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mc:AlternateContent xmlns:mc="http://schemas.openxmlformats.org/markup-compatibility/2006">
    <mc:Choice Requires="x15">
      <x15ac:absPath xmlns:x15ac="http://schemas.microsoft.com/office/spreadsheetml/2010/11/ac" url="D:\Рабочий стол\"/>
    </mc:Choice>
  </mc:AlternateContent>
  <xr:revisionPtr revIDLastSave="0" documentId="13_ncr:1_{58106D7A-F0CC-4299-A245-51CA45CD5C79}" xr6:coauthVersionLast="45" xr6:coauthVersionMax="45" xr10:uidLastSave="{00000000-0000-0000-0000-000000000000}"/>
  <bookViews>
    <workbookView xWindow="-120" yWindow="-120" windowWidth="29040" windowHeight="15840" tabRatio="654" xr2:uid="{00000000-000D-0000-FFFF-FFFF00000000}"/>
  </bookViews>
  <sheets>
    <sheet name="Стол" sheetId="5" r:id="rId1"/>
    <sheet name="Стеллаж" sheetId="2" r:id="rId2"/>
    <sheet name="Мойка" sheetId="6" r:id="rId3"/>
    <sheet name="Полка настенная" sheetId="7" r:id="rId4"/>
    <sheet name="Подставка" sheetId="8" r:id="rId5"/>
    <sheet name="Подвес для туш" sheetId="9" r:id="rId6"/>
    <sheet name="Тележка" sheetId="10" r:id="rId7"/>
    <sheet name="Разное" sheetId="11" r:id="rId8"/>
    <sheet name="info" sheetId="12" r:id="rId9"/>
  </sheets>
  <definedNames>
    <definedName name="_FilterDatabase" localSheetId="1" hidden="1">Стеллаж!$C$4:$I$4</definedName>
    <definedName name="Print_Area" localSheetId="1">Стеллаж!$A$1:$I$241</definedName>
    <definedName name="Print_Titles" localSheetId="1">Стеллаж!$4:$4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9" i="5" l="1"/>
  <c r="M9" i="5"/>
  <c r="L10" i="5"/>
  <c r="M10" i="5"/>
  <c r="L11" i="5"/>
  <c r="M11" i="5"/>
  <c r="L12" i="5"/>
  <c r="M12" i="5"/>
  <c r="L13" i="5"/>
  <c r="M13" i="5"/>
  <c r="K14" i="5"/>
  <c r="L14" i="5"/>
  <c r="M14" i="5"/>
  <c r="L15" i="5"/>
  <c r="M15" i="5"/>
  <c r="L16" i="5"/>
  <c r="M16" i="5"/>
  <c r="L17" i="5"/>
  <c r="M17" i="5"/>
  <c r="L18" i="5"/>
  <c r="M18" i="5"/>
  <c r="K19" i="5"/>
  <c r="L19" i="5"/>
  <c r="M19" i="5"/>
  <c r="L20" i="5"/>
  <c r="M20" i="5"/>
  <c r="L21" i="5"/>
  <c r="M21" i="5"/>
  <c r="L22" i="5"/>
  <c r="M22" i="5"/>
  <c r="L23" i="5"/>
  <c r="M23" i="5"/>
  <c r="L24" i="5"/>
  <c r="M24" i="5"/>
  <c r="L25" i="5"/>
  <c r="M25" i="5"/>
  <c r="L26" i="5"/>
  <c r="M26" i="5"/>
  <c r="L27" i="5"/>
  <c r="M27" i="5"/>
  <c r="L28" i="5"/>
  <c r="M28" i="5"/>
  <c r="L29" i="5"/>
  <c r="M29" i="5"/>
  <c r="L30" i="5"/>
  <c r="M30" i="5"/>
  <c r="L31" i="5"/>
  <c r="M31" i="5"/>
  <c r="L32" i="5"/>
  <c r="M32" i="5"/>
  <c r="L33" i="5"/>
  <c r="M33" i="5"/>
  <c r="L34" i="5"/>
  <c r="M34" i="5"/>
  <c r="L35" i="5"/>
  <c r="M35" i="5"/>
  <c r="L36" i="5"/>
  <c r="M36" i="5"/>
  <c r="L37" i="5"/>
  <c r="M37" i="5"/>
  <c r="L38" i="5"/>
  <c r="M38" i="5"/>
  <c r="L39" i="5"/>
  <c r="M39" i="5"/>
  <c r="L40" i="5"/>
  <c r="M40" i="5"/>
  <c r="K41" i="5"/>
  <c r="L41" i="5"/>
  <c r="M41" i="5"/>
  <c r="L42" i="5"/>
  <c r="M42" i="5"/>
  <c r="L43" i="5"/>
  <c r="M43" i="5"/>
  <c r="L44" i="5"/>
  <c r="M44" i="5"/>
  <c r="L45" i="5"/>
  <c r="M45" i="5"/>
  <c r="L46" i="5"/>
  <c r="M46" i="5"/>
  <c r="L47" i="5"/>
  <c r="M47" i="5"/>
  <c r="L48" i="5"/>
  <c r="M48" i="5"/>
  <c r="L49" i="5"/>
  <c r="M49" i="5"/>
  <c r="L50" i="5"/>
  <c r="M50" i="5"/>
  <c r="L51" i="5"/>
  <c r="M51" i="5"/>
  <c r="K52" i="5"/>
  <c r="L52" i="5"/>
  <c r="M52" i="5"/>
  <c r="L53" i="5"/>
  <c r="M53" i="5"/>
  <c r="L54" i="5"/>
  <c r="M54" i="5"/>
  <c r="L55" i="5"/>
  <c r="M55" i="5"/>
  <c r="L56" i="5"/>
  <c r="M56" i="5"/>
  <c r="L57" i="5"/>
  <c r="M57" i="5"/>
  <c r="L58" i="5"/>
  <c r="M58" i="5"/>
  <c r="L59" i="5"/>
  <c r="M59" i="5"/>
  <c r="K60" i="5"/>
  <c r="L60" i="5"/>
  <c r="M60" i="5"/>
  <c r="K61" i="5"/>
  <c r="L61" i="5"/>
  <c r="M61" i="5"/>
  <c r="L62" i="5"/>
  <c r="M62" i="5"/>
  <c r="L63" i="5"/>
  <c r="M63" i="5"/>
  <c r="L64" i="5"/>
  <c r="M64" i="5"/>
  <c r="L65" i="5"/>
  <c r="M65" i="5"/>
  <c r="L66" i="5"/>
  <c r="M66" i="5"/>
  <c r="K67" i="5"/>
  <c r="L67" i="5"/>
  <c r="M67" i="5"/>
  <c r="L68" i="5"/>
  <c r="M68" i="5"/>
  <c r="L69" i="5"/>
  <c r="M69" i="5"/>
  <c r="L70" i="5"/>
  <c r="M70" i="5"/>
  <c r="L71" i="5"/>
  <c r="M71" i="5"/>
  <c r="L72" i="5"/>
  <c r="M72" i="5"/>
  <c r="L73" i="5"/>
  <c r="M73" i="5"/>
  <c r="L74" i="5"/>
  <c r="M74" i="5"/>
  <c r="K75" i="5"/>
  <c r="L75" i="5"/>
  <c r="M75" i="5"/>
  <c r="K76" i="5"/>
  <c r="L76" i="5"/>
  <c r="M76" i="5"/>
  <c r="L77" i="5"/>
  <c r="M77" i="5"/>
  <c r="L78" i="5"/>
  <c r="M78" i="5"/>
  <c r="L79" i="5"/>
  <c r="M79" i="5"/>
  <c r="L80" i="5"/>
  <c r="M80" i="5"/>
  <c r="L81" i="5"/>
  <c r="M81" i="5"/>
  <c r="L82" i="5"/>
  <c r="M82" i="5"/>
  <c r="L83" i="5"/>
  <c r="M83" i="5"/>
  <c r="L84" i="5"/>
  <c r="M84" i="5"/>
  <c r="L85" i="5"/>
  <c r="M85" i="5"/>
  <c r="L86" i="5"/>
  <c r="M86" i="5"/>
  <c r="L87" i="5"/>
  <c r="M87" i="5"/>
  <c r="L88" i="5"/>
  <c r="M88" i="5"/>
  <c r="L89" i="5"/>
  <c r="M89" i="5"/>
  <c r="L90" i="5"/>
  <c r="M90" i="5"/>
  <c r="L91" i="5"/>
  <c r="M91" i="5"/>
  <c r="L92" i="5"/>
  <c r="M92" i="5"/>
  <c r="K93" i="5"/>
  <c r="L93" i="5"/>
  <c r="M93" i="5"/>
  <c r="L94" i="5"/>
  <c r="M94" i="5"/>
  <c r="L95" i="5"/>
  <c r="M95" i="5"/>
  <c r="L96" i="5"/>
  <c r="M96" i="5"/>
  <c r="L97" i="5"/>
  <c r="M97" i="5"/>
  <c r="L98" i="5"/>
  <c r="M98" i="5"/>
  <c r="L99" i="5"/>
  <c r="M99" i="5"/>
  <c r="L100" i="5"/>
  <c r="M100" i="5"/>
  <c r="L101" i="5"/>
  <c r="M101" i="5"/>
  <c r="L102" i="5"/>
  <c r="M102" i="5"/>
  <c r="L103" i="5"/>
  <c r="M103" i="5"/>
  <c r="L104" i="5"/>
  <c r="M104" i="5"/>
  <c r="L105" i="5"/>
  <c r="M105" i="5"/>
  <c r="L106" i="5"/>
  <c r="M106" i="5"/>
  <c r="L107" i="5"/>
  <c r="M107" i="5"/>
  <c r="L108" i="5"/>
  <c r="M108" i="5"/>
  <c r="L109" i="5"/>
  <c r="M109" i="5"/>
  <c r="L110" i="5"/>
  <c r="M110" i="5"/>
  <c r="L111" i="5"/>
  <c r="M111" i="5"/>
  <c r="K112" i="5"/>
  <c r="L112" i="5"/>
  <c r="M112" i="5"/>
  <c r="L113" i="5"/>
  <c r="M113" i="5"/>
  <c r="L114" i="5"/>
  <c r="M114" i="5"/>
  <c r="L115" i="5"/>
  <c r="M115" i="5"/>
  <c r="L116" i="5"/>
  <c r="M116" i="5"/>
  <c r="L117" i="5"/>
  <c r="M117" i="5"/>
  <c r="L118" i="5"/>
  <c r="M118" i="5"/>
  <c r="L119" i="5"/>
  <c r="M119" i="5"/>
  <c r="L120" i="5"/>
  <c r="M120" i="5"/>
  <c r="K121" i="5"/>
  <c r="L121" i="5"/>
  <c r="M121" i="5"/>
  <c r="K122" i="5"/>
  <c r="L122" i="5"/>
  <c r="M122" i="5"/>
  <c r="L123" i="5"/>
  <c r="M123" i="5"/>
  <c r="L124" i="5"/>
  <c r="M124" i="5"/>
  <c r="L125" i="5"/>
  <c r="M125" i="5"/>
  <c r="L126" i="5"/>
  <c r="M126" i="5"/>
  <c r="L127" i="5"/>
  <c r="M127" i="5"/>
  <c r="L128" i="5"/>
  <c r="M128" i="5"/>
  <c r="K129" i="5"/>
  <c r="L129" i="5"/>
  <c r="M129" i="5"/>
  <c r="L130" i="5"/>
  <c r="M130" i="5"/>
  <c r="L131" i="5"/>
  <c r="M131" i="5"/>
  <c r="L132" i="5"/>
  <c r="M132" i="5"/>
  <c r="L133" i="5"/>
  <c r="M133" i="5"/>
  <c r="L134" i="5"/>
  <c r="M134" i="5"/>
  <c r="K135" i="5"/>
  <c r="L135" i="5"/>
  <c r="M135" i="5"/>
  <c r="L136" i="5"/>
  <c r="M136" i="5"/>
  <c r="L137" i="5"/>
  <c r="M137" i="5"/>
  <c r="L138" i="5"/>
  <c r="M138" i="5"/>
  <c r="L139" i="5"/>
  <c r="M139" i="5"/>
  <c r="K140" i="5"/>
  <c r="L140" i="5"/>
  <c r="M140" i="5"/>
  <c r="L141" i="5"/>
  <c r="M141" i="5"/>
  <c r="L142" i="5"/>
  <c r="M142" i="5"/>
  <c r="L143" i="5"/>
  <c r="M143" i="5"/>
  <c r="L144" i="5"/>
  <c r="M144" i="5"/>
  <c r="L145" i="5"/>
  <c r="M145" i="5"/>
  <c r="L146" i="5"/>
  <c r="M146" i="5"/>
  <c r="K147" i="5"/>
  <c r="L147" i="5"/>
  <c r="M147" i="5"/>
  <c r="L148" i="5"/>
  <c r="M148" i="5"/>
  <c r="L149" i="5"/>
  <c r="M149" i="5"/>
  <c r="L150" i="5"/>
  <c r="M150" i="5"/>
  <c r="L151" i="5"/>
  <c r="M151" i="5"/>
  <c r="L152" i="5"/>
  <c r="M152" i="5"/>
  <c r="L153" i="5"/>
  <c r="M153" i="5"/>
  <c r="K154" i="5"/>
  <c r="L154" i="5"/>
  <c r="M154" i="5"/>
  <c r="L155" i="5"/>
  <c r="M155" i="5"/>
  <c r="L156" i="5"/>
  <c r="M156" i="5"/>
  <c r="L157" i="5"/>
  <c r="M157" i="5"/>
  <c r="L158" i="5"/>
  <c r="M158" i="5"/>
  <c r="K159" i="5"/>
  <c r="L159" i="5"/>
  <c r="M159" i="5"/>
  <c r="L160" i="5"/>
  <c r="M160" i="5"/>
  <c r="L161" i="5"/>
  <c r="M161" i="5"/>
  <c r="L162" i="5"/>
  <c r="M162" i="5"/>
  <c r="L163" i="5"/>
  <c r="M163" i="5"/>
  <c r="L164" i="5"/>
  <c r="M164" i="5"/>
  <c r="L165" i="5"/>
  <c r="M165" i="5"/>
  <c r="L166" i="5"/>
  <c r="M166" i="5"/>
  <c r="L167" i="5"/>
  <c r="M167" i="5"/>
  <c r="L168" i="5"/>
  <c r="M168" i="5"/>
  <c r="L169" i="5"/>
  <c r="M169" i="5"/>
  <c r="L170" i="5"/>
  <c r="M170" i="5"/>
  <c r="L171" i="5"/>
  <c r="M171" i="5"/>
  <c r="L172" i="5"/>
  <c r="M172" i="5"/>
  <c r="L173" i="5"/>
  <c r="M173" i="5"/>
  <c r="L174" i="5"/>
  <c r="M174" i="5"/>
  <c r="L175" i="5"/>
  <c r="M175" i="5"/>
  <c r="K176" i="5"/>
  <c r="L176" i="5"/>
  <c r="M176" i="5"/>
  <c r="K177" i="5"/>
  <c r="L177" i="5"/>
  <c r="M177" i="5"/>
  <c r="L178" i="5"/>
  <c r="M178" i="5"/>
  <c r="L179" i="5"/>
  <c r="M179" i="5"/>
  <c r="L180" i="5"/>
  <c r="M180" i="5"/>
  <c r="L181" i="5"/>
  <c r="M181" i="5"/>
  <c r="L182" i="5"/>
  <c r="M182" i="5"/>
  <c r="L183" i="5"/>
  <c r="M183" i="5"/>
  <c r="L184" i="5"/>
  <c r="M184" i="5"/>
  <c r="L185" i="5"/>
  <c r="M185" i="5"/>
  <c r="L186" i="5"/>
  <c r="M186" i="5"/>
  <c r="L187" i="5"/>
  <c r="M187" i="5"/>
  <c r="K188" i="5"/>
  <c r="L188" i="5"/>
  <c r="M188" i="5"/>
  <c r="L189" i="5"/>
  <c r="M189" i="5"/>
  <c r="L190" i="5"/>
  <c r="M190" i="5"/>
  <c r="L191" i="5"/>
  <c r="M191" i="5"/>
  <c r="L192" i="5"/>
  <c r="M192" i="5"/>
  <c r="L193" i="5"/>
  <c r="M193" i="5"/>
  <c r="K194" i="5"/>
  <c r="L194" i="5"/>
  <c r="M194" i="5"/>
  <c r="L195" i="5"/>
  <c r="M195" i="5"/>
  <c r="L196" i="5"/>
  <c r="M196" i="5"/>
  <c r="L197" i="5"/>
  <c r="M197" i="5"/>
  <c r="L198" i="5"/>
  <c r="M198" i="5"/>
  <c r="L199" i="5"/>
  <c r="M199" i="5"/>
  <c r="L200" i="5"/>
  <c r="M200" i="5"/>
  <c r="L201" i="5"/>
  <c r="M201" i="5"/>
  <c r="L202" i="5"/>
  <c r="M202" i="5"/>
  <c r="L203" i="5"/>
  <c r="M203" i="5"/>
  <c r="L204" i="5"/>
  <c r="M204" i="5"/>
  <c r="L205" i="5"/>
  <c r="M205" i="5"/>
  <c r="L206" i="5"/>
  <c r="M206" i="5"/>
  <c r="L207" i="5"/>
  <c r="M207" i="5"/>
  <c r="L208" i="5"/>
  <c r="M208" i="5"/>
  <c r="L209" i="5"/>
  <c r="M209" i="5"/>
  <c r="L210" i="5"/>
  <c r="M210" i="5"/>
  <c r="L211" i="5"/>
  <c r="M211" i="5"/>
  <c r="L212" i="5"/>
  <c r="M212" i="5"/>
  <c r="L213" i="5"/>
  <c r="M213" i="5"/>
  <c r="L214" i="5"/>
  <c r="M214" i="5"/>
  <c r="L215" i="5"/>
  <c r="M215" i="5"/>
  <c r="L216" i="5"/>
  <c r="M216" i="5"/>
  <c r="L217" i="5"/>
  <c r="M217" i="5"/>
  <c r="L218" i="5"/>
  <c r="M218" i="5"/>
  <c r="L219" i="5"/>
  <c r="M219" i="5"/>
  <c r="K220" i="5"/>
  <c r="L220" i="5"/>
  <c r="M220" i="5"/>
  <c r="L221" i="5"/>
  <c r="M221" i="5"/>
  <c r="L222" i="5"/>
  <c r="M222" i="5"/>
  <c r="L223" i="5"/>
  <c r="M223" i="5"/>
  <c r="L224" i="5"/>
  <c r="M224" i="5"/>
  <c r="L225" i="5"/>
  <c r="M225" i="5"/>
  <c r="L226" i="5"/>
  <c r="M226" i="5"/>
  <c r="L227" i="5"/>
  <c r="M227" i="5"/>
  <c r="L228" i="5"/>
  <c r="M228" i="5"/>
  <c r="L229" i="5"/>
  <c r="M229" i="5"/>
  <c r="L230" i="5"/>
  <c r="M230" i="5"/>
  <c r="L231" i="5"/>
  <c r="M231" i="5"/>
  <c r="K232" i="5"/>
  <c r="L232" i="5"/>
  <c r="M232" i="5"/>
  <c r="L233" i="5"/>
  <c r="M233" i="5"/>
  <c r="L234" i="5"/>
  <c r="M234" i="5"/>
  <c r="L235" i="5"/>
  <c r="M235" i="5"/>
  <c r="L236" i="5"/>
  <c r="M236" i="5"/>
  <c r="L237" i="5"/>
  <c r="M237" i="5"/>
  <c r="L238" i="5"/>
  <c r="M238" i="5"/>
  <c r="L239" i="5"/>
  <c r="M239" i="5"/>
  <c r="L240" i="5"/>
  <c r="M240" i="5"/>
  <c r="L241" i="5"/>
  <c r="M241" i="5"/>
  <c r="K242" i="5"/>
  <c r="L242" i="5"/>
  <c r="M242" i="5"/>
  <c r="L243" i="5"/>
  <c r="M243" i="5"/>
  <c r="L244" i="5"/>
  <c r="M244" i="5"/>
  <c r="L245" i="5"/>
  <c r="M245" i="5"/>
  <c r="K246" i="5"/>
  <c r="L246" i="5"/>
  <c r="M246" i="5"/>
  <c r="K247" i="5"/>
  <c r="L247" i="5"/>
  <c r="M247" i="5"/>
  <c r="L248" i="5"/>
  <c r="M248" i="5"/>
  <c r="L249" i="5"/>
  <c r="M249" i="5"/>
  <c r="L250" i="5"/>
  <c r="M250" i="5"/>
  <c r="L251" i="5"/>
  <c r="M251" i="5"/>
  <c r="L252" i="5"/>
  <c r="M252" i="5"/>
  <c r="L253" i="5"/>
  <c r="M253" i="5"/>
  <c r="K254" i="5"/>
  <c r="L254" i="5"/>
  <c r="M254" i="5"/>
  <c r="L255" i="5"/>
  <c r="M255" i="5"/>
  <c r="L256" i="5"/>
  <c r="M256" i="5"/>
  <c r="K257" i="5"/>
  <c r="L257" i="5"/>
  <c r="M257" i="5"/>
  <c r="L258" i="5"/>
  <c r="M258" i="5"/>
  <c r="L259" i="5"/>
  <c r="M259" i="5"/>
  <c r="L260" i="5"/>
  <c r="M260" i="5"/>
  <c r="L261" i="5"/>
  <c r="M261" i="5"/>
  <c r="L262" i="5"/>
  <c r="M262" i="5"/>
  <c r="L263" i="5"/>
  <c r="M263" i="5"/>
  <c r="L264" i="5"/>
  <c r="M264" i="5"/>
  <c r="L265" i="5"/>
  <c r="M265" i="5"/>
  <c r="L266" i="5"/>
  <c r="M266" i="5"/>
  <c r="L267" i="5"/>
  <c r="M267" i="5"/>
  <c r="L268" i="5"/>
  <c r="M268" i="5"/>
  <c r="L269" i="5"/>
  <c r="M269" i="5"/>
  <c r="L270" i="5"/>
  <c r="M270" i="5"/>
  <c r="L271" i="5"/>
  <c r="M271" i="5"/>
  <c r="L272" i="5"/>
  <c r="M272" i="5"/>
  <c r="L273" i="5"/>
  <c r="M273" i="5"/>
  <c r="L274" i="5"/>
  <c r="M274" i="5"/>
  <c r="L275" i="5"/>
  <c r="M275" i="5"/>
  <c r="L276" i="5"/>
  <c r="M276" i="5"/>
  <c r="L277" i="5"/>
  <c r="M277" i="5"/>
  <c r="L278" i="5"/>
  <c r="M278" i="5"/>
  <c r="L279" i="5"/>
  <c r="M279" i="5"/>
  <c r="L280" i="5"/>
  <c r="M280" i="5"/>
  <c r="L281" i="5"/>
  <c r="M281" i="5"/>
  <c r="L282" i="5"/>
  <c r="M282" i="5"/>
  <c r="L283" i="5"/>
  <c r="M283" i="5"/>
  <c r="L284" i="5"/>
  <c r="M284" i="5"/>
  <c r="K285" i="5"/>
  <c r="L285" i="5"/>
  <c r="M285" i="5"/>
  <c r="L286" i="5"/>
  <c r="M286" i="5"/>
  <c r="L287" i="5"/>
  <c r="M287" i="5"/>
  <c r="L288" i="5"/>
  <c r="M288" i="5"/>
  <c r="L289" i="5"/>
  <c r="M289" i="5"/>
  <c r="L290" i="5"/>
  <c r="M290" i="5"/>
  <c r="L291" i="5"/>
  <c r="M291" i="5"/>
  <c r="L292" i="5"/>
  <c r="M292" i="5"/>
  <c r="L293" i="5"/>
  <c r="M293" i="5"/>
  <c r="L294" i="5"/>
  <c r="M294" i="5"/>
  <c r="L295" i="5"/>
  <c r="M295" i="5"/>
  <c r="L296" i="5"/>
  <c r="M296" i="5"/>
  <c r="L297" i="5"/>
  <c r="M297" i="5"/>
  <c r="L298" i="5"/>
  <c r="M298" i="5"/>
  <c r="L299" i="5"/>
  <c r="M299" i="5"/>
  <c r="L300" i="5"/>
  <c r="M300" i="5"/>
  <c r="L301" i="5"/>
  <c r="M301" i="5"/>
  <c r="L302" i="5"/>
  <c r="M302" i="5"/>
  <c r="L303" i="5"/>
  <c r="M303" i="5"/>
  <c r="L304" i="5"/>
  <c r="M304" i="5"/>
  <c r="L305" i="5"/>
  <c r="M305" i="5"/>
  <c r="L306" i="5"/>
  <c r="M306" i="5"/>
  <c r="L307" i="5"/>
  <c r="M307" i="5"/>
  <c r="K308" i="5"/>
  <c r="L308" i="5"/>
  <c r="M308" i="5"/>
  <c r="L309" i="5"/>
  <c r="M309" i="5"/>
  <c r="L310" i="5"/>
  <c r="M310" i="5"/>
  <c r="L311" i="5"/>
  <c r="M311" i="5"/>
  <c r="L312" i="5"/>
  <c r="M312" i="5"/>
  <c r="L313" i="5"/>
  <c r="M313" i="5"/>
  <c r="L314" i="5"/>
  <c r="M314" i="5"/>
  <c r="L315" i="5"/>
  <c r="M315" i="5"/>
  <c r="L316" i="5"/>
  <c r="M316" i="5"/>
  <c r="L317" i="5"/>
  <c r="M317" i="5"/>
  <c r="L318" i="5"/>
  <c r="M318" i="5"/>
  <c r="L319" i="5"/>
  <c r="M319" i="5"/>
  <c r="L320" i="5"/>
  <c r="M320" i="5"/>
  <c r="L321" i="5"/>
  <c r="M321" i="5"/>
  <c r="K322" i="5"/>
  <c r="L322" i="5"/>
  <c r="M322" i="5"/>
  <c r="L323" i="5"/>
  <c r="M323" i="5"/>
  <c r="K324" i="5"/>
  <c r="L324" i="5"/>
  <c r="M324" i="5"/>
  <c r="L325" i="5"/>
  <c r="M325" i="5"/>
  <c r="L326" i="5"/>
  <c r="M326" i="5"/>
  <c r="L327" i="5"/>
  <c r="M327" i="5"/>
  <c r="L328" i="5"/>
  <c r="M328" i="5"/>
  <c r="K329" i="5"/>
  <c r="L329" i="5"/>
  <c r="M329" i="5"/>
  <c r="L330" i="5"/>
  <c r="M330" i="5"/>
  <c r="L331" i="5"/>
  <c r="M331" i="5"/>
  <c r="K332" i="5"/>
  <c r="L332" i="5"/>
  <c r="M332" i="5"/>
  <c r="L333" i="5"/>
  <c r="M333" i="5"/>
  <c r="K334" i="5"/>
  <c r="L334" i="5"/>
  <c r="M334" i="5"/>
  <c r="L335" i="5"/>
  <c r="M335" i="5"/>
  <c r="K336" i="5"/>
  <c r="L336" i="5"/>
  <c r="M336" i="5"/>
  <c r="L337" i="5"/>
  <c r="M337" i="5"/>
  <c r="L338" i="5"/>
  <c r="M338" i="5"/>
  <c r="K339" i="5"/>
  <c r="L339" i="5"/>
  <c r="M339" i="5"/>
  <c r="L340" i="5"/>
  <c r="M340" i="5"/>
  <c r="L341" i="5"/>
  <c r="M341" i="5"/>
  <c r="L342" i="5"/>
  <c r="M342" i="5"/>
  <c r="L343" i="5"/>
  <c r="M343" i="5"/>
  <c r="L344" i="5"/>
  <c r="M344" i="5"/>
  <c r="L345" i="5"/>
  <c r="M345" i="5"/>
  <c r="L346" i="5"/>
  <c r="M346" i="5"/>
  <c r="L347" i="5"/>
  <c r="M347" i="5"/>
  <c r="L348" i="5"/>
  <c r="M348" i="5"/>
  <c r="K349" i="5"/>
  <c r="L349" i="5"/>
  <c r="M349" i="5"/>
  <c r="L350" i="5"/>
  <c r="M350" i="5"/>
  <c r="L351" i="5"/>
  <c r="M351" i="5"/>
  <c r="L352" i="5"/>
  <c r="M352" i="5"/>
  <c r="L353" i="5"/>
  <c r="M353" i="5"/>
  <c r="K354" i="5"/>
  <c r="L354" i="5"/>
  <c r="M354" i="5"/>
  <c r="L355" i="5"/>
  <c r="M355" i="5"/>
  <c r="L356" i="5"/>
  <c r="M356" i="5"/>
  <c r="L357" i="5"/>
  <c r="M357" i="5"/>
  <c r="L358" i="5"/>
  <c r="M358" i="5"/>
  <c r="K359" i="5"/>
  <c r="L359" i="5"/>
  <c r="M359" i="5"/>
  <c r="K360" i="5"/>
  <c r="L360" i="5"/>
  <c r="M360" i="5"/>
  <c r="L361" i="5"/>
  <c r="M361" i="5"/>
  <c r="L362" i="5"/>
  <c r="M362" i="5"/>
  <c r="L363" i="5"/>
  <c r="M363" i="5"/>
  <c r="L364" i="5"/>
  <c r="M364" i="5"/>
  <c r="K365" i="5"/>
  <c r="L365" i="5"/>
  <c r="M365" i="5"/>
  <c r="L366" i="5"/>
  <c r="M366" i="5"/>
  <c r="L367" i="5"/>
  <c r="M367" i="5"/>
  <c r="L368" i="5"/>
  <c r="M368" i="5"/>
  <c r="K369" i="5"/>
  <c r="L369" i="5"/>
  <c r="M369" i="5"/>
  <c r="K370" i="5"/>
  <c r="L370" i="5"/>
  <c r="M370" i="5"/>
  <c r="L371" i="5"/>
  <c r="M371" i="5"/>
  <c r="L372" i="5"/>
  <c r="M372" i="5"/>
  <c r="K373" i="5"/>
  <c r="L373" i="5"/>
  <c r="M373" i="5"/>
  <c r="L374" i="5"/>
  <c r="M374" i="5"/>
  <c r="L375" i="5"/>
  <c r="M375" i="5"/>
  <c r="L376" i="5"/>
  <c r="M376" i="5"/>
  <c r="L377" i="5"/>
  <c r="M377" i="5"/>
  <c r="L378" i="5"/>
  <c r="M378" i="5"/>
  <c r="L379" i="5"/>
  <c r="M379" i="5"/>
  <c r="L380" i="5"/>
  <c r="M380" i="5"/>
  <c r="L381" i="5"/>
  <c r="M381" i="5"/>
  <c r="L382" i="5"/>
  <c r="M382" i="5"/>
  <c r="L383" i="5"/>
  <c r="M383" i="5"/>
  <c r="L384" i="5"/>
  <c r="M384" i="5"/>
  <c r="K385" i="5"/>
  <c r="L385" i="5"/>
  <c r="M385" i="5"/>
  <c r="L386" i="5"/>
  <c r="M386" i="5"/>
  <c r="L387" i="5"/>
  <c r="M387" i="5"/>
  <c r="L388" i="5"/>
  <c r="M388" i="5"/>
  <c r="L389" i="5"/>
  <c r="M389" i="5"/>
  <c r="L390" i="5"/>
  <c r="M390" i="5"/>
  <c r="K391" i="5"/>
  <c r="L391" i="5"/>
  <c r="M391" i="5"/>
  <c r="L392" i="5"/>
  <c r="M392" i="5"/>
  <c r="L393" i="5"/>
  <c r="M393" i="5"/>
  <c r="L394" i="5"/>
  <c r="M394" i="5"/>
  <c r="L395" i="5"/>
  <c r="M395" i="5"/>
  <c r="L396" i="5"/>
  <c r="M396" i="5"/>
  <c r="K397" i="5"/>
  <c r="L397" i="5"/>
  <c r="M397" i="5"/>
  <c r="L398" i="5"/>
  <c r="M398" i="5"/>
  <c r="L399" i="5"/>
  <c r="M399" i="5"/>
  <c r="L400" i="5"/>
  <c r="M400" i="5"/>
  <c r="L401" i="5"/>
  <c r="M401" i="5"/>
  <c r="L402" i="5"/>
  <c r="M402" i="5"/>
  <c r="L403" i="5"/>
  <c r="M403" i="5"/>
  <c r="L404" i="5"/>
  <c r="M404" i="5"/>
  <c r="L405" i="5"/>
  <c r="M405" i="5"/>
  <c r="K406" i="5"/>
  <c r="L406" i="5"/>
  <c r="M406" i="5"/>
  <c r="K407" i="5"/>
  <c r="L407" i="5"/>
  <c r="M407" i="5"/>
  <c r="L408" i="5"/>
  <c r="M408" i="5"/>
  <c r="L409" i="5"/>
  <c r="M409" i="5"/>
  <c r="L410" i="5"/>
  <c r="M410" i="5"/>
  <c r="L411" i="5"/>
  <c r="M411" i="5"/>
  <c r="L412" i="5"/>
  <c r="M412" i="5"/>
  <c r="K413" i="5"/>
  <c r="L413" i="5"/>
  <c r="M413" i="5"/>
  <c r="L414" i="5"/>
  <c r="M414" i="5"/>
  <c r="L415" i="5"/>
  <c r="M415" i="5"/>
  <c r="L416" i="5"/>
  <c r="M416" i="5"/>
  <c r="L417" i="5"/>
  <c r="M417" i="5"/>
  <c r="L418" i="5"/>
  <c r="M418" i="5"/>
  <c r="K419" i="5"/>
  <c r="L419" i="5"/>
  <c r="M419" i="5"/>
  <c r="L420" i="5"/>
  <c r="M420" i="5"/>
  <c r="L421" i="5"/>
  <c r="M421" i="5"/>
  <c r="L422" i="5"/>
  <c r="M422" i="5"/>
  <c r="L423" i="5"/>
  <c r="M423" i="5"/>
  <c r="K424" i="5"/>
  <c r="L424" i="5"/>
  <c r="M424" i="5"/>
  <c r="L425" i="5"/>
  <c r="M425" i="5"/>
  <c r="L426" i="5"/>
  <c r="M426" i="5"/>
  <c r="L427" i="5"/>
  <c r="M427" i="5"/>
  <c r="L428" i="5"/>
  <c r="M428" i="5"/>
  <c r="L429" i="5"/>
  <c r="M429" i="5"/>
  <c r="K430" i="5"/>
  <c r="L430" i="5"/>
  <c r="M430" i="5"/>
  <c r="L431" i="5"/>
  <c r="M431" i="5"/>
  <c r="L432" i="5"/>
  <c r="M432" i="5"/>
  <c r="L433" i="5"/>
  <c r="M433" i="5"/>
  <c r="L434" i="5"/>
  <c r="M434" i="5"/>
  <c r="K435" i="5"/>
  <c r="L435" i="5"/>
  <c r="M435" i="5"/>
  <c r="L436" i="5"/>
  <c r="M436" i="5"/>
  <c r="L437" i="5"/>
  <c r="M437" i="5"/>
  <c r="L438" i="5"/>
  <c r="M438" i="5"/>
  <c r="L439" i="5"/>
  <c r="M439" i="5"/>
  <c r="K440" i="5"/>
  <c r="L440" i="5"/>
  <c r="M440" i="5"/>
  <c r="K441" i="5"/>
  <c r="L441" i="5"/>
  <c r="M441" i="5"/>
  <c r="L442" i="5"/>
  <c r="M442" i="5"/>
  <c r="L443" i="5"/>
  <c r="M443" i="5"/>
  <c r="L444" i="5"/>
  <c r="M444" i="5"/>
  <c r="K445" i="5"/>
  <c r="L445" i="5"/>
  <c r="M445" i="5"/>
  <c r="L446" i="5"/>
  <c r="M446" i="5"/>
  <c r="L447" i="5"/>
  <c r="M447" i="5"/>
  <c r="L448" i="5"/>
  <c r="M448" i="5"/>
  <c r="K449" i="5"/>
  <c r="L449" i="5"/>
  <c r="M449" i="5"/>
  <c r="K450" i="5"/>
  <c r="L450" i="5"/>
  <c r="M450" i="5"/>
  <c r="L451" i="5"/>
  <c r="M451" i="5"/>
  <c r="L452" i="5"/>
  <c r="M452" i="5"/>
  <c r="L453" i="5"/>
  <c r="M453" i="5"/>
  <c r="L454" i="5"/>
  <c r="M454" i="5"/>
  <c r="L455" i="5"/>
  <c r="M455" i="5"/>
  <c r="L456" i="5"/>
  <c r="M456" i="5"/>
  <c r="K457" i="5"/>
  <c r="L457" i="5"/>
  <c r="M457" i="5"/>
  <c r="K458" i="5"/>
  <c r="L458" i="5"/>
  <c r="M458" i="5"/>
  <c r="L459" i="5"/>
  <c r="M459" i="5"/>
  <c r="L460" i="5"/>
  <c r="M460" i="5"/>
  <c r="L461" i="5"/>
  <c r="M461" i="5"/>
  <c r="L462" i="5"/>
  <c r="M462" i="5"/>
  <c r="L463" i="5"/>
  <c r="M463" i="5"/>
  <c r="L464" i="5"/>
  <c r="M464" i="5"/>
  <c r="K465" i="5"/>
  <c r="L465" i="5"/>
  <c r="M465" i="5"/>
  <c r="K466" i="5"/>
  <c r="L466" i="5"/>
  <c r="M466" i="5"/>
  <c r="L467" i="5"/>
  <c r="M467" i="5"/>
  <c r="L468" i="5"/>
  <c r="M468" i="5"/>
  <c r="L469" i="5"/>
  <c r="M469" i="5"/>
  <c r="L470" i="5"/>
  <c r="M470" i="5"/>
  <c r="L471" i="5"/>
  <c r="M471" i="5"/>
  <c r="K472" i="5"/>
  <c r="L472" i="5"/>
  <c r="M472" i="5"/>
  <c r="L473" i="5"/>
  <c r="M473" i="5"/>
  <c r="L474" i="5"/>
  <c r="M474" i="5"/>
  <c r="L475" i="5"/>
  <c r="M475" i="5"/>
  <c r="L476" i="5"/>
  <c r="M476" i="5"/>
  <c r="L477" i="5"/>
  <c r="M477" i="5"/>
  <c r="K478" i="5"/>
  <c r="L478" i="5"/>
  <c r="M478" i="5"/>
  <c r="L479" i="5"/>
  <c r="M479" i="5"/>
  <c r="L480" i="5"/>
  <c r="M480" i="5"/>
  <c r="L481" i="5"/>
  <c r="M481" i="5"/>
  <c r="L482" i="5"/>
  <c r="M482" i="5"/>
  <c r="L483" i="5"/>
  <c r="M483" i="5"/>
  <c r="K484" i="5"/>
  <c r="L484" i="5"/>
  <c r="M484" i="5"/>
  <c r="L485" i="5"/>
  <c r="M485" i="5"/>
  <c r="K486" i="5"/>
  <c r="L486" i="5"/>
  <c r="M486" i="5"/>
  <c r="K487" i="5"/>
  <c r="L487" i="5"/>
  <c r="M487" i="5"/>
  <c r="L488" i="5"/>
  <c r="M488" i="5"/>
  <c r="L489" i="5"/>
  <c r="M489" i="5"/>
  <c r="L490" i="5"/>
  <c r="M490" i="5"/>
  <c r="L491" i="5"/>
  <c r="M491" i="5"/>
  <c r="L492" i="5"/>
  <c r="M492" i="5"/>
  <c r="L493" i="5"/>
  <c r="M493" i="5"/>
  <c r="L494" i="5"/>
  <c r="M494" i="5"/>
  <c r="L495" i="5"/>
  <c r="M495" i="5"/>
  <c r="L496" i="5"/>
  <c r="M496" i="5"/>
  <c r="L497" i="5"/>
  <c r="M497" i="5"/>
  <c r="L498" i="5"/>
  <c r="M498" i="5"/>
  <c r="L499" i="5"/>
  <c r="M499" i="5"/>
  <c r="L500" i="5"/>
  <c r="M500" i="5"/>
  <c r="L501" i="5"/>
  <c r="M501" i="5"/>
  <c r="L502" i="5"/>
  <c r="M502" i="5"/>
  <c r="L503" i="5"/>
  <c r="M503" i="5"/>
  <c r="L504" i="5"/>
  <c r="M504" i="5"/>
  <c r="L505" i="5"/>
  <c r="M505" i="5"/>
  <c r="M8" i="5"/>
  <c r="L8" i="5"/>
  <c r="K9" i="5"/>
  <c r="K10" i="5"/>
  <c r="K11" i="5"/>
  <c r="K12" i="5"/>
  <c r="K13" i="5"/>
  <c r="K15" i="5"/>
  <c r="K16" i="5"/>
  <c r="K17" i="5"/>
  <c r="K18" i="5"/>
  <c r="K20" i="5"/>
  <c r="K21" i="5"/>
  <c r="K22" i="5"/>
  <c r="K23" i="5"/>
  <c r="K24" i="5"/>
  <c r="K25" i="5"/>
  <c r="K26" i="5"/>
  <c r="K27" i="5"/>
  <c r="K28" i="5"/>
  <c r="K29" i="5"/>
  <c r="K30" i="5"/>
  <c r="K31" i="5"/>
  <c r="K32" i="5"/>
  <c r="K33" i="5"/>
  <c r="K34" i="5"/>
  <c r="K35" i="5"/>
  <c r="K36" i="5"/>
  <c r="K37" i="5"/>
  <c r="K38" i="5"/>
  <c r="K39" i="5"/>
  <c r="K40" i="5"/>
  <c r="K42" i="5"/>
  <c r="K43" i="5"/>
  <c r="K44" i="5"/>
  <c r="K45" i="5"/>
  <c r="K46" i="5"/>
  <c r="K47" i="5"/>
  <c r="K48" i="5"/>
  <c r="K49" i="5"/>
  <c r="K50" i="5"/>
  <c r="K51" i="5"/>
  <c r="K53" i="5"/>
  <c r="K54" i="5"/>
  <c r="K55" i="5"/>
  <c r="K56" i="5"/>
  <c r="K57" i="5"/>
  <c r="K58" i="5"/>
  <c r="K59" i="5"/>
  <c r="K62" i="5"/>
  <c r="K63" i="5"/>
  <c r="K64" i="5"/>
  <c r="K65" i="5"/>
  <c r="K66" i="5"/>
  <c r="K68" i="5"/>
  <c r="K69" i="5"/>
  <c r="K70" i="5"/>
  <c r="K71" i="5"/>
  <c r="K72" i="5"/>
  <c r="K73" i="5"/>
  <c r="K74" i="5"/>
  <c r="K77" i="5"/>
  <c r="K78" i="5"/>
  <c r="K79" i="5"/>
  <c r="K80" i="5"/>
  <c r="K81" i="5"/>
  <c r="K82" i="5"/>
  <c r="K83" i="5"/>
  <c r="K84" i="5"/>
  <c r="K85" i="5"/>
  <c r="K86" i="5"/>
  <c r="K87" i="5"/>
  <c r="K88" i="5"/>
  <c r="K89" i="5"/>
  <c r="K90" i="5"/>
  <c r="K91" i="5"/>
  <c r="K92" i="5"/>
  <c r="K94" i="5"/>
  <c r="K95" i="5"/>
  <c r="K96" i="5"/>
  <c r="K97" i="5"/>
  <c r="K98" i="5"/>
  <c r="K99" i="5"/>
  <c r="K100" i="5"/>
  <c r="K101" i="5"/>
  <c r="K102" i="5"/>
  <c r="K103" i="5"/>
  <c r="K104" i="5"/>
  <c r="K105" i="5"/>
  <c r="K106" i="5"/>
  <c r="K107" i="5"/>
  <c r="K108" i="5"/>
  <c r="K109" i="5"/>
  <c r="K110" i="5"/>
  <c r="K111" i="5"/>
  <c r="K113" i="5"/>
  <c r="K114" i="5"/>
  <c r="K115" i="5"/>
  <c r="K116" i="5"/>
  <c r="K117" i="5"/>
  <c r="K118" i="5"/>
  <c r="K119" i="5"/>
  <c r="K120" i="5"/>
  <c r="K123" i="5"/>
  <c r="K124" i="5"/>
  <c r="K125" i="5"/>
  <c r="K126" i="5"/>
  <c r="K127" i="5"/>
  <c r="K128" i="5"/>
  <c r="K130" i="5"/>
  <c r="K131" i="5"/>
  <c r="K132" i="5"/>
  <c r="K133" i="5"/>
  <c r="K134" i="5"/>
  <c r="K136" i="5"/>
  <c r="K137" i="5"/>
  <c r="K138" i="5"/>
  <c r="K139" i="5"/>
  <c r="K141" i="5"/>
  <c r="K142" i="5"/>
  <c r="K143" i="5"/>
  <c r="K144" i="5"/>
  <c r="K145" i="5"/>
  <c r="K146" i="5"/>
  <c r="K148" i="5"/>
  <c r="K149" i="5"/>
  <c r="K150" i="5"/>
  <c r="K151" i="5"/>
  <c r="K152" i="5"/>
  <c r="K153" i="5"/>
  <c r="K155" i="5"/>
  <c r="K156" i="5"/>
  <c r="K157" i="5"/>
  <c r="K158" i="5"/>
  <c r="K160" i="5"/>
  <c r="K161" i="5"/>
  <c r="K162" i="5"/>
  <c r="K163" i="5"/>
  <c r="K164" i="5"/>
  <c r="K165" i="5"/>
  <c r="K166" i="5"/>
  <c r="K167" i="5"/>
  <c r="K168" i="5"/>
  <c r="K169" i="5"/>
  <c r="K170" i="5"/>
  <c r="K171" i="5"/>
  <c r="K172" i="5"/>
  <c r="K173" i="5"/>
  <c r="K174" i="5"/>
  <c r="K175" i="5"/>
  <c r="K178" i="5"/>
  <c r="K179" i="5"/>
  <c r="K180" i="5"/>
  <c r="K181" i="5"/>
  <c r="K182" i="5"/>
  <c r="K183" i="5"/>
  <c r="K184" i="5"/>
  <c r="K185" i="5"/>
  <c r="K186" i="5"/>
  <c r="K187" i="5"/>
  <c r="K189" i="5"/>
  <c r="K190" i="5"/>
  <c r="K191" i="5"/>
  <c r="K192" i="5"/>
  <c r="K193"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1" i="5"/>
  <c r="K222" i="5"/>
  <c r="K223" i="5"/>
  <c r="K224" i="5"/>
  <c r="K225" i="5"/>
  <c r="K226" i="5"/>
  <c r="K227" i="5"/>
  <c r="K228" i="5"/>
  <c r="K229" i="5"/>
  <c r="K230" i="5"/>
  <c r="K231" i="5"/>
  <c r="K233" i="5"/>
  <c r="K234" i="5"/>
  <c r="K235" i="5"/>
  <c r="K236" i="5"/>
  <c r="K237" i="5"/>
  <c r="K238" i="5"/>
  <c r="K239" i="5"/>
  <c r="K240" i="5"/>
  <c r="K241" i="5"/>
  <c r="K243" i="5"/>
  <c r="K244" i="5"/>
  <c r="K245" i="5"/>
  <c r="K248" i="5"/>
  <c r="K249" i="5"/>
  <c r="K250" i="5"/>
  <c r="K251" i="5"/>
  <c r="K252" i="5"/>
  <c r="K253" i="5"/>
  <c r="K255" i="5"/>
  <c r="K256"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6" i="5"/>
  <c r="K287" i="5"/>
  <c r="K288" i="5"/>
  <c r="K289" i="5"/>
  <c r="K290" i="5"/>
  <c r="K291" i="5"/>
  <c r="K292" i="5"/>
  <c r="K293" i="5"/>
  <c r="K294" i="5"/>
  <c r="K295" i="5"/>
  <c r="K296" i="5"/>
  <c r="K297" i="5"/>
  <c r="K298" i="5"/>
  <c r="K299" i="5"/>
  <c r="K300" i="5"/>
  <c r="K301" i="5"/>
  <c r="K302" i="5"/>
  <c r="K303" i="5"/>
  <c r="K304" i="5"/>
  <c r="K305" i="5"/>
  <c r="K306" i="5"/>
  <c r="K307" i="5"/>
  <c r="K309" i="5"/>
  <c r="K310" i="5"/>
  <c r="K311" i="5"/>
  <c r="K312" i="5"/>
  <c r="K313" i="5"/>
  <c r="K314" i="5"/>
  <c r="K315" i="5"/>
  <c r="K316" i="5"/>
  <c r="K317" i="5"/>
  <c r="K318" i="5"/>
  <c r="K319" i="5"/>
  <c r="K320" i="5"/>
  <c r="K321" i="5"/>
  <c r="K323" i="5"/>
  <c r="K325" i="5"/>
  <c r="K326" i="5"/>
  <c r="K327" i="5"/>
  <c r="K328" i="5"/>
  <c r="K330" i="5"/>
  <c r="K331" i="5"/>
  <c r="K333" i="5"/>
  <c r="K335" i="5"/>
  <c r="K337" i="5"/>
  <c r="K338" i="5"/>
  <c r="K340" i="5"/>
  <c r="K341" i="5"/>
  <c r="K342" i="5"/>
  <c r="K343" i="5"/>
  <c r="K344" i="5"/>
  <c r="K345" i="5"/>
  <c r="K346" i="5"/>
  <c r="K347" i="5"/>
  <c r="K348" i="5"/>
  <c r="K350" i="5"/>
  <c r="K351" i="5"/>
  <c r="K352" i="5"/>
  <c r="K353" i="5"/>
  <c r="K355" i="5"/>
  <c r="K356" i="5"/>
  <c r="K357" i="5"/>
  <c r="K358" i="5"/>
  <c r="K361" i="5"/>
  <c r="K362" i="5"/>
  <c r="K363" i="5"/>
  <c r="K364" i="5"/>
  <c r="K366" i="5"/>
  <c r="K367" i="5"/>
  <c r="K368" i="5"/>
  <c r="K371" i="5"/>
  <c r="K372" i="5"/>
  <c r="K374" i="5"/>
  <c r="K375" i="5"/>
  <c r="K376" i="5"/>
  <c r="K377" i="5"/>
  <c r="K378" i="5"/>
  <c r="K379" i="5"/>
  <c r="K380" i="5"/>
  <c r="K381" i="5"/>
  <c r="K382" i="5"/>
  <c r="K383" i="5"/>
  <c r="K384" i="5"/>
  <c r="K386" i="5"/>
  <c r="K387" i="5"/>
  <c r="K388" i="5"/>
  <c r="K389" i="5"/>
  <c r="K390" i="5"/>
  <c r="K392" i="5"/>
  <c r="K393" i="5"/>
  <c r="K394" i="5"/>
  <c r="K395" i="5"/>
  <c r="K396" i="5"/>
  <c r="K398" i="5"/>
  <c r="K399" i="5"/>
  <c r="K400" i="5"/>
  <c r="K401" i="5"/>
  <c r="K402" i="5"/>
  <c r="K403" i="5"/>
  <c r="K404" i="5"/>
  <c r="K405" i="5"/>
  <c r="K408" i="5"/>
  <c r="K409" i="5"/>
  <c r="K410" i="5"/>
  <c r="K411" i="5"/>
  <c r="K412" i="5"/>
  <c r="K414" i="5"/>
  <c r="K415" i="5"/>
  <c r="K416" i="5"/>
  <c r="K417" i="5"/>
  <c r="K418" i="5"/>
  <c r="K420" i="5"/>
  <c r="K421" i="5"/>
  <c r="K422" i="5"/>
  <c r="K423" i="5"/>
  <c r="K425" i="5"/>
  <c r="K426" i="5"/>
  <c r="K427" i="5"/>
  <c r="K428" i="5"/>
  <c r="K429" i="5"/>
  <c r="K431" i="5"/>
  <c r="K432" i="5"/>
  <c r="K433" i="5"/>
  <c r="K434" i="5"/>
  <c r="K436" i="5"/>
  <c r="K437" i="5"/>
  <c r="K438" i="5"/>
  <c r="K439" i="5"/>
  <c r="K442" i="5"/>
  <c r="K443" i="5"/>
  <c r="K444" i="5"/>
  <c r="K446" i="5"/>
  <c r="K447" i="5"/>
  <c r="K448" i="5"/>
  <c r="K451" i="5"/>
  <c r="K452" i="5"/>
  <c r="K453" i="5"/>
  <c r="K454" i="5"/>
  <c r="K455" i="5"/>
  <c r="K456" i="5"/>
  <c r="K459" i="5"/>
  <c r="K460" i="5"/>
  <c r="K461" i="5"/>
  <c r="K462" i="5"/>
  <c r="K463" i="5"/>
  <c r="K464" i="5"/>
  <c r="K467" i="5"/>
  <c r="K468" i="5"/>
  <c r="K469" i="5"/>
  <c r="K470" i="5"/>
  <c r="K471" i="5"/>
  <c r="K473" i="5"/>
  <c r="K474" i="5"/>
  <c r="K475" i="5"/>
  <c r="K476" i="5"/>
  <c r="K477" i="5"/>
  <c r="K479" i="5"/>
  <c r="K480" i="5"/>
  <c r="K481" i="5"/>
  <c r="K482" i="5"/>
  <c r="K483" i="5"/>
  <c r="K485" i="5"/>
  <c r="K488" i="5"/>
  <c r="K489" i="5"/>
  <c r="K490" i="5"/>
  <c r="K491" i="5"/>
  <c r="K492" i="5"/>
  <c r="K493" i="5"/>
  <c r="K494" i="5"/>
  <c r="K495" i="5"/>
  <c r="K496" i="5"/>
  <c r="K497" i="5"/>
  <c r="K498" i="5"/>
  <c r="K499" i="5"/>
  <c r="K500" i="5"/>
  <c r="K501" i="5"/>
  <c r="K502" i="5"/>
  <c r="K503" i="5"/>
  <c r="K504" i="5"/>
  <c r="K505" i="5"/>
  <c r="K8" i="5"/>
  <c r="L8" i="2"/>
  <c r="M8" i="2"/>
  <c r="L9" i="2"/>
  <c r="M9" i="2"/>
  <c r="L10" i="2"/>
  <c r="M10" i="2"/>
  <c r="L11" i="2"/>
  <c r="M11" i="2"/>
  <c r="L12" i="2"/>
  <c r="M12" i="2"/>
  <c r="L13" i="2"/>
  <c r="M13" i="2"/>
  <c r="K14" i="2"/>
  <c r="L14" i="2"/>
  <c r="M14" i="2"/>
  <c r="L15" i="2"/>
  <c r="M15" i="2"/>
  <c r="L16" i="2"/>
  <c r="M16" i="2"/>
  <c r="L17" i="2"/>
  <c r="M17" i="2"/>
  <c r="L18" i="2"/>
  <c r="M18" i="2"/>
  <c r="L19" i="2"/>
  <c r="M19" i="2"/>
  <c r="L20" i="2"/>
  <c r="M20" i="2"/>
  <c r="L21" i="2"/>
  <c r="M21" i="2"/>
  <c r="L22" i="2"/>
  <c r="M22" i="2"/>
  <c r="L23" i="2"/>
  <c r="M23" i="2"/>
  <c r="L24" i="2"/>
  <c r="M24" i="2"/>
  <c r="L25" i="2"/>
  <c r="M25" i="2"/>
  <c r="L26" i="2"/>
  <c r="M26" i="2"/>
  <c r="L27" i="2"/>
  <c r="M27" i="2"/>
  <c r="L28" i="2"/>
  <c r="M28" i="2"/>
  <c r="L29" i="2"/>
  <c r="M29" i="2"/>
  <c r="L30" i="2"/>
  <c r="M30" i="2"/>
  <c r="L31" i="2"/>
  <c r="M31" i="2"/>
  <c r="L32" i="2"/>
  <c r="M32" i="2"/>
  <c r="L33" i="2"/>
  <c r="M33" i="2"/>
  <c r="K34" i="2"/>
  <c r="L34" i="2"/>
  <c r="M34" i="2"/>
  <c r="L35" i="2"/>
  <c r="M35" i="2"/>
  <c r="L36" i="2"/>
  <c r="M36" i="2"/>
  <c r="L37" i="2"/>
  <c r="M37" i="2"/>
  <c r="L38" i="2"/>
  <c r="M38" i="2"/>
  <c r="L39" i="2"/>
  <c r="M39" i="2"/>
  <c r="L40" i="2"/>
  <c r="M40" i="2"/>
  <c r="L41" i="2"/>
  <c r="M41" i="2"/>
  <c r="L42" i="2"/>
  <c r="M42" i="2"/>
  <c r="L43" i="2"/>
  <c r="M43" i="2"/>
  <c r="L44" i="2"/>
  <c r="M44" i="2"/>
  <c r="L45" i="2"/>
  <c r="M45" i="2"/>
  <c r="L46" i="2"/>
  <c r="M46" i="2"/>
  <c r="L47" i="2"/>
  <c r="M47" i="2"/>
  <c r="L48" i="2"/>
  <c r="M48" i="2"/>
  <c r="L49" i="2"/>
  <c r="M49" i="2"/>
  <c r="L50" i="2"/>
  <c r="M50" i="2"/>
  <c r="L51" i="2"/>
  <c r="M51" i="2"/>
  <c r="L52" i="2"/>
  <c r="M52" i="2"/>
  <c r="L53" i="2"/>
  <c r="M53" i="2"/>
  <c r="L54" i="2"/>
  <c r="M54" i="2"/>
  <c r="L55" i="2"/>
  <c r="M55" i="2"/>
  <c r="L56" i="2"/>
  <c r="M56" i="2"/>
  <c r="L57" i="2"/>
  <c r="M57" i="2"/>
  <c r="K58" i="2"/>
  <c r="L58" i="2"/>
  <c r="M58" i="2"/>
  <c r="L59" i="2"/>
  <c r="M59" i="2"/>
  <c r="L60" i="2"/>
  <c r="M60" i="2"/>
  <c r="L61" i="2"/>
  <c r="M61" i="2"/>
  <c r="L62" i="2"/>
  <c r="M62" i="2"/>
  <c r="L63" i="2"/>
  <c r="M63" i="2"/>
  <c r="L64" i="2"/>
  <c r="M64" i="2"/>
  <c r="L65" i="2"/>
  <c r="M65" i="2"/>
  <c r="L66" i="2"/>
  <c r="M66" i="2"/>
  <c r="L67" i="2"/>
  <c r="M67" i="2"/>
  <c r="L68" i="2"/>
  <c r="M68" i="2"/>
  <c r="L69" i="2"/>
  <c r="M69" i="2"/>
  <c r="L70" i="2"/>
  <c r="M70" i="2"/>
  <c r="L71" i="2"/>
  <c r="M71" i="2"/>
  <c r="L72" i="2"/>
  <c r="M72" i="2"/>
  <c r="L73" i="2"/>
  <c r="M73" i="2"/>
  <c r="L74" i="2"/>
  <c r="M74" i="2"/>
  <c r="L75" i="2"/>
  <c r="M75" i="2"/>
  <c r="L76" i="2"/>
  <c r="M76" i="2"/>
  <c r="L77" i="2"/>
  <c r="M77" i="2"/>
  <c r="L78" i="2"/>
  <c r="M78" i="2"/>
  <c r="L79" i="2"/>
  <c r="M79" i="2"/>
  <c r="L80" i="2"/>
  <c r="M80" i="2"/>
  <c r="L81" i="2"/>
  <c r="M81" i="2"/>
  <c r="K82" i="2"/>
  <c r="L82" i="2"/>
  <c r="M82" i="2"/>
  <c r="L83" i="2"/>
  <c r="M83" i="2"/>
  <c r="L84" i="2"/>
  <c r="M84" i="2"/>
  <c r="L85" i="2"/>
  <c r="M85" i="2"/>
  <c r="L86" i="2"/>
  <c r="M86" i="2"/>
  <c r="L87" i="2"/>
  <c r="M87" i="2"/>
  <c r="L88" i="2"/>
  <c r="M88" i="2"/>
  <c r="L89" i="2"/>
  <c r="M89" i="2"/>
  <c r="L90" i="2"/>
  <c r="M90" i="2"/>
  <c r="L91" i="2"/>
  <c r="M91" i="2"/>
  <c r="L92" i="2"/>
  <c r="M92" i="2"/>
  <c r="L93" i="2"/>
  <c r="M93" i="2"/>
  <c r="L94" i="2"/>
  <c r="M94" i="2"/>
  <c r="L95" i="2"/>
  <c r="M95" i="2"/>
  <c r="K96" i="2"/>
  <c r="L96" i="2"/>
  <c r="M96" i="2"/>
  <c r="L97" i="2"/>
  <c r="M97" i="2"/>
  <c r="L98" i="2"/>
  <c r="M98" i="2"/>
  <c r="L99" i="2"/>
  <c r="M99" i="2"/>
  <c r="L100" i="2"/>
  <c r="M100" i="2"/>
  <c r="L101" i="2"/>
  <c r="M101" i="2"/>
  <c r="L102" i="2"/>
  <c r="M102" i="2"/>
  <c r="L103" i="2"/>
  <c r="M103" i="2"/>
  <c r="L104" i="2"/>
  <c r="M104" i="2"/>
  <c r="L105" i="2"/>
  <c r="M105" i="2"/>
  <c r="L106" i="2"/>
  <c r="M106" i="2"/>
  <c r="L107" i="2"/>
  <c r="M107" i="2"/>
  <c r="L108" i="2"/>
  <c r="M108" i="2"/>
  <c r="K109" i="2"/>
  <c r="L109" i="2"/>
  <c r="M109" i="2"/>
  <c r="L110" i="2"/>
  <c r="M110" i="2"/>
  <c r="L111" i="2"/>
  <c r="M111" i="2"/>
  <c r="L112" i="2"/>
  <c r="M112" i="2"/>
  <c r="L113" i="2"/>
  <c r="M113" i="2"/>
  <c r="L114" i="2"/>
  <c r="M114" i="2"/>
  <c r="L115" i="2"/>
  <c r="M115" i="2"/>
  <c r="L116" i="2"/>
  <c r="M116" i="2"/>
  <c r="L117" i="2"/>
  <c r="M117" i="2"/>
  <c r="L118" i="2"/>
  <c r="M118" i="2"/>
  <c r="L119" i="2"/>
  <c r="M119" i="2"/>
  <c r="K120" i="2"/>
  <c r="L120" i="2"/>
  <c r="M120" i="2"/>
  <c r="L121" i="2"/>
  <c r="M121" i="2"/>
  <c r="L122" i="2"/>
  <c r="M122" i="2"/>
  <c r="L123" i="2"/>
  <c r="M123" i="2"/>
  <c r="L124" i="2"/>
  <c r="M124" i="2"/>
  <c r="K125" i="2"/>
  <c r="L125" i="2"/>
  <c r="M125" i="2"/>
  <c r="L126" i="2"/>
  <c r="M126" i="2"/>
  <c r="L127" i="2"/>
  <c r="M127" i="2"/>
  <c r="L128" i="2"/>
  <c r="M128" i="2"/>
  <c r="K129" i="2"/>
  <c r="L129" i="2"/>
  <c r="M129" i="2"/>
  <c r="L130" i="2"/>
  <c r="M130" i="2"/>
  <c r="L131" i="2"/>
  <c r="M131" i="2"/>
  <c r="L132" i="2"/>
  <c r="M132" i="2"/>
  <c r="K133" i="2"/>
  <c r="L133" i="2"/>
  <c r="M133" i="2"/>
  <c r="K134" i="2"/>
  <c r="L134" i="2"/>
  <c r="M134" i="2"/>
  <c r="L135" i="2"/>
  <c r="M135" i="2"/>
  <c r="L136" i="2"/>
  <c r="M136" i="2"/>
  <c r="L137" i="2"/>
  <c r="M137" i="2"/>
  <c r="L138" i="2"/>
  <c r="M138" i="2"/>
  <c r="L139" i="2"/>
  <c r="M139" i="2"/>
  <c r="L140" i="2"/>
  <c r="M140" i="2"/>
  <c r="L141" i="2"/>
  <c r="M141" i="2"/>
  <c r="L142" i="2"/>
  <c r="M142" i="2"/>
  <c r="L143" i="2"/>
  <c r="M143" i="2"/>
  <c r="L144" i="2"/>
  <c r="M144" i="2"/>
  <c r="L145" i="2"/>
  <c r="M145" i="2"/>
  <c r="K146" i="2"/>
  <c r="L146" i="2"/>
  <c r="M146" i="2"/>
  <c r="L147" i="2"/>
  <c r="M147" i="2"/>
  <c r="L148" i="2"/>
  <c r="M148" i="2"/>
  <c r="L149" i="2"/>
  <c r="M149" i="2"/>
  <c r="L150" i="2"/>
  <c r="M150" i="2"/>
  <c r="L151" i="2"/>
  <c r="M151" i="2"/>
  <c r="L152" i="2"/>
  <c r="M152" i="2"/>
  <c r="L153" i="2"/>
  <c r="M153" i="2"/>
  <c r="L154" i="2"/>
  <c r="M154" i="2"/>
  <c r="L155" i="2"/>
  <c r="M155" i="2"/>
  <c r="L156" i="2"/>
  <c r="M156" i="2"/>
  <c r="L157" i="2"/>
  <c r="M157" i="2"/>
  <c r="K158" i="2"/>
  <c r="L158" i="2"/>
  <c r="M158" i="2"/>
  <c r="L159" i="2"/>
  <c r="M159" i="2"/>
  <c r="L160" i="2"/>
  <c r="M160" i="2"/>
  <c r="L161" i="2"/>
  <c r="M161" i="2"/>
  <c r="L162" i="2"/>
  <c r="M162" i="2"/>
  <c r="L163" i="2"/>
  <c r="M163" i="2"/>
  <c r="L164" i="2"/>
  <c r="M164" i="2"/>
  <c r="L165" i="2"/>
  <c r="M165" i="2"/>
  <c r="L166" i="2"/>
  <c r="M166" i="2"/>
  <c r="L167" i="2"/>
  <c r="M167" i="2"/>
  <c r="L168" i="2"/>
  <c r="M168" i="2"/>
  <c r="L169" i="2"/>
  <c r="M169" i="2"/>
  <c r="L170" i="2"/>
  <c r="M170" i="2"/>
  <c r="K171" i="2"/>
  <c r="L171" i="2"/>
  <c r="M171" i="2"/>
  <c r="L172" i="2"/>
  <c r="M172" i="2"/>
  <c r="L173" i="2"/>
  <c r="M173" i="2"/>
  <c r="L174" i="2"/>
  <c r="M174" i="2"/>
  <c r="L175" i="2"/>
  <c r="M175" i="2"/>
  <c r="K176" i="2"/>
  <c r="L176" i="2"/>
  <c r="M176" i="2"/>
  <c r="L177" i="2"/>
  <c r="M177" i="2"/>
  <c r="L178" i="2"/>
  <c r="M178" i="2"/>
  <c r="L179" i="2"/>
  <c r="M179" i="2"/>
  <c r="L180" i="2"/>
  <c r="M180" i="2"/>
  <c r="L181" i="2"/>
  <c r="M181" i="2"/>
  <c r="K182" i="2"/>
  <c r="L182" i="2"/>
  <c r="M182" i="2"/>
  <c r="L183" i="2"/>
  <c r="M183" i="2"/>
  <c r="L184" i="2"/>
  <c r="M184" i="2"/>
  <c r="L185" i="2"/>
  <c r="M185" i="2"/>
  <c r="L186" i="2"/>
  <c r="M186" i="2"/>
  <c r="K187" i="2"/>
  <c r="L187" i="2"/>
  <c r="M187" i="2"/>
  <c r="L188" i="2"/>
  <c r="M188" i="2"/>
  <c r="L189" i="2"/>
  <c r="M189" i="2"/>
  <c r="L190" i="2"/>
  <c r="M190" i="2"/>
  <c r="L191" i="2"/>
  <c r="M191" i="2"/>
  <c r="L192" i="2"/>
  <c r="M192" i="2"/>
  <c r="K193" i="2"/>
  <c r="L193" i="2"/>
  <c r="M193" i="2"/>
  <c r="L194" i="2"/>
  <c r="M194" i="2"/>
  <c r="L195" i="2"/>
  <c r="M195" i="2"/>
  <c r="L196" i="2"/>
  <c r="M196" i="2"/>
  <c r="L197" i="2"/>
  <c r="M197" i="2"/>
  <c r="L198" i="2"/>
  <c r="M198" i="2"/>
  <c r="L199" i="2"/>
  <c r="M199" i="2"/>
  <c r="K200" i="2"/>
  <c r="L200" i="2"/>
  <c r="M200" i="2"/>
  <c r="L201" i="2"/>
  <c r="M201" i="2"/>
  <c r="K202" i="2"/>
  <c r="L202" i="2"/>
  <c r="M202" i="2"/>
  <c r="K203" i="2"/>
  <c r="L203" i="2"/>
  <c r="M203" i="2"/>
  <c r="L204" i="2"/>
  <c r="M204" i="2"/>
  <c r="L205" i="2"/>
  <c r="M205" i="2"/>
  <c r="L206" i="2"/>
  <c r="M206" i="2"/>
  <c r="L207" i="2"/>
  <c r="M207" i="2"/>
  <c r="L208" i="2"/>
  <c r="M208" i="2"/>
  <c r="L209" i="2"/>
  <c r="M209" i="2"/>
  <c r="L210" i="2"/>
  <c r="M210" i="2"/>
  <c r="K211" i="2"/>
  <c r="L211" i="2"/>
  <c r="M211" i="2"/>
  <c r="L212" i="2"/>
  <c r="M212" i="2"/>
  <c r="L213" i="2"/>
  <c r="M213" i="2"/>
  <c r="L214" i="2"/>
  <c r="M214" i="2"/>
  <c r="L215" i="2"/>
  <c r="M215" i="2"/>
  <c r="L216" i="2"/>
  <c r="M216" i="2"/>
  <c r="K217" i="2"/>
  <c r="L217" i="2"/>
  <c r="M217" i="2"/>
  <c r="L218" i="2"/>
  <c r="M218" i="2"/>
  <c r="L219" i="2"/>
  <c r="M219" i="2"/>
  <c r="L220" i="2"/>
  <c r="M220" i="2"/>
  <c r="L221" i="2"/>
  <c r="M221" i="2"/>
  <c r="K222" i="2"/>
  <c r="L222" i="2"/>
  <c r="M222" i="2"/>
  <c r="L223" i="2"/>
  <c r="M223" i="2"/>
  <c r="L224" i="2"/>
  <c r="M224" i="2"/>
  <c r="K225" i="2"/>
  <c r="L225" i="2"/>
  <c r="M225" i="2"/>
  <c r="K226" i="2"/>
  <c r="L226" i="2"/>
  <c r="M226" i="2"/>
  <c r="L227" i="2"/>
  <c r="M227" i="2"/>
  <c r="L228" i="2"/>
  <c r="M228" i="2"/>
  <c r="L229" i="2"/>
  <c r="M229" i="2"/>
  <c r="L230" i="2"/>
  <c r="M230" i="2"/>
  <c r="L231" i="2"/>
  <c r="M231" i="2"/>
  <c r="L232" i="2"/>
  <c r="M232" i="2"/>
  <c r="L233" i="2"/>
  <c r="M233" i="2"/>
  <c r="L234" i="2"/>
  <c r="M234" i="2"/>
  <c r="K235" i="2"/>
  <c r="L235" i="2"/>
  <c r="M235" i="2"/>
  <c r="L236" i="2"/>
  <c r="M236" i="2"/>
  <c r="L237" i="2"/>
  <c r="M237" i="2"/>
  <c r="L238" i="2"/>
  <c r="M238" i="2"/>
  <c r="L239" i="2"/>
  <c r="M239" i="2"/>
  <c r="L240" i="2"/>
  <c r="M240" i="2"/>
  <c r="L241" i="2"/>
  <c r="M241" i="2"/>
  <c r="M7" i="2"/>
  <c r="L7" i="2"/>
  <c r="K8" i="2"/>
  <c r="K9" i="2"/>
  <c r="K10" i="2"/>
  <c r="K11" i="2"/>
  <c r="K12" i="2"/>
  <c r="K13" i="2"/>
  <c r="K15" i="2"/>
  <c r="K16" i="2"/>
  <c r="K17" i="2"/>
  <c r="K18" i="2"/>
  <c r="K19" i="2"/>
  <c r="K20" i="2"/>
  <c r="K21" i="2"/>
  <c r="K22" i="2"/>
  <c r="K23" i="2"/>
  <c r="K24" i="2"/>
  <c r="K25" i="2"/>
  <c r="K26" i="2"/>
  <c r="K27" i="2"/>
  <c r="K28" i="2"/>
  <c r="K29" i="2"/>
  <c r="K30" i="2"/>
  <c r="K31" i="2"/>
  <c r="K32" i="2"/>
  <c r="K33" i="2"/>
  <c r="K35" i="2"/>
  <c r="K36" i="2"/>
  <c r="K37" i="2"/>
  <c r="K38" i="2"/>
  <c r="K39" i="2"/>
  <c r="K40" i="2"/>
  <c r="K41" i="2"/>
  <c r="K42" i="2"/>
  <c r="K43" i="2"/>
  <c r="K44" i="2"/>
  <c r="K45" i="2"/>
  <c r="K46" i="2"/>
  <c r="K47" i="2"/>
  <c r="K48" i="2"/>
  <c r="K49" i="2"/>
  <c r="K50" i="2"/>
  <c r="K51" i="2"/>
  <c r="K52" i="2"/>
  <c r="K53" i="2"/>
  <c r="K54" i="2"/>
  <c r="K55" i="2"/>
  <c r="K56" i="2"/>
  <c r="K57" i="2"/>
  <c r="K59" i="2"/>
  <c r="K60" i="2"/>
  <c r="K61" i="2"/>
  <c r="K62" i="2"/>
  <c r="K63" i="2"/>
  <c r="K64" i="2"/>
  <c r="K65" i="2"/>
  <c r="K66" i="2"/>
  <c r="K67" i="2"/>
  <c r="K68" i="2"/>
  <c r="K69" i="2"/>
  <c r="K70" i="2"/>
  <c r="K71" i="2"/>
  <c r="K72" i="2"/>
  <c r="K73" i="2"/>
  <c r="K74" i="2"/>
  <c r="K75" i="2"/>
  <c r="K76" i="2"/>
  <c r="K77" i="2"/>
  <c r="K78" i="2"/>
  <c r="K79" i="2"/>
  <c r="K80" i="2"/>
  <c r="K81" i="2"/>
  <c r="K83" i="2"/>
  <c r="K84" i="2"/>
  <c r="K85" i="2"/>
  <c r="K86" i="2"/>
  <c r="K87" i="2"/>
  <c r="K88" i="2"/>
  <c r="K89" i="2"/>
  <c r="K90" i="2"/>
  <c r="K91" i="2"/>
  <c r="K92" i="2"/>
  <c r="K93" i="2"/>
  <c r="K94" i="2"/>
  <c r="K95" i="2"/>
  <c r="K97" i="2"/>
  <c r="K98" i="2"/>
  <c r="K99" i="2"/>
  <c r="K100" i="2"/>
  <c r="K101" i="2"/>
  <c r="K102" i="2"/>
  <c r="K103" i="2"/>
  <c r="K104" i="2"/>
  <c r="K105" i="2"/>
  <c r="K106" i="2"/>
  <c r="K107" i="2"/>
  <c r="K108" i="2"/>
  <c r="K110" i="2"/>
  <c r="K111" i="2"/>
  <c r="K112" i="2"/>
  <c r="K113" i="2"/>
  <c r="K114" i="2"/>
  <c r="K115" i="2"/>
  <c r="K116" i="2"/>
  <c r="K117" i="2"/>
  <c r="K118" i="2"/>
  <c r="K119" i="2"/>
  <c r="K121" i="2"/>
  <c r="K122" i="2"/>
  <c r="K123" i="2"/>
  <c r="K124" i="2"/>
  <c r="K126" i="2"/>
  <c r="K127" i="2"/>
  <c r="K128" i="2"/>
  <c r="K130" i="2"/>
  <c r="K131" i="2"/>
  <c r="K132" i="2"/>
  <c r="K135" i="2"/>
  <c r="K136" i="2"/>
  <c r="K137" i="2"/>
  <c r="K138" i="2"/>
  <c r="K139" i="2"/>
  <c r="K140" i="2"/>
  <c r="K141" i="2"/>
  <c r="K142" i="2"/>
  <c r="K143" i="2"/>
  <c r="K144" i="2"/>
  <c r="K145" i="2"/>
  <c r="K147" i="2"/>
  <c r="K148" i="2"/>
  <c r="K149" i="2"/>
  <c r="K150" i="2"/>
  <c r="K151" i="2"/>
  <c r="K152" i="2"/>
  <c r="K153" i="2"/>
  <c r="K154" i="2"/>
  <c r="K155" i="2"/>
  <c r="K156" i="2"/>
  <c r="K157" i="2"/>
  <c r="K159" i="2"/>
  <c r="K160" i="2"/>
  <c r="K161" i="2"/>
  <c r="K162" i="2"/>
  <c r="K163" i="2"/>
  <c r="K164" i="2"/>
  <c r="K165" i="2"/>
  <c r="K166" i="2"/>
  <c r="K167" i="2"/>
  <c r="K168" i="2"/>
  <c r="K169" i="2"/>
  <c r="K170" i="2"/>
  <c r="K172" i="2"/>
  <c r="K173" i="2"/>
  <c r="K174" i="2"/>
  <c r="K175" i="2"/>
  <c r="K177" i="2"/>
  <c r="K178" i="2"/>
  <c r="K179" i="2"/>
  <c r="K180" i="2"/>
  <c r="K181" i="2"/>
  <c r="K183" i="2"/>
  <c r="K184" i="2"/>
  <c r="K185" i="2"/>
  <c r="K186" i="2"/>
  <c r="K188" i="2"/>
  <c r="K189" i="2"/>
  <c r="K190" i="2"/>
  <c r="K191" i="2"/>
  <c r="K192" i="2"/>
  <c r="K194" i="2"/>
  <c r="K195" i="2"/>
  <c r="K196" i="2"/>
  <c r="K197" i="2"/>
  <c r="K198" i="2"/>
  <c r="K199" i="2"/>
  <c r="K201" i="2"/>
  <c r="K204" i="2"/>
  <c r="K205" i="2"/>
  <c r="K206" i="2"/>
  <c r="K207" i="2"/>
  <c r="K208" i="2"/>
  <c r="K209" i="2"/>
  <c r="K210" i="2"/>
  <c r="K212" i="2"/>
  <c r="K213" i="2"/>
  <c r="K214" i="2"/>
  <c r="K215" i="2"/>
  <c r="K216" i="2"/>
  <c r="K218" i="2"/>
  <c r="K219" i="2"/>
  <c r="K220" i="2"/>
  <c r="K221" i="2"/>
  <c r="K223" i="2"/>
  <c r="K224" i="2"/>
  <c r="K227" i="2"/>
  <c r="K228" i="2"/>
  <c r="K229" i="2"/>
  <c r="K230" i="2"/>
  <c r="K231" i="2"/>
  <c r="K232" i="2"/>
  <c r="K233" i="2"/>
  <c r="K234" i="2"/>
  <c r="K236" i="2"/>
  <c r="K237" i="2"/>
  <c r="K238" i="2"/>
  <c r="K239" i="2"/>
  <c r="K240" i="2"/>
  <c r="K241" i="2"/>
  <c r="K7" i="2"/>
  <c r="M8" i="6"/>
  <c r="N8" i="6"/>
  <c r="M9" i="6"/>
  <c r="N9" i="6"/>
  <c r="M10" i="6"/>
  <c r="N10" i="6"/>
  <c r="M11" i="6"/>
  <c r="N11" i="6"/>
  <c r="M12" i="6"/>
  <c r="N12" i="6"/>
  <c r="M13" i="6"/>
  <c r="N13" i="6"/>
  <c r="M14" i="6"/>
  <c r="N14" i="6"/>
  <c r="M15" i="6"/>
  <c r="N15" i="6"/>
  <c r="M16" i="6"/>
  <c r="N16" i="6"/>
  <c r="L17" i="6"/>
  <c r="M17" i="6"/>
  <c r="N17" i="6"/>
  <c r="M18" i="6"/>
  <c r="N18" i="6"/>
  <c r="M19" i="6"/>
  <c r="N19" i="6"/>
  <c r="M20" i="6"/>
  <c r="N20" i="6"/>
  <c r="M21" i="6"/>
  <c r="N21" i="6"/>
  <c r="M22" i="6"/>
  <c r="N22" i="6"/>
  <c r="M23" i="6"/>
  <c r="N23" i="6"/>
  <c r="L24" i="6"/>
  <c r="M24" i="6"/>
  <c r="N24" i="6"/>
  <c r="M25" i="6"/>
  <c r="N25" i="6"/>
  <c r="M26" i="6"/>
  <c r="N26" i="6"/>
  <c r="M27" i="6"/>
  <c r="N27" i="6"/>
  <c r="M28" i="6"/>
  <c r="N28" i="6"/>
  <c r="M29" i="6"/>
  <c r="N29" i="6"/>
  <c r="M30" i="6"/>
  <c r="N30" i="6"/>
  <c r="L31" i="6"/>
  <c r="M31" i="6"/>
  <c r="N31" i="6"/>
  <c r="L32" i="6"/>
  <c r="M32" i="6"/>
  <c r="N32" i="6"/>
  <c r="M33" i="6"/>
  <c r="N33" i="6"/>
  <c r="M34" i="6"/>
  <c r="N34" i="6"/>
  <c r="M35" i="6"/>
  <c r="N35" i="6"/>
  <c r="M36" i="6"/>
  <c r="N36" i="6"/>
  <c r="M37" i="6"/>
  <c r="N37" i="6"/>
  <c r="L38" i="6"/>
  <c r="M38" i="6"/>
  <c r="N38" i="6"/>
  <c r="M39" i="6"/>
  <c r="N39" i="6"/>
  <c r="M40" i="6"/>
  <c r="N40" i="6"/>
  <c r="M41" i="6"/>
  <c r="N41" i="6"/>
  <c r="M42" i="6"/>
  <c r="N42" i="6"/>
  <c r="M43" i="6"/>
  <c r="N43" i="6"/>
  <c r="L44" i="6"/>
  <c r="M44" i="6"/>
  <c r="N44" i="6"/>
  <c r="M45" i="6"/>
  <c r="N45" i="6"/>
  <c r="L46" i="6"/>
  <c r="M46" i="6"/>
  <c r="N46" i="6"/>
  <c r="L47"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L67" i="6"/>
  <c r="M67" i="6"/>
  <c r="N67" i="6"/>
  <c r="M68" i="6"/>
  <c r="N68" i="6"/>
  <c r="M69" i="6"/>
  <c r="N69" i="6"/>
  <c r="M70" i="6"/>
  <c r="N70" i="6"/>
  <c r="M71" i="6"/>
  <c r="N71" i="6"/>
  <c r="M72" i="6"/>
  <c r="N72" i="6"/>
  <c r="M73" i="6"/>
  <c r="N73" i="6"/>
  <c r="M74" i="6"/>
  <c r="N74" i="6"/>
  <c r="M75" i="6"/>
  <c r="N75" i="6"/>
  <c r="M76" i="6"/>
  <c r="N76" i="6"/>
  <c r="M77" i="6"/>
  <c r="N77" i="6"/>
  <c r="M78" i="6"/>
  <c r="N78" i="6"/>
  <c r="M79" i="6"/>
  <c r="N79" i="6"/>
  <c r="M80" i="6"/>
  <c r="N80" i="6"/>
  <c r="M81" i="6"/>
  <c r="N81" i="6"/>
  <c r="L82" i="6"/>
  <c r="M82" i="6"/>
  <c r="N82" i="6"/>
  <c r="M83" i="6"/>
  <c r="N83" i="6"/>
  <c r="M84" i="6"/>
  <c r="N84" i="6"/>
  <c r="M85" i="6"/>
  <c r="N85" i="6"/>
  <c r="M86" i="6"/>
  <c r="N86" i="6"/>
  <c r="M87" i="6"/>
  <c r="N87" i="6"/>
  <c r="M88" i="6"/>
  <c r="N88" i="6"/>
  <c r="M89" i="6"/>
  <c r="N89" i="6"/>
  <c r="M90" i="6"/>
  <c r="N90" i="6"/>
  <c r="M91" i="6"/>
  <c r="N91" i="6"/>
  <c r="M92" i="6"/>
  <c r="N92" i="6"/>
  <c r="L93" i="6"/>
  <c r="M93" i="6"/>
  <c r="N93" i="6"/>
  <c r="L94" i="6"/>
  <c r="M94" i="6"/>
  <c r="N94" i="6"/>
  <c r="M95" i="6"/>
  <c r="N95" i="6"/>
  <c r="M96" i="6"/>
  <c r="N96" i="6"/>
  <c r="M97" i="6"/>
  <c r="N97" i="6"/>
  <c r="M98" i="6"/>
  <c r="N98" i="6"/>
  <c r="M99" i="6"/>
  <c r="N99" i="6"/>
  <c r="M100" i="6"/>
  <c r="N100" i="6"/>
  <c r="M101" i="6"/>
  <c r="N101" i="6"/>
  <c r="M102" i="6"/>
  <c r="N102" i="6"/>
  <c r="M103" i="6"/>
  <c r="N103" i="6"/>
  <c r="L104" i="6"/>
  <c r="M104" i="6"/>
  <c r="N104" i="6"/>
  <c r="M105" i="6"/>
  <c r="N105" i="6"/>
  <c r="M106" i="6"/>
  <c r="N106" i="6"/>
  <c r="M107" i="6"/>
  <c r="N107" i="6"/>
  <c r="M108" i="6"/>
  <c r="N108" i="6"/>
  <c r="M109" i="6"/>
  <c r="N109" i="6"/>
  <c r="M110" i="6"/>
  <c r="N110" i="6"/>
  <c r="M111" i="6"/>
  <c r="N111" i="6"/>
  <c r="M112" i="6"/>
  <c r="N112" i="6"/>
  <c r="M113" i="6"/>
  <c r="N113" i="6"/>
  <c r="M114" i="6"/>
  <c r="N114" i="6"/>
  <c r="L115" i="6"/>
  <c r="M115" i="6"/>
  <c r="N115" i="6"/>
  <c r="M116" i="6"/>
  <c r="N116" i="6"/>
  <c r="M117" i="6"/>
  <c r="N117" i="6"/>
  <c r="M118" i="6"/>
  <c r="N118" i="6"/>
  <c r="L119" i="6"/>
  <c r="M119" i="6"/>
  <c r="N119" i="6"/>
  <c r="M120" i="6"/>
  <c r="N120" i="6"/>
  <c r="M121" i="6"/>
  <c r="N121" i="6"/>
  <c r="M122" i="6"/>
  <c r="N122" i="6"/>
  <c r="M123" i="6"/>
  <c r="N123" i="6"/>
  <c r="M124" i="6"/>
  <c r="N124" i="6"/>
  <c r="M125" i="6"/>
  <c r="N125" i="6"/>
  <c r="M126" i="6"/>
  <c r="N126" i="6"/>
  <c r="M127" i="6"/>
  <c r="N127" i="6"/>
  <c r="M128" i="6"/>
  <c r="N128" i="6"/>
  <c r="M129" i="6"/>
  <c r="N129" i="6"/>
  <c r="M130" i="6"/>
  <c r="N130" i="6"/>
  <c r="L131" i="6"/>
  <c r="M131" i="6"/>
  <c r="N131" i="6"/>
  <c r="M132" i="6"/>
  <c r="N132" i="6"/>
  <c r="L133" i="6"/>
  <c r="M133" i="6"/>
  <c r="N133" i="6"/>
  <c r="M134" i="6"/>
  <c r="N134" i="6"/>
  <c r="M135" i="6"/>
  <c r="N135" i="6"/>
  <c r="L136" i="6"/>
  <c r="M136" i="6"/>
  <c r="N136" i="6"/>
  <c r="M137" i="6"/>
  <c r="N137" i="6"/>
  <c r="L138" i="6"/>
  <c r="M138" i="6"/>
  <c r="N138" i="6"/>
  <c r="M139" i="6"/>
  <c r="N139" i="6"/>
  <c r="M140" i="6"/>
  <c r="N140" i="6"/>
  <c r="M141" i="6"/>
  <c r="N141" i="6"/>
  <c r="M142" i="6"/>
  <c r="N142" i="6"/>
  <c r="M143" i="6"/>
  <c r="N143" i="6"/>
  <c r="M144" i="6"/>
  <c r="N144" i="6"/>
  <c r="M145" i="6"/>
  <c r="N145" i="6"/>
  <c r="L146" i="6"/>
  <c r="M146" i="6"/>
  <c r="N146" i="6"/>
  <c r="M147" i="6"/>
  <c r="N147" i="6"/>
  <c r="L148" i="6"/>
  <c r="M148" i="6"/>
  <c r="N148" i="6"/>
  <c r="M149" i="6"/>
  <c r="N149" i="6"/>
  <c r="L150" i="6"/>
  <c r="M150" i="6"/>
  <c r="N150" i="6"/>
  <c r="M151" i="6"/>
  <c r="N151" i="6"/>
  <c r="L8" i="6"/>
  <c r="L9" i="6"/>
  <c r="L10" i="6"/>
  <c r="L11" i="6"/>
  <c r="L12" i="6"/>
  <c r="L13" i="6"/>
  <c r="L14" i="6"/>
  <c r="L15" i="6"/>
  <c r="L16" i="6"/>
  <c r="L18" i="6"/>
  <c r="L19" i="6"/>
  <c r="L20" i="6"/>
  <c r="L21" i="6"/>
  <c r="L22" i="6"/>
  <c r="L23" i="6"/>
  <c r="L25" i="6"/>
  <c r="L26" i="6"/>
  <c r="L27" i="6"/>
  <c r="L28" i="6"/>
  <c r="L29" i="6"/>
  <c r="L30" i="6"/>
  <c r="L33" i="6"/>
  <c r="L34" i="6"/>
  <c r="L35" i="6"/>
  <c r="L36" i="6"/>
  <c r="L37" i="6"/>
  <c r="L39" i="6"/>
  <c r="L40" i="6"/>
  <c r="L41" i="6"/>
  <c r="L42" i="6"/>
  <c r="L43" i="6"/>
  <c r="L45" i="6"/>
  <c r="L48" i="6"/>
  <c r="L49" i="6"/>
  <c r="L50" i="6"/>
  <c r="L51" i="6"/>
  <c r="L52" i="6"/>
  <c r="L53" i="6"/>
  <c r="L54" i="6"/>
  <c r="L55" i="6"/>
  <c r="L56" i="6"/>
  <c r="L57" i="6"/>
  <c r="L58" i="6"/>
  <c r="L59" i="6"/>
  <c r="L60" i="6"/>
  <c r="L61" i="6"/>
  <c r="L62" i="6"/>
  <c r="L63" i="6"/>
  <c r="L64" i="6"/>
  <c r="L65" i="6"/>
  <c r="L66" i="6"/>
  <c r="L68" i="6"/>
  <c r="L69" i="6"/>
  <c r="L70" i="6"/>
  <c r="L71" i="6"/>
  <c r="L72" i="6"/>
  <c r="L73" i="6"/>
  <c r="L74" i="6"/>
  <c r="L75" i="6"/>
  <c r="L76" i="6"/>
  <c r="L77" i="6"/>
  <c r="L78" i="6"/>
  <c r="L79" i="6"/>
  <c r="L80" i="6"/>
  <c r="L81" i="6"/>
  <c r="L83" i="6"/>
  <c r="L84" i="6"/>
  <c r="L85" i="6"/>
  <c r="L86" i="6"/>
  <c r="L87" i="6"/>
  <c r="L88" i="6"/>
  <c r="L89" i="6"/>
  <c r="L90" i="6"/>
  <c r="L91" i="6"/>
  <c r="L92" i="6"/>
  <c r="L95" i="6"/>
  <c r="L96" i="6"/>
  <c r="L97" i="6"/>
  <c r="L98" i="6"/>
  <c r="L99" i="6"/>
  <c r="L100" i="6"/>
  <c r="L101" i="6"/>
  <c r="L102" i="6"/>
  <c r="L103" i="6"/>
  <c r="L105" i="6"/>
  <c r="L106" i="6"/>
  <c r="L107" i="6"/>
  <c r="L108" i="6"/>
  <c r="L109" i="6"/>
  <c r="L110" i="6"/>
  <c r="L111" i="6"/>
  <c r="L112" i="6"/>
  <c r="L113" i="6"/>
  <c r="L114" i="6"/>
  <c r="L116" i="6"/>
  <c r="L117" i="6"/>
  <c r="L118" i="6"/>
  <c r="L120" i="6"/>
  <c r="L121" i="6"/>
  <c r="L122" i="6"/>
  <c r="L123" i="6"/>
  <c r="L124" i="6"/>
  <c r="L125" i="6"/>
  <c r="L126" i="6"/>
  <c r="L127" i="6"/>
  <c r="L128" i="6"/>
  <c r="L129" i="6"/>
  <c r="L130" i="6"/>
  <c r="L132" i="6"/>
  <c r="L134" i="6"/>
  <c r="L135" i="6"/>
  <c r="L137" i="6"/>
  <c r="L139" i="6"/>
  <c r="L140" i="6"/>
  <c r="L141" i="6"/>
  <c r="L142" i="6"/>
  <c r="L143" i="6"/>
  <c r="L144" i="6"/>
  <c r="L145" i="6"/>
  <c r="L147" i="6"/>
  <c r="L149" i="6"/>
  <c r="L151" i="6"/>
  <c r="L7" i="6"/>
  <c r="K7" i="7"/>
  <c r="L7" i="7"/>
  <c r="K8" i="7"/>
  <c r="L8" i="7"/>
  <c r="K9" i="7"/>
  <c r="L9" i="7"/>
  <c r="K10" i="7"/>
  <c r="L10" i="7"/>
  <c r="J11" i="7"/>
  <c r="K11" i="7"/>
  <c r="L11" i="7"/>
  <c r="K12" i="7"/>
  <c r="L12" i="7"/>
  <c r="K13" i="7"/>
  <c r="L13" i="7"/>
  <c r="K14" i="7"/>
  <c r="L14" i="7"/>
  <c r="K15" i="7"/>
  <c r="L15" i="7"/>
  <c r="J16" i="7"/>
  <c r="K16" i="7"/>
  <c r="L16" i="7"/>
  <c r="K17" i="7"/>
  <c r="L17" i="7"/>
  <c r="K18" i="7"/>
  <c r="L18" i="7"/>
  <c r="K19" i="7"/>
  <c r="L19" i="7"/>
  <c r="K20" i="7"/>
  <c r="L20" i="7"/>
  <c r="J21" i="7"/>
  <c r="K21" i="7"/>
  <c r="L21" i="7"/>
  <c r="K22" i="7"/>
  <c r="L22" i="7"/>
  <c r="K23" i="7"/>
  <c r="L23" i="7"/>
  <c r="K24" i="7"/>
  <c r="L24" i="7"/>
  <c r="K25" i="7"/>
  <c r="L25" i="7"/>
  <c r="K26" i="7"/>
  <c r="L26" i="7"/>
  <c r="J27" i="7"/>
  <c r="K27" i="7"/>
  <c r="L27" i="7"/>
  <c r="K28" i="7"/>
  <c r="L28" i="7"/>
  <c r="K29" i="7"/>
  <c r="L29" i="7"/>
  <c r="K30" i="7"/>
  <c r="L30" i="7"/>
  <c r="K31" i="7"/>
  <c r="L31" i="7"/>
  <c r="K32" i="7"/>
  <c r="L32" i="7"/>
  <c r="K33" i="7"/>
  <c r="L33" i="7"/>
  <c r="J34" i="7"/>
  <c r="K34" i="7"/>
  <c r="L34" i="7"/>
  <c r="J35" i="7"/>
  <c r="K35" i="7"/>
  <c r="L35" i="7"/>
  <c r="K36" i="7"/>
  <c r="L36" i="7"/>
  <c r="K37" i="7"/>
  <c r="L37" i="7"/>
  <c r="K38" i="7"/>
  <c r="L38" i="7"/>
  <c r="J39" i="7"/>
  <c r="K39" i="7"/>
  <c r="L39" i="7"/>
  <c r="J40" i="7"/>
  <c r="K40" i="7"/>
  <c r="L40" i="7"/>
  <c r="K41" i="7"/>
  <c r="L41" i="7"/>
  <c r="K42" i="7"/>
  <c r="L42" i="7"/>
  <c r="K43" i="7"/>
  <c r="L43" i="7"/>
  <c r="J44" i="7"/>
  <c r="K44" i="7"/>
  <c r="L44" i="7"/>
  <c r="K45" i="7"/>
  <c r="L45" i="7"/>
  <c r="K46" i="7"/>
  <c r="L46" i="7"/>
  <c r="K47" i="7"/>
  <c r="L47" i="7"/>
  <c r="K48" i="7"/>
  <c r="L48" i="7"/>
  <c r="K49" i="7"/>
  <c r="L49" i="7"/>
  <c r="J50" i="7"/>
  <c r="K50" i="7"/>
  <c r="L50" i="7"/>
  <c r="K51" i="7"/>
  <c r="L51" i="7"/>
  <c r="K52" i="7"/>
  <c r="L52" i="7"/>
  <c r="K53" i="7"/>
  <c r="L53" i="7"/>
  <c r="K54" i="7"/>
  <c r="L54" i="7"/>
  <c r="K55" i="7"/>
  <c r="L55" i="7"/>
  <c r="L6" i="7"/>
  <c r="K6" i="7"/>
  <c r="J7" i="7"/>
  <c r="J8" i="7"/>
  <c r="J9" i="7"/>
  <c r="J10" i="7"/>
  <c r="J12" i="7"/>
  <c r="J13" i="7"/>
  <c r="J14" i="7"/>
  <c r="J15" i="7"/>
  <c r="J17" i="7"/>
  <c r="J18" i="7"/>
  <c r="J19" i="7"/>
  <c r="J20" i="7"/>
  <c r="J22" i="7"/>
  <c r="J23" i="7"/>
  <c r="J24" i="7"/>
  <c r="J25" i="7"/>
  <c r="J26" i="7"/>
  <c r="J28" i="7"/>
  <c r="J29" i="7"/>
  <c r="J30" i="7"/>
  <c r="J31" i="7"/>
  <c r="J32" i="7"/>
  <c r="J33" i="7"/>
  <c r="J36" i="7"/>
  <c r="J37" i="7"/>
  <c r="J38" i="7"/>
  <c r="J41" i="7"/>
  <c r="J42" i="7"/>
  <c r="J43" i="7"/>
  <c r="J45" i="7"/>
  <c r="J46" i="7"/>
  <c r="J47" i="7"/>
  <c r="J48" i="7"/>
  <c r="J49" i="7"/>
  <c r="J51" i="7"/>
  <c r="J52" i="7"/>
  <c r="J53" i="7"/>
  <c r="J54" i="7"/>
  <c r="J55" i="7"/>
  <c r="J6" i="7"/>
  <c r="L7" i="8"/>
  <c r="M7" i="8"/>
  <c r="L8" i="8"/>
  <c r="M8" i="8"/>
  <c r="L9" i="8"/>
  <c r="M9" i="8"/>
  <c r="L10" i="8"/>
  <c r="M10" i="8"/>
  <c r="L11" i="8"/>
  <c r="M11" i="8"/>
  <c r="L12" i="8"/>
  <c r="M12" i="8"/>
  <c r="L13" i="8"/>
  <c r="M13" i="8"/>
  <c r="L14" i="8"/>
  <c r="M14" i="8"/>
  <c r="L15" i="8"/>
  <c r="M15" i="8"/>
  <c r="L16" i="8"/>
  <c r="M16" i="8"/>
  <c r="L17" i="8"/>
  <c r="M17" i="8"/>
  <c r="L18" i="8"/>
  <c r="M18" i="8"/>
  <c r="L19" i="8"/>
  <c r="M19" i="8"/>
  <c r="L20" i="8"/>
  <c r="M20" i="8"/>
  <c r="L21" i="8"/>
  <c r="M21" i="8"/>
  <c r="L22" i="8"/>
  <c r="M22" i="8"/>
  <c r="L23" i="8"/>
  <c r="M23" i="8"/>
  <c r="L24" i="8"/>
  <c r="M24" i="8"/>
  <c r="L25" i="8"/>
  <c r="M25" i="8"/>
  <c r="L26" i="8"/>
  <c r="M26" i="8"/>
  <c r="L27" i="8"/>
  <c r="M27" i="8"/>
  <c r="L28" i="8"/>
  <c r="M28" i="8"/>
  <c r="L29" i="8"/>
  <c r="M29" i="8"/>
  <c r="L30" i="8"/>
  <c r="M30" i="8"/>
  <c r="L31" i="8"/>
  <c r="M31" i="8"/>
  <c r="L32" i="8"/>
  <c r="M32" i="8"/>
  <c r="L33" i="8"/>
  <c r="M33" i="8"/>
  <c r="L34" i="8"/>
  <c r="M34" i="8"/>
  <c r="L35" i="8"/>
  <c r="M35" i="8"/>
  <c r="L36" i="8"/>
  <c r="M36" i="8"/>
  <c r="L37" i="8"/>
  <c r="M37" i="8"/>
  <c r="L38" i="8"/>
  <c r="M38" i="8"/>
  <c r="L39" i="8"/>
  <c r="M39" i="8"/>
  <c r="L40" i="8"/>
  <c r="M40" i="8"/>
  <c r="L41" i="8"/>
  <c r="M41" i="8"/>
  <c r="L42" i="8"/>
  <c r="M42" i="8"/>
  <c r="L43" i="8"/>
  <c r="M43" i="8"/>
  <c r="L44" i="8"/>
  <c r="M44" i="8"/>
  <c r="L45" i="8"/>
  <c r="M45" i="8"/>
  <c r="L46" i="8"/>
  <c r="M46" i="8"/>
  <c r="L47" i="8"/>
  <c r="M47" i="8"/>
  <c r="L48" i="8"/>
  <c r="M48" i="8"/>
  <c r="L49" i="8"/>
  <c r="M49" i="8"/>
  <c r="L50" i="8"/>
  <c r="M50" i="8"/>
  <c r="L51" i="8"/>
  <c r="M51" i="8"/>
  <c r="L52" i="8"/>
  <c r="M52" i="8"/>
  <c r="L53" i="8"/>
  <c r="M53" i="8"/>
  <c r="L54" i="8"/>
  <c r="M54" i="8"/>
  <c r="L55" i="8"/>
  <c r="M55" i="8"/>
  <c r="L56" i="8"/>
  <c r="M56" i="8"/>
  <c r="L57" i="8"/>
  <c r="M57" i="8"/>
  <c r="L58" i="8"/>
  <c r="M58" i="8"/>
  <c r="L59" i="8"/>
  <c r="M59" i="8"/>
  <c r="L60" i="8"/>
  <c r="M60" i="8"/>
  <c r="L61" i="8"/>
  <c r="M61" i="8"/>
  <c r="L62" i="8"/>
  <c r="M62" i="8"/>
  <c r="L63" i="8"/>
  <c r="M63" i="8"/>
  <c r="L64" i="8"/>
  <c r="M64" i="8"/>
  <c r="L65" i="8"/>
  <c r="M65" i="8"/>
  <c r="L66" i="8"/>
  <c r="M66" i="8"/>
  <c r="L67" i="8"/>
  <c r="M67" i="8"/>
  <c r="L68" i="8"/>
  <c r="M68" i="8"/>
  <c r="L69" i="8"/>
  <c r="M69" i="8"/>
  <c r="L70" i="8"/>
  <c r="M70" i="8"/>
  <c r="L71" i="8"/>
  <c r="M71" i="8"/>
  <c r="L72" i="8"/>
  <c r="M72" i="8"/>
  <c r="L73" i="8"/>
  <c r="M73" i="8"/>
  <c r="L74" i="8"/>
  <c r="M74" i="8"/>
  <c r="L75" i="8"/>
  <c r="M75" i="8"/>
  <c r="L76" i="8"/>
  <c r="M76" i="8"/>
  <c r="L77" i="8"/>
  <c r="M77" i="8"/>
  <c r="L78" i="8"/>
  <c r="M78" i="8"/>
  <c r="L79" i="8"/>
  <c r="M79" i="8"/>
  <c r="L80" i="8"/>
  <c r="M80" i="8"/>
  <c r="L81" i="8"/>
  <c r="M81" i="8"/>
  <c r="L82" i="8"/>
  <c r="M82" i="8"/>
  <c r="L83" i="8"/>
  <c r="M83" i="8"/>
  <c r="L84" i="8"/>
  <c r="M84" i="8"/>
  <c r="L85" i="8"/>
  <c r="M85" i="8"/>
  <c r="L86" i="8"/>
  <c r="M86" i="8"/>
  <c r="L87" i="8"/>
  <c r="M87" i="8"/>
  <c r="L88" i="8"/>
  <c r="M88" i="8"/>
  <c r="L89" i="8"/>
  <c r="M89" i="8"/>
  <c r="L90" i="8"/>
  <c r="M90" i="8"/>
  <c r="L91" i="8"/>
  <c r="M91" i="8"/>
  <c r="L92" i="8"/>
  <c r="M92" i="8"/>
  <c r="K93" i="8"/>
  <c r="L93" i="8"/>
  <c r="M93" i="8"/>
  <c r="L94" i="8"/>
  <c r="M94" i="8"/>
  <c r="K95" i="8"/>
  <c r="L95" i="8"/>
  <c r="M95" i="8"/>
  <c r="L96" i="8"/>
  <c r="M96" i="8"/>
  <c r="L97" i="8"/>
  <c r="M97" i="8"/>
  <c r="L98" i="8"/>
  <c r="M98" i="8"/>
  <c r="L99" i="8"/>
  <c r="M99" i="8"/>
  <c r="L100" i="8"/>
  <c r="M100" i="8"/>
  <c r="L101" i="8"/>
  <c r="M101" i="8"/>
  <c r="L102" i="8"/>
  <c r="M102" i="8"/>
  <c r="L103" i="8"/>
  <c r="M103" i="8"/>
  <c r="L104" i="8"/>
  <c r="M104" i="8"/>
  <c r="L105" i="8"/>
  <c r="M105" i="8"/>
  <c r="L106" i="8"/>
  <c r="M106" i="8"/>
  <c r="L107" i="8"/>
  <c r="M107" i="8"/>
  <c r="L108" i="8"/>
  <c r="M108" i="8"/>
  <c r="L109" i="8"/>
  <c r="M109" i="8"/>
  <c r="L110" i="8"/>
  <c r="M110" i="8"/>
  <c r="L111" i="8"/>
  <c r="M111" i="8"/>
  <c r="L112" i="8"/>
  <c r="M112" i="8"/>
  <c r="L113" i="8"/>
  <c r="M113" i="8"/>
  <c r="L114" i="8"/>
  <c r="M114" i="8"/>
  <c r="L115" i="8"/>
  <c r="M115"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4" i="8"/>
  <c r="K96" i="8"/>
  <c r="K97" i="8"/>
  <c r="K98" i="8"/>
  <c r="K99" i="8"/>
  <c r="K100" i="8"/>
  <c r="K101" i="8"/>
  <c r="K102" i="8"/>
  <c r="K103" i="8"/>
  <c r="K104" i="8"/>
  <c r="K105" i="8"/>
  <c r="K106" i="8"/>
  <c r="K107" i="8"/>
  <c r="K108" i="8"/>
  <c r="K109" i="8"/>
  <c r="K110" i="8"/>
  <c r="K111" i="8"/>
  <c r="K112" i="8"/>
  <c r="K113" i="8"/>
  <c r="K114" i="8"/>
  <c r="K115" i="8"/>
  <c r="K6" i="8"/>
  <c r="L6" i="8"/>
  <c r="L7" i="9"/>
  <c r="M7" i="9"/>
  <c r="L8" i="9"/>
  <c r="M8" i="9"/>
  <c r="L9" i="9"/>
  <c r="M9" i="9"/>
  <c r="K10" i="9"/>
  <c r="L10" i="9"/>
  <c r="M10" i="9"/>
  <c r="L11" i="9"/>
  <c r="M11" i="9"/>
  <c r="K12" i="9"/>
  <c r="L12" i="9"/>
  <c r="M12" i="9"/>
  <c r="L13" i="9"/>
  <c r="M13" i="9"/>
  <c r="M6" i="9"/>
  <c r="L6" i="9"/>
  <c r="K7" i="9"/>
  <c r="K8" i="9"/>
  <c r="K9" i="9"/>
  <c r="K11" i="9"/>
  <c r="K13" i="9"/>
  <c r="K6" i="9"/>
  <c r="L7" i="10"/>
  <c r="M7" i="10"/>
  <c r="K8" i="10"/>
  <c r="L8" i="10"/>
  <c r="M8" i="10"/>
  <c r="L9" i="10"/>
  <c r="M9" i="10"/>
  <c r="L10" i="10"/>
  <c r="M10" i="10"/>
  <c r="K11" i="10"/>
  <c r="L11" i="10"/>
  <c r="M11" i="10"/>
  <c r="L12" i="10"/>
  <c r="M12" i="10"/>
  <c r="M6" i="10"/>
  <c r="L6" i="10"/>
  <c r="K7" i="10"/>
  <c r="K9" i="10"/>
  <c r="K10" i="10"/>
  <c r="K12" i="10"/>
  <c r="K6" i="10"/>
  <c r="K7" i="11"/>
  <c r="L7" i="11"/>
  <c r="M7" i="11"/>
  <c r="L8" i="11"/>
  <c r="M8" i="11"/>
  <c r="L9" i="11"/>
  <c r="M9" i="11"/>
  <c r="L10" i="11"/>
  <c r="M10" i="11"/>
  <c r="K11" i="11"/>
  <c r="L11" i="11"/>
  <c r="M11" i="11"/>
  <c r="L12" i="11"/>
  <c r="M12" i="11"/>
  <c r="K13" i="11"/>
  <c r="L13" i="11"/>
  <c r="M13" i="11"/>
  <c r="L14" i="11"/>
  <c r="M14" i="11"/>
  <c r="L15" i="11"/>
  <c r="M15" i="11"/>
  <c r="L16" i="11"/>
  <c r="M16" i="11"/>
  <c r="M6" i="11"/>
  <c r="L6" i="11"/>
  <c r="K8" i="11"/>
  <c r="K9" i="11"/>
  <c r="K10" i="11"/>
  <c r="K12" i="11"/>
  <c r="K14" i="11"/>
  <c r="K15" i="11"/>
  <c r="K16" i="11"/>
  <c r="K6" i="11"/>
  <c r="K116" i="8" l="1"/>
  <c r="K17" i="11"/>
  <c r="K3" i="11" s="1"/>
  <c r="L17" i="11"/>
  <c r="L3" i="11" s="1"/>
  <c r="K13" i="10"/>
  <c r="K3" i="10" s="1"/>
  <c r="M17" i="11"/>
  <c r="M3" i="11" s="1"/>
  <c r="M13" i="10"/>
  <c r="M3" i="10" s="1"/>
  <c r="L13" i="10"/>
  <c r="L3" i="10" s="1"/>
  <c r="M14" i="9"/>
  <c r="M3" i="9" s="1"/>
  <c r="L14" i="9"/>
  <c r="L3" i="9" s="1"/>
  <c r="K14" i="9"/>
  <c r="K3" i="9" s="1"/>
  <c r="M6" i="8"/>
  <c r="L116" i="8" l="1"/>
  <c r="L3" i="8" s="1"/>
  <c r="M116" i="8"/>
  <c r="M3" i="8" s="1"/>
  <c r="N7" i="6"/>
  <c r="M7" i="6"/>
  <c r="L152" i="6" l="1"/>
  <c r="L3" i="6" s="1"/>
  <c r="M506" i="5"/>
  <c r="M4" i="5" s="1"/>
  <c r="L57" i="7"/>
  <c r="L3" i="7" s="1"/>
  <c r="K242" i="2"/>
  <c r="K3" i="2" s="1"/>
  <c r="M242" i="2"/>
  <c r="M3" i="2" s="1"/>
  <c r="K57" i="7"/>
  <c r="K3" i="7" s="1"/>
  <c r="N152" i="6"/>
  <c r="N3" i="6" s="1"/>
  <c r="M152" i="6"/>
  <c r="M3" i="6" s="1"/>
  <c r="L242" i="2"/>
  <c r="L3" i="2" s="1"/>
  <c r="L506" i="5"/>
  <c r="L4" i="5" s="1"/>
  <c r="J57" i="7"/>
  <c r="J3" i="7" s="1"/>
  <c r="M3" i="5" l="1"/>
  <c r="L2" i="10"/>
  <c r="L2" i="11"/>
  <c r="L2" i="9"/>
  <c r="K2" i="7"/>
  <c r="L2" i="2"/>
  <c r="L2" i="8"/>
  <c r="M2" i="6"/>
  <c r="L3" i="5"/>
  <c r="M2" i="2"/>
  <c r="M2" i="8"/>
  <c r="N2" i="6"/>
  <c r="L2" i="7"/>
  <c r="M2" i="9"/>
  <c r="M2" i="11"/>
  <c r="M2" i="10"/>
  <c r="K506" i="5" l="1"/>
  <c r="K4" i="5" s="1"/>
  <c r="K3" i="8" l="1"/>
  <c r="K2" i="8" l="1"/>
  <c r="J2" i="7"/>
  <c r="K2" i="11"/>
  <c r="K2" i="10"/>
  <c r="K2" i="2"/>
  <c r="K3" i="5"/>
  <c r="L2" i="6"/>
  <c r="K2" i="9"/>
</calcChain>
</file>

<file path=xl/sharedStrings.xml><?xml version="1.0" encoding="utf-8"?>
<sst xmlns="http://schemas.openxmlformats.org/spreadsheetml/2006/main" count="2206" uniqueCount="1996">
  <si>
    <t>Код изделия</t>
  </si>
  <si>
    <t>Наименование</t>
  </si>
  <si>
    <t>Цена тг.</t>
  </si>
  <si>
    <t>Total ∑:</t>
  </si>
  <si>
    <t>Итого:</t>
  </si>
  <si>
    <t>Кол-во</t>
  </si>
  <si>
    <t>Сумма</t>
  </si>
  <si>
    <t>Вес, кг</t>
  </si>
  <si>
    <t>куб 1шт</t>
  </si>
  <si>
    <t>Вес 1шт</t>
  </si>
  <si>
    <t>СТОЛ РАЗДЕЛОЧНО-ПРОИЗВОДСТВЕННЫЙ БЕЗ БОРТОВ, ПОЛКА-РЕШЕТКА</t>
  </si>
  <si>
    <t>Описание</t>
  </si>
  <si>
    <t>Ножки с регулиремыми опорами - оцинкованная сталь t=1,0 мм, выполнены из уголка 40х40мм с подгибом краёв во внутрь. Столешница нерж.сталь, AISI 430  t=0,5 мм.  усиление столешницы - ЛДСП (16мм).</t>
  </si>
  <si>
    <t>Длина, мм</t>
  </si>
  <si>
    <t>Глубина, мм</t>
  </si>
  <si>
    <t>Высота с опорами, мм</t>
  </si>
  <si>
    <t>4.824.055-92</t>
  </si>
  <si>
    <t>Стол разделочно-производственный без бортов СРП-0-0,4/0,6</t>
  </si>
  <si>
    <t>4.824.055-146</t>
  </si>
  <si>
    <t>Стол разделочно-производственный без бортов СРП-0-0,4/0,8</t>
  </si>
  <si>
    <t>4.824.055-150</t>
  </si>
  <si>
    <t>Стол разделочно-производственный без бортов СРП-0-0,4/0,8 (нержавейка)</t>
  </si>
  <si>
    <t>4.824.055-126</t>
  </si>
  <si>
    <t>Стол разделочно-производственный без бортов СРП-0-0,4/1,0</t>
  </si>
  <si>
    <t>4.824.055-131</t>
  </si>
  <si>
    <t>Стол разделочно-производственный без бортов СРП-0-0,4/1,0 (нержавейка)</t>
  </si>
  <si>
    <t>4.824.055-96</t>
  </si>
  <si>
    <t>Стол разделочно-производственный без бортов СРП-0-0,4/1,8</t>
  </si>
  <si>
    <t>4.824.055-104</t>
  </si>
  <si>
    <t>Стол разделочно-производственный без бортов СРП-0-0,5/0,8</t>
  </si>
  <si>
    <t>4.824.055-127</t>
  </si>
  <si>
    <t>Стол разделочно-производственный без бортов СРП-0-0,5/1,0</t>
  </si>
  <si>
    <t>4.824.055-132</t>
  </si>
  <si>
    <t>Стол разделочно-производственный без бортов СРП-0-0,5/1,0 (нержавейка)</t>
  </si>
  <si>
    <t>4.824.055-107</t>
  </si>
  <si>
    <t>Стол разделочно-производственный без бортов СРП-0-0,5/1,5</t>
  </si>
  <si>
    <t>4.824.055</t>
  </si>
  <si>
    <t>Стол разделочно-производственный без бортов СРП-0-0,6/0,6</t>
  </si>
  <si>
    <t>4.824.055-52</t>
  </si>
  <si>
    <t>Стол разделочно-производственный без бортов СРП-0-0,6/0,6 (нержавейка)</t>
  </si>
  <si>
    <t>4.824.055-179</t>
  </si>
  <si>
    <t>Стол разделочно-производственный без бортов СРП-0-0,6/0,7</t>
  </si>
  <si>
    <t>4.824.055-180</t>
  </si>
  <si>
    <t>Стол разделочно-производственный без бортов СРП-0-0,6/0,7 (нержавейка)</t>
  </si>
  <si>
    <t>4.824.055-147</t>
  </si>
  <si>
    <t>Стол разделочно-производственный без бортов СРП-0-0,6/0,8</t>
  </si>
  <si>
    <t>4.824.055-151</t>
  </si>
  <si>
    <t>Стол разделочно-производственный без бортов СРП-0-0,6/0,8 (нержавейка)</t>
  </si>
  <si>
    <t>4.824.055-118</t>
  </si>
  <si>
    <t>Стол разделочно-производственный без бортов СРП-0-0,6/0,9</t>
  </si>
  <si>
    <t>4.824.055-123</t>
  </si>
  <si>
    <t>Стол разделочно-производственный без бортов СРП-0-0,6/0,9 (нержавейка)</t>
  </si>
  <si>
    <t>4.824.055-01</t>
  </si>
  <si>
    <t>Стол разделочно-производственный без бортов СРП-0-0,6/0,95</t>
  </si>
  <si>
    <t>4.824.055-53</t>
  </si>
  <si>
    <t>Стол разделочно-производственный без бортов СРП-0-0,6/0,95 (нержавейка)</t>
  </si>
  <si>
    <t>4.824.055-128</t>
  </si>
  <si>
    <t>Стол разделочно-производственный без бортов СРП-0-0,6/1,0</t>
  </si>
  <si>
    <t>4.824.055-133</t>
  </si>
  <si>
    <t>Стол разделочно-производственный без бортов СРП-0-0,6/1,0 (нержавейка)</t>
  </si>
  <si>
    <t>4.824.055-02</t>
  </si>
  <si>
    <t>Стол разделочно-производственный без бортов СРП-0-0,6/1,2</t>
  </si>
  <si>
    <t>4.824.055-54</t>
  </si>
  <si>
    <t>Стол разделочно-производственный без бортов СРП-0-0,6/1,2 (нержавейка)</t>
  </si>
  <si>
    <t>4.824.055-138</t>
  </si>
  <si>
    <t>Стол разделочно-производственный без бортов СРП-0-0,6/1,4</t>
  </si>
  <si>
    <t>4.824.055-143</t>
  </si>
  <si>
    <t>Стол разделочно-производственный без бортов СРП-0-0,6/1,4 (нержавейка)</t>
  </si>
  <si>
    <t>4.824.055-03</t>
  </si>
  <si>
    <t>Стол разделочно-производственный без бортов СРП-0-0,6/1,5</t>
  </si>
  <si>
    <t>4.824.055-55</t>
  </si>
  <si>
    <t>Стол разделочно-производственный без бортов СРП-0-0,6/1,5 (нержавейка)</t>
  </si>
  <si>
    <t>4.828.055-215</t>
  </si>
  <si>
    <t>Стол разделочно-производственный без бортов СРП-0-0,6/1,7</t>
  </si>
  <si>
    <t>4.824.055-04</t>
  </si>
  <si>
    <t>Стол разделочно-производственный без бортов СРП-0-0,6/1,8</t>
  </si>
  <si>
    <t>4.824.055-56</t>
  </si>
  <si>
    <t>Стол разделочно-производственный без бортов СРП-0-0,6/1,8 (нержавейка)</t>
  </si>
  <si>
    <t>4.824.055-148</t>
  </si>
  <si>
    <t>Стол разделочно-производственный без бортов СРП-0-0,7/0,8</t>
  </si>
  <si>
    <t>4.824.055-05</t>
  </si>
  <si>
    <t>Стол разделочно-производственный без бортов СРП-0-0,7/0,95</t>
  </si>
  <si>
    <t>4.824.055-57</t>
  </si>
  <si>
    <t>Стол разделочно-производственный без бортов СРП-0-0,7/0,95 (нержавейка)</t>
  </si>
  <si>
    <t>4.824.055-129</t>
  </si>
  <si>
    <t>Стол разделочно-производственный без бортов СРП-0-0,7/1,0</t>
  </si>
  <si>
    <t>4.824.055-134</t>
  </si>
  <si>
    <t>Стол разделочно-производственный без бортов СРП-0-0,7/1,0 (нержавейка)</t>
  </si>
  <si>
    <t>4.824.055-06</t>
  </si>
  <si>
    <t>Стол разделочно-производственный без бортов СРП-0-0,7/1,2</t>
  </si>
  <si>
    <t>4.824.055-58</t>
  </si>
  <si>
    <t>Стол разделочно-производственный без бортов СРП-0-0,7/1,2 (нержавейка)</t>
  </si>
  <si>
    <t>4.824.055-07</t>
  </si>
  <si>
    <t>Стол разделочно-производственный без бортов СРП-0-0,7/1,5</t>
  </si>
  <si>
    <t>4.824.055-59</t>
  </si>
  <si>
    <t>Стол разделочно-производственный без бортов СРП-0-0,7/1,5 (нержавейка)</t>
  </si>
  <si>
    <t>4.824.055-08</t>
  </si>
  <si>
    <t>Стол разделочно-производственный без бортов СРП-0-0,7/1,8</t>
  </si>
  <si>
    <t>4.824.055-09</t>
  </si>
  <si>
    <t>Стол разделочно-производственный без бортов СРП-0-0,8/0,95</t>
  </si>
  <si>
    <t>4.824.055-10</t>
  </si>
  <si>
    <t>Стол разделочно-производственный без бортов СРП-0-0,8/1,2</t>
  </si>
  <si>
    <t>4.824.055-62</t>
  </si>
  <si>
    <t>Стол разделочно-производственный без бортов СРП-0-0,8/1,2 (нержавейка)</t>
  </si>
  <si>
    <t>4.824.055-11</t>
  </si>
  <si>
    <t>Стол разделочно-производственный без бортов СРП-0-0,8/1,5</t>
  </si>
  <si>
    <t>4.824.055-63</t>
  </si>
  <si>
    <t>Стол разделочно-производственный без бортов СРП-0-0,8/1,5 (нержавейка)</t>
  </si>
  <si>
    <t>4.824.055-12</t>
  </si>
  <si>
    <t>Стол разделочно-производственный без бортов СРП-0-0,8/1,8</t>
  </si>
  <si>
    <t>4.824.055-64</t>
  </si>
  <si>
    <t>Стол разделочно-производственный без бортов СРП-0-0,8/1,8 (нержавейка)</t>
  </si>
  <si>
    <t>Глубина 400мм</t>
  </si>
  <si>
    <t>Глубина 500мм</t>
  </si>
  <si>
    <t>Глубина 800мм</t>
  </si>
  <si>
    <t>Глубина 700мм</t>
  </si>
  <si>
    <t>Глубина 600мм</t>
  </si>
  <si>
    <t>Количество бортов</t>
  </si>
  <si>
    <t>Ножки с регулиремыми опорами - оцинкованная сталь толщина 1,0 мм, выполнены из уголка 40х40мм с подгибом краёв во внутрь. Столешница нерж.сталь, AISI 430  толщина 0,5 мм.  усиление столешницы - ЛДСП (16мм).</t>
  </si>
  <si>
    <t>4.824.054-123</t>
  </si>
  <si>
    <t>Стол разделочно-производственный с одним бортом СРП-1-0,4/0,7 (нержавейка)</t>
  </si>
  <si>
    <t>4.824.054-117</t>
  </si>
  <si>
    <t>Стол разделочно-производственный с одним бортом СРП-1-0,4/0,8</t>
  </si>
  <si>
    <t>4.824.054-118</t>
  </si>
  <si>
    <t>Стол разделочно-производственный с одним бортом СРП-1-0,4/0,95</t>
  </si>
  <si>
    <t>4.824.054-119</t>
  </si>
  <si>
    <t>Стол разделочно-производственный с одним бортом СРП-1-0,4/1,2</t>
  </si>
  <si>
    <t>4.824.054-126</t>
  </si>
  <si>
    <t>Стол разделочно-производственный с одним бортом СРП-1-0,4/1,2 (нержавейка)</t>
  </si>
  <si>
    <t>4.824.054-137</t>
  </si>
  <si>
    <t>Стол разделочно-производственный с одним бортом СРП-1-0,5/0,7 (нержавейка)</t>
  </si>
  <si>
    <t>4.824.054-131</t>
  </si>
  <si>
    <t>Стол разделочно-производственный с одним бортом СРП-1-0,5/0,8</t>
  </si>
  <si>
    <t>4.824.054-132</t>
  </si>
  <si>
    <t>Стол разделочно-производственный с одним бортом СРП-1-0,5/0,95</t>
  </si>
  <si>
    <t>4.824.054-170</t>
  </si>
  <si>
    <t>Стол разделочно-производственный с одним бортом СРП-1-0,5/1,0</t>
  </si>
  <si>
    <t>4.824.054-133</t>
  </si>
  <si>
    <t>Стол разделочно-производственный с одним бортом СРП-1-0,5/1,2</t>
  </si>
  <si>
    <t>4.824.054-140</t>
  </si>
  <si>
    <t>Стол разделочно-производственный с одним бортом СРП-1-0,5/1,2 (нержавейка)</t>
  </si>
  <si>
    <t>4.824.054-134</t>
  </si>
  <si>
    <t xml:space="preserve">Стол разделочно-производственный с одним бортом СРП-1-0,5/1,5 </t>
  </si>
  <si>
    <t>4.824.054-141</t>
  </si>
  <si>
    <t>Стол разделочно-производственный с одним бортом СРП-1-0,5/1,5 (нержавейка)</t>
  </si>
  <si>
    <t>4.824.054</t>
  </si>
  <si>
    <t>Стол разделочно-производственный с одним бортом СРП-1-0,6/0,6</t>
  </si>
  <si>
    <t>4.824.054-52</t>
  </si>
  <si>
    <t>Стол разделочно-производственный с одним бортом СРП-1-0,6/0,6 (нержавейка)</t>
  </si>
  <si>
    <t>4.824.054-238</t>
  </si>
  <si>
    <t>Стол разделочно-производственный с одним бортом СРП-1-0,6/0,7</t>
  </si>
  <si>
    <t>4.824.054-231</t>
  </si>
  <si>
    <t>Стол разделочно-производственный с одним бортом СРП-1-0,6/0,7 (нержавейка)</t>
  </si>
  <si>
    <t>4.824.054-143</t>
  </si>
  <si>
    <t>Стол разделочно-производственный с одним бортом СРП-1-0,6/0,8</t>
  </si>
  <si>
    <t>4.824.054-146</t>
  </si>
  <si>
    <t>Стол разделочно-производственный с одним бортом СРП-1-0,6/0,8 (нержавейка)</t>
  </si>
  <si>
    <t>4.824.054-01</t>
  </si>
  <si>
    <t>Стол разделочно-производственный с одним бортом СРП-1-0,6/0,95</t>
  </si>
  <si>
    <t>4.824.054-53</t>
  </si>
  <si>
    <t>Стол разделочно-производственный с одним бортом СРП-1-0,6/0,95 (нержавейка)</t>
  </si>
  <si>
    <t>4.824.054-171</t>
  </si>
  <si>
    <t>Стол разделочно-производственный с одним бортом СРП-1-0,6/1,0</t>
  </si>
  <si>
    <t>4/824/054-176</t>
  </si>
  <si>
    <t>Стол разделочно-производственный с одним бортом СРП-1-0,6/1,0 (нержавейка)</t>
  </si>
  <si>
    <t>4.824.054-02</t>
  </si>
  <si>
    <t>Стол разделочно-производственный с одним бортом СРП-1-0,6/1,2</t>
  </si>
  <si>
    <t>4.824.054-54</t>
  </si>
  <si>
    <t>Стол разделочно-производственный с одним бортом СРП-1-0,6/1,2 (нержавейка)</t>
  </si>
  <si>
    <t>4.824.054-03</t>
  </si>
  <si>
    <t>Стол разделочно-производственный с одним бортом СРП-1-0,6/1,5</t>
  </si>
  <si>
    <t>4.824.054-55</t>
  </si>
  <si>
    <t>Стол разделочно-производственный с одним бортом СРП-1-0,6/1,5 (нержавейка)</t>
  </si>
  <si>
    <t>4.824.054-04</t>
  </si>
  <si>
    <t>Стол разделочно-производственный с одним бортом СРП-1-0,6/1,8</t>
  </si>
  <si>
    <t>4.824.054-56</t>
  </si>
  <si>
    <t>Стол разделочно-производственный с одним бортом СРП-1-0,6/1,8 (нержавейка)</t>
  </si>
  <si>
    <t>4.824.054-233</t>
  </si>
  <si>
    <t>Стол разделочно-производственный с одним бортом СРП-1-0,7/0,4 (нержавейка)</t>
  </si>
  <si>
    <t>4.824.054-234</t>
  </si>
  <si>
    <t>Стол разделочно-производственный с одним бортом СРП-1-0,7/0,5 (нержавейка)</t>
  </si>
  <si>
    <t>4.824.054-235</t>
  </si>
  <si>
    <t>Стол разделочно-производственный с одним бортом СРП-1-0,7/0,6 (нержавейка)</t>
  </si>
  <si>
    <t>4.824.054-229</t>
  </si>
  <si>
    <t>Стол разделочно-производственный с одним бортом СРП-1-0,7/0,7 (нержавейка)</t>
  </si>
  <si>
    <t>4.824.054-144</t>
  </si>
  <si>
    <t>Стол разделочно-производственный с одним бортом СРП-1-0,7/0,8</t>
  </si>
  <si>
    <t>4.824.054-05</t>
  </si>
  <si>
    <t>Стол разделочно-производственный с одним бортом СРП-1-0,7/0,95</t>
  </si>
  <si>
    <t>4.824.054-57</t>
  </si>
  <si>
    <t>Стол разделочно-производственный с одним бортом СРП-1-0,7/0,95 (нержавейка)</t>
  </si>
  <si>
    <t>4.824.054-172</t>
  </si>
  <si>
    <t>Стол разделочно-производственный с одним бортом СРП-1-0,7/1,0</t>
  </si>
  <si>
    <t>4.824.054-177</t>
  </si>
  <si>
    <t>Стол разделочно-производственный с одним бортом СРП-1-0,7/1,0 (нержавейка)</t>
  </si>
  <si>
    <t>4.824.054-06</t>
  </si>
  <si>
    <t>Стол разделочно-производственный с одним бортом СРП-1-0,7/1,2</t>
  </si>
  <si>
    <t>4.824.054-58</t>
  </si>
  <si>
    <t>Стол разделочно-производственный с одним бортом СРП-1-0,7/1,2 (нержавейка)</t>
  </si>
  <si>
    <t>4.824.054-230</t>
  </si>
  <si>
    <t>Стол разделочно-производственный с одним бортом СРП-1-0,7/1,3 (нержавейка)</t>
  </si>
  <si>
    <t>4.824.054-237</t>
  </si>
  <si>
    <t xml:space="preserve">Стол разделочно-производственный с одним бортом СРП-1-0,7/1,4 </t>
  </si>
  <si>
    <t>4.824.054-232</t>
  </si>
  <si>
    <t>Стол разделочно-производственный с одним бортом СРП-1-0,7/1,4 (нержавейка)</t>
  </si>
  <si>
    <t>4.824.054-07</t>
  </si>
  <si>
    <t>Стол разделочно-производственный с одним бортом СРП-1-0,7/1,5</t>
  </si>
  <si>
    <t>4.824.054-59</t>
  </si>
  <si>
    <t>Стол разделочно-производственный с одним бортом СРП-1-0,7/1,5 (нержавейка)</t>
  </si>
  <si>
    <t>4.824.054-08</t>
  </si>
  <si>
    <t>Стол разделочно-производственный с одним бортом СРП-1-0,7/1,8</t>
  </si>
  <si>
    <t>4.824.054-60</t>
  </si>
  <si>
    <t>Стол разделочно-производственный с одним бортом СРП-1-0,7/1,8 (нержавейка)</t>
  </si>
  <si>
    <t>4.824.054-145</t>
  </si>
  <si>
    <t>Стол разделочно-производственный с одним бортом СРП-1-0,8/0,8</t>
  </si>
  <si>
    <t>4.824.054-148</t>
  </si>
  <si>
    <t>Стол разделочно-производственный с одним бортом СРП-1-0,8/0,8 (нержавейка)</t>
  </si>
  <si>
    <t>4.824.054-09</t>
  </si>
  <si>
    <t>Стол разделочно-производственный с одним бортом СРП-1-0,8/0,95</t>
  </si>
  <si>
    <t>4.824.054-10</t>
  </si>
  <si>
    <t>Стол разделочно-производственный с одним бортом СРП-1-0,8/1,2</t>
  </si>
  <si>
    <t>4.824.054-62</t>
  </si>
  <si>
    <t>Стол разделочно-производственный с одним бортом СРП-1-0,8/1,2 (нержавейка)</t>
  </si>
  <si>
    <t>4.824.054-11</t>
  </si>
  <si>
    <t>Стол разделочно-производственный с одним бортом СРП-1-0,8/1,5</t>
  </si>
  <si>
    <t>4.824.054-63</t>
  </si>
  <si>
    <t>Стол разделочно-производственный с одним бортом СРП-1-0,8/1,5 (нержавейка)</t>
  </si>
  <si>
    <t>4.824.054-12</t>
  </si>
  <si>
    <t>Стол разделочно-производственный с одним бортом СРП-1-0,8/1,8</t>
  </si>
  <si>
    <t>4.824.056</t>
  </si>
  <si>
    <t>2 слева</t>
  </si>
  <si>
    <t>Стол разделочно-производственный с двумя бортами СРП-2л-0,6/0,6</t>
  </si>
  <si>
    <t>4.824.056-78</t>
  </si>
  <si>
    <t>Стол разделочно-производственный с двумя бортами СРП-2л-0,6/0,6 (нержавейка)</t>
  </si>
  <si>
    <t>4.824.056-01</t>
  </si>
  <si>
    <t>Стол разделочно-производственный с двумя бортами СРП-2л-0,6/0,95</t>
  </si>
  <si>
    <t>4.824.056-02</t>
  </si>
  <si>
    <t>Стол разделочно-производственный с двумя бортами СРП-2л-0,6/1,2</t>
  </si>
  <si>
    <t>4.824.056-03</t>
  </si>
  <si>
    <t>Стол разделочно-производственный с двумя бортами СРП-2л-0,6/1,5</t>
  </si>
  <si>
    <t>4.824.056-04</t>
  </si>
  <si>
    <t>Стол разделочно-производственный с двумя бортами СРП-2л-0,6/1,8</t>
  </si>
  <si>
    <t>4.824.056-159</t>
  </si>
  <si>
    <t>Стол разделочно-производственный с двумя бортами СРП-2л-0,7/0,7</t>
  </si>
  <si>
    <t>4.824.056-05</t>
  </si>
  <si>
    <t>Стол разделочно-производственный с двумя бортами СРП-2л-0,7/0,95</t>
  </si>
  <si>
    <t>4.824.056-06</t>
  </si>
  <si>
    <t>Стол разделочно-производственный с двумя бортами СРП-2л-0,7/1,2</t>
  </si>
  <si>
    <t>4.824.056-07</t>
  </si>
  <si>
    <t>Стол разделочно-производственный с двумя бортами СРП-2л-0,7/1,5</t>
  </si>
  <si>
    <t>4.824.056-08</t>
  </si>
  <si>
    <t>Стол разделочно-производственный с двумя бортами СРП-2л-0,7/1,8</t>
  </si>
  <si>
    <t>4.824.056-09</t>
  </si>
  <si>
    <t>Стол разделочно-производственный с двумя бортами СРП-2л-0,8/0,95</t>
  </si>
  <si>
    <t>4.824.056-10</t>
  </si>
  <si>
    <t>Стол разделочно-производственный с двумя бортами СРП-2л-0,8/1,2</t>
  </si>
  <si>
    <t>4.824.056-11</t>
  </si>
  <si>
    <t>Стол разделочно-производственный с двумя бортами СРП-2л-0,8/1,5</t>
  </si>
  <si>
    <t>4.824.056-12</t>
  </si>
  <si>
    <t>Стол разделочно-производственный с двумя бортами СРП-2л-0,8/1,8</t>
  </si>
  <si>
    <t>4.824.056-13</t>
  </si>
  <si>
    <t>2 справа</t>
  </si>
  <si>
    <t>Стол разделочно-производственный с двумя бортами СРП-2п-0,6/0,6</t>
  </si>
  <si>
    <t>4.824.056-91</t>
  </si>
  <si>
    <t>Стол разделочно-производственный с двумя бортами СРП-2п-0,6/0,6 (нержавейка)</t>
  </si>
  <si>
    <t>4.824.056-14</t>
  </si>
  <si>
    <t>Стол разделочно-производственный с двумя бортами СРП-2п-0,6/0,95</t>
  </si>
  <si>
    <t>4.824.056-15</t>
  </si>
  <si>
    <t>Стол разделочно-производственный с двумя бортами СРП-2п-0,6/1,2</t>
  </si>
  <si>
    <t>4.824.056-16</t>
  </si>
  <si>
    <t>Стол разделочно-производственный с двумя бортами СРП-2п-0,6/1,5</t>
  </si>
  <si>
    <t>4.824.056-17</t>
  </si>
  <si>
    <t>Стол разделочно-производственный с двумя бортами СРП-2п-0,6/1,8</t>
  </si>
  <si>
    <t>4.824.056-171</t>
  </si>
  <si>
    <t>Стол разделочно-производственный с двумя бортами СРП-2п-0,7/0,7</t>
  </si>
  <si>
    <t>4.824.056-244</t>
  </si>
  <si>
    <t>Стол разделочно-производственный с двумя бортами СРП-2п-0,7/0,7 (нержавейка)</t>
  </si>
  <si>
    <t>4.824.056-18</t>
  </si>
  <si>
    <t>Стол разделочно-производственный с двумя бортами СРП-2п-0,7/0,95</t>
  </si>
  <si>
    <t>4.824.056-19</t>
  </si>
  <si>
    <t>Стол разделочно-производственный с двумя бортами СРП-2п-0,7/1,2</t>
  </si>
  <si>
    <t>4.824.056-20</t>
  </si>
  <si>
    <t>Стол разделочно-производственный с двумя бортами СРП-2п-0,7/1,5</t>
  </si>
  <si>
    <t>4.824.056-21</t>
  </si>
  <si>
    <t>Стол разделочно-производственный с двумя бортами СРП-2п-0,7/1,8</t>
  </si>
  <si>
    <t>4.824.056-22</t>
  </si>
  <si>
    <t>Стол разделочно-производственный с двумя бортами СРП-2п-0,8/0,95</t>
  </si>
  <si>
    <t>4.824.056-23</t>
  </si>
  <si>
    <t>Стол разделочно-производственный с двумя бортами СРП-2п-0,8/1,2</t>
  </si>
  <si>
    <t>4.824.056-24</t>
  </si>
  <si>
    <t>Стол разделочно-производственный с двумя бортами СРП-2п-0,8/1,5</t>
  </si>
  <si>
    <t>4.824.056-25</t>
  </si>
  <si>
    <t>Стол разделочно-производственный с двумя бортами СРП-2п-0,8/1,8</t>
  </si>
  <si>
    <t>8.824.057-82</t>
  </si>
  <si>
    <t>Стол разделочно-производственный с тремя бортами СРП-3-0,5/1,0</t>
  </si>
  <si>
    <t>4.824.057</t>
  </si>
  <si>
    <t>Стол разделочно-производственный с тремя бортами СРП-3-0,6/0,6</t>
  </si>
  <si>
    <t>4.824.057-01</t>
  </si>
  <si>
    <t>Стол разделочно-производственный с тремя бортами СРП-3-0,6/0,95</t>
  </si>
  <si>
    <t>4.824.057-40</t>
  </si>
  <si>
    <t>Стол разделочно-производственный с тремя бортами СРП-3-0,6/0,95 (нержавейка)</t>
  </si>
  <si>
    <t>4.824.057-02</t>
  </si>
  <si>
    <t>Стол разделочно-производственный с тремя бортами СРП-3-0,6/1,2</t>
  </si>
  <si>
    <t>4.824.057-41</t>
  </si>
  <si>
    <t>Стол разделочно-производственный с тремя бортами СРП-3-0,6/1,2 (нержавейка)</t>
  </si>
  <si>
    <t>4.824.057-03</t>
  </si>
  <si>
    <t>Стол разделочно-производственный с тремя бортами СРП-3-0,6/1,5</t>
  </si>
  <si>
    <t>4.824.057-42</t>
  </si>
  <si>
    <t>Стол разделочно-производственный с тремя бортами СРП-3-0,6/1,5 (нержавейка)</t>
  </si>
  <si>
    <t>4.824.057-04</t>
  </si>
  <si>
    <t>Стол разделочно-производственный с тремя бортами СРП-3-0,6/1,8</t>
  </si>
  <si>
    <t>4.824.057-05</t>
  </si>
  <si>
    <t>Стол разделочно-производственный с тремя бортами СРП-3-0,7/0,95</t>
  </si>
  <si>
    <t>4.824.057-06</t>
  </si>
  <si>
    <t>Стол разделочно-производственный с тремя бортами СРП-3-0,7/1,2</t>
  </si>
  <si>
    <t>4.824.057-132</t>
  </si>
  <si>
    <t>Стол разделочно-производственный с тремя бортами СРП-3-0,7/1,4</t>
  </si>
  <si>
    <t>4.824.057-07</t>
  </si>
  <si>
    <t>Стол разделочно-производственный с тремя бортами СРП-3-0,7/1,5</t>
  </si>
  <si>
    <t>4.824.057-08</t>
  </si>
  <si>
    <t>Стол разделочно-производственный с тремя бортами СРП-3-0,7/1,8</t>
  </si>
  <si>
    <t>4.824.057-11</t>
  </si>
  <si>
    <t>Стол разделочно-производственный с тремя бортами СРП-3-0,8/1,5</t>
  </si>
  <si>
    <t>4.824.057-12</t>
  </si>
  <si>
    <t>Стол разделочно-производственный с тремя бортами СРП-3-0,8/1,8</t>
  </si>
  <si>
    <t>СТОЛ РАЗДЕЛОЧНО-ПРОИЗВОДСТВЕННЫЙ С БОРТАМИ, ПОЛКА-РЕШЕТКА (1 борт)</t>
  </si>
  <si>
    <t>СТОЛ РАЗДЕЛОЧНО-ПРОИЗВОДСТВЕННЫЙ С БОРТАМИ, ПОЛКА-РЕШЕТКА (2 борта)</t>
  </si>
  <si>
    <t>СТОЛ РАЗДЕЛОЧНО-ПРОИЗВОДСТВЕННЫЙ С БОРТАМИ, ПОЛКА-РЕШЕТКА (3 борта)</t>
  </si>
  <si>
    <t>СТОЛ РАЗДЕЛОЧНО-ПРОИЗВОДСТВЕННЫЙ БЕЗ БОРТОВ, ПОЛКА СПЛОШНАЯ / ПЕРФОРИРОВАНАЯ</t>
  </si>
  <si>
    <t>Ножки с регулиремыми опорами - оцинкованная сталь t=1,0 мм, выполнены из уголка 40х40мм с подгибом краёв во внутрь. Столешница нерж.сталь, AISI 430  t=0,5 мм.  усиление столешницы - ЛДСП (16мм). С нижней сплошной полкой.</t>
  </si>
  <si>
    <t>4.824.055-200</t>
  </si>
  <si>
    <t>Стол разделочно-производственный без бортов СРП-0-0,4/0,6-П (нержавейка)</t>
  </si>
  <si>
    <t>4.824.055-176</t>
  </si>
  <si>
    <t>Стол разделочно-производственный без бортов СРП-0-0,4/0,7-П</t>
  </si>
  <si>
    <t xml:space="preserve">4.824.055-91 </t>
  </si>
  <si>
    <t>Стол разделочно-производственный без бортов СРП-0-0,4/0,7-П  (нержавейка)</t>
  </si>
  <si>
    <t>4.824.055-218</t>
  </si>
  <si>
    <t>Стол разделочно-производственный без бортов СРП-0-0,4/0,95-П</t>
  </si>
  <si>
    <t>4.824.055-164</t>
  </si>
  <si>
    <t>Стол разделочно-производственный без бортов СРП-0-0,4/1,0-П</t>
  </si>
  <si>
    <t>4.824.055-181</t>
  </si>
  <si>
    <t>Стол разделочно-производственный без бортов СРП-0-0,4/1,2-П</t>
  </si>
  <si>
    <t>4.824.055-219</t>
  </si>
  <si>
    <t>Стол разделочно-производственный без бортов СРП-0-0,4/1,4-П</t>
  </si>
  <si>
    <t>4.824.055-174</t>
  </si>
  <si>
    <t>Стол разделочно-производственный без бортов СРП-0-0,4/1,5-П</t>
  </si>
  <si>
    <t>4.824.055-175</t>
  </si>
  <si>
    <t>Стол разделочно-производственный без бортов СРП-0-0,4/1,5-П (нержавейка)</t>
  </si>
  <si>
    <t>4.824.055-220</t>
  </si>
  <si>
    <t>Стол разделочно-производственный без бортов СРП-0-0,4/1,8-П</t>
  </si>
  <si>
    <t>4.824.055-192</t>
  </si>
  <si>
    <t>Стол разделочно-производственный без бортов СРП-0-0,5/0,7-П (нержавейка)</t>
  </si>
  <si>
    <t>4.824.055-155</t>
  </si>
  <si>
    <t>Стол разделочно-производственный без бортов СРП-0-0,5/0,8-П</t>
  </si>
  <si>
    <t>4.824.055-160</t>
  </si>
  <si>
    <t>Стол разделочно-производственный без бортов СРП-0-0,5/0,8-П (нержавейка)</t>
  </si>
  <si>
    <t>695169.008-34</t>
  </si>
  <si>
    <t>Стол разделочно-производственный без бортов СРП-0-0,5/1,1-2П (2 полки)</t>
  </si>
  <si>
    <t>695169.008</t>
  </si>
  <si>
    <t>Стол разделочно-производственный без бортов СРП-0-0,5/1,1-2П (2 полки, нерж.)</t>
  </si>
  <si>
    <t>4.824.055-26</t>
  </si>
  <si>
    <t>Стол разделочно-производственный без бортов СРП-0-0,6/0,6-П</t>
  </si>
  <si>
    <t>4.824.055-65</t>
  </si>
  <si>
    <t>Стол разделочно-производственный без бортов СРП-0-0,6/0,6-П (нержавейка)</t>
  </si>
  <si>
    <t>695169.008-38</t>
  </si>
  <si>
    <t>Стол разделочно-производственный без бортов СРП-0-0,6/0,6-2П (2 полки)</t>
  </si>
  <si>
    <t>4.824.055-225</t>
  </si>
  <si>
    <t>Стол разделочно-производственный без бортов СРП-0-0,6/0,7-П</t>
  </si>
  <si>
    <t>4.824.055-156</t>
  </si>
  <si>
    <t>Стол разделочно-производственный без бортов СРП-0-0,6/0,8-П</t>
  </si>
  <si>
    <t>4.824.055-161</t>
  </si>
  <si>
    <t>Стол разделочно-производственный без бортов СРП-0-0,6/0,8-П (нержавейка)</t>
  </si>
  <si>
    <t>4.824.055-178</t>
  </si>
  <si>
    <t>Стол разделочно-производственный без бортов СРП-0-0,6/0,9-П (нержавейка)</t>
  </si>
  <si>
    <t>4.824.055-27</t>
  </si>
  <si>
    <t>Стол разделочно-производственный без бортов СРП-0-0,6/0,95-П</t>
  </si>
  <si>
    <t xml:space="preserve">4.824.055-66 </t>
  </si>
  <si>
    <t>Стол разделочно-производственный без бортов СРП-0-0,6/0,95-П (нержавейка)</t>
  </si>
  <si>
    <t>695169.008-40</t>
  </si>
  <si>
    <t>Стол разделочно-производственный без бортов СРП-0-0,6/0,95-2П (2 полки)</t>
  </si>
  <si>
    <t>4.824.055-166</t>
  </si>
  <si>
    <t>Стол разделочно-производственный без бортов СРП-0-0,6/1,0-П</t>
  </si>
  <si>
    <t>4.824.055-171</t>
  </si>
  <si>
    <t>Стол разделочно-производственный без бортов СРП-0-0,6/1,0-П (нержавейка)</t>
  </si>
  <si>
    <t>4.824.055-28</t>
  </si>
  <si>
    <t>Стол разделочно-производственный без бортов СРП-0-0,6/1,2-П</t>
  </si>
  <si>
    <t>4.824.055-67</t>
  </si>
  <si>
    <t>Стол разделочно-производственный без бортов СРП-0-0,6/1,2-П (нержавейка)</t>
  </si>
  <si>
    <t>695169.008-43</t>
  </si>
  <si>
    <t>Стол разделочно-производственный без бортов СРП-0-0,6/1,2-2П (2 полки)</t>
  </si>
  <si>
    <t>4.824.055-206</t>
  </si>
  <si>
    <t xml:space="preserve">Стол разделочно-производственный без бортов СРП-0-0,6/1,4-П </t>
  </si>
  <si>
    <t>4.824.055-209</t>
  </si>
  <si>
    <t>Стол разделочно-производственный без бортов СРП-0-0,6/1,4-П (нержавейка)</t>
  </si>
  <si>
    <t>695169.008-231</t>
  </si>
  <si>
    <t>Стол разделочно-производственный без бортов СРП-0-0,6/1,4-2П (2 полки)</t>
  </si>
  <si>
    <t>4.824.055-29</t>
  </si>
  <si>
    <t>Стол разделочно-производственный без бортов СРП-0-0,6/1,5-П</t>
  </si>
  <si>
    <t>4.824.055-68</t>
  </si>
  <si>
    <t>Стол разделочно-производственный без бортов СРП-0-0,6/1,5-П (нержавейка)</t>
  </si>
  <si>
    <t>695169.008-44</t>
  </si>
  <si>
    <t>Стол разделочно-производственный без бортов СРП-0-0,6/1,5-2П (2 полки)</t>
  </si>
  <si>
    <t>4.824.055-213</t>
  </si>
  <si>
    <t>Стол разделочно-производственный без бортов СРП-0-0,6/1,7-П</t>
  </si>
  <si>
    <t>4.824.055-30</t>
  </si>
  <si>
    <t>Стол разделочно-производственный без бортов СРП-0-0,6/1,8-П</t>
  </si>
  <si>
    <t>695169/008-45</t>
  </si>
  <si>
    <t>Стол разделочно-производственный без бортов СРП-0-0,6/1,8-2П (2 полки)</t>
  </si>
  <si>
    <t>4.424.055-69</t>
  </si>
  <si>
    <t>Стол разделочно-производственный без бортов СРП-0-0,6/1,8-П (нержавейка)</t>
  </si>
  <si>
    <t>4.824.055-157</t>
  </si>
  <si>
    <t>Стол разделочно-производственный без бортов СРП-0-0,7/0,8-П</t>
  </si>
  <si>
    <t>4.824.055-31</t>
  </si>
  <si>
    <t>Стол разделочно-производственный без бортов СРП-0-0,7/0,95-П</t>
  </si>
  <si>
    <t>4.824.055-70</t>
  </si>
  <si>
    <t>Стол разделочно-производственный без бортов СРП-0-0,7/0,95-П (нержавейка)</t>
  </si>
  <si>
    <t>4.824.055-167</t>
  </si>
  <si>
    <t>Стол разделочно-производственный без бортов СРП-0-0,7/1,0-П</t>
  </si>
  <si>
    <t>4.824.055-172</t>
  </si>
  <si>
    <t>Стол разделочно-производственный без бортов СРП-0-0,7/1,0-П (нержавейка)</t>
  </si>
  <si>
    <t>4.824.055-32</t>
  </si>
  <si>
    <t>Стол разделочно-производственный без бортов СРП-0-0,7/1,2-П</t>
  </si>
  <si>
    <t>4.824.055-71</t>
  </si>
  <si>
    <t>Стол разделочно-производственный без бортов СРП-0-0,7/1,2-П (нержавейка)</t>
  </si>
  <si>
    <t>4.824.055-33</t>
  </si>
  <si>
    <t xml:space="preserve">Стол разделочно-производственный без бортов СРП-0-0,7/1,5-П </t>
  </si>
  <si>
    <t>4.824.055-72</t>
  </si>
  <si>
    <t>Стол разделочно-производственный без бортов СРП-0-0,7/1,5-П (нержавейка)</t>
  </si>
  <si>
    <t>4.824.055-34</t>
  </si>
  <si>
    <t>Стол разделочно-производственный без бортов СРП-0-0,7/1,8-П</t>
  </si>
  <si>
    <t>4.824.055-73</t>
  </si>
  <si>
    <t>Стол разделочно-производственный без бортов СРП-0-0,7/1,8-П (нержавейка)</t>
  </si>
  <si>
    <t>4.824.055-158</t>
  </si>
  <si>
    <t>Стол разделочно-производственный без бортов СРП-0-0,8/0,8-П</t>
  </si>
  <si>
    <t>4.824.055-35</t>
  </si>
  <si>
    <t>Стол разделочно-производственный без бортов СРП-0-0,8/0,95-П</t>
  </si>
  <si>
    <t>4.824.055-36</t>
  </si>
  <si>
    <t>Стол разделочно-производственный без бортов СРП-0-0,8/1,2-П</t>
  </si>
  <si>
    <t>4.824.055-75</t>
  </si>
  <si>
    <t>Стол разделочно-производственный без бортов СРП-0-0,8/1,2-П (нержавейка)</t>
  </si>
  <si>
    <t>4.824.055-37</t>
  </si>
  <si>
    <t>Стол разделочно-производственный без бортов СРП-0-0,8/1,5-П</t>
  </si>
  <si>
    <t>4.824.055-76</t>
  </si>
  <si>
    <t>Стол разделочно-производственный без бортов СРП-0-0,8/1,5-П (нержавейка)</t>
  </si>
  <si>
    <t>4.824.055-38</t>
  </si>
  <si>
    <t>Стол разделочно-производственный без бортов СРП-0-0,8/1,8-П</t>
  </si>
  <si>
    <t>4.824.055-77</t>
  </si>
  <si>
    <t>Стол разделочно-производственный без бортов СРП-0-0,8/1,8-П (нержавейка)</t>
  </si>
  <si>
    <t>Полка перфорированая с округлыми отверстиями для слива воды.</t>
  </si>
  <si>
    <t>4.824.055-39</t>
  </si>
  <si>
    <t>Стол разделочно-производственный без бортов СРП-0-0,6/0,6-ПР</t>
  </si>
  <si>
    <t>4.824.055-41</t>
  </si>
  <si>
    <t>Стол разделочно-производственный без бортов СРП-0-0,6/1,2-ПР</t>
  </si>
  <si>
    <t>4.824.055-42</t>
  </si>
  <si>
    <t>Стол разделочно-производственный без бортов СРП-0-0,6/1,5-ПР</t>
  </si>
  <si>
    <t>695169.008-129</t>
  </si>
  <si>
    <t>Стол разделочно-производственный с одним бортом СРП-1-0,4/0,5-2П</t>
  </si>
  <si>
    <t>4.824.054-91</t>
  </si>
  <si>
    <t>Стол разделочно-производственный с одним бортом СРП-1-0,4/0,7-П</t>
  </si>
  <si>
    <t>4.824.054-94</t>
  </si>
  <si>
    <t>Стол разделочно-производственный с одним бортом СРП-1-0,4/1,2-П</t>
  </si>
  <si>
    <t>4.824.054-106</t>
  </si>
  <si>
    <t>Стол разделочно-производственный с одним бортом СРП-1-0,4/1,2-П (нержавейка)</t>
  </si>
  <si>
    <t>4.824.054-95</t>
  </si>
  <si>
    <t>Стол разделочно-производственный с одним бортом СРП-1-0,4/1,5-П</t>
  </si>
  <si>
    <t>4.824.054-107</t>
  </si>
  <si>
    <t>Стол разделочно-производственный с одним бортом СРП-1-0,4/1,5-П (нержавейка)</t>
  </si>
  <si>
    <t>4.824.054-186</t>
  </si>
  <si>
    <t>Стол разделочно-производственный с одним бортом СРП-1-0,5/0,95-П</t>
  </si>
  <si>
    <t>4.824.054-191</t>
  </si>
  <si>
    <t>Стол разделочно-производственный с одним бортом СРП-1-0,5/1,8-П</t>
  </si>
  <si>
    <t>4.824.054-26</t>
  </si>
  <si>
    <t>Стол разделочно-производственный с одним бортом СРП-1-0,6/0,6-П</t>
  </si>
  <si>
    <t>695169.008-98</t>
  </si>
  <si>
    <t>Стол разделочно-производственный с одним бортом СРП-1-0,6/0,6-2П</t>
  </si>
  <si>
    <t xml:space="preserve">4.824.054-65 </t>
  </si>
  <si>
    <t>Стол разделочно-производственный с одним бортом СРП-1-0,6/0,6-П (нержавейка)</t>
  </si>
  <si>
    <t>4.824.054-160</t>
  </si>
  <si>
    <t>Стол разделочно-производственный с одним бортом СРП-1-0,6/0,7-П</t>
  </si>
  <si>
    <t>4.824.054-151</t>
  </si>
  <si>
    <t>Стол разделочно-производственный с одним бортом СРП-1-0,6/0,8-П</t>
  </si>
  <si>
    <t>4.824.054-156</t>
  </si>
  <si>
    <t>Стол разделочно-производственный с одним бортом СРП-1-0,6/0,8-П (нержавейка)</t>
  </si>
  <si>
    <t>4.824.054-167</t>
  </si>
  <si>
    <t>Стол разделочно-производственный с одним бортом СРП-1-0,6/0,9-П (нержавейка)</t>
  </si>
  <si>
    <t>4.824.054-27</t>
  </si>
  <si>
    <t>Стол разделочно-производственный с одним бортом СРП-1-0,6/0,95-П</t>
  </si>
  <si>
    <t>695169.008-100</t>
  </si>
  <si>
    <t>Стол разделочно-производственный с одним бортом СРП-1-0,6/0,95-2П</t>
  </si>
  <si>
    <t>4.824.054-66</t>
  </si>
  <si>
    <t>Стол разделочно-производственный с одним бортом СРП-1-0,6/0,95-П (нержавейка)</t>
  </si>
  <si>
    <t>4.824.054-163</t>
  </si>
  <si>
    <t xml:space="preserve"> Стол разделочно-производственный с одним бортом СРП-1-0,6/1,0-П</t>
  </si>
  <si>
    <t>4.824.054-168</t>
  </si>
  <si>
    <t>Стол разделочно-производственный с одним бортом СРП-1-0,6/1,0-П (нержавейка)</t>
  </si>
  <si>
    <t>4.824.054-192</t>
  </si>
  <si>
    <t>Стол разделочно-производственный с одним бортом СРП-1-0,6/1,1-П</t>
  </si>
  <si>
    <t>4.824.054-28</t>
  </si>
  <si>
    <t>Стол разделочно-производственный с одним бортом СРП-1-0,6/1,2-П</t>
  </si>
  <si>
    <t>Стол разделочно-производственный с одним бортом СРП-1-0,6/1,2-2П</t>
  </si>
  <si>
    <t>4.824.054-67</t>
  </si>
  <si>
    <t>Стол разделочно-производственный с одним бортом СРП-1-0,6/1,2-П (нержавейка)</t>
  </si>
  <si>
    <t>4.824.054-216</t>
  </si>
  <si>
    <t>Стол разделочно-производственный с одним бортом СРП-1-0,6/1,4-П</t>
  </si>
  <si>
    <t>4.824.054-220</t>
  </si>
  <si>
    <t>Стол разделочно-производственный без бортов СРП-1-0,6/1,4-П (нержавейка)</t>
  </si>
  <si>
    <t>695169.008-241</t>
  </si>
  <si>
    <t>Стол разделочно-производственный с одним бортом СРП-1-0,6/1,4-2П</t>
  </si>
  <si>
    <t>4.824.054-29</t>
  </si>
  <si>
    <t>Стол разделочно-производственный с одним бортом СРП-1-0,6/1,5-П</t>
  </si>
  <si>
    <t>695169.008-104</t>
  </si>
  <si>
    <t>Стол разделочно-производственный с одним бортом СРП-1-0,6/1,5-2П</t>
  </si>
  <si>
    <t>4.824.054-68</t>
  </si>
  <si>
    <t>Стол разделочно-производственный с одним бортом СРП-1-0,6/1,5-П (нержавейка)</t>
  </si>
  <si>
    <t>695169.008-74</t>
  </si>
  <si>
    <t>Стол разделочно-производственный с одним бортом СРП-1-0,6/1,5-2П (нержавейка)</t>
  </si>
  <si>
    <t>4.824.054-111</t>
  </si>
  <si>
    <t>Стол разделочно-производственный с одним бортом СРП-1-0,6/1,7-П (нержавейка)</t>
  </si>
  <si>
    <t>4.824.054-30</t>
  </si>
  <si>
    <t>Стол разделочно-производственный с одним бортом СРП-1-0,6/1,8-П</t>
  </si>
  <si>
    <t>4.824.054-69</t>
  </si>
  <si>
    <t>Стол разделочно-производственный с одним бортом СРП-1-0,6/1,8-П (нержавейка)</t>
  </si>
  <si>
    <t>695169.008-105</t>
  </si>
  <si>
    <t>Стол разделочно-производственный с одним бортом СРП-1-0,6/1,8-2П</t>
  </si>
  <si>
    <t>4.824.054-161</t>
  </si>
  <si>
    <t>Стол разделочно-производственный с одним бортом СРП-1-0,7/0,7-П</t>
  </si>
  <si>
    <t>4.824.054-166</t>
  </si>
  <si>
    <t>Стол разделочно-производственный с одним бортом СРП-1-0,7/0,7-П (нержавейка)</t>
  </si>
  <si>
    <t>4.824.054-152</t>
  </si>
  <si>
    <t>Стол разделочно-производственный с одним бортом СРП-1-0,7/0,8-П</t>
  </si>
  <si>
    <t>4.824.054-157</t>
  </si>
  <si>
    <t>Стол разделочно-производственный с одним бортом СРП-1-0,7/0,8-П (нержавейка)</t>
  </si>
  <si>
    <t>4.824.054-236</t>
  </si>
  <si>
    <t>Стол разделочно-производственный с одним бортом СРП-1-0,7/0,9-П</t>
  </si>
  <si>
    <t>4.824.054-31</t>
  </si>
  <si>
    <t>Стол разделочно-производственный с одним бортом СРП-1-0,7/0,95-П</t>
  </si>
  <si>
    <t>4.824.054-70</t>
  </si>
  <si>
    <t>Стол разделочно-производственный с одним бортом СРП-1-0,7/0,95-П (нержавейка)</t>
  </si>
  <si>
    <t>695169.008-107</t>
  </si>
  <si>
    <t>Стол разделочно-производственный с одним бортом СРП-1-0,7/0,95-2П</t>
  </si>
  <si>
    <t>4.824.054-193</t>
  </si>
  <si>
    <t xml:space="preserve">Стол разделочно-производственный с одним бортом СРП-1-0,7/1,0-П </t>
  </si>
  <si>
    <t>4.824.054-211</t>
  </si>
  <si>
    <t>Стол разделочно-производственный с одним бортом СРП-1-0,7/1,0-П (нержавейка)</t>
  </si>
  <si>
    <t>4.824.054-194</t>
  </si>
  <si>
    <t xml:space="preserve">Стол разделочно-производственный с одним бортом СРП-1-0,7/1,1-П </t>
  </si>
  <si>
    <t>4.824.054-32</t>
  </si>
  <si>
    <t xml:space="preserve">Стол разделочно-производственный с одним бортом СРП-1-0,7/1,2-П </t>
  </si>
  <si>
    <t>4.824.054-71</t>
  </si>
  <si>
    <t>Стол разделочно-производственный с одним бортом СРП-1-0,7/1,2-П (нержавейка)</t>
  </si>
  <si>
    <t>695169.008-110</t>
  </si>
  <si>
    <t>Стол разделочно-производственный с одним бортом СРП-1-0,7/1,2-2П</t>
  </si>
  <si>
    <t>4.824.054-217</t>
  </si>
  <si>
    <t>Стол разделочно-производственный с одним бортом СРП-1-0,7/1,4-П</t>
  </si>
  <si>
    <t>4.824.054-221</t>
  </si>
  <si>
    <t>Стол разделочно-производственный с одним бортом СРП-1-0,7/1,4-П (нержавейка)</t>
  </si>
  <si>
    <t>4.824.054-33</t>
  </si>
  <si>
    <t>Стол разделочно-производственный с одним бортом СРП-1-0,7/1,5-П</t>
  </si>
  <si>
    <t>4.824.054-72</t>
  </si>
  <si>
    <t>Стол разделочно-производственный с одним бортом СРП-1-0,7/1,5-П (нержавейка)</t>
  </si>
  <si>
    <t>695169.008-111</t>
  </si>
  <si>
    <t>Стол разделочно-производственный с одним бортом СРП-1-0,7/1,5-2П</t>
  </si>
  <si>
    <t>4.824.054-228</t>
  </si>
  <si>
    <t>Стол разделочно-производственный с одним бортом СРП-1-0,7/1,6-П</t>
  </si>
  <si>
    <t>4.824.054-34</t>
  </si>
  <si>
    <t>Стол разделочно-производственный с одним бортом СРП-1-0,7/1,8-П</t>
  </si>
  <si>
    <t>4.824.054-73</t>
  </si>
  <si>
    <t>Стол разделочно-производственный с одним бортом СРП-1-0,7/1,8-П (нержавейка)</t>
  </si>
  <si>
    <t>4.824.054-153</t>
  </si>
  <si>
    <t>Стол разделочно-производственный с одним бортом СРП-1-0,8/0,8-П</t>
  </si>
  <si>
    <t>4.824.054-239</t>
  </si>
  <si>
    <t>Стол разделочно-производственный с одним бортом СРП-1-0,8/0,9-П</t>
  </si>
  <si>
    <t>4.824.054-35</t>
  </si>
  <si>
    <t>Стол разделочно-производственный с одним бортом СРП-1-0,8/0,95-П</t>
  </si>
  <si>
    <t>695169.008-114</t>
  </si>
  <si>
    <t>Стол разделочно-производственный с одним бортом СРП-1-0,8/0,95-2П</t>
  </si>
  <si>
    <t>4.824.054-74</t>
  </si>
  <si>
    <t>Стол разделочно-производственный с одним бортом СРП-1-0,8/0,95-П (нержавейка)</t>
  </si>
  <si>
    <t>4.824.054-36</t>
  </si>
  <si>
    <t>Стол разделочно-производственный с одним бортом СРП-1-0,8/1,2-П</t>
  </si>
  <si>
    <t>4.824.054-75</t>
  </si>
  <si>
    <t>Стол разделочно-производственный с одним бортом СРП-1-0,8/1,2-П (нержавейка)</t>
  </si>
  <si>
    <t>695169.008.117</t>
  </si>
  <si>
    <t>Стол разделочно-производственный с одним бортом СРП-1-0,8/1,2-2П</t>
  </si>
  <si>
    <t>4.824.054-37</t>
  </si>
  <si>
    <t>Стол разделочно-производственный с одним бортом СРП-1-0,8/1,5-П</t>
  </si>
  <si>
    <t>4.824.054-76</t>
  </si>
  <si>
    <t>Стол разделочно-производственный с одним бортом СРП-1-0,8/1,5-П (нержавейка)</t>
  </si>
  <si>
    <t>695169.008-118</t>
  </si>
  <si>
    <t>Стол разделочно-производственный с одним бортом СРП-1-0,8/1,5-2П</t>
  </si>
  <si>
    <t>4.824.054-38</t>
  </si>
  <si>
    <t>Стол разделочно-производственный с одним бортом СРП-1-0,8/1,8-П</t>
  </si>
  <si>
    <t>4.824.054-77</t>
  </si>
  <si>
    <t>Стол разделочно-производственный с одним бортом СРП-1-0,8/1,8-П (нержавейка)</t>
  </si>
  <si>
    <t>4.824.056-175</t>
  </si>
  <si>
    <t>Стол разделочно-производственный с двумя бортами СРП-2л-0,5/0,8-П</t>
  </si>
  <si>
    <t>4.824.056-26</t>
  </si>
  <si>
    <t xml:space="preserve">Стол разделочно-производственный с двумя бортами СРП-2л-0,6/0,6-П </t>
  </si>
  <si>
    <t>4.824.056-27</t>
  </si>
  <si>
    <t xml:space="preserve">Стол разделочно-производственный с двумя бортами СРП-2л-0,6/0,95-П </t>
  </si>
  <si>
    <t>4.828.056-28</t>
  </si>
  <si>
    <t xml:space="preserve">Стол разделочно-производственный с двумя бортами СРП-2л-0,6/1,2-П </t>
  </si>
  <si>
    <t>4.828.056-29</t>
  </si>
  <si>
    <t xml:space="preserve">Стол разделочно-производственный с двумя бортами СРП-2л-0,6/1,5-П </t>
  </si>
  <si>
    <t>4.824.056-182</t>
  </si>
  <si>
    <t>Стол разделочно-производственный с двумя бортами СРП-2л-0,7/0,7-П (нержавейка)</t>
  </si>
  <si>
    <t>4.824.056-34</t>
  </si>
  <si>
    <t>Стол разделочно-производственный с двумя бортами СРП-2л-0,7/1,8-П</t>
  </si>
  <si>
    <t>4.824.056-37</t>
  </si>
  <si>
    <t>Стол разделочно-производственный с двумя бортами СРП-2л-0,8/1,5-П</t>
  </si>
  <si>
    <t>4.824.056-39</t>
  </si>
  <si>
    <t xml:space="preserve">Стол разделочно-производственный с двумя бортами СРП-2п-0,6/0,6-П </t>
  </si>
  <si>
    <t>4.824.056-183</t>
  </si>
  <si>
    <t>Стол разделочно-производственный с двумя бортами СРП-2п-0,7/0,7-П (нержавейка)</t>
  </si>
  <si>
    <t>4.824.056-50</t>
  </si>
  <si>
    <t xml:space="preserve">Стол разделочно-производственный с двумя бортами СРП-2п-0,7/1,5-П </t>
  </si>
  <si>
    <t>4.824.057-13</t>
  </si>
  <si>
    <t>Стол разделочно-производственный с тремя бортами СРП-3-0,6/0,6-П</t>
  </si>
  <si>
    <t>4.824.057-14</t>
  </si>
  <si>
    <t>Стол разделочно-производственный с тремя бортами СРП-3-0,6/0,95-П</t>
  </si>
  <si>
    <t>4.824.057-15</t>
  </si>
  <si>
    <t>Стол разделочно-производственный с тремя бортами СРП-3-0,6/1,2-П</t>
  </si>
  <si>
    <t>695169.008-199</t>
  </si>
  <si>
    <t xml:space="preserve">Стол разделочно-производственный с тремя бортами СРП-3-0,6/1,2-2П </t>
  </si>
  <si>
    <t>695169.008-160</t>
  </si>
  <si>
    <t>Стол разделочно-производственный с тремя бортами СРП-3-0,6/1,2-2П (нержавейка)</t>
  </si>
  <si>
    <t>4.824.057-16</t>
  </si>
  <si>
    <t>Стол разделочно-производственный с тремя бортами СРП-3-0,6/1,5-П</t>
  </si>
  <si>
    <t xml:space="preserve">4.824.057-55 </t>
  </si>
  <si>
    <t>Стол разделочно-производственный с тремя бортами СРП-3-0,6/1,5-П (нержавейка)</t>
  </si>
  <si>
    <t>695169.008-200</t>
  </si>
  <si>
    <t>Стол разделочно-производственный с тремя бортами СРП-3-0,6/1,5-2П</t>
  </si>
  <si>
    <t>4824.057-17</t>
  </si>
  <si>
    <t>Стол разделочно-производственный с тремя бортами СРП-3-0,6/1,8-П</t>
  </si>
  <si>
    <t xml:space="preserve">4.824.057-19 </t>
  </si>
  <si>
    <t xml:space="preserve">Стол разделочно-производственный с тремя бортами СРП-3-0,7/1,2-П </t>
  </si>
  <si>
    <t>4.824.057-20</t>
  </si>
  <si>
    <t xml:space="preserve">Стол разделочно-производственный с тремя бортами СРП-3-0,7/1,5-П </t>
  </si>
  <si>
    <t>4.824.057-21</t>
  </si>
  <si>
    <t xml:space="preserve">Стол разделочно-производственный с тремя бортами СРП-3-0,7/1,8-П </t>
  </si>
  <si>
    <t>4.824.057-60</t>
  </si>
  <si>
    <t>Стол разделочно-производственный с тремя бортами СРП-3-0,7/1,8-П (нержавейка)</t>
  </si>
  <si>
    <t>4.824.057-22</t>
  </si>
  <si>
    <t>Стол разделочно-производственный с тремя бортами СРП-3-0,8/0,95-П</t>
  </si>
  <si>
    <t>4.824.057-23</t>
  </si>
  <si>
    <t>Стол разделочно-производственный с тремя бортами СРП-3-0,8/1,2-П</t>
  </si>
  <si>
    <t>4.824.057-24</t>
  </si>
  <si>
    <t>Стол разделочно-производственный с тремя бортами СРП-3-0,8/1,5-П</t>
  </si>
  <si>
    <t>4.824.057-25</t>
  </si>
  <si>
    <t>Стол разделочно-производственный с тремя бортами СРП-3-0,8/1,8-П</t>
  </si>
  <si>
    <t>4.824.054-39</t>
  </si>
  <si>
    <t>Стол разделочно-производственный с одним бортом СРП-1-0,6/0,6-ПР</t>
  </si>
  <si>
    <t>4.824.054-78</t>
  </si>
  <si>
    <t>Стол разделочно-производственный с одним бортом СРП-1-0,6/0,6-ПР (нержавейка)</t>
  </si>
  <si>
    <t>4.824.054-40</t>
  </si>
  <si>
    <t>Стол разделочно-производственный с одним бортом СРП-1-0,6/0,95-ПР</t>
  </si>
  <si>
    <t>4.824.054-41</t>
  </si>
  <si>
    <t>Стол разделочно-производственный с одним бортом СРП-1-0,6/1,2-ПР</t>
  </si>
  <si>
    <t>4.824.054-49</t>
  </si>
  <si>
    <t>Стол разделочно-производственный с одним бортом СРП-1-0,8/1,2-ПР</t>
  </si>
  <si>
    <t>4.824.054-50</t>
  </si>
  <si>
    <t>Стол разделочно-производственный с одним бортом СРП-1-0,8/1,5-ПР</t>
  </si>
  <si>
    <t>4.824.057-36</t>
  </si>
  <si>
    <t>Стол разделочно-производственный с тремя бортами СРП-3-0,8/1,2-ПР</t>
  </si>
  <si>
    <t>СТОЛ РАЗДЕЛОЧНО-ПРОИЗВОДСТВЕННЫЙ С БОРТАМИ,  ПОЛКА ПЕРФОРИРОВАННАЯ С ОТВЕРСТИЯМИ ДЛЯ СЛИВА ВОДЫ(ПР)</t>
  </si>
  <si>
    <t>СТОЛ РАЗДЕЛОЧНО-ПРОИЗВОДСТВЕННЫЙ С БОРТАМИ, ПОЛКА СПЛОШНАЯ (П)</t>
  </si>
  <si>
    <t>СТОЛ ПРОИЗВОДСТВЕННЫЙ ДЛЯ СБОРА ОТХОДОВ С БОРТОМ</t>
  </si>
  <si>
    <t>Ножки с регулиремыми опорами - оцинкованная сталь t=1,0 мм, выполнены из уголка 40х40мм с подгибом краёв во внутрь. Столешница нерж.сталь, AISI 430  t=0,5 мм.  усиление столешницы - ЛДСП (16мм). С отверстием по центру стола Ø160мм..</t>
  </si>
  <si>
    <t>695169.007-84</t>
  </si>
  <si>
    <t>Стол производственный для сбора отходов  СПСО-0-0,7-1,2</t>
  </si>
  <si>
    <t>695169.007-90</t>
  </si>
  <si>
    <t>Стол производственный для сбора отходов  СПСО-0-0,8-1,8</t>
  </si>
  <si>
    <t>695169.007</t>
  </si>
  <si>
    <t>Стол производственный для сбора отходов  СПСО-1-0,6-0,6</t>
  </si>
  <si>
    <t>695169.007-13</t>
  </si>
  <si>
    <t>Стол производственный для сбора отходов  СПСО-1-0,6-0,6 (нержавейка)</t>
  </si>
  <si>
    <t>695169.007-104</t>
  </si>
  <si>
    <t>Стол производственный для сбора отходов  СПСО-1-0,6-0,8</t>
  </si>
  <si>
    <t>695169.007-01</t>
  </si>
  <si>
    <t>Стол производственный для сбора отходов  СПСО-1-0,6-0,95</t>
  </si>
  <si>
    <t>695169.007-14</t>
  </si>
  <si>
    <t>Стол производственный для сбора отходов  СПСО-1-0,6-0,95 (нержавейка)</t>
  </si>
  <si>
    <t>695169.007-02</t>
  </si>
  <si>
    <t>Стол производственный для сбора отходов  СПСО-1-0,6-1,2</t>
  </si>
  <si>
    <t>695169.007-15</t>
  </si>
  <si>
    <t>Стол производственный для сбора отходов  СПСО-1-0,6-1,2 (нержавейка)</t>
  </si>
  <si>
    <t>695169.007-03</t>
  </si>
  <si>
    <t>Стол производственный для сбора отходов  СПСО-1-0,6-1,5</t>
  </si>
  <si>
    <t>695169.007-16</t>
  </si>
  <si>
    <t>Стол производственный для сбора отходов  СПСО-1-0,6-1,5 (нержавейка)</t>
  </si>
  <si>
    <t>695169.007-04</t>
  </si>
  <si>
    <t>Стол производственный для сбора отходов  СПСО-1-0,6-1,8</t>
  </si>
  <si>
    <t>695169.007-17</t>
  </si>
  <si>
    <t>Стол производственный для сбора отходов  СПСО-1-0,6-1,8 (нержавейка)</t>
  </si>
  <si>
    <t>695169.007-05</t>
  </si>
  <si>
    <t>Стол производственный для сбора отходов  СПСО-1-0,7-0,95</t>
  </si>
  <si>
    <t>695169.007-06</t>
  </si>
  <si>
    <t>Стол производственный для сбора отходов  СПСО-1-0,7-1,2</t>
  </si>
  <si>
    <t>695169.007-07</t>
  </si>
  <si>
    <t xml:space="preserve">Стол производственный для сбора отходов  СПСО-1-0,7-1,5 </t>
  </si>
  <si>
    <t>695169.007-20</t>
  </si>
  <si>
    <t>Стол производственный для сбора отходов  СПСО-1-0,7-1,5 (нержавейка)</t>
  </si>
  <si>
    <t>695169.007-08</t>
  </si>
  <si>
    <t xml:space="preserve">Стол производственный для сбора отходов  СПСО-1-0,7-1,8 </t>
  </si>
  <si>
    <t>695169.007-09</t>
  </si>
  <si>
    <t>Стол производственный для сбора отходов  СПСО-1-0,8-0,95</t>
  </si>
  <si>
    <t>695169.007-10</t>
  </si>
  <si>
    <t>Стол производственный для сбора отходов  СПСО-1-0,8-1,2</t>
  </si>
  <si>
    <t>695169.007-11</t>
  </si>
  <si>
    <t>Стол производственный для сбора отходов  СПСО-1-0,8-1,5</t>
  </si>
  <si>
    <t>695169.007-12</t>
  </si>
  <si>
    <t>Стол производственный для сбора отходов  СПСО-1-0,8-1,8</t>
  </si>
  <si>
    <t>695169.007-25</t>
  </si>
  <si>
    <t>Стол производственный для сбора отходов  СПСО-1-0,8-1,8 (нержавейка)</t>
  </si>
  <si>
    <t>695169.007-28</t>
  </si>
  <si>
    <t>Стол производственный для сбора отходов  СПСО-Л-1-0,6-1,2 (отверстие слева)</t>
  </si>
  <si>
    <t>695169.007-54</t>
  </si>
  <si>
    <t>Стол производственный для сбора отходов  СПСО-Л-1-0,6-1,2 (отверстие слева) (нержавейка)</t>
  </si>
  <si>
    <t>695169.007-112</t>
  </si>
  <si>
    <t>Стол производственный для сбора отходов  СПСО-Л-1-0,7-1,0-П (отверстие слева)</t>
  </si>
  <si>
    <t>695169.007-32</t>
  </si>
  <si>
    <t>Стол производственный для сбора отходов  СПСО-Л-1-0,7-1,2 (отверстие слева)</t>
  </si>
  <si>
    <t>695169.007-41</t>
  </si>
  <si>
    <t>Стол производственный для сбора отходов  СПСО-П-1-0,6-1,2 (отверстие справа)</t>
  </si>
  <si>
    <t>695169.007-67</t>
  </si>
  <si>
    <t>Стол производственный для сбора отходов  СПСО-П-1-0,6-1,2 (отверстие справа) (нержавейка)</t>
  </si>
  <si>
    <t>695169.007-126</t>
  </si>
  <si>
    <t>Стол производственный для сбора отходов  СПСО-П-1-0,7-1,0-П (отверстие справа)</t>
  </si>
  <si>
    <t>695169.007-45</t>
  </si>
  <si>
    <t>Стол производственный для сбора отходов  СПСО-П-1-0,7-1,2 (отверстие справа)</t>
  </si>
  <si>
    <t>СТОЛ РАЗДЕЛОЧНО-ПРОИЗВОДСТВЕННЫЙ ПРОФЕССИОНАЛЬНЫЙ, ПОЛКА СПЛОШНАЯ</t>
  </si>
  <si>
    <t>Ножки с регулиремыми опорами - сталь 10 t=1,5 мм, выполнены из трубы Ø40 мм с никелевым покрытием. Столешница нерж.сталь, AISI 430  t=0,5 мм.  усиление столешницы - ЛДСП (16мм).</t>
  </si>
  <si>
    <t>4.824.055-13</t>
  </si>
  <si>
    <t>Стол профессиональный без бортов СРП-П-0-0,6/0,6</t>
  </si>
  <si>
    <t>4.824.055-14</t>
  </si>
  <si>
    <t>Стол профессиональный без бортов СРП-П-0-0,6/0,95</t>
  </si>
  <si>
    <t>4.824.055-15</t>
  </si>
  <si>
    <t>Стол профессиональный без бортов СРП-П-0-0,6/1,2</t>
  </si>
  <si>
    <t>4.824.055-16</t>
  </si>
  <si>
    <t>Стол профессиональный без бортов СРП-П-0-0,6/1,5</t>
  </si>
  <si>
    <t>4.824.055-17</t>
  </si>
  <si>
    <t>Стол профессиональный без бортов СРП-П-0-0,6/1,8</t>
  </si>
  <si>
    <t>4.824.055-18</t>
  </si>
  <si>
    <t>Стол профессиональный без бортов СРП-П-0-0,7/0,95</t>
  </si>
  <si>
    <t>Стол профессиональный без бортов СРП-П-0-0,7/1,0</t>
  </si>
  <si>
    <t>4.824.055-19</t>
  </si>
  <si>
    <t>Стол профессиональный без бортов СРП-П-0-0,7/1,2</t>
  </si>
  <si>
    <t>4.824.055-20</t>
  </si>
  <si>
    <t>Стол профессиональный без бортов СРП-П-0-0,7/1,5</t>
  </si>
  <si>
    <t>4.824.055-21</t>
  </si>
  <si>
    <t>Стол профессиональный без бортов СРП-П-0-0,7/1,8</t>
  </si>
  <si>
    <t>4.824.055-22</t>
  </si>
  <si>
    <t>Стол профессиональный без бортов СРП-П-0-0,8/0,95</t>
  </si>
  <si>
    <t>4.824.055-23</t>
  </si>
  <si>
    <t>Стол профессиональный без бортов СРП-П-0-0,8/1,2</t>
  </si>
  <si>
    <t>4.824.055-24</t>
  </si>
  <si>
    <t>Стол профессиональный без бортов СРП-П-0-0,8/1,5</t>
  </si>
  <si>
    <t>4.824.055-25</t>
  </si>
  <si>
    <t>Стол профессиональный без бортов СРП-П-0-0,8/1,8</t>
  </si>
  <si>
    <t>4.824.054-13</t>
  </si>
  <si>
    <t>Стол профессиональный с одним бортом СРП-П-1-0,6/0,6</t>
  </si>
  <si>
    <t>4.824.054-14</t>
  </si>
  <si>
    <t>Стол профессиональный с одним бортом СРП-П-1-0,6/0,95</t>
  </si>
  <si>
    <t>4.824.054-15</t>
  </si>
  <si>
    <t>Стол профессиональный с одним бортом СРП-П-1-0,6/1,2</t>
  </si>
  <si>
    <t>4.824.054-16</t>
  </si>
  <si>
    <t>Стол профессиональный с одним бортом СРП-П-1-0,6/1,5</t>
  </si>
  <si>
    <t>4.824.054-17</t>
  </si>
  <si>
    <t>Стол профессиональный с одним бортом СРП-П-1-0,6/1,8</t>
  </si>
  <si>
    <t>4.824.054-18</t>
  </si>
  <si>
    <t>Стол профессиональный с одним бортом СРП-П-1-0,7/0,95</t>
  </si>
  <si>
    <t>4.824.054-19</t>
  </si>
  <si>
    <t>Стол профессиональный с одним бортом СРП-П-1-0,7/1,2</t>
  </si>
  <si>
    <t>4.824.054-20</t>
  </si>
  <si>
    <t>Стол профессиональный с одним бортом СРП-П-1-0,7/1,5</t>
  </si>
  <si>
    <t>4.824.054-21</t>
  </si>
  <si>
    <t>Стол профессиональный с одним бортом СРП-П-1-0,7/1,8</t>
  </si>
  <si>
    <t>4.824.054-22</t>
  </si>
  <si>
    <t>Стол профессиональный с одним бортом СРП-П-1-0,8/0,95</t>
  </si>
  <si>
    <t>8.424.054-23</t>
  </si>
  <si>
    <t>Стол профессиональный с одним бортом СРП-П-1-0,8/1,2</t>
  </si>
  <si>
    <t>4.824.054-24</t>
  </si>
  <si>
    <t>Стол профессиональный с одним бортом СРП-П-1-0,8/1,5</t>
  </si>
  <si>
    <t>4.824.054-25</t>
  </si>
  <si>
    <t>Стол профессиональный с одним бортом СРП-П-1-0,8/1,8</t>
  </si>
  <si>
    <t>Стол рабочий, нержавеющая сталь, без борта</t>
  </si>
  <si>
    <t>695161.011-02</t>
  </si>
  <si>
    <t>Стол рабочий, нержавеющая сталь, без борта 900х600х850 мм</t>
  </si>
  <si>
    <t>695161.011-03</t>
  </si>
  <si>
    <t>Стол рабочий, нержавеющая сталь, без борта 1000х600х850 мм</t>
  </si>
  <si>
    <t>695161.011-04</t>
  </si>
  <si>
    <t>Стол рабочий, нержавеющая сталь, без борта 1200х600х850 мм</t>
  </si>
  <si>
    <t>695161.011-09</t>
  </si>
  <si>
    <t>Стол рабочий, нержавеющая сталь, без борта 1000х800х850 мм</t>
  </si>
  <si>
    <t>695161.011-10</t>
  </si>
  <si>
    <t>Стол рабочий, нержавеющая сталь, без борта 1200х800х850 мм</t>
  </si>
  <si>
    <t>695161.011-11</t>
  </si>
  <si>
    <t>Стол рабочий, нержавеющая сталь, без борта 1500х800х850 мм</t>
  </si>
  <si>
    <t>Стол, нержавеющая сталь, открытый, с бортом</t>
  </si>
  <si>
    <t>695161.012</t>
  </si>
  <si>
    <t>Стол, нержавеющая сталь, открытый, с бортом 600х600х850 мм</t>
  </si>
  <si>
    <t>695161.012-01</t>
  </si>
  <si>
    <t>Стол, нержавеющая сталь, открытый, с бортом 800х600х850 мм</t>
  </si>
  <si>
    <t>695161.012-02</t>
  </si>
  <si>
    <t>Стол, нержавеющая сталь, открытый, с бортом 900х600х850 мм</t>
  </si>
  <si>
    <t>695161.012-03</t>
  </si>
  <si>
    <t>Стол, нержавеющая сталь, открытый, с бортом 1000х600х850 мм</t>
  </si>
  <si>
    <t>695161.012-04</t>
  </si>
  <si>
    <t>Стол, нержавеющая сталь, открытый, с бортом 1200х600х850 мм</t>
  </si>
  <si>
    <t>695161.012-05</t>
  </si>
  <si>
    <t>Стол, нержавеющая сталь, открытый, с бортом 1500х600х850 мм</t>
  </si>
  <si>
    <t>Стол, нержавеющая сталь, закрытый с бортом</t>
  </si>
  <si>
    <t>695161.013</t>
  </si>
  <si>
    <t>Стол, нержавеющая сталь, закрытый, с бортом 600х600х850 мм</t>
  </si>
  <si>
    <t>695161.013-01</t>
  </si>
  <si>
    <t>Стол, нержавеющая сталь, закрытый, с бортом 800х600х850 мм</t>
  </si>
  <si>
    <t>695161.013-02</t>
  </si>
  <si>
    <t>Стол, нержавеющая сталь, закрытый, с бортом 900х600х850 мм</t>
  </si>
  <si>
    <t>695161.013-03</t>
  </si>
  <si>
    <t>Стол, нержавеющая сталь, закрытый, с бортом 1000х600х850 мм</t>
  </si>
  <si>
    <t>695161.013-04</t>
  </si>
  <si>
    <t>Стол, нержавеющая сталь, закрытый, с бортом 1200х600х850 мм</t>
  </si>
  <si>
    <t>695161.013-05</t>
  </si>
  <si>
    <t>Стол, нержавеющая сталь, закрытый, с бортом 1500х600х850 мм</t>
  </si>
  <si>
    <t>Стол закрытый изготавливается из нержавеющей стали AISI 430, имеющей допуск к контакту с пищевой продукцией. Каркас сварной, регулируемые по высоте опоры. Отступ задних ног от края столешницы – 150 мм. Стол оснащен полкой. Высота полки от пола – 350 мм. 
Примечание: во фронтальной части стола закрытого 600х600 мм одна распашная дверца; стола закрытого (800÷1500)х600 мм две раздвижные дверцы. На одной из ножек расположен болт М6 для заземления стола.</t>
  </si>
  <si>
    <t xml:space="preserve">Стол открытый изготавливается из нержавеющей стали AISI 430, имеющей допуск к контакту с пищевой продукцией. Каркас сварной, регулируемые по высоте опоры. Отступ задних ног от края столешницы – 150 мм. Стол оснащен полкой. Высота полки от пола – 350 мм. </t>
  </si>
  <si>
    <t xml:space="preserve">Стол рабочий изготавливается из нержавеющей стали AISI 430, имеющей допуск к контакту с пищевой продукцией. Каркас сварной, регулируемые по высоте опоры. Стол оснащен полкой. Высота полки от пола – 350 мм. </t>
  </si>
  <si>
    <t>ОБВАЛОЧНЫЙ СТОЛ</t>
  </si>
  <si>
    <t xml:space="preserve">Обвалочные столы изготавливаются из нержавеющей стали, имеющей доступ к контакту с продуктами. Каркас сварной. Регулируемые по высоте ножки. Для столов длиной от 1400мм в средней части стола для усиления конструкции устанавливаются дополнительные ножки. </t>
  </si>
  <si>
    <t>695161.014</t>
  </si>
  <si>
    <t xml:space="preserve">Обвалочный стол, открытый (полипропилен) 1000х600х900 мм </t>
  </si>
  <si>
    <t>695161.014-01</t>
  </si>
  <si>
    <t xml:space="preserve">Обвалочный стол, открытый (полипропилен) 1200х600х900 мм </t>
  </si>
  <si>
    <t>695161.014-02</t>
  </si>
  <si>
    <t xml:space="preserve">Обвалочный стол, открытый (полипропилен) 1400х600х900 мм </t>
  </si>
  <si>
    <t>695161.014-03</t>
  </si>
  <si>
    <t xml:space="preserve">Обвалочный стол, открытый (полипропилен) 1600х600х900 мм </t>
  </si>
  <si>
    <t>695161.014-04</t>
  </si>
  <si>
    <t xml:space="preserve">Обвалочный стол, открытый (полипропилен) 1800х600х900 мм </t>
  </si>
  <si>
    <t>695161.014-05</t>
  </si>
  <si>
    <t xml:space="preserve">Обвалочный стол, открытый (полипропилен) 1000х700х900 мм </t>
  </si>
  <si>
    <t>695161.014-06</t>
  </si>
  <si>
    <t xml:space="preserve">Обвалочный стол, открытый (полипропилен) 1200х700х900 мм </t>
  </si>
  <si>
    <t>695161.014-07</t>
  </si>
  <si>
    <t>Обвалочный стол, открытый (полипропилен) 1400х700х900 мм</t>
  </si>
  <si>
    <t>695161.014-08</t>
  </si>
  <si>
    <t xml:space="preserve">Обвалочный стол, открытый (полипропилен) 1600х700х900 мм </t>
  </si>
  <si>
    <t>695161.014-09</t>
  </si>
  <si>
    <t>Обвалочный стол, открытый (полипропилен) 1800х700х900 мм</t>
  </si>
  <si>
    <t>695161.014-10</t>
  </si>
  <si>
    <t xml:space="preserve">Обвалочный стол, открытый (полипропилен) 1000х800х900 мм </t>
  </si>
  <si>
    <t>695161.014-11</t>
  </si>
  <si>
    <t xml:space="preserve">Обвалочный стол, открытый (полипропилен) 1200х800х900 мм </t>
  </si>
  <si>
    <t>695161.014-12</t>
  </si>
  <si>
    <t>Обвалочный стол, открытый (полипропилен) 1400х800х900 мм</t>
  </si>
  <si>
    <t>695161.014-13</t>
  </si>
  <si>
    <t>Обвалочный стол, открытый (полипропилен) 1600х800х900 мм</t>
  </si>
  <si>
    <t>695161.014-14</t>
  </si>
  <si>
    <t>Обвалочный стол, открытый (полипропилен) 1800х800х900 мм</t>
  </si>
  <si>
    <t>СТОЛ ДЛЯ ЧИСТКИ РЫБЫ</t>
  </si>
  <si>
    <t xml:space="preserve">Столы для чистки рыбы изготавливаются из нержавеющей стали, имеющей доступ к контакту с продуктами. Каркас сварной. Регулируемые по высоте ножки. Ножки в нижней части имеют обвязку с трех сторон из профильной трубы 40х40. В задней части стола располагается стенка из нерж. стали AISI 430.                                                                                            На столешнице с трех сторон  устанавливается борт из оргстекла высотой 400 мм. На столешнице слева от ванны располагается отверстие для крепления душ-стойки (или смесителя). Душирующее устройство и гофросифон для ванны входят в комплект поставки. В столешницу вварена цельнотянутая ванна габаритами 400х400х250 мм. Слева от ванны отверстие для отходов диаметром 160 мм.
 На столешнице устанавливается доска разделочная из полипропилена габаритами 800х300х10 мм. По углам доски расположен крепеж, препятствующий перемещению доски по столешнице.                                                                                                                      С нижней стороны столешницы располагаются направляющие (из нерж. стали AISI 430) для установки гастроемкости GN1/1 (не входит в комплект поставки). Расстояние между направляющими - 305 мм.                                                                                                           
 Равнораспределенная нагрузка на стол - 120 кг. </t>
  </si>
  <si>
    <t>694215.024</t>
  </si>
  <si>
    <t>Стол для чистки рыбы</t>
  </si>
  <si>
    <t>СТОЛ-ТУМБА КУПЕ</t>
  </si>
  <si>
    <t xml:space="preserve"> Столы-тумбы купе СТК предназначены для разделки и последующей обработки пищевых продуктов. Благодаря наличию закрытого объема, столы-тумбы купе обеспечивают аккуратный внешний вид кухни и используются для хранения посуды, инвентаря, столовых приборов и сухих продуктов. </t>
  </si>
  <si>
    <t>695169.002</t>
  </si>
  <si>
    <t>Стол-тумба купе без бортов (двери с двух сторон) СТК-2-1200/600 с полкой ПО-3</t>
  </si>
  <si>
    <t>695169.010-07</t>
  </si>
  <si>
    <t>Стол-тумба купе без борта СТК-0-1200/600</t>
  </si>
  <si>
    <t>695169.001</t>
  </si>
  <si>
    <t>Стол-тумба купе с бортом СТК-1-1200/600</t>
  </si>
  <si>
    <t>695169.001-03</t>
  </si>
  <si>
    <t>Стол-тумба купе с бортом СТК-1-1400/600</t>
  </si>
  <si>
    <t>695169.001-01</t>
  </si>
  <si>
    <t>Стол-тумба купе с бортом СТК-1-1500/600</t>
  </si>
  <si>
    <t>695169.010-09</t>
  </si>
  <si>
    <t>Стол-тумба купе без борта СТК-0-1500/600</t>
  </si>
  <si>
    <t>695169.001-05</t>
  </si>
  <si>
    <t>Стол-тумба купе с бортом СТК-1-800/600</t>
  </si>
  <si>
    <t>695169.010-10</t>
  </si>
  <si>
    <t>Стол-тумба купе без борта СТК-0-800/600</t>
  </si>
  <si>
    <t>695169.001-02</t>
  </si>
  <si>
    <t>Стол-тумба купе с бортом СТК-1-900/600</t>
  </si>
  <si>
    <t>695169.010-05</t>
  </si>
  <si>
    <t>Стол-тумба купе без борта СТК-0-900/600</t>
  </si>
  <si>
    <t>695169.001-04</t>
  </si>
  <si>
    <t>Стол-тумба купе с бортом СТК-1-1000/600</t>
  </si>
  <si>
    <t>695169.010-06</t>
  </si>
  <si>
    <t>Стол-тумба купе без борта СТК-0-1000/600</t>
  </si>
  <si>
    <t>695169.011-03</t>
  </si>
  <si>
    <t>Стол-тумба купе с двумя полками СТК-1-1400/600-2П</t>
  </si>
  <si>
    <t>695169.005-04</t>
  </si>
  <si>
    <t>Стол-тумба купе с мойкой СТКМЛ-1-1000*600 (мойка слева)</t>
  </si>
  <si>
    <t>695169.005-05</t>
  </si>
  <si>
    <t>Стол-тумба купе с мойкой СТКМП-1-1000*600 (мойка справа)</t>
  </si>
  <si>
    <t>695169.005</t>
  </si>
  <si>
    <t>Стол-тумба купе с мойкой СТКМЛ-1-1200*600 (мойка слева)</t>
  </si>
  <si>
    <t>695169.005-01</t>
  </si>
  <si>
    <t>Стол-тумба купе с мойкой СТКМП-1-1200*600 (мойка справа)</t>
  </si>
  <si>
    <t>Количество полок</t>
  </si>
  <si>
    <t>СТЕЛЛАЖ СО СПЛОШНЫМИ ПОЛКАМИ</t>
  </si>
  <si>
    <t xml:space="preserve">Стеллаж предназначен для хранения кухонного инвентаря, посуды, продуктов на предприятиях общественного питания, магазинах, заготовительных предприятиях, холодных, горячих цехах. Изделия сборно-разборные и поставляются в двух упаковках.    Ножки с регулируемыми опорами - оцинк. сталь t=1,0 мм, выполнены из уголка 40х40мм с подгибом краёв во внутрь. Полки нерж.сталь, AISI 430  t=0,5 мм.  усилены швеллером. </t>
  </si>
  <si>
    <t>4.412.017-315</t>
  </si>
  <si>
    <t>Стеллаж с 4-я сплошными полками С-4-0,3/1,2/1,6</t>
  </si>
  <si>
    <t>4.412.017-318</t>
  </si>
  <si>
    <t>Стеллаж с 4-я сплошными полками С-4-0,3/0,95/1,8</t>
  </si>
  <si>
    <t>4.412.017-306</t>
  </si>
  <si>
    <t>Стеллаж с 4-я сплошными полками С-4-0,3/0,95/1,8 (нержавейка)</t>
  </si>
  <si>
    <t>4.412.017.-319</t>
  </si>
  <si>
    <t xml:space="preserve">Стеллаж с 4-я сплошными полками С-4-0,3/1,2/1,8 </t>
  </si>
  <si>
    <t>4.412.017-307</t>
  </si>
  <si>
    <t>Стеллаж с 4-я сплошными полками С-4-0,3/1,2/1,8 (нержавейка)</t>
  </si>
  <si>
    <t>4.412.017-320</t>
  </si>
  <si>
    <t>Стеллаж с 4-я сплошными полками С-4-0,3/1,5/1,8</t>
  </si>
  <si>
    <t>4.412.017-1132</t>
  </si>
  <si>
    <t>Стеллаж с 4-я сплошными полками С-4-0,3/1,5/2,0 (нержавейка)</t>
  </si>
  <si>
    <t>4.412.017-01</t>
  </si>
  <si>
    <t>Стеллаж с 4-я сплошными полками С-4-0,4/0,95/1,6</t>
  </si>
  <si>
    <t>4.412.017-86</t>
  </si>
  <si>
    <t>Стеллаж с 4-я сплошными полками С-4-0,4/0,95/1,6 (нержавейка)</t>
  </si>
  <si>
    <t>4.412.017-67</t>
  </si>
  <si>
    <t>Стеллаж с 4-я сплошными полками С-4-0,4/0,95/1,8</t>
  </si>
  <si>
    <t>4.412.017-124</t>
  </si>
  <si>
    <t>Стеллаж с 4-я сплошными полками С-4-0,4/0,95/1,8 (нержавейка)</t>
  </si>
  <si>
    <t>4.412.017-542</t>
  </si>
  <si>
    <t>Стеллаж с 4-я сплошными полками С-4-0,4/1,0/1,6</t>
  </si>
  <si>
    <t>4.412.017-291</t>
  </si>
  <si>
    <t xml:space="preserve">Стеллаж с 4-я сплошными полками С-4-0,4/1,0/1,8 </t>
  </si>
  <si>
    <t>4.412.017-296</t>
  </si>
  <si>
    <t>Стеллаж с 4-я сплошными полками С-4-0,4/1,0/1,8 (нержавейка)</t>
  </si>
  <si>
    <t>4.412.017-1009</t>
  </si>
  <si>
    <t xml:space="preserve">Стеллаж с 4-я сплошными полками С-4-0,4/1,0/2,0 </t>
  </si>
  <si>
    <t>4.412.017-02</t>
  </si>
  <si>
    <t>Стеллаж с 4-я сплошными полками С-4-0,4/1,2/1,6</t>
  </si>
  <si>
    <t>4.412.017-87</t>
  </si>
  <si>
    <t>Стеллаж с 4-я сплошными полками С-4-0,4/1,2/1,6 (нержавейка)</t>
  </si>
  <si>
    <t>4.412.017-68</t>
  </si>
  <si>
    <t>Стеллаж с 4-я сплошными полками С-4-0,4/1,2/1,8</t>
  </si>
  <si>
    <t>4.412.017-125</t>
  </si>
  <si>
    <t>Стеллаж с 4-я сплошными полками С-4-0,4/1,2/1,8 (нержавейка)</t>
  </si>
  <si>
    <t>4.412.017-80</t>
  </si>
  <si>
    <t>Стеллаж с 4-я сплошными полками С-4-0,4/1,4/1,8</t>
  </si>
  <si>
    <t>4.412.017-137</t>
  </si>
  <si>
    <t>Стеллаж с 4-я сплошными полками С-4-0,4/1,4/1,8 (нержавейка)</t>
  </si>
  <si>
    <t>4.412.017-03</t>
  </si>
  <si>
    <t>Стеллаж с 4-я сплошными полками С-4-0,4/1,5/1,6</t>
  </si>
  <si>
    <t>4.412.017-88</t>
  </si>
  <si>
    <t>Стеллаж с 4-я сплошными полками С-4-0,4/1,5/1,6 (нержавейка)</t>
  </si>
  <si>
    <t>4.412.017-69</t>
  </si>
  <si>
    <t>Стеллаж с 4-я сплошными полками С-4-0,4/1,5/1,8</t>
  </si>
  <si>
    <t>4.412.017-126</t>
  </si>
  <si>
    <t>Стеллаж с 4-я сплошными полками С-4-0,4/1,5/1,8 (нержавейка)</t>
  </si>
  <si>
    <t>4/412/017-1291</t>
  </si>
  <si>
    <t xml:space="preserve">Стеллаж с 4-я сплошными полками  С-4-0,5/0,9/1,8 </t>
  </si>
  <si>
    <t>4.412.017-05</t>
  </si>
  <si>
    <t>Стеллаж с 4-я сплошными полками С-4-0,5/0,95/1,6</t>
  </si>
  <si>
    <t>4.412.017-90</t>
  </si>
  <si>
    <t>Стеллаж с 4-я сплошными полками С-4-0,5/0,95/1,6 (нержавейка)</t>
  </si>
  <si>
    <t>4.412.017-71</t>
  </si>
  <si>
    <t>Стеллаж с 4-я сплошными полками  С-4-0,5/0,95/1,8</t>
  </si>
  <si>
    <t>4.412.017-128</t>
  </si>
  <si>
    <t>Стеллаж с 4-я сплошными полками  С-4-0,5/0,95/1,8 (нержавейка)</t>
  </si>
  <si>
    <t>4.412.017-543</t>
  </si>
  <si>
    <t>Стеллаж с 4-я сплошными полками  С-4-0,5/1,0/1,6</t>
  </si>
  <si>
    <t>4.412.017-295</t>
  </si>
  <si>
    <t>Стеллаж с 4-я сплошными полками  С-4-0,5/1,0/1,8</t>
  </si>
  <si>
    <t>4.412.017-300</t>
  </si>
  <si>
    <t>Стеллаж с 4-я сплошными полками  С-4-0,5/1,0/1,8 (нержавейка)</t>
  </si>
  <si>
    <t>4.412.017-06</t>
  </si>
  <si>
    <t>Стеллаж с 4-я сплошными полками С-4-0,5/1,2/1,6</t>
  </si>
  <si>
    <t>4.412.017-91</t>
  </si>
  <si>
    <t>Стеллаж с 4-я сплошными полками С-4-0,5/1,2/1,6 (нержавейка)</t>
  </si>
  <si>
    <t>4.412.017-72</t>
  </si>
  <si>
    <t>Стеллаж с 4-я сплошными полками  С-4-0,5/1,2/1,8</t>
  </si>
  <si>
    <t xml:space="preserve">4.412.017-129 </t>
  </si>
  <si>
    <t>Стеллаж с 4-я сплошными полками  С-4-0,5/1,2/1,8 (нержавейка)</t>
  </si>
  <si>
    <t>4.412.017-1292</t>
  </si>
  <si>
    <t>Стеллаж с 4-я сплошными полками  С-4-0,5/1,3/1,8</t>
  </si>
  <si>
    <t>4.412.017-82</t>
  </si>
  <si>
    <t>Стеллаж с 4-я сплошными полками  С-4-0,5/1,4/1,8</t>
  </si>
  <si>
    <t>4.412.017-139</t>
  </si>
  <si>
    <t>Стеллаж с 4-я сплошными полками  С-4-0,5/1,4/1,8 (нержавейка)</t>
  </si>
  <si>
    <t>4.412.017-1020</t>
  </si>
  <si>
    <t xml:space="preserve">Стеллаж с 4-я сплошными полками  С-4-0,5/1,2/2,0 </t>
  </si>
  <si>
    <t>4.412.017-1030</t>
  </si>
  <si>
    <t>Стеллаж с 4-я сплошными полками  С-4-0,5/1,2/2,2</t>
  </si>
  <si>
    <t>4.412.017-101</t>
  </si>
  <si>
    <t>Стеллаж с 4-я сплошными полками С-4-0,5/1,4/1,6</t>
  </si>
  <si>
    <t>4.412.017-07</t>
  </si>
  <si>
    <t>Стеллаж с 4-я сплошными полками С-4-0,5/1,5/1,6</t>
  </si>
  <si>
    <t>4.412.017-92</t>
  </si>
  <si>
    <t>Стеллаж с 4-я сплошными полками С-4-0,5/1,5/1,6 (нержавейка)</t>
  </si>
  <si>
    <t>4.412.017-73</t>
  </si>
  <si>
    <t xml:space="preserve">Стеллаж с 4-я сплошными полками С-4-0,5/1,5/1,8 </t>
  </si>
  <si>
    <t>4.412.017-130</t>
  </si>
  <si>
    <t>Стеллаж с 4-я сплошными полками С-4-0,5/1,5/1,8 (нержавейка)</t>
  </si>
  <si>
    <t>4.412.017-111</t>
  </si>
  <si>
    <t>Стеллаж с 4-я сплошными полками С-4-0,5/1,5/2,0 (нержавейка)</t>
  </si>
  <si>
    <t>4.412.017-09</t>
  </si>
  <si>
    <t>Стеллаж с 4-я сплошными полками С-4-0,6/0,95/1,6</t>
  </si>
  <si>
    <t>4.412.017-94</t>
  </si>
  <si>
    <t>Стеллаж с 4-я сплошными полками С-4-0,6/0,95/1,6 (нержавейка)</t>
  </si>
  <si>
    <t>4.412.017-75</t>
  </si>
  <si>
    <t>Стеллаж с 4-я сплошными полками С-4-0,6/0,95/1,8</t>
  </si>
  <si>
    <t>4.412.017-132</t>
  </si>
  <si>
    <t>Стеллаж с 4-я сплошными полками С-4-0,6/0,95/1,8 (нержавейка)</t>
  </si>
  <si>
    <t>4.412.017-544</t>
  </si>
  <si>
    <t>Стеллаж с 4-я сплошными полками С-4-0,6/1,0/1,6</t>
  </si>
  <si>
    <t>4.412.017-563</t>
  </si>
  <si>
    <t>Стеллаж с 4-я сплошными полками С-4-0,6/1,0/1,6 (нержавейка)</t>
  </si>
  <si>
    <t>4.412.017-549</t>
  </si>
  <si>
    <t>Стеллаж с 4-я сплошными полками С-4-0,6/1,0/1,8</t>
  </si>
  <si>
    <t>4.412.017-568</t>
  </si>
  <si>
    <t>Стеллаж с 4-я сплошными полками С-4-0,6/1,0/1,8 (нержавейка)</t>
  </si>
  <si>
    <t>4.412.017-580</t>
  </si>
  <si>
    <t>Стеллаж с 4-я сплошными полками С-4-0,6/1,0/2,0 (нержавейка)</t>
  </si>
  <si>
    <t>4.412.017-10</t>
  </si>
  <si>
    <t>Стеллаж с 4-я сплошными полками С-4-0,6/1,2/1,6</t>
  </si>
  <si>
    <t>4.412.017-95</t>
  </si>
  <si>
    <t>Стеллаж с 4-я сплошными полками С-4-0,6/1,2/1,6 (нержавейка)</t>
  </si>
  <si>
    <t>4.412.017-76</t>
  </si>
  <si>
    <t>Стеллаж с 4-я сплошными полками С-4-0,6/1,2/1,8</t>
  </si>
  <si>
    <t>4.412.017-133</t>
  </si>
  <si>
    <t>Стеллаж с 4-я сплошными полками С-4-0,6/1,2/1,8 (нержавейка)</t>
  </si>
  <si>
    <t>4.412.017-1152</t>
  </si>
  <si>
    <t xml:space="preserve">Стеллаж с 4-я сплошными полками С-4-0,6/1,2/2,0 </t>
  </si>
  <si>
    <t>4.412.017-114</t>
  </si>
  <si>
    <t>Стеллаж с 4-я сплошными полками С-4-0,6/1,2/2,0 (нержавейка)</t>
  </si>
  <si>
    <t>4.412.017-65</t>
  </si>
  <si>
    <t>Стеллаж с 4-я сплошными полками С-4-0,6/1,4/1,6</t>
  </si>
  <si>
    <t>4.412.017-84</t>
  </si>
  <si>
    <t>Стеллаж с 4-я сплошными полками С-4-0,6/1,4/1,8</t>
  </si>
  <si>
    <t>4.412017-141</t>
  </si>
  <si>
    <t>Стеллаж с 4-я сплошными полками С-4-0,6/1,4/1,8 (нержавейка)</t>
  </si>
  <si>
    <t>4.412.017-11</t>
  </si>
  <si>
    <t>Стеллаж с 4-я сплошными полками С-4-0,6/1,5/1,6</t>
  </si>
  <si>
    <t>4.412.017-96</t>
  </si>
  <si>
    <t>Стеллаж с 4-я сплошными полками С-4-0,6/1,5/1,6 (нержавейка)</t>
  </si>
  <si>
    <t>4.412.017-77</t>
  </si>
  <si>
    <t>Стеллаж с 4-я сплошными полками  С-4-0,6/1,5/1,8</t>
  </si>
  <si>
    <t>4.412.017-134</t>
  </si>
  <si>
    <t>Стеллаж с 4-я сплошными полками  С-4-0,6/1,5/1,8 (нержавейка)</t>
  </si>
  <si>
    <t>4.412.017-1154</t>
  </si>
  <si>
    <t>Стеллаж с 4-я сплошными полками  С-4-0,6/1,5/2,0</t>
  </si>
  <si>
    <t>4.412.017-487</t>
  </si>
  <si>
    <t>Стеллаж с 5-ю сплошными полками С-5-0,4/0,95/1,6</t>
  </si>
  <si>
    <t>4.412.017-225</t>
  </si>
  <si>
    <t>Стеллаж с 5-ю сплошными полками С-5-0,4/0,95/1,8</t>
  </si>
  <si>
    <t>4.412.017-14</t>
  </si>
  <si>
    <t>Стеллаж с 5-ю сплошными полками С-5-0,4/0,95/2,0</t>
  </si>
  <si>
    <t>4.412.017-212</t>
  </si>
  <si>
    <t>Стеллаж с 5-ю сплошными полками С-5-0,4/0,95/2,0 (нержавейка)</t>
  </si>
  <si>
    <t>4.412.017-564</t>
  </si>
  <si>
    <t>Стеллаж с 5-ю сплошными полками С-5-0,4/1,0/1,6 (нержавейка)</t>
  </si>
  <si>
    <t>4.412.017-507</t>
  </si>
  <si>
    <t>Стеллаж с 5-ю сплошными полками С-5-0,4/1,2/1,6 (нержавейка)</t>
  </si>
  <si>
    <t>4.412.017-226</t>
  </si>
  <si>
    <t>Стеллаж с 5-ю сплошными полками С-5-0,4/1,2/1,8</t>
  </si>
  <si>
    <t>4.412.017-245</t>
  </si>
  <si>
    <t>Стеллаж с 5-ю сплошными полками С-5-0,4/1,2/1,8 (нержавейка)</t>
  </si>
  <si>
    <t>4.412.017-15</t>
  </si>
  <si>
    <t>Стеллаж с 5-ю сплошными полками С-5-0,4/1,2/2,0</t>
  </si>
  <si>
    <t>4.412.017-213</t>
  </si>
  <si>
    <t>Стеллаж с 5-ю сплошными полками С-5-0,4/1,2/2,0 (нержавейка)</t>
  </si>
  <si>
    <t>4.412.017-55</t>
  </si>
  <si>
    <t>Стеллаж с 5-ю сплошными полками С-5-0,4/1,4/2,0</t>
  </si>
  <si>
    <t>4.412.017-16</t>
  </si>
  <si>
    <t>Стеллаж с 5-ю сплошными полками С-5-0,4/1,5/2,0</t>
  </si>
  <si>
    <t>4.412.017-214</t>
  </si>
  <si>
    <t>Стеллаж с 5-ю сплошными полками С-5-0,4/1,5/2,0 (нержавейка)</t>
  </si>
  <si>
    <t>4.412.017-493</t>
  </si>
  <si>
    <t>Стеллаж с 5-ю сплошными полками С-5-0,5/0,95/1,6</t>
  </si>
  <si>
    <t>4.412.017-229</t>
  </si>
  <si>
    <t>Стеллаж с 5-ю сплошными полками С-5-0,5/0,95/1,8</t>
  </si>
  <si>
    <t>4.412.017-18</t>
  </si>
  <si>
    <t>Стеллаж с 5-ю сплошными полками С-5-0,5/0,95/2,0</t>
  </si>
  <si>
    <t>4.412.017-216</t>
  </si>
  <si>
    <t>Стеллаж с 5-ю сплошными полками С-5-0,5/0,95/2,0 (нержавейка)</t>
  </si>
  <si>
    <t>4.412.017-605</t>
  </si>
  <si>
    <t>Стеллаж с 5-ю сплошными полками С-5-0,5/1,0/2,0</t>
  </si>
  <si>
    <t>4.412.017-583</t>
  </si>
  <si>
    <t>Стеллаж с 5-ю сплошными полками С-5-0,5/1,0/2,0 (нержавейка)</t>
  </si>
  <si>
    <t>4.412.017-230</t>
  </si>
  <si>
    <t>Стеллаж с 5-ю сплошными полками С-5-0,5/1,2/1,8</t>
  </si>
  <si>
    <t>4.412.017-249</t>
  </si>
  <si>
    <t>Стеллаж с 5-ю сплошными полками С-5-0,5/1,2/1,8 (нержавейка)</t>
  </si>
  <si>
    <t>4.412.017-19</t>
  </si>
  <si>
    <t>Стеллаж с 5-ю сплошными полками С-5-0,5/1,2/2,0</t>
  </si>
  <si>
    <t>4.412.017-217</t>
  </si>
  <si>
    <t>Стеллаж с 5-ю сплошными полками С-5-0,5/1,2/2,0 (нержавейка)</t>
  </si>
  <si>
    <t>4.412.017-20</t>
  </si>
  <si>
    <t>Стеллаж с 5-ю сплошными полками С-5-0,5/1,5/2,0</t>
  </si>
  <si>
    <t>4.412.017-218</t>
  </si>
  <si>
    <t>Стеллаж с 5-ю сплошными полками С-5-0,5/1,5/2,0 (нержавейка)</t>
  </si>
  <si>
    <t>4.412.017-22</t>
  </si>
  <si>
    <t>Стеллаж с 5-ю сплошными полками С-5-0,6/0,95/2,0</t>
  </si>
  <si>
    <t>4.412.017-220</t>
  </si>
  <si>
    <t>Стеллаж с 5-ю сплошными полками С-5-0,6/0,95/2,0 (нержавейка)</t>
  </si>
  <si>
    <t>4.412.017-253</t>
  </si>
  <si>
    <t>Стеллаж с 5-ю сплошными полками С-5-0,6/1,2/1,8 (нержавейка)</t>
  </si>
  <si>
    <t>4.412.017-23</t>
  </si>
  <si>
    <t>Стеллаж с 5-ю сплошными полками С-5-0,6/1,2/2,0</t>
  </si>
  <si>
    <t>4.412.017-221</t>
  </si>
  <si>
    <t>Стеллаж с 5-ю сплошными полками С-5-0,6/1,2/2,0 (нержавейка)</t>
  </si>
  <si>
    <t>4.412.017-57</t>
  </si>
  <si>
    <t>Стеллаж с 5-ю сплошными полками С-5-0,6/1,4/2,0</t>
  </si>
  <si>
    <t>4.412.017-235</t>
  </si>
  <si>
    <t xml:space="preserve">Стеллаж с 5-ю сплошными полками C-5-0,6/1,5/1,8 </t>
  </si>
  <si>
    <t>4.412.017-254</t>
  </si>
  <si>
    <t>Стеллаж с 5-ю сплошными полками C-5-0,6/1,5/1,8 (нержавейка)</t>
  </si>
  <si>
    <t>4.412.017-24</t>
  </si>
  <si>
    <t>Стеллаж с 5-ю сплошными полками С-5-0,6/1,5/2,0</t>
  </si>
  <si>
    <t>4.412.017-222</t>
  </si>
  <si>
    <t>Стеллаж с 5-ю сплошными полками C-5-0,6/1,5/2,0 (нержавейка)</t>
  </si>
  <si>
    <t>4.412.017-202</t>
  </si>
  <si>
    <t>Стеллаж с 6-ю сплошными полками С-6-0,4/0,95/1,8</t>
  </si>
  <si>
    <t>4.412.017-203</t>
  </si>
  <si>
    <t>Стеллаж с 6-ю сплошными полками С-6-0,4/1,2/1,8</t>
  </si>
  <si>
    <t>4.412.017-204</t>
  </si>
  <si>
    <t>Стеллаж с 6-ю сплошными полками С-6-0,4/1,5/1,8</t>
  </si>
  <si>
    <t>4.412.017-411</t>
  </si>
  <si>
    <t>Стеллаж с 6-ю сплошными полками С-6-0,4/1,5/1,8 (нержавейка)</t>
  </si>
  <si>
    <t>4.412.017-387</t>
  </si>
  <si>
    <t>Стеллаж с 6-ю сплошными полками С-6-0,5/0,95/1,8</t>
  </si>
  <si>
    <t>4.412.017-389</t>
  </si>
  <si>
    <t>Стеллаж с 6-ю сплошными полками С-6-0,5/1,5/1,8</t>
  </si>
  <si>
    <t>4.412.017-415</t>
  </si>
  <si>
    <t>Стеллаж с 6-ю сплошными полками С-6-0,5/1,5/1,8 (нержавейка)</t>
  </si>
  <si>
    <t>4.412.017-609</t>
  </si>
  <si>
    <t>Стеллаж с 6-ю сплошными полками С-6-0,6/1,0/2,0</t>
  </si>
  <si>
    <t>4.412.017-443</t>
  </si>
  <si>
    <t>Стеллаж с 7-ю сплошными полками С-7-0,6/1,2/1,8</t>
  </si>
  <si>
    <t>4.412.017-1273</t>
  </si>
  <si>
    <t>Стеллаж с 7-ю сплошными полками С-7-0,6/1,4/1,8</t>
  </si>
  <si>
    <t>Глубина 300мм</t>
  </si>
  <si>
    <t>СТЕЛЛАЖ РЕШЕТЧАТЫЙ</t>
  </si>
  <si>
    <t xml:space="preserve">Ножки с регулируемыми опорами - оцинк. сталь t=1,0 мм, выполнены из уголка 40х40мм с подгибом краёв во внутрь. Полки c отверстиями для слива воды Ø40 мм. нерж.сталь, AISI 430  t=0,5 мм. </t>
  </si>
  <si>
    <t>4.412.017-28</t>
  </si>
  <si>
    <t>Стеллаж решетчатый 4-х уровневый С-4Р-0,4/0,95/1,6</t>
  </si>
  <si>
    <t>4.412.017-343</t>
  </si>
  <si>
    <t>Стеллаж решетчатый 4-х уровневый С-4Р-0,4/0,95/1,6 (нержавейка)</t>
  </si>
  <si>
    <t>4.412.017-326</t>
  </si>
  <si>
    <t>Стеллаж решетчатый 4-х уровневый С-4Р-0,4/0,95/1,8</t>
  </si>
  <si>
    <t>4.412.017-369</t>
  </si>
  <si>
    <t>Стеллаж решетчатый 4-х уровневый С-4Р-0,4/0,95/1,8 (нержавейка)</t>
  </si>
  <si>
    <t>4.412.017-29</t>
  </si>
  <si>
    <t>Стеллаж решетчатый 4-х уровневый С-4Р-0,4/1,2/1,6</t>
  </si>
  <si>
    <t>4.412.017-344</t>
  </si>
  <si>
    <t>Стеллаж решетчатый 4-х уровневый С-4Р-0,4/1,2/1,6 (нержавейка)</t>
  </si>
  <si>
    <t>4.412.017-327</t>
  </si>
  <si>
    <t>Стеллаж решетчатый 4-х уровневый С-4Р-0,4/1,2/1,8</t>
  </si>
  <si>
    <t>4.412.017-370</t>
  </si>
  <si>
    <t>Стеллаж решетчатый 4-х уровневый С-4Р-0,4/1,2/1,8 (нержавейка)</t>
  </si>
  <si>
    <t>4.412.017-30</t>
  </si>
  <si>
    <t>Стеллаж решетчатый 4-х уровневый С-4Р-0,4/1,5/1,6</t>
  </si>
  <si>
    <t>4.412.017-345</t>
  </si>
  <si>
    <t>Стеллаж решетчатый 4-х уровневый С-4Р-0,4/1,5/1,6 (нержавейка)</t>
  </si>
  <si>
    <t>4.412.017-328</t>
  </si>
  <si>
    <t>Стеллаж решетчатый 4-х уровневый С-4Р-0,4/1,5/1,8</t>
  </si>
  <si>
    <t>4.412.017-32</t>
  </si>
  <si>
    <t>Стеллаж решетчатый 4-х уровневый С-4Р-0,5/0,95/1,6</t>
  </si>
  <si>
    <t>4.412.017-347</t>
  </si>
  <si>
    <t>Стеллаж решетчатый 4-х уровневый С-4Р-0,5/0,95/1,6 (нержавейка)</t>
  </si>
  <si>
    <t>4.412.017-330</t>
  </si>
  <si>
    <t>Стеллаж решетчатый 4-х уровневый С-4Р-0,5/0,95/1,8</t>
  </si>
  <si>
    <t>4.412017-373</t>
  </si>
  <si>
    <t>Стеллаж решетчатый 4-х уровневый С-4Р-0,5/0,95/1,8 (нержавейка)</t>
  </si>
  <si>
    <t>4.412.017-33</t>
  </si>
  <si>
    <t>Стеллаж решетчатый 4-х уровневый С-4Р-0,5/1,2/1,6</t>
  </si>
  <si>
    <t>4.412.017-331</t>
  </si>
  <si>
    <t>Стеллаж решетчатый 4-х уровневый С-4Р-0,5/1,2/1,8</t>
  </si>
  <si>
    <t>4.412.017-374</t>
  </si>
  <si>
    <t>Стеллаж решетчатый 4-х уровневый С-4Р-0,5/1,2/1,8 (нержавейка)</t>
  </si>
  <si>
    <t>4.412.017-34</t>
  </si>
  <si>
    <t>Стеллаж решетчатый 4-х уровневый С-4Р-0,5/1,5/1,6</t>
  </si>
  <si>
    <t>4.412.017-349</t>
  </si>
  <si>
    <t>Стеллаж решетчатый 4-х уровневый С-4Р-0,5/1,5/1,6 (нержавейка)</t>
  </si>
  <si>
    <t>4.412.017-332</t>
  </si>
  <si>
    <t>Стеллаж решетчатый 4-х уровневый С-4Р-0,5/1,5/1,8</t>
  </si>
  <si>
    <t>4.412.017-375</t>
  </si>
  <si>
    <t>Стеллаж решетчатый 4-х уровневый С-4Р-0,5/1,5/1,8 (нержавейка)</t>
  </si>
  <si>
    <t>4.412.017-36</t>
  </si>
  <si>
    <t>Стеллаж решетчатый 4-х уровневый С-4Р-0,6/0,95/1,6</t>
  </si>
  <si>
    <t>4.412.017-351</t>
  </si>
  <si>
    <t>Стеллаж решетчатый 4-х уровневый С-4Р-0,6/0,95/1,6(нержавейка)</t>
  </si>
  <si>
    <t>4.412.017-334</t>
  </si>
  <si>
    <t xml:space="preserve">Стеллаж решетчатый 4-х уравневый С-4Р-0,6/0,95/1,8 </t>
  </si>
  <si>
    <t>4.412.017-377</t>
  </si>
  <si>
    <t>Стеллаж решетчатый 4-х уравневый С-4Р-0,6/0,95/1,8 (нержавейка)</t>
  </si>
  <si>
    <t>4.412.017-37</t>
  </si>
  <si>
    <t>Стеллаж решетчатый 4-х уровневый С-4Р-0,6/1,2/1,6</t>
  </si>
  <si>
    <t>4.412.017-352</t>
  </si>
  <si>
    <t>Стеллаж решетчатый 4-х уровневый С-4Р-0,6/1,2/1,6 (нержавейка)</t>
  </si>
  <si>
    <t>4.412.017-335</t>
  </si>
  <si>
    <t>Стеллаж решетчатый 4-х уровневый С-4Р-0,6/1,2/1,8</t>
  </si>
  <si>
    <t>4.412.017-378</t>
  </si>
  <si>
    <t>Стеллаж решетчатый 4-х уровневый С-4Р-0,6/1,2/1,8 (нержавейка)</t>
  </si>
  <si>
    <t>4.412.017-38</t>
  </si>
  <si>
    <t>Стеллаж решетчатый 4-х уровневый С-4Р-0,6/1,5/1,6</t>
  </si>
  <si>
    <t>4.412.017-353</t>
  </si>
  <si>
    <t>Стеллаж решетчатый 4-х уровневый С-4Р-0,6/1,5/1,6 (нержавейка)</t>
  </si>
  <si>
    <t>4.412.017-336</t>
  </si>
  <si>
    <t>Стеллаж решетчатый 4-х уровневый С-4Р-0,6/1,5/1,8</t>
  </si>
  <si>
    <t>4.412.017-379</t>
  </si>
  <si>
    <t>Стеллаж решетчатый 4-х уровневый С-4Р-0,6/1,5/1,8 (нержавейка)</t>
  </si>
  <si>
    <t>4.412.017-955</t>
  </si>
  <si>
    <t>Стеллаж решетчатый 5-и уровневый С-5Р-0,5/0,95/1,8</t>
  </si>
  <si>
    <t>4.412.017-971</t>
  </si>
  <si>
    <t>Стеллаж решетчатый 5-и уровневый С-5Р-0,5/0,95/1,8 (нержавейка)</t>
  </si>
  <si>
    <t>4.412.017-957</t>
  </si>
  <si>
    <t>Стеллаж решетчатый 5-и уровневый С-5Р-0,5/1,2/1,8</t>
  </si>
  <si>
    <t>4.412.017-974</t>
  </si>
  <si>
    <t>Стеллаж решетчатый 5-и уровневый С-5Р-0,5/1,5/1,8 (нержавейка)</t>
  </si>
  <si>
    <t>4.412.017-41</t>
  </si>
  <si>
    <t>Стеллаж решетчатый 5-и уровневый С-5Р-0,4/0,95/2,0</t>
  </si>
  <si>
    <t>4.412.017-356</t>
  </si>
  <si>
    <t>Стеллаж решетчатый 5-и уровневый С-5Р-0,4/0,95/2,0 (нержавейка)</t>
  </si>
  <si>
    <t>4.412.017-1317</t>
  </si>
  <si>
    <t>Стеллаж решетчатый 5-и уровневый С-5Р-0,4/1,2/1,6</t>
  </si>
  <si>
    <t>4.412.017-42</t>
  </si>
  <si>
    <t>Стеллаж решетчатый 5-и уровневый С-5Р-0,4/1,2/2,0</t>
  </si>
  <si>
    <t>4.412.017-43</t>
  </si>
  <si>
    <t>Стеллаж решетчатый 5-и уровневый С-5Р-0,4/1,5/2,0</t>
  </si>
  <si>
    <t>4.412.017-45</t>
  </si>
  <si>
    <t>Стеллаж решетчатый 5-и уровневый С-5Р-0,5/0,95/2,0</t>
  </si>
  <si>
    <t>4.412.017-46</t>
  </si>
  <si>
    <t>Стеллаж решетчатый 5-и уровневый С-5Р-0,5/1,2/2,0</t>
  </si>
  <si>
    <t>4.412.017-47</t>
  </si>
  <si>
    <t>Стеллаж решетчатый 5-и уровневый С-5Р-0,5/1,5/2,0</t>
  </si>
  <si>
    <t>4.412.017-362</t>
  </si>
  <si>
    <t>Стеллаж решетчатый 5-и уровневый С-5Р-0,5/1,5/2,0 (нержавейка)</t>
  </si>
  <si>
    <t>4.412.017-49</t>
  </si>
  <si>
    <t>Стеллаж решетчатый 5-и уровневый С-5Р-0,6/0,95/2,0</t>
  </si>
  <si>
    <t>4.412.017-50</t>
  </si>
  <si>
    <t>Стеллаж решетчатый 5-и уровневый С-5Р-0,6/1,2/2,0</t>
  </si>
  <si>
    <t>4.412.017-365</t>
  </si>
  <si>
    <t>Стеллаж решетчатый 5-и уровневый С-5Р-0,6/1,2/2,0 (нержавейка)</t>
  </si>
  <si>
    <t>4.412.017-51</t>
  </si>
  <si>
    <t>Стеллаж решетчатый 5-и уровневый С-5Р-0,6/1,5/2,0</t>
  </si>
  <si>
    <t>4.412.017-366</t>
  </si>
  <si>
    <t>Стеллаж решетчатый 5-и уровневый С-5Р-0,6/1,5/2,0 (нержавейка)</t>
  </si>
  <si>
    <t>4.412.017-1225</t>
  </si>
  <si>
    <t>Стеллаж решетчатый 5-и уровневый С-5Р-0,4/1,0/2,2</t>
  </si>
  <si>
    <t>4.412.017-1247</t>
  </si>
  <si>
    <t>Стеллаж решетчатый 5-и уровневый С-5Р-0,4/1,0/2,2 (нержавейка)</t>
  </si>
  <si>
    <t>4.412.017-1226</t>
  </si>
  <si>
    <t>Стеллаж решетчатый 5-и уровневый С-5Р-0,4/1,2/2,2</t>
  </si>
  <si>
    <t>4.412.017-1248</t>
  </si>
  <si>
    <t>Стеллаж решетчатый 5-и уровневый С-5Р-0,4/1,2/2,2 (нержавейка)</t>
  </si>
  <si>
    <t>4.412.017-1227</t>
  </si>
  <si>
    <t>Стеллаж решетчатый 5-и уровневый С-5Р-0,4/1,5/2,2</t>
  </si>
  <si>
    <t>4.412.017-1249</t>
  </si>
  <si>
    <t>Стеллаж решетчатый 5-и уровневый С-5Р-0,4/1,5/2,2 (нержавейка)</t>
  </si>
  <si>
    <t>4.412.017-525</t>
  </si>
  <si>
    <t>Стеллаж решетчатый 6-и уровневый С-6Р-0,5/1,2/2,0</t>
  </si>
  <si>
    <t>СТЕЛЛАЖ ДЛЯ ТАРЕЛОК</t>
  </si>
  <si>
    <t xml:space="preserve">Стеллаж  предназначен для размещения, хранения и сушки в естественных условиях стандартных суповых и десертных тарелок различных диаметров.                                                           Ножки с регулируемыми опорами - оцинк. сталь t=1,0 мм, выполнены из уголка 40х40мм с подгибом краёв во внутрь. Полки - нерж.сталь, AISI 430  t=0,5 мм.  Решетка из проволоки Ø5мм. </t>
  </si>
  <si>
    <t>4.412.017-209</t>
  </si>
  <si>
    <t>Стеллаж для тарелок С-4Т-0,3/0,95/1,6</t>
  </si>
  <si>
    <t>4.412.017-207</t>
  </si>
  <si>
    <t>Стеллаж для тарелок С-4Т-0,3/0,95/1,6 (нержавейка)</t>
  </si>
  <si>
    <t>4.412.017-283</t>
  </si>
  <si>
    <t>Стеллаж для тарелок С-4Т-0,3/0,95/1,8 (нержавейка)</t>
  </si>
  <si>
    <t>4.412.017-26</t>
  </si>
  <si>
    <t>Стеллаж для тарелок С-4Т-0,3/1,2/1,6</t>
  </si>
  <si>
    <t xml:space="preserve">4.412.017-205 </t>
  </si>
  <si>
    <t>Стеллаж для тарелок С-4Т-0,3/1,2/1,6 (нержавейка)</t>
  </si>
  <si>
    <t>4.412.017-285</t>
  </si>
  <si>
    <t>Стеллаж для тарелок С-4Т-0,3/1,2/1,8</t>
  </si>
  <si>
    <t>4.412.017-281</t>
  </si>
  <si>
    <t>Стеллаж для тарелок С-4Т-0,3/1,2/1,8 (нержавейка)</t>
  </si>
  <si>
    <t>4.412.017-210</t>
  </si>
  <si>
    <t>Стеллаж для тарелок С-4Т-0,6/0,95/1,6</t>
  </si>
  <si>
    <t>4.412.017-208</t>
  </si>
  <si>
    <t>Стеллаж для тарелок С-4Т-0,6/0,95/1,6 (нержавейка)</t>
  </si>
  <si>
    <t>4.412.017-58</t>
  </si>
  <si>
    <t>Стеллаж для тарелок С-4Т-0,6/1,2/1,6</t>
  </si>
  <si>
    <t>4.412.017-206</t>
  </si>
  <si>
    <t>Стеллаж для тарелок С-4Т-0,6/1,2/1,6 (нержавейка)</t>
  </si>
  <si>
    <t>4.412.017-286</t>
  </si>
  <si>
    <t xml:space="preserve">Стеллаж для тарелок С-4Т-0,6/1,2/1,8 </t>
  </si>
  <si>
    <t>4.412.017-290</t>
  </si>
  <si>
    <t xml:space="preserve">Стеллаж для тарелок С-5Т-0,3/0,9/1,8 (нержавейка) </t>
  </si>
  <si>
    <t>4.412.017-1298</t>
  </si>
  <si>
    <t>Стеллаж для тарелок С-5Т-0,3/1,2/1,6</t>
  </si>
  <si>
    <t>4.412.017-1014</t>
  </si>
  <si>
    <t>Стеллаж для тарелок С-5Т-0,3/1,2/1,8</t>
  </si>
  <si>
    <t>4.412.017-1015</t>
  </si>
  <si>
    <t>Стеллаж для тарелок С-5Т-0,3/1,2/1,8 (нержавейка)</t>
  </si>
  <si>
    <t>4.412.017-1010</t>
  </si>
  <si>
    <t>Стеллаж для тарелок С-5Т-0,6/0,8/1,8</t>
  </si>
  <si>
    <t>4.412.017-1011</t>
  </si>
  <si>
    <t xml:space="preserve">Стеллаж для тарелок С-5Т-0,6/0,8/1,8 (нержавейка) </t>
  </si>
  <si>
    <t>Количество секций для тарелок</t>
  </si>
  <si>
    <t>СТЕЛЛАЖ УНИВЕРСАЛЬНЫЙ</t>
  </si>
  <si>
    <t>Ножки с регулиремыми опорами - оцинк. сталь t=1,0 мм, выполнены из уголка 40х40мм с подгибом краёв во внутрь. Полки из нержавейки t=0,5  AISI 430:   сплошная-1шт,  решетчатые-2шт,  полки для тарелок-2шт.</t>
  </si>
  <si>
    <t>695162.025-42</t>
  </si>
  <si>
    <t>Стеллаж универсальный СУ-5-0,3/0,9/1,8</t>
  </si>
  <si>
    <t>695162.025-46</t>
  </si>
  <si>
    <t>Стеллаж универсальный СУ-5-0,3/0,9/1,8 (нержавейка)</t>
  </si>
  <si>
    <t>695162.025-33</t>
  </si>
  <si>
    <t>Стеллаж универсальный СУ-5-0,3/0,95/1,8</t>
  </si>
  <si>
    <t>695162.025-25</t>
  </si>
  <si>
    <t>Стеллаж универсальный СУ-5-0,3/0,95/2,0</t>
  </si>
  <si>
    <t>695162.025</t>
  </si>
  <si>
    <t>Стеллаж универсальный СУ-5-0,3/0,95/2,0 (нержавейка)</t>
  </si>
  <si>
    <t>695162.025-26</t>
  </si>
  <si>
    <t>Стеллаж универсальный СУ-5-0,3/1,2/2,0</t>
  </si>
  <si>
    <t>695162.025-02</t>
  </si>
  <si>
    <t>Стеллаж универсальный СУ-5-0,3/1,2/2,0 (нержавейка)</t>
  </si>
  <si>
    <t>695162.025-27</t>
  </si>
  <si>
    <t>Стеллаж универсальный СУ-5-0,3/1,5/2,0</t>
  </si>
  <si>
    <t>695162.025-37</t>
  </si>
  <si>
    <t>Стеллаж универсальный СУ-5-0,6/0,95/1,8</t>
  </si>
  <si>
    <t>695162.025-13</t>
  </si>
  <si>
    <t>Стеллаж универсальный СУ-5-0,6/0,95/1,8 (нержавейка)</t>
  </si>
  <si>
    <t>695162.025-38</t>
  </si>
  <si>
    <t>Стеллаж универсальный СУ-5-0,6/1,2/1,8</t>
  </si>
  <si>
    <t>695162.025-14</t>
  </si>
  <si>
    <t>Стеллаж универсальный СУ-5-0,6/1,2/1,8 (нержавейка)</t>
  </si>
  <si>
    <t>695162.025-39</t>
  </si>
  <si>
    <t>Стеллаж универсальный СУ-5-0,6/1,5/1,8</t>
  </si>
  <si>
    <t>695162.025-15</t>
  </si>
  <si>
    <t>Стеллаж универсальный СУ-5-0,6/1,5/1,8 (нержавейка)</t>
  </si>
  <si>
    <t>4.230.004-44</t>
  </si>
  <si>
    <t>Мойка М-1-0,3-0,53/0,53 (ванна из AISI 430, t=0,6)</t>
  </si>
  <si>
    <t>4.230.004-49</t>
  </si>
  <si>
    <t>Мойка М-1-0,3-0,53/1,01 (ванна из AISI 430, t=0,6)</t>
  </si>
  <si>
    <t>4.230.004-45</t>
  </si>
  <si>
    <t>Мойка М-1-0,4-0,53/0,53 (ванна из AISI 430, t=0,6)</t>
  </si>
  <si>
    <t>4.230.004-56</t>
  </si>
  <si>
    <t>Мойка М-1-0,4-0,53/1,01 (ванна из AISI 430, t=0,6)</t>
  </si>
  <si>
    <t>4.230.004-46</t>
  </si>
  <si>
    <t>Мойка М-1-0,4-0,63/0,63 (ванна из AISI 430, t=0,6)</t>
  </si>
  <si>
    <t>4.230.004-57</t>
  </si>
  <si>
    <t>Мойка М-1-0,4-0,63/1,21 (ванна из AISI 430, t=0,6)</t>
  </si>
  <si>
    <t>4.230.004-47</t>
  </si>
  <si>
    <t>Мойка М-1-0,45-0,7/0,7 (ванна из AISI 430, t=0,6)</t>
  </si>
  <si>
    <t>4.230.004-68</t>
  </si>
  <si>
    <t>Мойка М-1-0,45-0,7/1,35 (ванна из AISI 430, t=0,8)</t>
  </si>
  <si>
    <t>4.230.004-48</t>
  </si>
  <si>
    <t>Мойка М-1-0,45-0,8/0,8 (ванна из AISI 430, t=0,6)</t>
  </si>
  <si>
    <t>4.230.004-69</t>
  </si>
  <si>
    <t>Мойка М-1-0,45-0,8/1,55 (ванна из AISI 430, t=0,8)</t>
  </si>
  <si>
    <t>4.230.005-51</t>
  </si>
  <si>
    <t>Мойка М-2-0,3-0,53/1,01 (ванна из AISI 430, t=0,6)</t>
  </si>
  <si>
    <t>4.230.005-110</t>
  </si>
  <si>
    <t>Мойка М-2-0,3-0,63/1,21 (ванна из AISI 430, t=0,6)</t>
  </si>
  <si>
    <t>4.230.005-50</t>
  </si>
  <si>
    <t>Мойка М-2-0,4-0,53/1,01 (ванна из AISI 430, t=0,6)</t>
  </si>
  <si>
    <t>4.230.005-42</t>
  </si>
  <si>
    <t>Мойка М-2-0,4-0,63/1,21 (ванна из AISI 430, t=0,6)</t>
  </si>
  <si>
    <t>4.230.005-43</t>
  </si>
  <si>
    <t>Мойка М-2-0,45-0,7/1,35 (ванна из AISI 430, t=0,6)</t>
  </si>
  <si>
    <t>4.230.005-94</t>
  </si>
  <si>
    <t>Мойка М-2-0,45-0,8/1,55 (ванна из AISI 430, t=0,6)</t>
  </si>
  <si>
    <t>4.230.005-74</t>
  </si>
  <si>
    <t>Мойка М-3-0,3-0,53/1,49 (ванна из AISI 430, t=0,6)</t>
  </si>
  <si>
    <t>4.230.005-48</t>
  </si>
  <si>
    <t>Мойка М-3-0,3-0,6/1,47 (ванна из AISI 430, t=0,6)</t>
  </si>
  <si>
    <t>4.230.005-75</t>
  </si>
  <si>
    <t>Мойка М-3-0,4-0,53/1,49 (ванна из AISI 430, t=0,6)</t>
  </si>
  <si>
    <t>4.230.005-95</t>
  </si>
  <si>
    <t>Мойка М-3-0,4-0,63/1,79 (ванна из AISI 430, t=0,6)</t>
  </si>
  <si>
    <t>4.230.005-96</t>
  </si>
  <si>
    <t>Мойка М-3-0,45-0,7/2,0 (ванна из AISI 430, t=0,6)</t>
  </si>
  <si>
    <t>4.230.005-97</t>
  </si>
  <si>
    <t>Мойка М-3-0,45-0,8/2,30 (ванна из AISI 430, t=0,6)</t>
  </si>
  <si>
    <t>Количество секций</t>
  </si>
  <si>
    <t>Глубина емкости, мм</t>
  </si>
  <si>
    <t>Ширина, мм</t>
  </si>
  <si>
    <t>Количество секций 1</t>
  </si>
  <si>
    <t>Количество секций 2</t>
  </si>
  <si>
    <t>Количество секций 3</t>
  </si>
  <si>
    <t>МОЙКА С БОРТОМ (ванна из AISI 430) серия "Бюджет"</t>
  </si>
  <si>
    <t>4.230.004-58</t>
  </si>
  <si>
    <t>Мойка с бортом МБ-1-0,3-0,53/0,53 (ванна из AISI 430, t=0,6)</t>
  </si>
  <si>
    <t>4.230.004-63</t>
  </si>
  <si>
    <t>Мойка с бортом МБ-1-0,3-0,53/1,01 (ванна из AISI 430, t=0,6)</t>
  </si>
  <si>
    <t>4.230.004-60</t>
  </si>
  <si>
    <t>Мойка с бортом МБ-1-0,4-0,63/0,63 (ванна из AISI 430, t=0,6)</t>
  </si>
  <si>
    <t>4.230.004-62</t>
  </si>
  <si>
    <t>Мойка с бортом МБ-1-0,45-0,8/0,8 (ванна из AISI 430, t=0,6)</t>
  </si>
  <si>
    <t>4.230.004-67</t>
  </si>
  <si>
    <t>Мойка с бортом МБ-1-0,45-0,8/1,55 (ванна из AISI 430, t=0,8)</t>
  </si>
  <si>
    <t>4.230.005-98</t>
  </si>
  <si>
    <t>Мойка с бортом МБ-2-0,3-0,53/1,01 (ванна из AISI 430, t=0,6)</t>
  </si>
  <si>
    <t>4.230.005-99</t>
  </si>
  <si>
    <t>Мойка с бортом МБ-2-0,3-0,63/1,21 (ванна из AISI 430, t=0,6)</t>
  </si>
  <si>
    <t>4.230.005-101</t>
  </si>
  <si>
    <t>Мойка с бортом МБ-2-0,4-0,63/1,21 (ванна из AISI 430, t=0,6)</t>
  </si>
  <si>
    <t>4.230.005-107</t>
  </si>
  <si>
    <t>Мойка с бортом МБ-3-0,4-0,63/1,79 (ванна из AISI 430, t=0,6)</t>
  </si>
  <si>
    <t>4.230.005-102</t>
  </si>
  <si>
    <t>Мойка с бортом МБ-2-0,45-0,7/1,35 (ванна из AISI 430, t=0,6)</t>
  </si>
  <si>
    <t>4.230.005-103</t>
  </si>
  <si>
    <t>Мойка с бортом МБ-2-0,45-0,8/1,55 (ванна из AISI 430, t=0,6)</t>
  </si>
  <si>
    <t>МОЙКА</t>
  </si>
  <si>
    <t>4.230.004</t>
  </si>
  <si>
    <t>Мойка М-1-0,3-0,53/0,53</t>
  </si>
  <si>
    <t>4.230.004-09</t>
  </si>
  <si>
    <t>Мойка М-1-0,3-0,53/0,53 (нержавейка)</t>
  </si>
  <si>
    <t xml:space="preserve">4.230.004-04 </t>
  </si>
  <si>
    <t>Мойка М-1-0,3-0,53/1,01</t>
  </si>
  <si>
    <t>4.230.004-13</t>
  </si>
  <si>
    <t>Мойка М-1-0,3-0,53/1,01 (нержавейка)</t>
  </si>
  <si>
    <t>4.230.004-08</t>
  </si>
  <si>
    <t>Мойка М-1-0,4-0,53/0,53</t>
  </si>
  <si>
    <t>4.230.004-17</t>
  </si>
  <si>
    <t>Мойка М-1-0,4-0,53/0,53 (нержавейка)</t>
  </si>
  <si>
    <t>4.230.004-35</t>
  </si>
  <si>
    <t xml:space="preserve">Мойка М-1-0,4-0,53/1,01 </t>
  </si>
  <si>
    <t>4.230.004-01</t>
  </si>
  <si>
    <t>Мойка М-1-0,4-0,63/0,63</t>
  </si>
  <si>
    <t>4.230.004-10</t>
  </si>
  <si>
    <t>Мойка М-1-0,4-0,63/0,63 (нержавейка)</t>
  </si>
  <si>
    <t>4.230.004-05</t>
  </si>
  <si>
    <t>Мойка М-1-0,4-0,63/1,21</t>
  </si>
  <si>
    <t>4.230.004-14</t>
  </si>
  <si>
    <t>Мойка М-1-0,4-0,63/1,21 (нержавейка)</t>
  </si>
  <si>
    <t>4.230.004-02</t>
  </si>
  <si>
    <t>Мойка М-1-0,45-0,7/0,7</t>
  </si>
  <si>
    <t>4.230.004-11</t>
  </si>
  <si>
    <t>Мойка М-1-0,45-0,7/0,7 (нержавейка)</t>
  </si>
  <si>
    <t>4.230.004-06</t>
  </si>
  <si>
    <t>Мойка М-1-0,45-0,7/1,35</t>
  </si>
  <si>
    <t>4.230.004-15</t>
  </si>
  <si>
    <t>Мойка М-1-0,45-0,7/1,35 (нержавейка)</t>
  </si>
  <si>
    <t>4.230.004-03</t>
  </si>
  <si>
    <t>Мойка М-1-0,45-0,8/0,8</t>
  </si>
  <si>
    <t>4.230.004-12</t>
  </si>
  <si>
    <t>Мойка М-1-0,45-0,8/0,8 (нержавейка)</t>
  </si>
  <si>
    <t>4.230.004-07</t>
  </si>
  <si>
    <t>Мойка М-1-0,45-0,8/1,55</t>
  </si>
  <si>
    <t>4.230.004-16</t>
  </si>
  <si>
    <t>Мойка М-1-0,45-0,8/1,55 (нержавейка)</t>
  </si>
  <si>
    <t>4.230.005</t>
  </si>
  <si>
    <t>Мойка М-2-0,3-0,53/1,01</t>
  </si>
  <si>
    <t>4.230.005-08</t>
  </si>
  <si>
    <t>Мойка М-2-0,3-0,53/1,01 (нержавейка)</t>
  </si>
  <si>
    <t>4.230.005-17</t>
  </si>
  <si>
    <t>Мойка М-2-0,3-0,6/1,0</t>
  </si>
  <si>
    <t>4.230.005-21</t>
  </si>
  <si>
    <t>Мойка М-2-0,3-0,6/1,0 (нержавейка)</t>
  </si>
  <si>
    <t>4.230.005-49</t>
  </si>
  <si>
    <t>Мойка М-2-0,3-0,63/1,21</t>
  </si>
  <si>
    <t>4.230.005-53</t>
  </si>
  <si>
    <t>Мойка М-2-0,3-0,63/1,21 (нержавейка)</t>
  </si>
  <si>
    <t>4.230.005-19</t>
  </si>
  <si>
    <t>Мойка М-2-0,4-0,53/1,01</t>
  </si>
  <si>
    <t>4.230.005-23</t>
  </si>
  <si>
    <t>Мойка М-2-0,4-0,53/1,01 (нержавейка)</t>
  </si>
  <si>
    <t>4.230.005-01</t>
  </si>
  <si>
    <t>Мойка М-2-0,4-0,63/1,21</t>
  </si>
  <si>
    <t>4.230.005-09</t>
  </si>
  <si>
    <t>Мойка М-2-0,4-0,63/1,21 (нержавейка)</t>
  </si>
  <si>
    <t>4.230.005-02</t>
  </si>
  <si>
    <t>Мойка М-2-0,45-0,7/1,35</t>
  </si>
  <si>
    <t>4.230.005-10</t>
  </si>
  <si>
    <t>Мойка М-2-0,45-0,7/1,35 (нержавейка)</t>
  </si>
  <si>
    <t>4.230.005-03</t>
  </si>
  <si>
    <t>Мойка М-2-0,45-0,8/1,55</t>
  </si>
  <si>
    <t>4.230.005-11</t>
  </si>
  <si>
    <t>Мойка М-2-0,45-0,8/1,55 (нержавейка)</t>
  </si>
  <si>
    <t>4.230.005-04</t>
  </si>
  <si>
    <t>Мойка М-3-0,3-0,53/1,49</t>
  </si>
  <si>
    <t>4.230.005-12</t>
  </si>
  <si>
    <t>Мойка М-3-0,3-0,53/1,49 (нержавейка)</t>
  </si>
  <si>
    <t>4.230.005-72</t>
  </si>
  <si>
    <t>Мойка М-3-0,4-0,53/1,49</t>
  </si>
  <si>
    <t>4.230.005-73</t>
  </si>
  <si>
    <t>Мойка М-3-0,4-0,53/1,49 (нержавейка)</t>
  </si>
  <si>
    <t>4.230.005-05</t>
  </si>
  <si>
    <t>Мойка М-3-0,4-0,63/1,79</t>
  </si>
  <si>
    <t>4.230.005-13</t>
  </si>
  <si>
    <t>Мойка М-3-0,4-0,63/1,79 (нержавейка)</t>
  </si>
  <si>
    <t>4.230.005-06</t>
  </si>
  <si>
    <t>Мойка М-3-0,45-0,7/2,0</t>
  </si>
  <si>
    <t>4.230.005-14</t>
  </si>
  <si>
    <t>Мойка М-3-0,45-0,7/2,0 (нержавейка)</t>
  </si>
  <si>
    <t>4.230.005-07</t>
  </si>
  <si>
    <t>Мойка М-3-0,45-0,8/2,30</t>
  </si>
  <si>
    <t>4.230.005-15</t>
  </si>
  <si>
    <t>Мойка М-3-0,45-0,8/2,30 (нержавейка)</t>
  </si>
  <si>
    <t>МОЙКА С БОРТОМ</t>
  </si>
  <si>
    <t>4.230.004-43</t>
  </si>
  <si>
    <t>Мойка с бортом МБ-1-0,3-0,53/0,53</t>
  </si>
  <si>
    <t>4.230.004-26</t>
  </si>
  <si>
    <t>Мойка с бортом МБ-1-0,3-0,53/0,53 (нержавейка)</t>
  </si>
  <si>
    <t>4.230.004-22</t>
  </si>
  <si>
    <t>Мойка с бортом МБ-1-0,3-0,53/1,01</t>
  </si>
  <si>
    <t>4.230.004-31</t>
  </si>
  <si>
    <t>Мойка с бортом МБ-1-0,3-0,53/1,01 (нержавейка)</t>
  </si>
  <si>
    <t>4.230.004-19</t>
  </si>
  <si>
    <t>Мойка с бортом МБ-1-0,4-0,63/0,63</t>
  </si>
  <si>
    <t>4.230.004-28</t>
  </si>
  <si>
    <t>Мойка с бортом МБ-1-0,4-0,63/0,63 (нержавейка)</t>
  </si>
  <si>
    <t>4.230.004-21</t>
  </si>
  <si>
    <t>Мойка с бортом МБ-1-0,45-0,8/0,8</t>
  </si>
  <si>
    <t>4.230.004-30</t>
  </si>
  <si>
    <t>Мойка с бортом МБ-1-0,45-0,8/0,8 (нержавейка)</t>
  </si>
  <si>
    <t>4.230.004-25</t>
  </si>
  <si>
    <t>Мойка с бортом МБ-1-0,45-0,8/1,55</t>
  </si>
  <si>
    <t>4.230.005-24</t>
  </si>
  <si>
    <t>Мойка с бортом МБ-2-0,3-0,53/1,01</t>
  </si>
  <si>
    <t>4.230.005-32</t>
  </si>
  <si>
    <t>Мойка с бортом МБ-2-0,3-0,53/1,01 (нержавейка)</t>
  </si>
  <si>
    <t>4.230.005-82</t>
  </si>
  <si>
    <t>Мойка с бортом МБ-2-0,3-0,63/1,21</t>
  </si>
  <si>
    <t>4.230.005-25</t>
  </si>
  <si>
    <t>Мойка с бортом МБ-2-0,4-0,63/1,21</t>
  </si>
  <si>
    <t>4.230.005-33</t>
  </si>
  <si>
    <t>Мойка с бортом МБ-2-0,4-0,63/1,21 (нержавейка)</t>
  </si>
  <si>
    <t>4.230.005-26</t>
  </si>
  <si>
    <t>Мойка с бортом МБ-2-0,45-0,7/1,35</t>
  </si>
  <si>
    <t>4.230.005-34</t>
  </si>
  <si>
    <t>Мойка с бортом МБ-2-0,45-0,7/1,35 (нержавейка)</t>
  </si>
  <si>
    <t>4.230.005-27</t>
  </si>
  <si>
    <t>Мойка с бортом МБ-2-0,45-0,8/1,55</t>
  </si>
  <si>
    <t>4.230.005-35</t>
  </si>
  <si>
    <t>Мойка с бортом МБ-2-0,45-0,8/1,55 (нержавейка)</t>
  </si>
  <si>
    <t>4.230.005-91</t>
  </si>
  <si>
    <t>Мойка с бортом МБ-2-0,5-0,7/1,5 (нержавейка)</t>
  </si>
  <si>
    <t>4.230.005-87</t>
  </si>
  <si>
    <t>Мойка с бортом МБ-3-0,3-0,5/1,4</t>
  </si>
  <si>
    <t>4.230.005-29</t>
  </si>
  <si>
    <t>Мойка с бортом МБ-3-0,4-0,63/1,79</t>
  </si>
  <si>
    <t>4.230.005-37</t>
  </si>
  <si>
    <t>Мойка с бортом МБ-3-0,4-0,63/1,79 (нержавейка)</t>
  </si>
  <si>
    <t>ВАННА МОЕЧНАЯ</t>
  </si>
  <si>
    <t>694215.001</t>
  </si>
  <si>
    <t>Ванна моечная ВМ-1-0,2-0,53/1,01</t>
  </si>
  <si>
    <t>694215.001-05</t>
  </si>
  <si>
    <t>Ванна моечная ВМ-1-0,2-0,53/1,01 (нержавейка)</t>
  </si>
  <si>
    <t>694215.001-01</t>
  </si>
  <si>
    <t>Ванна моечная ВМ-1-0,2-0,63/1,01</t>
  </si>
  <si>
    <t>694215.001-06</t>
  </si>
  <si>
    <t>Ванна моечная ВМ-1-0,2-0,63/1,01 (нержавейка)</t>
  </si>
  <si>
    <t>694215.001-02</t>
  </si>
  <si>
    <t>Ванна моечная ВМ-1-0,2-0,63/1,21</t>
  </si>
  <si>
    <t>694215.001-07</t>
  </si>
  <si>
    <t>Ванна моечная ВМ-1-0,2-0,63/1,21 (нержавейка)</t>
  </si>
  <si>
    <t>694215.001-03</t>
  </si>
  <si>
    <t>Ванна моечная ВМ-1-0,2-0,7/1,35</t>
  </si>
  <si>
    <t>694215.001-08</t>
  </si>
  <si>
    <t>Ванна моечная ВМ-1-0,2-0,7/1,35 (нержавейка)</t>
  </si>
  <si>
    <t>694215.001-13</t>
  </si>
  <si>
    <t>Ванна моечная ВМ-1-0,2-0,8/0,8</t>
  </si>
  <si>
    <t>694215.001-04</t>
  </si>
  <si>
    <t>Ванна моечная ВМ-1-0,2-0,8/1,55</t>
  </si>
  <si>
    <t>694215.001-09</t>
  </si>
  <si>
    <t>Ванна моечная ВМ-1-0,2-0,8/1,55 (нержавейка)</t>
  </si>
  <si>
    <t>ВАННА-РУКОМОЙНИК</t>
  </si>
  <si>
    <t>695169.004</t>
  </si>
  <si>
    <t>Ванна-рукомойник ВР-500 (нержавейка)</t>
  </si>
  <si>
    <t>РУКОМОЙНИК С ПЕДАЛЬНЫМ ПРИВОДОМ</t>
  </si>
  <si>
    <t>694215.025</t>
  </si>
  <si>
    <t xml:space="preserve">Рукомойник с педальным приводом, с бортом 500х500х850мм </t>
  </si>
  <si>
    <t>694215.025-01</t>
  </si>
  <si>
    <t xml:space="preserve">Рукомойник с педальным приводом, без борта 500х500х850мм </t>
  </si>
  <si>
    <t xml:space="preserve">Рукомойник настенный </t>
  </si>
  <si>
    <t>694215.031</t>
  </si>
  <si>
    <t>Рукомойник настенный 400х400х235</t>
  </si>
  <si>
    <t>МОЙКА С РАБОЧЕЙ ПОВЕРХНОСТЬЮ</t>
  </si>
  <si>
    <t>4.230.004-100</t>
  </si>
  <si>
    <t>Мойка с рабочей поверхностью МРП-0,3-0,53/1,01</t>
  </si>
  <si>
    <t>4.230.004-101</t>
  </si>
  <si>
    <t>Мойка с рабочей поверхностью МРП-0,4-0,53/1,01</t>
  </si>
  <si>
    <t>4.230.004-106</t>
  </si>
  <si>
    <t>Мойка с рабочей поверхностью МРП-0,4-0,53/1,01 (нержавейка)</t>
  </si>
  <si>
    <t>4.230.004-102</t>
  </si>
  <si>
    <t>Мойка с рабочей поверхностью МРП-0,4-0,63/1,21</t>
  </si>
  <si>
    <t>4.230.004-107</t>
  </si>
  <si>
    <t>Мойка с рабочей поверхностью МРП-0,4-0,63/1,21 (нержавейка)</t>
  </si>
  <si>
    <t>4.230.004-103</t>
  </si>
  <si>
    <t>Мойка с рабочей поверхностью МРП-0,45-0,7/1,35</t>
  </si>
  <si>
    <t>4.230.004-104</t>
  </si>
  <si>
    <t>Мойка с рабочей поверхностью МРП-0,45-0,8/1,55</t>
  </si>
  <si>
    <t>СТОЛ С МОЙКОЙ ДЛЯ ОБРАБОТКИ ОВОЩЕЙ С БОРТОМ</t>
  </si>
  <si>
    <t>695161.015</t>
  </si>
  <si>
    <t xml:space="preserve">Стол с мойкой для обработки овощей, 1600х700х850 мм </t>
  </si>
  <si>
    <t>СТОЛ С ЦЕЛЬНОТЯНУТОЙ  МОЙКОЙ ЗАКРЫТЫЙ С БОРТОМ</t>
  </si>
  <si>
    <t>694215.021</t>
  </si>
  <si>
    <t>Стол с мойкой, нержавеющая сталь, закрытый, с бортом 600х600х850 мм</t>
  </si>
  <si>
    <t>Душевой поддон для мойки туш</t>
  </si>
  <si>
    <t>694215.012</t>
  </si>
  <si>
    <t>Душевой поддон для мойки туш, 800х800х400 мм</t>
  </si>
  <si>
    <t>ПОЛКА НАСТЕННАЯ</t>
  </si>
  <si>
    <t>4.403.011</t>
  </si>
  <si>
    <t>Полка настенная ПН-0,3/0,6</t>
  </si>
  <si>
    <t>4.403.011-08</t>
  </si>
  <si>
    <t>Полка настенная ПН-0,3/0,8</t>
  </si>
  <si>
    <t>4.403.011-01</t>
  </si>
  <si>
    <t>Полка настенная ПН-0,3/0,95</t>
  </si>
  <si>
    <t>4.403.011-02</t>
  </si>
  <si>
    <t>Полка настенная ПН-0,3/1,2</t>
  </si>
  <si>
    <t>4.403.011-03</t>
  </si>
  <si>
    <t>Полка настенная ПН-0,3/1,5</t>
  </si>
  <si>
    <t>ПОЛКА НАСТЕННАЯ РЕШЕТЧАТАЯ</t>
  </si>
  <si>
    <t>4.403.011-04</t>
  </si>
  <si>
    <t>Полка настенная решетчетая ПН-Р-0,3/0,6</t>
  </si>
  <si>
    <t>4.403.011-05</t>
  </si>
  <si>
    <t>Полка настенная решетчетая ПН-Р-0,3/0,95</t>
  </si>
  <si>
    <t>4.403.011-06</t>
  </si>
  <si>
    <t>Полка настенная решетчетая ПН-Р-0,3/1,2</t>
  </si>
  <si>
    <t>4.403.011-07</t>
  </si>
  <si>
    <t>Полка настенная решетчетая ПН-Р-0,3/1,5</t>
  </si>
  <si>
    <t>ПОЛКА НАСТЕННАЯ ДЛЯ ТАРЕЛОК</t>
  </si>
  <si>
    <t>304121.018-01</t>
  </si>
  <si>
    <t>Полка для тарелок ПНТ-600</t>
  </si>
  <si>
    <t>304121.018</t>
  </si>
  <si>
    <t>Полка для тарелок ПНТ-900</t>
  </si>
  <si>
    <t>304121.018-02</t>
  </si>
  <si>
    <t>Полка для тарелок ПНТ-1200</t>
  </si>
  <si>
    <t>304121.018-03</t>
  </si>
  <si>
    <t>Полка для тарелок ПНТ-1500</t>
  </si>
  <si>
    <t>4.403.012</t>
  </si>
  <si>
    <t>Полка настенная для тарелок ПН-Т-0,3/0,6</t>
  </si>
  <si>
    <t>4.403.012-04</t>
  </si>
  <si>
    <t>Полка настенная для тарелок ПН-Т-0,3/0,8</t>
  </si>
  <si>
    <t>4.403.012-01</t>
  </si>
  <si>
    <t>Полка настенная для тарелок ПН-Т-0,3/0,95</t>
  </si>
  <si>
    <t>4.403.012-02</t>
  </si>
  <si>
    <t>Полка настенная для тарелок ПН-Т-0,3/1,2</t>
  </si>
  <si>
    <t>4.403.012-03</t>
  </si>
  <si>
    <t>Полка настенная для тарелок ПН-Т-0,3/1,5</t>
  </si>
  <si>
    <t>695423.012-05</t>
  </si>
  <si>
    <t>Полка настенная полуоткрытая ПНП-600/400/600</t>
  </si>
  <si>
    <t>695423.012</t>
  </si>
  <si>
    <t>Полка настенная полуоткрытая ПНП-800/400/600</t>
  </si>
  <si>
    <t>695423.012-01</t>
  </si>
  <si>
    <t>Полка настенная полуоткрытая ПНП-950/400/600</t>
  </si>
  <si>
    <t>695423.012-02</t>
  </si>
  <si>
    <t>Полка настенная полуоткрытая ПНП-1000/400/600</t>
  </si>
  <si>
    <t>695423.012-03</t>
  </si>
  <si>
    <t>Полка настенная полуоткрытая ПНП-1200/400/600</t>
  </si>
  <si>
    <t>695423.012-04</t>
  </si>
  <si>
    <t>Полка настенная полуоткрытая ПНП-1500/400/600</t>
  </si>
  <si>
    <t xml:space="preserve">Полка для разделочных досок ПКД предназначена для хранения разделочных досок. Полка ПКД аналогична по конструкции с полкой для крышек ПКК, но имеет более широкие ячейки, чем у полки ПКК что позволяет хранить до 14 досок разной толщины. </t>
  </si>
  <si>
    <t>Полка кухонная для крышек ПКК предназначена для сушки и хранения крышек кастрюль и баков в моечных отделениях, горячих цехах. Полка для крышек ПКК имеет до 23 отделений.</t>
  </si>
  <si>
    <t>695423.008-01</t>
  </si>
  <si>
    <t>Полка кухонная для досок ПКД-300</t>
  </si>
  <si>
    <t>695423.008</t>
  </si>
  <si>
    <t>Полка кухонная для досок ПКД-600</t>
  </si>
  <si>
    <t>695423.008-02</t>
  </si>
  <si>
    <t>Полка кухонная для досок ПКД-900</t>
  </si>
  <si>
    <t>695423.007-01</t>
  </si>
  <si>
    <t>Полка кухонная для крышек ПКК-300</t>
  </si>
  <si>
    <t>695423.007</t>
  </si>
  <si>
    <t>Полка кухонная для крышек ПКК-600</t>
  </si>
  <si>
    <t>695423.007-02</t>
  </si>
  <si>
    <t>Полка кухонная для крышек ПКК-900</t>
  </si>
  <si>
    <t xml:space="preserve">695423.011-01 </t>
  </si>
  <si>
    <t>Полка закрытая для тарелок ПЗТ-800/400/600</t>
  </si>
  <si>
    <t>695423.011-05</t>
  </si>
  <si>
    <t>Полка закрытая для тарелок ПЗТ-900/400/600</t>
  </si>
  <si>
    <t>695423.011-02</t>
  </si>
  <si>
    <t>Полка закрытая для тарелок ПЗТ-950/400/600</t>
  </si>
  <si>
    <t xml:space="preserve">695423.011 </t>
  </si>
  <si>
    <t>Полка закрытая для тарелок ПЗТ-1200/400/600</t>
  </si>
  <si>
    <t xml:space="preserve">695423.011-04 </t>
  </si>
  <si>
    <t>Полка закрытая для тарелок ПЗТ-1500/400/600</t>
  </si>
  <si>
    <t xml:space="preserve">695423.009 </t>
  </si>
  <si>
    <t>Полка закрытая кухонная купе ПЗК 800/400/600</t>
  </si>
  <si>
    <t xml:space="preserve">695423.009-01 </t>
  </si>
  <si>
    <t>Полка закрытая кухонная купе ПЗК 950/400/600</t>
  </si>
  <si>
    <t>695423.009-02</t>
  </si>
  <si>
    <t>Полка закрытая кухонная купе ПЗК 1200/400/600</t>
  </si>
  <si>
    <t>695423.009-03</t>
  </si>
  <si>
    <t>Полка закрытая кухонная купе ПЗК 1500/400/600</t>
  </si>
  <si>
    <t>ПОДСТАВКА</t>
  </si>
  <si>
    <t>Подставки для кухонного инвентаря ПКИ предназначены для использования на предприятиях общественного питания, а также на продуктовых складах и магазинах, для временного складирования кухонного инвентаря и продуктов питания. Они могут служить подставкой под котлы с первыми блюдами.</t>
  </si>
  <si>
    <t>694519.001</t>
  </si>
  <si>
    <t>Подставка для кухонного инвентаря ПКИ-0,4/0,4/0,3</t>
  </si>
  <si>
    <t>694519.001-54</t>
  </si>
  <si>
    <t>Подставка для кухонного инвентаря ПКИ-0,4/0,4/0,3 (нержавейка)</t>
  </si>
  <si>
    <t>694519.001-27</t>
  </si>
  <si>
    <t>Подставка для кухонного инвентаря ПКИ-0,4/0,4/0,4</t>
  </si>
  <si>
    <t>694519.001-81</t>
  </si>
  <si>
    <t>Подставка для кухонного инвентаря ПКИ-0,4/0,4/0,4 (нержавейка)</t>
  </si>
  <si>
    <t>694519.001-134</t>
  </si>
  <si>
    <t>Подставка для кухонного инвентаря ПКИ-0,4/0,4/0,5</t>
  </si>
  <si>
    <t>694519.001-161</t>
  </si>
  <si>
    <t>Подставка для кухонного инвентаря ПКИ-0,4/0,4/0,5 (нержавейка)</t>
  </si>
  <si>
    <t>694519.001-63</t>
  </si>
  <si>
    <t>Подставка для кухонного инвентаря ПКИ-0,4/0,5/0,3 (нержавейка)</t>
  </si>
  <si>
    <t>694519.001-310</t>
  </si>
  <si>
    <t>Подставка для кухонного инвентаря ПКИ-0,5/0,5/0,5</t>
  </si>
  <si>
    <t>694519.001-319</t>
  </si>
  <si>
    <t>Подставка для кухонного инвентаря ПКИ-0,5/0,5/0,5 (нержавейка)</t>
  </si>
  <si>
    <t>694519.001-01</t>
  </si>
  <si>
    <t>Подставка для кухонного инвентаря ПКИ-0,6/0,4/0,3</t>
  </si>
  <si>
    <t>694519.001-55</t>
  </si>
  <si>
    <t>Подставка для кухонного инвентаря ПКИ-0,6/0,4/0,3 (нержавейка)</t>
  </si>
  <si>
    <t>694519.001-28</t>
  </si>
  <si>
    <t>Подставка для кухонного инвентаря ПКИ-0,6/0,4/0,4</t>
  </si>
  <si>
    <t>694519.001-10</t>
  </si>
  <si>
    <t>Подставка для кухонного инвентаря ПКИ-0,6/0,5/0,3</t>
  </si>
  <si>
    <t>694519.001-64</t>
  </si>
  <si>
    <t>Подставка для кухонного инвентаря ПКИ-0,6/0,5/0,3 (нержавейка)</t>
  </si>
  <si>
    <t>694519.001-37</t>
  </si>
  <si>
    <t>Подставка для кухонного инвентаря ПКИ-0,6/0,5/0,4</t>
  </si>
  <si>
    <t>694.519.001-19</t>
  </si>
  <si>
    <t xml:space="preserve">Подставка для кухонного инвентаря ПКИ-0,6/0,6/0,3 </t>
  </si>
  <si>
    <t>694519.001-73</t>
  </si>
  <si>
    <t>Подставка для кухонного инвентаря ПКИ-0,6/0,6/0,3 (нержавейка)</t>
  </si>
  <si>
    <t>694519.001-46</t>
  </si>
  <si>
    <t>Подставка для кухонного инвентаря ПКИ-0,6/0,6/0,4</t>
  </si>
  <si>
    <t>694519.001-100</t>
  </si>
  <si>
    <t>Подставка для кухонного инвентаря ПКИ-0,6/0,6/0,4 (нержавейка)</t>
  </si>
  <si>
    <t>694519.001-321</t>
  </si>
  <si>
    <t>Подставка для кухонного инвентаря ПКИ-0,7/0,5/0,2</t>
  </si>
  <si>
    <t>694519.001-322</t>
  </si>
  <si>
    <t>Подставка для кухонного инвентаря ПКИ-0,7/0,5/0,2 (нержавейка)</t>
  </si>
  <si>
    <t>694519.001-02</t>
  </si>
  <si>
    <t>Подставка для кухонного инвентаря ПКИ-0,75/0,4/0,3</t>
  </si>
  <si>
    <t>694519.001-83</t>
  </si>
  <si>
    <t>Подставка для кухонного инвентаря ПКИ-0,75/0,4/0,4 (нержавейка)</t>
  </si>
  <si>
    <t>694519.001-11</t>
  </si>
  <si>
    <t>Подставка для кухонного инвентаря ПКИ-0,75/0,5/0,3</t>
  </si>
  <si>
    <t>694519.001-65</t>
  </si>
  <si>
    <t>Подставка для кухонного инвентаря ПКИ-0,75/0,5/0,3 (нержавейка)</t>
  </si>
  <si>
    <t>Подставка для кухонного инвентаря ПКИ-0,75/0,5/0,4</t>
  </si>
  <si>
    <t>694519.001-92</t>
  </si>
  <si>
    <t>Подставка для кухонного инвентаря ПКИ-0,75/0,5/0,4 (нержавейка)</t>
  </si>
  <si>
    <t>694519.001-20</t>
  </si>
  <si>
    <t>Подставка для кухонного инвентаря ПКИ-0,75/0,6/0,3</t>
  </si>
  <si>
    <t>694519.001-38</t>
  </si>
  <si>
    <t>694519.001-47</t>
  </si>
  <si>
    <t>Подставка для кухонного инвентаря ПКИ-0,75/0,6/0,4</t>
  </si>
  <si>
    <t>694519.001-03</t>
  </si>
  <si>
    <t>Подставка для кухонного инвентаря ПКИ-0,85/0,4/0,3</t>
  </si>
  <si>
    <t>694519.001-30</t>
  </si>
  <si>
    <t>Подставка для кухонного инвентаря ПКИ-0,85/0,4/0,4</t>
  </si>
  <si>
    <t>694519.001-84</t>
  </si>
  <si>
    <t>Подставка для кухонного инвентаря ПКИ-0,85/0,4/0,4 (нержавейка)</t>
  </si>
  <si>
    <t>694519.001-12</t>
  </si>
  <si>
    <t>Подставка для кухонного инвентаря ПКИ-0,85/0,5/0,3</t>
  </si>
  <si>
    <t>694519.001-39</t>
  </si>
  <si>
    <t>Подставка для кухонного инвентаря ПКИ-0,85/0,5/0,4</t>
  </si>
  <si>
    <t>694519.001-48</t>
  </si>
  <si>
    <t>Подставка для кухонного инвентаря ПКИ-0,85/0,6/0,4</t>
  </si>
  <si>
    <t>694519.001-58</t>
  </si>
  <si>
    <t>Подставка для кухонного инвентаря ПКИ-0,9/0,4/0,3 (нержавейка)</t>
  </si>
  <si>
    <t>694519.001-04</t>
  </si>
  <si>
    <t>Подставка для кухонного инвентаря ПКИ-0,9/0,4/0,3</t>
  </si>
  <si>
    <t>694519.001-13</t>
  </si>
  <si>
    <t>Подставка для кухонного инвентаря ПКИ-0,9/0,5/0,3</t>
  </si>
  <si>
    <t>694519.001-67</t>
  </si>
  <si>
    <t>Подставка для кухонного инвентаря ПКИ-0,9/0,5/0,3 (нержавейка)</t>
  </si>
  <si>
    <t>694519.001-40</t>
  </si>
  <si>
    <t>Подставка для кухонного инвентаря ПКИ-0,9/0,5/0,4</t>
  </si>
  <si>
    <t>694519.001-22</t>
  </si>
  <si>
    <t>Подставка для кухонного инвентаря ПКИ-0,9/0,6/0,3</t>
  </si>
  <si>
    <t>694519.001-76</t>
  </si>
  <si>
    <t>Подставка для кухонного инвентаря ПКИ-0,9/0,6/0,3 (нержавейка)</t>
  </si>
  <si>
    <t>694519.001-49</t>
  </si>
  <si>
    <t>Подставка для кухонного инвентаря ПКИ-0,9/0,6/0,4</t>
  </si>
  <si>
    <t>694519.001-05</t>
  </si>
  <si>
    <t>Подставка для кухонного инвентаря ПКИ-0,95/0,4/0,3</t>
  </si>
  <si>
    <t>694519.001-59</t>
  </si>
  <si>
    <t>Подставка для кухонного инвентаря ПКИ-0,95/0,4/0,3 (нержавейка)</t>
  </si>
  <si>
    <t>694519.001-32</t>
  </si>
  <si>
    <t>Подставка для кухонного инвентаря ПКИ-0,95/0,4/0,4</t>
  </si>
  <si>
    <t>695519.001-86</t>
  </si>
  <si>
    <t>Подставка для кухонного инвентаря ПКИ-0,95/0,4/0,4 (нержавейка)</t>
  </si>
  <si>
    <t>694519.001-14</t>
  </si>
  <si>
    <t>Подставка для кухонного инвентаря ПКИ-0,95/0,5/0,3</t>
  </si>
  <si>
    <t>694519.001-41</t>
  </si>
  <si>
    <t>Подставка для кухонного инвентаря ПКИ-0,95/0,5/0,4</t>
  </si>
  <si>
    <t>694519.001-23</t>
  </si>
  <si>
    <t>Подставка для кухонного инвентаря ПКИ-0,95/0,6/0,3</t>
  </si>
  <si>
    <t>694519.001-50</t>
  </si>
  <si>
    <t>Подставка для кухонного инвентаря ПКИ-0,95/0,6/0,4</t>
  </si>
  <si>
    <t>694519.001-06</t>
  </si>
  <si>
    <t xml:space="preserve">Подставка для кухонного инвентаря ПКИ-1,0/0,4/0,3 </t>
  </si>
  <si>
    <t>694519.001-33</t>
  </si>
  <si>
    <t>Подставка для кухонного инвентаря ПКИ-1,0/0,4/0,4</t>
  </si>
  <si>
    <t>694519.001-15</t>
  </si>
  <si>
    <t xml:space="preserve">Подставка для кухонного инвентаря ПКИ-1,0/0,5/0,3 </t>
  </si>
  <si>
    <t>694519.001-69</t>
  </si>
  <si>
    <t>Подставка для кухонного инвентаря ПКИ-1,0/0,5/0,3 (нержавейка)</t>
  </si>
  <si>
    <t>694519.001-42</t>
  </si>
  <si>
    <t>Подставка для кухонного инвентаря ПКИ-1,0/0,5/0,4</t>
  </si>
  <si>
    <t>694519.001-149</t>
  </si>
  <si>
    <t>Подставка для кухонного инвентаря ПКИ-1,0/0,5/0,5</t>
  </si>
  <si>
    <t>694519.001-24</t>
  </si>
  <si>
    <t>Подставка для кухонного инвентаря ПКИ-1,0/0,6/0,3</t>
  </si>
  <si>
    <t>694519.001-78</t>
  </si>
  <si>
    <t>Подставка для кухонного инвентаря ПКИ-1,0/0,6/0,3 (нержавейка)</t>
  </si>
  <si>
    <t>694519.001-51</t>
  </si>
  <si>
    <t>Подставка для кухонного инвентаря ПКИ-1,0/0,6/0,4</t>
  </si>
  <si>
    <t>694519.001-105</t>
  </si>
  <si>
    <t>Подставка для кухонного инвентаря ПКИ-1,0/0,6/0,4 (нержавейка)</t>
  </si>
  <si>
    <t>694519.001-07</t>
  </si>
  <si>
    <t>Подставка для кухонного инвентаря ПКИ-1,2/0,4/0,3</t>
  </si>
  <si>
    <t>694519.001-61</t>
  </si>
  <si>
    <t>Подставка для кухонного инвентаря ПКИ-1,2/0,4/0,3 (нержавейка)</t>
  </si>
  <si>
    <t>694519.001-34</t>
  </si>
  <si>
    <t xml:space="preserve">Подставка для кухонного инвентаря ПКИ-1,2/0,4/0,4 </t>
  </si>
  <si>
    <t>694519.001-88</t>
  </si>
  <si>
    <t>Подставка для кухонного инвентаря ПКИ-1,2/0,4/0,4 (нержавейка)</t>
  </si>
  <si>
    <t>694519.001-16</t>
  </si>
  <si>
    <t xml:space="preserve">Подставка для кухонного инвентаря ПКИ-1,2/0,5/0,3 </t>
  </si>
  <si>
    <t>694519.001-43</t>
  </si>
  <si>
    <t>Подставка для кухонного инвентаря ПКИ-1,2/0,5/0,4</t>
  </si>
  <si>
    <t>694519.001-177</t>
  </si>
  <si>
    <t>Подставка для кухонного инвентаря ПКИ-1,2/0,5/0,5 (нержавейка)</t>
  </si>
  <si>
    <t>694519.001-25</t>
  </si>
  <si>
    <t xml:space="preserve">Подставка для кухонного инвентаря ПКИ-1,2/0,6/0,3 </t>
  </si>
  <si>
    <t>694519.001-227</t>
  </si>
  <si>
    <t>Подставка для кухонного инвентаря ПКИ-1,2/0,6/0,3 (стол из AISI 430)</t>
  </si>
  <si>
    <t>694519.001-79</t>
  </si>
  <si>
    <t>Подставка для кухонного инвентаря ПКИ-1,2/0,6/0,3 (нержавейка)</t>
  </si>
  <si>
    <t>694519.001-52</t>
  </si>
  <si>
    <t>Подставка для кухонного инвентаря ПКИ-1,2/0,6/0,4</t>
  </si>
  <si>
    <t>694519.001-106</t>
  </si>
  <si>
    <t>Подставка для кухонного инвентаря ПКИ-1,2/0,6/0,4 (нержавейка)</t>
  </si>
  <si>
    <t>694519.001-08</t>
  </si>
  <si>
    <t>Подставка для кухонного инвентаря ПКИ-1,5/0,4/0,3</t>
  </si>
  <si>
    <t>694519.001-62</t>
  </si>
  <si>
    <t>Подставка для кухонного инвентаря ПКИ-1,5/0,4/0,3 (нержавейка)</t>
  </si>
  <si>
    <t>964519.001-17</t>
  </si>
  <si>
    <t>Подставка для кухонного инвентаря ПКИ-1,5/0,5/0,3</t>
  </si>
  <si>
    <t>694519.001-71</t>
  </si>
  <si>
    <t>Подставка для кухонного инвентаря ПКИ-1,5/0,5/0,3 (нержавейка)</t>
  </si>
  <si>
    <t>694519.001-44</t>
  </si>
  <si>
    <t>Подставка для кухонного инвентаря ПКИ-1,5/0,5/0,4</t>
  </si>
  <si>
    <t>694519.001-26</t>
  </si>
  <si>
    <t xml:space="preserve">Подставка для кухонного инвентаря ПКИ-1,5/0,6/0,3 </t>
  </si>
  <si>
    <t>694519.001-80</t>
  </si>
  <si>
    <t>Подставка для кухонного инвентаря ПКИ-1,5/0,6/0,3 (нержавейка)</t>
  </si>
  <si>
    <t>694519.001-53</t>
  </si>
  <si>
    <t>Подставка для кухонного инвентаря ПКИ-1,5/0,6/0,4</t>
  </si>
  <si>
    <t>694519.001-107</t>
  </si>
  <si>
    <t>Подставка для кухонного инвентаря ПКИ-1,5/0,6/0,4 (нержавейка)</t>
  </si>
  <si>
    <t>694519.001-126</t>
  </si>
  <si>
    <t>Подставка для кухонного инвентаря ПКИ-1,5/1,0/0,3</t>
  </si>
  <si>
    <t>694519.001-194</t>
  </si>
  <si>
    <t>Подставка для кухонного инвентаря ПКИ-1,5/1,0/0,3 (нержавейка)</t>
  </si>
  <si>
    <t>Подставка для пароконвектомата ПДП2</t>
  </si>
  <si>
    <t>Подставка для пароконвектомата имеет направляющие, позволяющие разместить в ней 14 гастроемкостей типа GN-1/1 или 28 гастроемкостей GN-1/2. Также подставка имеет полку, на которую можно положить необходимые предметы.</t>
  </si>
  <si>
    <t>695169.006</t>
  </si>
  <si>
    <t>ЗОНТ ВЕНТИЛЯЦИОННЫЙ</t>
  </si>
  <si>
    <t>301222.003</t>
  </si>
  <si>
    <t>Зонт вентиляционный островной ЗВО-1400х800х290</t>
  </si>
  <si>
    <t>301222.004-05</t>
  </si>
  <si>
    <t>Зонт вентиляционный островной ЗВО-2200х900х400</t>
  </si>
  <si>
    <t>301222.004-04</t>
  </si>
  <si>
    <t>Зонт вентиляционный островной ЗВО-2200х900х350</t>
  </si>
  <si>
    <t>301222.004</t>
  </si>
  <si>
    <t>Зонт вентиляционный островной ЗВО-1740х1150х600</t>
  </si>
  <si>
    <t>301222.004-01</t>
  </si>
  <si>
    <t>Зонт вентиляционный островной ЗВО-1250х900х400</t>
  </si>
  <si>
    <t>301222.004-03</t>
  </si>
  <si>
    <t>Зонт вентиляционный островной ЗВО-1200х700х550</t>
  </si>
  <si>
    <t>301222.004-02</t>
  </si>
  <si>
    <t>Зонт вентиляционный островной ЗВО-940х900х400</t>
  </si>
  <si>
    <t>301222.004-07</t>
  </si>
  <si>
    <t>Зонт вентиляционный островной ЗВО-800х800х400</t>
  </si>
  <si>
    <t>301222.004-06</t>
  </si>
  <si>
    <t>Зонт вентиляционный островной ЗВО-800х800х350</t>
  </si>
  <si>
    <t>301222.005-05</t>
  </si>
  <si>
    <t>Зонт вентиляционный настенный ЗВН-1400х1000х400</t>
  </si>
  <si>
    <t>301222.005-04</t>
  </si>
  <si>
    <t>Зонт вентиляционный настенный ЗВН-1400х1000х350</t>
  </si>
  <si>
    <t>301222.005</t>
  </si>
  <si>
    <t>Зонт вентиляционный настенный ЗВН-1250х500х400</t>
  </si>
  <si>
    <t>301222.005-02</t>
  </si>
  <si>
    <t>Зонт вентиляционный настенный ЗВН-1200х700х550</t>
  </si>
  <si>
    <t>301222.005-03</t>
  </si>
  <si>
    <t>Зонт вентиляционный настенный ЗВН-940х500х400</t>
  </si>
  <si>
    <t>301222.005-01</t>
  </si>
  <si>
    <t>Зонт вентиляционный настенный ЗВН-640х500х400</t>
  </si>
  <si>
    <t>Подвес для туш, 2 перекладины, 2 вертикальные опоры</t>
  </si>
  <si>
    <t>Крюк для подвеса туш предназначен для подвешивания, а также транспортировки по трубчатым подвесным путям, туш и полутуш в предприятиях общественного питания и торговли, мясоперерабатывающих и заготовочных предприятиях.
Скоба крюка изготавливается из оцинкованной стали. Крюк поворотный, с высаженной головкой, из нержавеющей стали, имеющей допуск к контакту с пищевой продукцией. Диаметр трубы для подвешивания крюка – 60 мм.</t>
  </si>
  <si>
    <t>694552.001</t>
  </si>
  <si>
    <t>Крюк для подвеса туш</t>
  </si>
  <si>
    <t>Подвес для мытья туш стационарный предназначен для подвешивания на крюках туш и полутуш в предприятиях общественного питания и торговли, мясоперерабатывающих и заготовочных предприятиях.    Подвес для мытья туш изготавливается из нержавеющей стали, имеющей допуск к контакту с пищевой продукцией. Конструкция разборная. Усиление конструкции между вертикальными опорами и горизонтальными перекладинами из квадратной трубы 30х30 мм. В основании вертикальных опор пластины опорные 100х100 мм.</t>
  </si>
  <si>
    <t>694112.001</t>
  </si>
  <si>
    <t>Подвес для мытья туш стационарный 1000х800х2000</t>
  </si>
  <si>
    <t>Высота    (с опорами), мм</t>
  </si>
  <si>
    <t>Подвес для туш предназначен для подвешивания на крюках туш и полутуш в предприятиях общественного питания и торговли, мясоперерабатывающих и заготовочных предприятиях.                      Подвес для туш изготавливается из нержавеющей стали, имеющей допуск к контакту с пищевой продукцией. Конструкция разборная. Усиление конструкции между вертикальными опорами и горизонтальными перекладинами из квадратной трубы 30х30 мм. В основании вертикальных опор пластины опорные 100х100 мм.</t>
  </si>
  <si>
    <t>694112.002</t>
  </si>
  <si>
    <t>Подвес для туш, 2 перекладины, 2 вертикальные опоры 1000х1000х2000 мм</t>
  </si>
  <si>
    <t>694112.002-01</t>
  </si>
  <si>
    <t>Подвес для туш, 2 перекладины, 2 вертикальные опоры 1500х1000х2000 мм</t>
  </si>
  <si>
    <t>694112.002-02</t>
  </si>
  <si>
    <t>Подвес для туш, 2 перекладины, 2 вертикальные опоры 2000х1000х2000 мм</t>
  </si>
  <si>
    <t>ТЕЛЕЖКА ШПИЛЬКА ДЛЯ ПРОТИВНЕЙ И ГАСТРОЕМКОСТЕЙ</t>
  </si>
  <si>
    <t>Подвес для мытья туш стационарный</t>
  </si>
  <si>
    <t>ТЕЛЕЖКА ШПИЛЬКА ДЛЯ ПРОТИВНЕЙ</t>
  </si>
  <si>
    <t>ТЕЛЕЖКА ЗАКРЫТАЯ ДЛЯ ТРАНСПОРТИРОВКИ МЯСНЫХ ПОЛУФАБРИКАТОВ</t>
  </si>
  <si>
    <t xml:space="preserve">Каркас сварной. В основании 4 колеса диаметром 100 мм. (2 колеса с тормозом). 
 Ручка для удобства перемещения тележки изготовлена из профильной трубы 20х20 мм. Расстояние от крыши тележки до ручки - 100 мм. Обшивка со всех сторон тележки. В фронтальной части тележки распашная дверь из нерж.стали.  3 полки из нержавеющей стали, имеющий доступ к контакту с продуктами.
 Равнораспределенная нагрузка на 1 полку - 50 кг. Равнораспределенная нагрузка на тележку - 200 кг.  </t>
  </si>
  <si>
    <t>695175.002</t>
  </si>
  <si>
    <t>Тележка закрытая для транспортировки мясных полуфабрикатов, 600х700х1000 мм</t>
  </si>
  <si>
    <t xml:space="preserve">Каркас сварной из профильной трубы, имеющий доступ к контакту с продуктами.  В основании 4 поворотных колеса диаметром 75 мм. (2 колеса с тормозом).                                                                                                          Количество уровней - 14. Расстояние между уровнями - 100 мм. Используется для транспортировки противней размером 600х400 мм.  </t>
  </si>
  <si>
    <t>695163.007</t>
  </si>
  <si>
    <t xml:space="preserve">Каркас сварной из профильной трубы, имеющий доступ к контакту с продуктами.  В основании 4 поворотных колеса диаметром 75 мм. (2 колеса с тормозом).                                                                                                        Количество уровней - 14. Расстояние между уровнями - 115 мм. Используется для транспортировки противней и гастроемкостей GN1/1 размером 375х560 мм.                          </t>
  </si>
  <si>
    <t>695163.006</t>
  </si>
  <si>
    <t>БАК МУСОРНЫЙ ДЛЯ КАФЕ</t>
  </si>
  <si>
    <t xml:space="preserve">Выполнен из нержавеющей стали. Внутри бак для мусорного пакета.
 В фронтальной части горизонтальная фрамуга для сброса мусора и   распашная дверь  для вынимания бака с мусором.                    </t>
  </si>
  <si>
    <t>694214.001</t>
  </si>
  <si>
    <t>Бак мусорный для кафе</t>
  </si>
  <si>
    <t>ПОДИУМ ПОД ФРЕШ</t>
  </si>
  <si>
    <t>«Подиумы под фреш» предназначены для демонстрации и продажи свежих овощей и фруктов в магазинах самообслуживания. Подиумы могут быть как отдельно стоящими, так и выстраиваться в одну линию. Столешница из нержавеющей стали AISI 430, t=0,6мм, стенки сталь х/к t=1,2мм порошковое покрытие. Максимальная равномерно распределенная нагрузка на столешницу 120 кг.</t>
  </si>
  <si>
    <t>695169.009-К</t>
  </si>
  <si>
    <t>Подиум под фреш красный</t>
  </si>
  <si>
    <t>695169.009-С</t>
  </si>
  <si>
    <t>Подиум под фреш синий</t>
  </si>
  <si>
    <t>695169.009-Ц</t>
  </si>
  <si>
    <t>Подиум под фреш Ц</t>
  </si>
  <si>
    <t>Столы овощные</t>
  </si>
  <si>
    <t>СТОЙКА ДЛЯ ПАКЕТОВ</t>
  </si>
  <si>
    <t xml:space="preserve">Выполнена из стали. Сварная конструкция.
 Полностью окрашивается порошковой краской в цвете RAL 7011.
 В нижнем основании предусмотрены отверстия под крепеж для надежной фиксации стойки к полу.
 Два дозатора с втулками для установки двух рулонов с пакетами. </t>
  </si>
  <si>
    <t>694111.001</t>
  </si>
  <si>
    <t>Стойка для пакетов</t>
  </si>
  <si>
    <t>Высота , мм</t>
  </si>
  <si>
    <t>Столы для овощей предназначены для демонстрации и продажи овощей и фруктов, на них легко выложить и заменить товар, а сама конструкция занимает минимум пространства.Столы для овощей снабжены регулируемой столешницей с сеткой, исключающей падение товара. Угол наклона столешницы в разложенном состоянии составляет 17 градусов. Столешница в разложенном состоянии выдерживает нагрузку 200 кг.</t>
  </si>
  <si>
    <t>694511.002</t>
  </si>
  <si>
    <t>Стол для овощей 1220х600</t>
  </si>
  <si>
    <t>694511.003</t>
  </si>
  <si>
    <t>Стол для овощей 1220х1200</t>
  </si>
  <si>
    <t>301318.004</t>
  </si>
  <si>
    <t>Держатель пакетов</t>
  </si>
  <si>
    <r>
      <t>Объем,  м</t>
    </r>
    <r>
      <rPr>
        <b/>
        <vertAlign val="superscript"/>
        <sz val="11"/>
        <color rgb="FF002060"/>
        <rFont val="Calibri"/>
        <family val="2"/>
        <charset val="204"/>
        <scheme val="minor"/>
      </rPr>
      <t>3</t>
    </r>
  </si>
  <si>
    <t>Объем 1шт</t>
  </si>
  <si>
    <t>МОЙКА (ванна из AISI 430) серия "Бюджет"</t>
  </si>
  <si>
    <t>Поставщик</t>
  </si>
  <si>
    <t>Наличие</t>
  </si>
  <si>
    <t>На заказ</t>
  </si>
  <si>
    <t>Упаковка</t>
  </si>
  <si>
    <t xml:space="preserve">Категория скидки </t>
  </si>
  <si>
    <t>Прайс Астана</t>
  </si>
  <si>
    <t xml:space="preserve">Товар в наличии на складе IDIA M Алматы. Смотреть ежедневно по доступности в USU. </t>
  </si>
  <si>
    <t>Заводская упаковка, товар в разоборном виде.</t>
  </si>
  <si>
    <t>№1</t>
  </si>
  <si>
    <t xml:space="preserve">Совпадает </t>
  </si>
  <si>
    <t>МХМ</t>
  </si>
  <si>
    <t>Изготовление + перевозка из России, срок 25 рабочих дней.</t>
  </si>
  <si>
    <r>
      <t xml:space="preserve">Ножки с регулиремыми опорами - оцинкованная сталь, выполнены из уголка 40х40мм. t=1,0 мм с подгибом краёв во внутрь. Каркас  оцинкованная сталь t=1,0 мм. </t>
    </r>
    <r>
      <rPr>
        <b/>
        <sz val="12"/>
        <rFont val="Calibri"/>
        <family val="2"/>
        <charset val="204"/>
        <scheme val="minor"/>
      </rPr>
      <t xml:space="preserve">Ванна из нерж. сталь AISI 430  t=0,6 мм </t>
    </r>
    <r>
      <rPr>
        <sz val="11"/>
        <rFont val="Calibri"/>
        <family val="2"/>
        <charset val="204"/>
        <scheme val="minor"/>
      </rPr>
      <t>(емкости длиной 1,35 и 1,55 из нерж. сталь AISI 430 t=0,8мм). В комплект входит гофросифон. Мойки без отверстия под смеситель.</t>
    </r>
  </si>
  <si>
    <r>
      <t xml:space="preserve">Ножки с регулиремыми опорами - оцинкованная сталь, выполнены из уголка 40х40мм. t=1,0 мм с подгибом краёв во внутрь. Каркас  оцинкованная сталь t=1,0 мм. </t>
    </r>
    <r>
      <rPr>
        <b/>
        <sz val="12"/>
        <rFont val="Calibri"/>
        <family val="2"/>
        <charset val="204"/>
        <scheme val="minor"/>
      </rPr>
      <t>Ванна из нерж. сталь AISI 430  t=0,6 мм</t>
    </r>
    <r>
      <rPr>
        <sz val="11"/>
        <rFont val="Calibri"/>
        <family val="2"/>
        <charset val="204"/>
        <scheme val="minor"/>
      </rPr>
      <t>. (емкости длиной 1,35 и 1,55 из нерж. сталь AISI 430 t=0,8мм). В комплект входит гофросифон. На мойках имеются специальные борты с отверстиями под смеситель..</t>
    </r>
  </si>
  <si>
    <r>
      <t xml:space="preserve">Ножки с регулиремыми опорами - оцинкованная сталь, выполнены из уголка 40х40мм. t=1,0 мм с подгибом краёв во внутрь. Каркас  оцинкованная сталь t=1,0 мм. </t>
    </r>
    <r>
      <rPr>
        <b/>
        <sz val="12"/>
        <rFont val="Calibri"/>
        <family val="2"/>
        <charset val="204"/>
        <scheme val="minor"/>
      </rPr>
      <t xml:space="preserve">Ванна из нерж. сталь AISI 304  t=0,6 мм </t>
    </r>
    <r>
      <rPr>
        <sz val="11"/>
        <rFont val="Calibri"/>
        <family val="2"/>
        <charset val="204"/>
        <scheme val="minor"/>
      </rPr>
      <t>(емкости длиной 1,35 и 1,55 из нерж. сталь AISI 304 t=0,8мм). В комплект входит гофросифон. Мойки без отверстия под смеситель.</t>
    </r>
  </si>
  <si>
    <r>
      <t xml:space="preserve">Ножки с регулиремыми опорами - оцинкованная сталь, выполнены из уголка 40х40мм. t=1,0 мм с подгибом краёв во внутрь. Каркас  оцинкованная сталь t=1,0 мм. </t>
    </r>
    <r>
      <rPr>
        <b/>
        <sz val="12"/>
        <rFont val="Calibri"/>
        <family val="2"/>
        <charset val="204"/>
        <scheme val="minor"/>
      </rPr>
      <t>Ванна из нерж. сталь AISI 304  t=0,6 мм.</t>
    </r>
    <r>
      <rPr>
        <sz val="11"/>
        <rFont val="Calibri"/>
        <family val="2"/>
        <charset val="204"/>
        <scheme val="minor"/>
      </rPr>
      <t xml:space="preserve"> (емкости длиной 1,35 и 1,55 из нерж. сталь AISI 430 t=0,8мм). В комплект входит гофросифон. На мойках имеются специальные борты с отверстиями под смеситель.</t>
    </r>
  </si>
  <si>
    <t>Ножки с регулиремыми опорами - оцинкованная сталь t=1,0 мм, выполнены из уголка 40х40мм с подгибом краёв во внутрь. Столешница нерж.сталь, AISI 430  t=0,5 мм.  усиление столешницы - ЛДСП (16мм). С нижней перфорированной полкой.</t>
  </si>
  <si>
    <t>Ножки с регулиремыми опорами - оцинкованная сталь t=1,0 мм, выполнены из уголка 40х40мм с подгибом краёв во внутрь. Столешница нерж.сталь, AISI 430  t=0,5 мм.  усиление столешницы - ЛДСП (16мм). С нижней полкой с округлыми отверствиями для слива воды.</t>
  </si>
  <si>
    <t xml:space="preserve">Детали сплошной полки настенной изготовлены из нержавейки t=0,5 AISI 430, два варианта сборки.
</t>
  </si>
  <si>
    <t>Детали решетчатой полки настенной изготовлены из нержавейки t=0,5 AISI 430, два варианта сборки.</t>
  </si>
  <si>
    <t xml:space="preserve"> Детали полок настенных для тарелок ПН-Т и ПНТ выполнены из нерж. стали t=0,6 AISI 430, решетка из проволоки диам. 5 мм
Полки настенные ПН-Т и ПНТ предназначена для размещения, хранения и сушки в естественных условиях стандартных суповых и десертных тарелок различных диаметров.
Полка ПН-Т состоит из кассеты для тарелок и поддона.</t>
  </si>
  <si>
    <t>Детали полок настенных полуоткрытых ПНП изготовлены из нержавеющей стали t=0,6 AISI 430. Полка настенная полуоткрытая ПНП предназначена для открытого хранения и демонстрации продуктов, требующих постоянной вентиляции, а также наиболее часто используемой посуды и инвентаря.</t>
  </si>
  <si>
    <t>ПОЛКА НАСТЕННАЯ ПОЛУОТКРЫТАЯ</t>
  </si>
  <si>
    <t>Все детали полок изготовлены из нержавеющей стали t=0,6 AISI 430, решетки из проволоки диам. 5 мм. Полки ПЗК и ПЗТ оснащены дверями «купе», которые позволяют экономить пространство, так как перемещаются на роликах, а не распахиваются.</t>
  </si>
  <si>
    <t>Зонт вентиляционный предназначен для очистки воздуха на кухне от масла, жира, дыма и водяных паров. Зонт должен подключаться к вытяжной вентиляционной системе предприятия, где он установлен. Изделие подвешивается к стене над тепловыводящим оборудованием. Зонт не снабжен светильником и вентилятором.
Изделие сборно-разборное и поставляется в одной упаковке.</t>
  </si>
  <si>
    <t>ПОЛКА КУХОННАЯ ДЛЯ ДОСОК</t>
  </si>
  <si>
    <t>ПОЛКА КУХОННАЯ ДЛЯ КРЫШЕК</t>
  </si>
  <si>
    <r>
      <t xml:space="preserve">ПОЛКА ЗАКРЫТАЯ КУПЕ </t>
    </r>
    <r>
      <rPr>
        <i/>
        <sz val="11"/>
        <color theme="1"/>
        <rFont val="Calibri"/>
        <family val="2"/>
        <charset val="204"/>
      </rPr>
      <t xml:space="preserve">(полка верхняя для тарелок, нижняя перфорированная) </t>
    </r>
  </si>
  <si>
    <r>
      <t>ПОЛКА ЗАКРЫТАЯ КУПЕ</t>
    </r>
    <r>
      <rPr>
        <i/>
        <sz val="11"/>
        <color theme="1"/>
        <rFont val="Calibri"/>
        <family val="2"/>
        <charset val="204"/>
      </rPr>
      <t xml:space="preserve"> (полки сплошные)</t>
    </r>
  </si>
  <si>
    <t>Тележка шпилька для противней 600х400мм (AISI 304)</t>
  </si>
  <si>
    <t>Шпилька для противней 600х400, 14 уровней (AISI 430)</t>
  </si>
  <si>
    <t>695163.003</t>
  </si>
  <si>
    <t>Шпилька для гастроемкостей  12 уровней нерж.сталь (AISI 304)</t>
  </si>
  <si>
    <t>Шпилька нержавеющая сталь для GN1/1, 14 уровней (AISI 430)</t>
  </si>
  <si>
    <t>Емкость ванны моечной ВМ изготовлена из нержавейки t=0,6 AISI 304, гофросифон для слива воды, каркас оцинкованный, стойки-уголок.
Ванна моечная предназначена для использования в моечных отделениях предприятий общественного питания для мытья, дезинфекции и ополаскивания использованной посуды.</t>
  </si>
  <si>
    <t xml:space="preserve">Ванна изготовлена из нерж. стали t=0,5 AISI 304, каркас нержавейка t=1,0 AISI 430. Ванна-рукомойник предназначена для использования на предприятиях общественного питания для мытья, дезинфекции и ополаскивания посуды.
Ножки ванн снабжены регуляторами высоты, что позволяет устранять возможные неровности пола при установке. Разборный каркас обеспечивает удобную транспортировку и хранение.
</t>
  </si>
  <si>
    <t>Рукомойники изготовливаются из нержавеющей стали, имеющей доступ к контакту с продуктами. Каркас сварной. Регулируемые по высоте ножки. Отступ задних ножек от края столешницы - 50 мм. Рукомойники комплектуются надежным итальянским горизонтальным педальным смесителем. К педальному смесителю прилагается комплект шлангов (3 шт.), кран и вентиля (2 шт.) для регулировки подачи холодной и горячей воды. В комплект поставки так же входит гофросифон. Равнораспределенная нагрузка на полку - 30 кг. Равнораспределенная нагрузка на стол - 70 кг.</t>
  </si>
  <si>
    <t>Рукомойник настенный изготавливается из нержавеющей стали AISI 304, имеющей допуск к контакту с пищевой продукцией. Конструкция сварная. Высота борта столешницы – 40 мм. В столешнице цельнотянутое моечное отверстие диаметром 340 мм, глубиной 130 мм.
Подача воды осуществляется при нажатии на кнопку-дозатор, которая расположена на передней стенке рукомойника.</t>
  </si>
  <si>
    <t xml:space="preserve">Столешница мойки с рабочей поверхностью МРП изготовлена из нержавейки t=0,5мм AISI 430 и усилена ЛДСП t=16мм, каркас оцинкованный, стойки-уголок. Мойка с рабочей поверхностью МРП предназначена для использования в моечных отделениях предприятий общественного питания для мытья, дезинфекции и ополаскивания использованной посуды.
</t>
  </si>
  <si>
    <t>Стол из нерж.стали, имеющей доступ к контакту с продуктами. Каркас сварной. Ножки регулируются по высоте. Отступ задних ножек от края столешницы - 100 мм. В нижней части обвязка из профильной трубы 40х40 мм с четырех сторон. Расстояние от пола до обвязки 370 мм. В столешницу по центру вварена ванна (сварная) габаритами 430х430х250 мм. В столешнице предусмотрено технологическое отверстие под смеситель. В комплект поставки входит гофросифон. Высота (толщина) столешницы - 40 мм. Высота борта столешницы - 40 мм. Нагрузка на каркас и столешницу - 150 кг.</t>
  </si>
  <si>
    <t>В фронтальной части одна распашная дверца. Высота (толщина) столешницы - 40 мм. Высота борта столешницы - 60 мм. В столешницу вварена цельнотянутая ванна из нерж. стали AISI304 габаритами 400х400х250 мм. В столешнице предусмотрено отверстие под установку смесителя. В основании стола одна полка из нержавеющей стали. Высота полки от пола - 350 мм. Равнораспределенная нагрузка на полку - 40 кг. Равнораспределенная нагрузка на стол - 100 кг.</t>
  </si>
  <si>
    <t>Душевой поддон для мойки туш изготавливается из нержавеющей стали, имеющей допуск к контакту с пищевой продукцией. Конструкция сварная. Каркас из уголка, из нержавеющей стали AISI 430. Поддон сварной, из нержавеющей стали AISI 304. Глубина поддона – 150 мм. В поддоне предусмотрено отверстие для установки выпуска, диаметр отверстия – 50 мм. Регулируемые по высоте опоры. В комплект поставки входит выпуск.</t>
  </si>
  <si>
    <t>4.824.055-212</t>
  </si>
  <si>
    <t>Стол разделочно-производственный без бортов СРП-0-0,8/1,5-2П</t>
  </si>
  <si>
    <t>695169.008-58</t>
  </si>
  <si>
    <t>Стеллаж с 4-я сплошными полками С-4-0,4/0,6/1,8</t>
  </si>
  <si>
    <t>4.412.017-66</t>
  </si>
  <si>
    <t>695169.008-103</t>
  </si>
  <si>
    <t>695163.007-01</t>
  </si>
  <si>
    <t>Подставка для кухонного инвентаря ПКИ-0,75/0,4/0,4</t>
  </si>
  <si>
    <t>694519.001-29</t>
  </si>
  <si>
    <t>694519.001-96</t>
  </si>
  <si>
    <t>Подставка для кухонного инвентаря ПКИ-1,0/0,5/0,4  (нержавейка)</t>
  </si>
  <si>
    <t>Подставка для кухонного инвентаря ПКИ-1,5/0,4/0,4  (нержавейка)</t>
  </si>
  <si>
    <t>694519/001-89</t>
  </si>
  <si>
    <t>Зонт вентиляционный настенный ЗВН-1200х600х350</t>
  </si>
  <si>
    <t>301222.005-06</t>
  </si>
  <si>
    <t>Зонт вентиляционный настенный ЗВН-1220х1000х400</t>
  </si>
  <si>
    <t>Зонт вентиляционный настенный ЗВН-1220х800х400</t>
  </si>
  <si>
    <t>Зонт вентиляционный настенный ЗВН-920х1000х400</t>
  </si>
  <si>
    <t>Зонт вентиляционный настенный ЗВН-920х800х400</t>
  </si>
  <si>
    <t>301222.011-08</t>
  </si>
  <si>
    <t>301222.011-07</t>
  </si>
  <si>
    <t>301222.011-05</t>
  </si>
  <si>
    <t>301222.011-04</t>
  </si>
  <si>
    <t>Полка закрытая кухонная купе ПЗК 600/400/600</t>
  </si>
  <si>
    <t>Подвес для туш, 2 перекладины, 2 вертикальные опоры 2000х1000х1800 мм</t>
  </si>
  <si>
    <t>IDIA Market LLP      тел:  8 (727) 344 99 00      www.idiamarket.kz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</si>
</sst>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quot;-&quot;??\ _₽_-;_-@_-"/>
    <numFmt numFmtId="165" formatCode="_-* #,##0.00_р_._-;\-* #,##0.00_р_._-;_-* &quot;-&quot;??_р_._-;_-@_-"/>
    <numFmt numFmtId="166" formatCode="#,##0.000"/>
    <numFmt numFmtId="167" formatCode="_-* #,##0_р_._-;\-* #,##0_р_._-;_-* &quot;-&quot;??_р_._-;_-@_-"/>
  </numFmts>
  <fonts count="48" x14ac:knownFonts="1">
    <font>
      <sz val="10"/>
      <name val="Arial"/>
      <family val="2"/>
      <charset val="204"/>
    </font>
    <font>
      <sz val="11"/>
      <color theme="1"/>
      <name val="Calibri"/>
      <family val="2"/>
      <charset val="204"/>
      <scheme val="minor"/>
    </font>
    <font>
      <sz val="10"/>
      <name val="Arial"/>
      <family val="2"/>
      <charset val="204"/>
    </font>
    <font>
      <sz val="11"/>
      <color indexed="9"/>
      <name val="Calibri"/>
      <family val="2"/>
      <charset val="204"/>
    </font>
    <font>
      <sz val="11"/>
      <color indexed="62"/>
      <name val="Calibri"/>
      <family val="2"/>
      <charset val="204"/>
    </font>
    <font>
      <b/>
      <sz val="11"/>
      <color indexed="63"/>
      <name val="Calibri"/>
      <family val="2"/>
      <charset val="204"/>
    </font>
    <font>
      <b/>
      <sz val="11"/>
      <color indexed="52"/>
      <name val="Calibri"/>
      <family val="2"/>
      <charset val="204"/>
    </font>
    <font>
      <b/>
      <sz val="15"/>
      <color indexed="62"/>
      <name val="Calibri"/>
      <family val="2"/>
      <charset val="204"/>
    </font>
    <font>
      <b/>
      <sz val="13"/>
      <color indexed="62"/>
      <name val="Calibri"/>
      <family val="2"/>
      <charset val="204"/>
    </font>
    <font>
      <b/>
      <sz val="11"/>
      <color indexed="62"/>
      <name val="Calibri"/>
      <family val="2"/>
      <charset val="204"/>
    </font>
    <font>
      <b/>
      <sz val="11"/>
      <color indexed="8"/>
      <name val="Calibri"/>
      <family val="2"/>
      <charset val="204"/>
    </font>
    <font>
      <b/>
      <sz val="11"/>
      <color indexed="9"/>
      <name val="Calibri"/>
      <family val="2"/>
      <charset val="204"/>
    </font>
    <font>
      <b/>
      <sz val="18"/>
      <color indexed="62"/>
      <name val="Cambria"/>
      <family val="2"/>
      <charset val="204"/>
    </font>
    <font>
      <sz val="11"/>
      <color indexed="60"/>
      <name val="Calibri"/>
      <family val="2"/>
      <charset val="204"/>
    </font>
    <font>
      <sz val="10"/>
      <name val="Arial Cyr"/>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
      <sz val="10"/>
      <name val="Arial"/>
      <family val="2"/>
      <charset val="204"/>
    </font>
    <font>
      <sz val="8"/>
      <name val="Arial"/>
      <family val="2"/>
      <charset val="204"/>
    </font>
    <font>
      <b/>
      <sz val="11"/>
      <name val="Calibri"/>
      <family val="2"/>
      <charset val="204"/>
      <scheme val="minor"/>
    </font>
    <font>
      <sz val="11"/>
      <name val="Calibri"/>
      <family val="2"/>
      <charset val="204"/>
      <scheme val="minor"/>
    </font>
    <font>
      <sz val="11"/>
      <color theme="4" tint="-0.499984740745262"/>
      <name val="Calibri"/>
      <family val="2"/>
      <charset val="204"/>
      <scheme val="minor"/>
    </font>
    <font>
      <i/>
      <sz val="11"/>
      <name val="Calibri"/>
      <family val="2"/>
      <charset val="204"/>
      <scheme val="minor"/>
    </font>
    <font>
      <b/>
      <sz val="11"/>
      <color theme="4" tint="-0.499984740745262"/>
      <name val="Calibri"/>
      <family val="2"/>
      <charset val="204"/>
      <scheme val="minor"/>
    </font>
    <font>
      <b/>
      <sz val="11"/>
      <color indexed="9"/>
      <name val="Calibri"/>
      <family val="2"/>
      <charset val="204"/>
      <scheme val="minor"/>
    </font>
    <font>
      <b/>
      <sz val="11"/>
      <color rgb="FFC00000"/>
      <name val="Calibri"/>
      <family val="2"/>
      <charset val="204"/>
      <scheme val="minor"/>
    </font>
    <font>
      <sz val="11"/>
      <color indexed="9"/>
      <name val="Calibri"/>
      <family val="2"/>
      <charset val="204"/>
      <scheme val="minor"/>
    </font>
    <font>
      <b/>
      <sz val="11"/>
      <color theme="6" tint="-0.249977111117893"/>
      <name val="Calibri"/>
      <family val="2"/>
      <charset val="204"/>
      <scheme val="minor"/>
    </font>
    <font>
      <b/>
      <i/>
      <sz val="11"/>
      <color theme="9" tint="-0.249977111117893"/>
      <name val="Calibri"/>
      <family val="2"/>
      <charset val="204"/>
      <scheme val="minor"/>
    </font>
    <font>
      <sz val="11"/>
      <color rgb="FFFF0000"/>
      <name val="Calibri"/>
      <family val="2"/>
      <charset val="204"/>
      <scheme val="minor"/>
    </font>
    <font>
      <b/>
      <i/>
      <sz val="11"/>
      <name val="Calibri"/>
      <family val="2"/>
      <charset val="204"/>
      <scheme val="minor"/>
    </font>
    <font>
      <b/>
      <sz val="11"/>
      <color theme="0" tint="-0.499984740745262"/>
      <name val="Calibri"/>
      <family val="2"/>
      <charset val="204"/>
      <scheme val="minor"/>
    </font>
    <font>
      <sz val="11"/>
      <color theme="0" tint="-0.499984740745262"/>
      <name val="Calibri"/>
      <family val="2"/>
      <charset val="204"/>
      <scheme val="minor"/>
    </font>
    <font>
      <b/>
      <sz val="11"/>
      <color rgb="FF002060"/>
      <name val="Calibri"/>
      <family val="2"/>
      <charset val="204"/>
      <scheme val="minor"/>
    </font>
    <font>
      <b/>
      <vertAlign val="superscript"/>
      <sz val="11"/>
      <color rgb="FF002060"/>
      <name val="Calibri"/>
      <family val="2"/>
      <charset val="204"/>
      <scheme val="minor"/>
    </font>
    <font>
      <b/>
      <sz val="11"/>
      <color theme="1"/>
      <name val="Calibri"/>
      <family val="2"/>
      <charset val="204"/>
      <scheme val="minor"/>
    </font>
    <font>
      <sz val="11"/>
      <color rgb="FF0D5503"/>
      <name val="Calibri"/>
      <family val="2"/>
      <charset val="204"/>
      <scheme val="minor"/>
    </font>
    <font>
      <sz val="11"/>
      <color theme="1"/>
      <name val="Calibri"/>
      <family val="2"/>
      <charset val="204"/>
    </font>
    <font>
      <b/>
      <sz val="12"/>
      <name val="Calibri"/>
      <family val="2"/>
      <charset val="204"/>
      <scheme val="minor"/>
    </font>
    <font>
      <sz val="11"/>
      <name val="Calibri"/>
      <family val="2"/>
      <charset val="204"/>
    </font>
    <font>
      <i/>
      <sz val="11"/>
      <color theme="1"/>
      <name val="Calibri"/>
      <family val="2"/>
      <charset val="204"/>
    </font>
    <font>
      <b/>
      <sz val="11"/>
      <color theme="1"/>
      <name val="Calibri"/>
      <family val="2"/>
      <charset val="204"/>
    </font>
    <font>
      <sz val="10"/>
      <name val="Arial"/>
      <family val="2"/>
      <charset val="204"/>
    </font>
    <font>
      <u/>
      <sz val="10"/>
      <color theme="10"/>
      <name val="Arial"/>
      <family val="2"/>
      <charset val="204"/>
    </font>
    <font>
      <sz val="11"/>
      <color rgb="FF000000"/>
      <name val="Calibri"/>
      <family val="2"/>
      <charset val="204"/>
    </font>
  </fonts>
  <fills count="21">
    <fill>
      <patternFill patternType="none"/>
    </fill>
    <fill>
      <patternFill patternType="gray125"/>
    </fill>
    <fill>
      <patternFill patternType="solid">
        <fgColor indexed="9"/>
        <bgColor indexed="26"/>
      </patternFill>
    </fill>
    <fill>
      <patternFill patternType="solid">
        <fgColor indexed="47"/>
        <bgColor indexed="22"/>
      </patternFill>
    </fill>
    <fill>
      <patternFill patternType="solid">
        <fgColor indexed="44"/>
        <bgColor indexed="22"/>
      </patternFill>
    </fill>
    <fill>
      <patternFill patternType="solid">
        <fgColor indexed="26"/>
        <bgColor indexed="9"/>
      </patternFill>
    </fill>
    <fill>
      <patternFill patternType="solid">
        <fgColor indexed="49"/>
        <bgColor indexed="40"/>
      </patternFill>
    </fill>
    <fill>
      <patternFill patternType="solid">
        <fgColor indexed="10"/>
        <bgColor indexed="60"/>
      </patternFill>
    </fill>
    <fill>
      <patternFill patternType="solid">
        <fgColor indexed="54"/>
        <bgColor indexed="23"/>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45"/>
        <bgColor indexed="29"/>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tint="-0.14999847407452621"/>
        <bgColor indexed="21"/>
      </patternFill>
    </fill>
    <fill>
      <patternFill patternType="solid">
        <fgColor theme="8" tint="0.59999389629810485"/>
        <bgColor indexed="21"/>
      </patternFill>
    </fill>
    <fill>
      <patternFill patternType="solid">
        <fgColor theme="0" tint="-0.14999847407452621"/>
        <bgColor indexed="26"/>
      </patternFill>
    </fill>
    <fill>
      <patternFill patternType="solid">
        <fgColor theme="6" tint="0.39997558519241921"/>
        <bgColor indexed="26"/>
      </patternFill>
    </fill>
    <fill>
      <patternFill patternType="solid">
        <fgColor theme="6" tint="0.39997558519241921"/>
        <bgColor indexed="64"/>
      </patternFill>
    </fill>
    <fill>
      <patternFill patternType="solid">
        <fgColor rgb="FFDAEEF3"/>
        <bgColor rgb="FF000000"/>
      </patternFill>
    </fill>
  </fills>
  <borders count="93">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top/>
      <bottom style="thin">
        <color theme="1" tint="0.34998626667073579"/>
      </bottom>
      <diagonal/>
    </border>
    <border>
      <left/>
      <right/>
      <top/>
      <bottom style="thin">
        <color theme="1" tint="0.34998626667073579"/>
      </bottom>
      <diagonal/>
    </border>
    <border>
      <left style="medium">
        <color theme="1" tint="0.34998626667073579"/>
      </left>
      <right style="medium">
        <color theme="1" tint="0.34998626667073579"/>
      </right>
      <top style="medium">
        <color theme="1" tint="0.34998626667073579"/>
      </top>
      <bottom style="medium">
        <color theme="1" tint="0.34998626667073579"/>
      </bottom>
      <diagonal/>
    </border>
    <border>
      <left style="medium">
        <color theme="1" tint="0.34998626667073579"/>
      </left>
      <right style="thin">
        <color theme="1" tint="0.249977111117893"/>
      </right>
      <top style="medium">
        <color theme="1" tint="0.34998626667073579"/>
      </top>
      <bottom style="medium">
        <color theme="1" tint="0.34998626667073579"/>
      </bottom>
      <diagonal/>
    </border>
    <border>
      <left style="thin">
        <color theme="1" tint="0.249977111117893"/>
      </left>
      <right style="thin">
        <color theme="1" tint="0.249977111117893"/>
      </right>
      <top style="medium">
        <color theme="1" tint="0.34998626667073579"/>
      </top>
      <bottom style="medium">
        <color theme="1" tint="0.34998626667073579"/>
      </bottom>
      <diagonal/>
    </border>
    <border>
      <left style="thin">
        <color theme="1" tint="0.249977111117893"/>
      </left>
      <right style="medium">
        <color theme="1" tint="0.34998626667073579"/>
      </right>
      <top style="medium">
        <color theme="1" tint="0.34998626667073579"/>
      </top>
      <bottom style="medium">
        <color theme="1" tint="0.34998626667073579"/>
      </bottom>
      <diagonal/>
    </border>
    <border>
      <left style="thin">
        <color theme="1" tint="0.249977111117893"/>
      </left>
      <right/>
      <top/>
      <bottom/>
      <diagonal/>
    </border>
    <border>
      <left/>
      <right style="thin">
        <color theme="1" tint="0.34998626667073579"/>
      </right>
      <top/>
      <bottom/>
      <diagonal/>
    </border>
    <border>
      <left style="thin">
        <color theme="1" tint="0.34998626667073579"/>
      </left>
      <right style="thin">
        <color theme="1" tint="0.34998626667073579"/>
      </right>
      <top style="medium">
        <color theme="1" tint="0.34998626667073579"/>
      </top>
      <bottom/>
      <diagonal/>
    </border>
    <border>
      <left/>
      <right style="thin">
        <color theme="1" tint="0.249977111117893"/>
      </right>
      <top style="medium">
        <color theme="1" tint="0.34998626667073579"/>
      </top>
      <bottom style="medium">
        <color theme="1" tint="0.34998626667073579"/>
      </bottom>
      <diagonal/>
    </border>
    <border>
      <left/>
      <right/>
      <top style="thin">
        <color theme="1" tint="0.249977111117893"/>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style="thin">
        <color theme="1" tint="0.249977111117893"/>
      </left>
      <right style="thin">
        <color theme="1" tint="0.249977111117893"/>
      </right>
      <top/>
      <bottom style="thin">
        <color theme="1" tint="0.249977111117893"/>
      </bottom>
      <diagonal/>
    </border>
    <border>
      <left style="thin">
        <color theme="1" tint="0.249977111117893"/>
      </left>
      <right style="thin">
        <color theme="1" tint="0.249977111117893"/>
      </right>
      <top/>
      <bottom/>
      <diagonal/>
    </border>
    <border>
      <left/>
      <right/>
      <top style="thin">
        <color theme="0" tint="-0.499984740745262"/>
      </top>
      <bottom/>
      <diagonal/>
    </border>
    <border>
      <left style="medium">
        <color theme="1" tint="0.34998626667073579"/>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style="thin">
        <color theme="1" tint="0.34998626667073579"/>
      </left>
      <right/>
      <top style="thin">
        <color theme="1" tint="0.34998626667073579"/>
      </top>
      <bottom/>
      <diagonal/>
    </border>
    <border>
      <left style="thin">
        <color theme="1" tint="0.249977111117893"/>
      </left>
      <right style="thin">
        <color theme="1" tint="0.34998626667073579"/>
      </right>
      <top/>
      <bottom/>
      <diagonal/>
    </border>
    <border>
      <left style="thin">
        <color theme="1" tint="0.249977111117893"/>
      </left>
      <right/>
      <top style="thin">
        <color theme="1" tint="0.34998626667073579"/>
      </top>
      <bottom style="thin">
        <color theme="1" tint="0.34998626667073579"/>
      </bottom>
      <diagonal/>
    </border>
    <border>
      <left/>
      <right/>
      <top style="medium">
        <color theme="1" tint="0.34998626667073579"/>
      </top>
      <bottom style="thin">
        <color theme="1" tint="0.249977111117893"/>
      </bottom>
      <diagonal/>
    </border>
    <border>
      <left style="thin">
        <color theme="1" tint="0.249977111117893"/>
      </left>
      <right/>
      <top style="thin">
        <color theme="1" tint="0.249977111117893"/>
      </top>
      <bottom style="thin">
        <color theme="1" tint="0.249977111117893"/>
      </bottom>
      <diagonal/>
    </border>
    <border>
      <left/>
      <right/>
      <top style="thin">
        <color theme="1" tint="0.249977111117893"/>
      </top>
      <bottom style="thin">
        <color theme="1" tint="0.249977111117893"/>
      </bottom>
      <diagonal/>
    </border>
    <border>
      <left/>
      <right style="thin">
        <color theme="1" tint="0.249977111117893"/>
      </right>
      <top style="thin">
        <color theme="1" tint="0.249977111117893"/>
      </top>
      <bottom style="thin">
        <color theme="1" tint="0.249977111117893"/>
      </bottom>
      <diagonal/>
    </border>
    <border>
      <left style="thin">
        <color theme="1" tint="0.249977111117893"/>
      </left>
      <right/>
      <top style="thin">
        <color theme="1" tint="0.249977111117893"/>
      </top>
      <bottom/>
      <diagonal/>
    </border>
    <border>
      <left style="thin">
        <color theme="1" tint="0.249977111117893"/>
      </left>
      <right/>
      <top/>
      <bottom style="thin">
        <color theme="1" tint="0.249977111117893"/>
      </bottom>
      <diagonal/>
    </border>
    <border>
      <left/>
      <right/>
      <top/>
      <bottom style="thin">
        <color theme="1" tint="0.249977111117893"/>
      </bottom>
      <diagonal/>
    </border>
    <border>
      <left/>
      <right style="thin">
        <color theme="1" tint="0.34998626667073579"/>
      </right>
      <top style="thin">
        <color theme="1" tint="0.34998626667073579"/>
      </top>
      <bottom/>
      <diagonal/>
    </border>
    <border>
      <left/>
      <right/>
      <top style="thin">
        <color theme="1" tint="0.34998626667073579"/>
      </top>
      <bottom/>
      <diagonal/>
    </border>
    <border>
      <left style="thin">
        <color theme="1" tint="0.249977111117893"/>
      </left>
      <right style="thin">
        <color theme="1" tint="0.249977111117893"/>
      </right>
      <top style="thin">
        <color theme="1" tint="0.34998626667073579"/>
      </top>
      <bottom style="thin">
        <color theme="1" tint="0.249977111117893"/>
      </bottom>
      <diagonal/>
    </border>
    <border>
      <left style="thin">
        <color theme="1" tint="0.34998626667073579"/>
      </left>
      <right style="thin">
        <color theme="1" tint="0.249977111117893"/>
      </right>
      <top style="thin">
        <color theme="1" tint="0.34998626667073579"/>
      </top>
      <bottom style="thin">
        <color theme="1" tint="0.249977111117893"/>
      </bottom>
      <diagonal/>
    </border>
    <border>
      <left style="thin">
        <color theme="1" tint="0.249977111117893"/>
      </left>
      <right style="thin">
        <color theme="1" tint="0.34998626667073579"/>
      </right>
      <top style="thin">
        <color theme="1" tint="0.249977111117893"/>
      </top>
      <bottom/>
      <diagonal/>
    </border>
    <border>
      <left style="thin">
        <color theme="1" tint="0.249977111117893"/>
      </left>
      <right style="thin">
        <color theme="1" tint="0.34998626667073579"/>
      </right>
      <top/>
      <bottom style="thin">
        <color theme="1" tint="0.249977111117893"/>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theme="1" tint="0.249977111117893"/>
      </left>
      <right style="thin">
        <color theme="1" tint="0.249977111117893"/>
      </right>
      <top style="thin">
        <color theme="1" tint="0.249977111117893"/>
      </top>
      <bottom style="thin">
        <color indexed="64"/>
      </bottom>
      <diagonal/>
    </border>
    <border>
      <left style="thin">
        <color theme="1" tint="0.249977111117893"/>
      </left>
      <right style="thin">
        <color theme="1" tint="0.249977111117893"/>
      </right>
      <top/>
      <bottom style="thin">
        <color indexed="64"/>
      </bottom>
      <diagonal/>
    </border>
    <border>
      <left style="thin">
        <color theme="1" tint="0.249977111117893"/>
      </left>
      <right style="thin">
        <color theme="1" tint="0.249977111117893"/>
      </right>
      <top style="thin">
        <color indexed="64"/>
      </top>
      <bottom/>
      <diagonal/>
    </border>
    <border>
      <left style="thin">
        <color theme="1" tint="0.249977111117893"/>
      </left>
      <right/>
      <top style="thin">
        <color theme="1" tint="0.249977111117893"/>
      </top>
      <bottom style="thin">
        <color indexed="64"/>
      </bottom>
      <diagonal/>
    </border>
    <border>
      <left style="thin">
        <color theme="1" tint="0.34998626667073579"/>
      </left>
      <right style="thin">
        <color theme="1" tint="0.249977111117893"/>
      </right>
      <top style="thin">
        <color theme="1" tint="0.249977111117893"/>
      </top>
      <bottom style="thin">
        <color indexed="64"/>
      </bottom>
      <diagonal/>
    </border>
    <border>
      <left style="thin">
        <color theme="1" tint="0.249977111117893"/>
      </left>
      <right/>
      <top/>
      <bottom style="thin">
        <color indexed="64"/>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right style="thin">
        <color theme="1" tint="0.34998626667073579"/>
      </right>
      <top style="thin">
        <color theme="1" tint="0.34998626667073579"/>
      </top>
      <bottom style="thin">
        <color indexed="64"/>
      </bottom>
      <diagonal/>
    </border>
    <border>
      <left style="thin">
        <color theme="1" tint="0.34998626667073579"/>
      </left>
      <right style="thin">
        <color theme="1" tint="0.34998626667073579"/>
      </right>
      <top style="thin">
        <color theme="1" tint="0.34998626667073579"/>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1" tint="0.34998626667073579"/>
      </left>
      <right/>
      <top style="thin">
        <color theme="1" tint="0.249977111117893"/>
      </top>
      <bottom style="thin">
        <color indexed="64"/>
      </bottom>
      <diagonal/>
    </border>
    <border>
      <left style="thin">
        <color indexed="64"/>
      </left>
      <right style="thin">
        <color indexed="64"/>
      </right>
      <top style="thin">
        <color indexed="64"/>
      </top>
      <bottom style="thin">
        <color indexed="64"/>
      </bottom>
      <diagonal/>
    </border>
    <border>
      <left/>
      <right style="thin">
        <color theme="1" tint="0.249977111117893"/>
      </right>
      <top/>
      <bottom/>
      <diagonal/>
    </border>
    <border>
      <left style="thin">
        <color theme="1" tint="0.34998626667073579"/>
      </left>
      <right/>
      <top/>
      <bottom/>
      <diagonal/>
    </border>
    <border>
      <left style="thin">
        <color theme="1" tint="0.34998626667073579"/>
      </left>
      <right/>
      <top style="thin">
        <color theme="1" tint="0.34998626667073579"/>
      </top>
      <bottom style="thin">
        <color indexed="64"/>
      </bottom>
      <diagonal/>
    </border>
    <border>
      <left/>
      <right style="thin">
        <color theme="1" tint="0.34998626667073579"/>
      </right>
      <top style="thin">
        <color theme="1" tint="0.249977111117893"/>
      </top>
      <bottom style="thin">
        <color indexed="64"/>
      </bottom>
      <diagonal/>
    </border>
    <border>
      <left style="thin">
        <color theme="1" tint="0.34998626667073579"/>
      </left>
      <right style="thin">
        <color theme="1" tint="0.34998626667073579"/>
      </right>
      <top style="thin">
        <color theme="1" tint="0.249977111117893"/>
      </top>
      <bottom style="thin">
        <color indexed="64"/>
      </bottom>
      <diagonal/>
    </border>
    <border>
      <left/>
      <right/>
      <top style="thin">
        <color theme="1" tint="0.249977111117893"/>
      </top>
      <bottom style="thin">
        <color theme="1" tint="0.34998626667073579"/>
      </bottom>
      <diagonal/>
    </border>
    <border>
      <left/>
      <right style="thin">
        <color indexed="64"/>
      </right>
      <top style="thin">
        <color indexed="64"/>
      </top>
      <bottom style="thin">
        <color indexed="64"/>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right style="thin">
        <color theme="1" tint="0.249977111117893"/>
      </right>
      <top/>
      <bottom style="thin">
        <color theme="0" tint="-0.499984740745262"/>
      </bottom>
      <diagonal/>
    </border>
    <border>
      <left style="thin">
        <color indexed="64"/>
      </left>
      <right style="thin">
        <color theme="0" tint="-0.499984740745262"/>
      </right>
      <top style="thin">
        <color theme="1" tint="0.34998626667073579"/>
      </top>
      <bottom style="thin">
        <color theme="1" tint="0.249977111117893"/>
      </bottom>
      <diagonal/>
    </border>
    <border>
      <left/>
      <right style="thin">
        <color theme="1" tint="0.34998626667073579"/>
      </right>
      <top style="thin">
        <color theme="1" tint="0.249977111117893"/>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theme="1" tint="0.34998626667073579"/>
      </right>
      <top/>
      <bottom style="thin">
        <color theme="1" tint="0.249977111117893"/>
      </bottom>
      <diagonal/>
    </border>
    <border>
      <left/>
      <right/>
      <top/>
      <bottom style="medium">
        <color indexed="64"/>
      </bottom>
      <diagonal/>
    </border>
  </borders>
  <cellStyleXfs count="34">
    <xf numFmtId="0" fontId="0" fillId="0" borderId="0"/>
    <xf numFmtId="0" fontId="20" fillId="0" borderId="0"/>
    <xf numFmtId="0" fontId="3" fillId="6" borderId="0" applyNumberFormat="0" applyBorder="0" applyAlignment="0" applyProtection="0"/>
    <xf numFmtId="0" fontId="3" fillId="7"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6" borderId="0" applyNumberFormat="0" applyBorder="0" applyAlignment="0" applyProtection="0"/>
    <xf numFmtId="0" fontId="3" fillId="9" borderId="0" applyNumberFormat="0" applyBorder="0" applyAlignment="0" applyProtection="0"/>
    <xf numFmtId="0" fontId="4" fillId="3" borderId="1" applyNumberFormat="0" applyAlignment="0" applyProtection="0"/>
    <xf numFmtId="0" fontId="5" fillId="2" borderId="2" applyNumberFormat="0" applyAlignment="0" applyProtection="0"/>
    <xf numFmtId="0" fontId="6" fillId="2" borderId="1" applyNumberFormat="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0" fillId="0" borderId="6" applyNumberFormat="0" applyFill="0" applyAlignment="0" applyProtection="0"/>
    <xf numFmtId="0" fontId="11" fillId="10" borderId="7" applyNumberFormat="0" applyAlignment="0" applyProtection="0"/>
    <xf numFmtId="0" fontId="12" fillId="0" borderId="0" applyNumberFormat="0" applyFill="0" applyBorder="0" applyAlignment="0" applyProtection="0"/>
    <xf numFmtId="0" fontId="13" fillId="11" borderId="0" applyNumberFormat="0" applyBorder="0" applyAlignment="0" applyProtection="0"/>
    <xf numFmtId="0" fontId="14" fillId="0" borderId="0"/>
    <xf numFmtId="0" fontId="15" fillId="12" borderId="0" applyNumberFormat="0" applyBorder="0" applyAlignment="0" applyProtection="0"/>
    <xf numFmtId="0" fontId="16" fillId="0" borderId="0" applyNumberFormat="0" applyFill="0" applyBorder="0" applyAlignment="0" applyProtection="0"/>
    <xf numFmtId="0" fontId="20" fillId="5" borderId="8" applyNumberFormat="0" applyAlignment="0" applyProtection="0"/>
    <xf numFmtId="0" fontId="17" fillId="0" borderId="9" applyNumberFormat="0" applyFill="0" applyAlignment="0" applyProtection="0"/>
    <xf numFmtId="0" fontId="18" fillId="0" borderId="0" applyNumberFormat="0" applyFill="0" applyBorder="0" applyAlignment="0" applyProtection="0"/>
    <xf numFmtId="165" fontId="2" fillId="0" borderId="0" applyFill="0" applyBorder="0" applyAlignment="0" applyProtection="0"/>
    <xf numFmtId="0" fontId="19" fillId="4" borderId="0" applyNumberFormat="0" applyBorder="0" applyAlignment="0" applyProtection="0"/>
    <xf numFmtId="0" fontId="2" fillId="0" borderId="0"/>
    <xf numFmtId="0" fontId="45" fillId="0" borderId="0"/>
    <xf numFmtId="0" fontId="2" fillId="0" borderId="0"/>
    <xf numFmtId="0" fontId="46" fillId="0" borderId="0" applyNumberFormat="0" applyFill="0" applyBorder="0" applyAlignment="0" applyProtection="0">
      <alignment vertical="top"/>
      <protection locked="0"/>
    </xf>
    <xf numFmtId="0" fontId="2" fillId="0" borderId="0"/>
    <xf numFmtId="164" fontId="2" fillId="0" borderId="0" applyFont="0" applyFill="0" applyBorder="0" applyAlignment="0" applyProtection="0"/>
    <xf numFmtId="0" fontId="2" fillId="5" borderId="8" applyNumberFormat="0" applyAlignment="0" applyProtection="0"/>
  </cellStyleXfs>
  <cellXfs count="336">
    <xf numFmtId="0" fontId="0" fillId="0" borderId="0" xfId="0"/>
    <xf numFmtId="0" fontId="23" fillId="0" borderId="0" xfId="1" applyFont="1" applyFill="1" applyBorder="1" applyAlignment="1">
      <alignment horizontal="left"/>
    </xf>
    <xf numFmtId="0" fontId="23" fillId="2" borderId="0" xfId="1" applyFont="1" applyFill="1" applyBorder="1" applyAlignment="1">
      <alignment horizontal="left"/>
    </xf>
    <xf numFmtId="0" fontId="23" fillId="0" borderId="0" xfId="1" applyFont="1" applyFill="1" applyAlignment="1">
      <alignment horizontal="center" vertical="center"/>
    </xf>
    <xf numFmtId="0" fontId="23" fillId="0" borderId="0" xfId="1" applyFont="1" applyFill="1" applyAlignment="1">
      <alignment vertical="center"/>
    </xf>
    <xf numFmtId="0" fontId="23" fillId="0" borderId="0" xfId="1" applyFont="1" applyFill="1"/>
    <xf numFmtId="0" fontId="23" fillId="0" borderId="0" xfId="0" applyFont="1" applyFill="1"/>
    <xf numFmtId="0" fontId="23" fillId="0" borderId="0" xfId="1" applyFont="1"/>
    <xf numFmtId="4" fontId="23" fillId="0" borderId="0" xfId="0" applyNumberFormat="1" applyFont="1" applyFill="1"/>
    <xf numFmtId="49" fontId="24" fillId="0" borderId="0" xfId="0" applyNumberFormat="1" applyFont="1" applyFill="1" applyAlignment="1">
      <alignment horizontal="left" vertical="center"/>
    </xf>
    <xf numFmtId="0" fontId="29" fillId="0" borderId="0" xfId="0" applyFont="1" applyFill="1" applyBorder="1" applyAlignment="1">
      <alignment shrinkToFit="1"/>
    </xf>
    <xf numFmtId="0" fontId="29" fillId="0" borderId="0" xfId="0" applyFont="1" applyFill="1" applyBorder="1" applyAlignment="1">
      <alignment horizontal="right" shrinkToFit="1"/>
    </xf>
    <xf numFmtId="0" fontId="30" fillId="0" borderId="0" xfId="0" applyFont="1" applyAlignment="1">
      <alignment horizontal="center" vertical="center"/>
    </xf>
    <xf numFmtId="4" fontId="30" fillId="0" borderId="0" xfId="0" applyNumberFormat="1" applyFont="1" applyAlignment="1">
      <alignment vertical="center"/>
    </xf>
    <xf numFmtId="0" fontId="28" fillId="0" borderId="0" xfId="0" applyFont="1" applyAlignment="1">
      <alignment horizontal="center" vertical="center"/>
    </xf>
    <xf numFmtId="4" fontId="28" fillId="0" borderId="0" xfId="0" applyNumberFormat="1" applyFont="1" applyFill="1" applyAlignment="1">
      <alignment vertical="center"/>
    </xf>
    <xf numFmtId="4" fontId="22" fillId="0" borderId="0" xfId="0" applyNumberFormat="1" applyFont="1" applyFill="1"/>
    <xf numFmtId="0" fontId="22" fillId="0" borderId="0" xfId="0" applyFont="1" applyFill="1"/>
    <xf numFmtId="0" fontId="22" fillId="0" borderId="0" xfId="1" applyFont="1" applyFill="1"/>
    <xf numFmtId="166" fontId="25" fillId="0" borderId="0" xfId="0" applyNumberFormat="1" applyFont="1" applyFill="1"/>
    <xf numFmtId="0" fontId="25" fillId="0" borderId="0" xfId="0" applyFont="1" applyFill="1"/>
    <xf numFmtId="0" fontId="22" fillId="2" borderId="0" xfId="1" applyFont="1" applyFill="1"/>
    <xf numFmtId="4" fontId="23" fillId="0" borderId="0" xfId="0" applyNumberFormat="1" applyFont="1" applyFill="1" applyAlignment="1">
      <alignment horizontal="center" vertical="center"/>
    </xf>
    <xf numFmtId="0" fontId="31" fillId="0" borderId="0" xfId="0" applyFont="1" applyFill="1"/>
    <xf numFmtId="4" fontId="32" fillId="0" borderId="0" xfId="0" applyNumberFormat="1" applyFont="1" applyFill="1"/>
    <xf numFmtId="4" fontId="23" fillId="0" borderId="0" xfId="1" applyNumberFormat="1" applyFont="1" applyFill="1"/>
    <xf numFmtId="3" fontId="23" fillId="0" borderId="0" xfId="1" applyNumberFormat="1" applyFont="1" applyFill="1" applyAlignment="1">
      <alignment horizontal="right"/>
    </xf>
    <xf numFmtId="3" fontId="23" fillId="0" borderId="0" xfId="1" applyNumberFormat="1" applyFont="1" applyAlignment="1">
      <alignment horizontal="right"/>
    </xf>
    <xf numFmtId="0" fontId="29" fillId="16" borderId="0" xfId="0" applyFont="1" applyFill="1" applyBorder="1" applyAlignment="1">
      <alignment horizontal="left" shrinkToFit="1"/>
    </xf>
    <xf numFmtId="0" fontId="29" fillId="16" borderId="0" xfId="0" applyFont="1" applyFill="1" applyBorder="1" applyAlignment="1">
      <alignment horizontal="center" shrinkToFit="1"/>
    </xf>
    <xf numFmtId="0" fontId="29" fillId="16" borderId="27" xfId="0" applyFont="1" applyFill="1" applyBorder="1" applyAlignment="1">
      <alignment horizontal="right" shrinkToFit="1"/>
    </xf>
    <xf numFmtId="0" fontId="23" fillId="2" borderId="13" xfId="1" applyFont="1" applyFill="1" applyBorder="1" applyAlignment="1">
      <alignment horizontal="left"/>
    </xf>
    <xf numFmtId="4" fontId="23" fillId="0" borderId="13" xfId="1" applyNumberFormat="1" applyFont="1" applyBorder="1"/>
    <xf numFmtId="3" fontId="23" fillId="0" borderId="13" xfId="1" applyNumberFormat="1" applyFont="1" applyBorder="1" applyAlignment="1">
      <alignment horizontal="right" vertical="center"/>
    </xf>
    <xf numFmtId="0" fontId="23" fillId="2" borderId="19" xfId="1" applyFont="1" applyFill="1" applyBorder="1" applyAlignment="1">
      <alignment horizontal="left"/>
    </xf>
    <xf numFmtId="4" fontId="23" fillId="0" borderId="19" xfId="1" applyNumberFormat="1" applyFont="1" applyBorder="1"/>
    <xf numFmtId="4" fontId="23" fillId="0" borderId="14" xfId="1" applyNumberFormat="1" applyFont="1" applyFill="1" applyBorder="1" applyAlignment="1">
      <alignment vertical="center"/>
    </xf>
    <xf numFmtId="4" fontId="22" fillId="0" borderId="22" xfId="1" applyNumberFormat="1" applyFont="1" applyFill="1" applyBorder="1" applyAlignment="1">
      <alignment vertical="center"/>
    </xf>
    <xf numFmtId="4" fontId="23" fillId="0" borderId="28" xfId="1" applyNumberFormat="1" applyFont="1" applyFill="1" applyBorder="1" applyAlignment="1">
      <alignment vertical="center"/>
    </xf>
    <xf numFmtId="0" fontId="23" fillId="2" borderId="15" xfId="1" applyFont="1" applyFill="1" applyBorder="1" applyAlignment="1">
      <alignment horizontal="left"/>
    </xf>
    <xf numFmtId="0" fontId="29" fillId="15" borderId="18" xfId="0" applyFont="1" applyFill="1" applyBorder="1" applyAlignment="1">
      <alignment horizontal="right" shrinkToFit="1"/>
    </xf>
    <xf numFmtId="0" fontId="23" fillId="2" borderId="26" xfId="1" applyFont="1" applyFill="1" applyBorder="1" applyAlignment="1"/>
    <xf numFmtId="49" fontId="24" fillId="0" borderId="0" xfId="0" applyNumberFormat="1" applyFont="1" applyFill="1" applyAlignment="1">
      <alignment horizontal="left" vertical="center" wrapText="1"/>
    </xf>
    <xf numFmtId="0" fontId="23" fillId="0" borderId="0" xfId="1" applyFont="1" applyFill="1" applyAlignment="1">
      <alignment wrapText="1"/>
    </xf>
    <xf numFmtId="0" fontId="23" fillId="0" borderId="0" xfId="1" applyFont="1" applyAlignment="1">
      <alignment wrapText="1"/>
    </xf>
    <xf numFmtId="0" fontId="23" fillId="2" borderId="40" xfId="1" applyFont="1" applyFill="1" applyBorder="1" applyAlignment="1">
      <alignment horizontal="center" vertical="center" wrapText="1"/>
    </xf>
    <xf numFmtId="0" fontId="29" fillId="15" borderId="31" xfId="0" applyFont="1" applyFill="1" applyBorder="1" applyAlignment="1">
      <alignment horizontal="left" shrinkToFit="1"/>
    </xf>
    <xf numFmtId="0" fontId="33" fillId="15" borderId="41" xfId="0" applyFont="1" applyFill="1" applyBorder="1" applyAlignment="1">
      <alignment horizontal="center" shrinkToFit="1"/>
    </xf>
    <xf numFmtId="0" fontId="29" fillId="16" borderId="44" xfId="0" applyFont="1" applyFill="1" applyBorder="1" applyAlignment="1">
      <alignment horizontal="left" shrinkToFit="1"/>
    </xf>
    <xf numFmtId="0" fontId="29" fillId="16" borderId="44" xfId="0" applyFont="1" applyFill="1" applyBorder="1" applyAlignment="1">
      <alignment horizontal="center" shrinkToFit="1"/>
    </xf>
    <xf numFmtId="0" fontId="29" fillId="16" borderId="45" xfId="0" applyFont="1" applyFill="1" applyBorder="1" applyAlignment="1">
      <alignment horizontal="right" shrinkToFit="1"/>
    </xf>
    <xf numFmtId="4" fontId="23" fillId="0" borderId="34" xfId="1" applyNumberFormat="1" applyFont="1" applyFill="1" applyBorder="1" applyAlignment="1">
      <alignment vertical="center"/>
    </xf>
    <xf numFmtId="0" fontId="22" fillId="16" borderId="43" xfId="0" applyFont="1" applyFill="1" applyBorder="1" applyAlignment="1">
      <alignment horizontal="center" shrinkToFit="1"/>
    </xf>
    <xf numFmtId="0" fontId="22" fillId="16" borderId="44" xfId="0" applyFont="1" applyFill="1" applyBorder="1" applyAlignment="1">
      <alignment horizontal="center" wrapText="1" shrinkToFit="1"/>
    </xf>
    <xf numFmtId="49" fontId="24" fillId="0" borderId="0" xfId="0" applyNumberFormat="1" applyFont="1" applyFill="1" applyAlignment="1">
      <alignment horizontal="center" vertical="center" wrapText="1"/>
    </xf>
    <xf numFmtId="0" fontId="22" fillId="16" borderId="44" xfId="0" applyFont="1" applyFill="1" applyBorder="1" applyAlignment="1">
      <alignment horizontal="center" vertical="center" wrapText="1" shrinkToFit="1"/>
    </xf>
    <xf numFmtId="0" fontId="23" fillId="0" borderId="0" xfId="1" applyFont="1" applyFill="1" applyAlignment="1">
      <alignment horizontal="center" vertical="center" wrapText="1"/>
    </xf>
    <xf numFmtId="0" fontId="23" fillId="0" borderId="0" xfId="1" applyFont="1" applyAlignment="1">
      <alignment horizontal="center" vertical="center" wrapText="1"/>
    </xf>
    <xf numFmtId="0" fontId="23" fillId="2" borderId="20" xfId="1" applyFont="1" applyFill="1" applyBorder="1" applyAlignment="1">
      <alignment horizontal="left"/>
    </xf>
    <xf numFmtId="0" fontId="23" fillId="2" borderId="16" xfId="1" applyFont="1" applyFill="1" applyBorder="1" applyAlignment="1">
      <alignment horizontal="left"/>
    </xf>
    <xf numFmtId="0" fontId="23" fillId="2" borderId="39" xfId="1" applyFont="1" applyFill="1" applyBorder="1" applyAlignment="1">
      <alignment horizontal="left"/>
    </xf>
    <xf numFmtId="0" fontId="29" fillId="15" borderId="47" xfId="0" applyFont="1" applyFill="1" applyBorder="1" applyAlignment="1">
      <alignment horizontal="left" shrinkToFit="1"/>
    </xf>
    <xf numFmtId="4" fontId="23" fillId="0" borderId="18" xfId="1" applyNumberFormat="1" applyFont="1" applyBorder="1"/>
    <xf numFmtId="4" fontId="23" fillId="0" borderId="49" xfId="1" applyNumberFormat="1" applyFont="1" applyBorder="1"/>
    <xf numFmtId="0" fontId="33" fillId="15" borderId="21" xfId="0" applyFont="1" applyFill="1" applyBorder="1" applyAlignment="1">
      <alignment horizontal="center" shrinkToFit="1"/>
    </xf>
    <xf numFmtId="0" fontId="23" fillId="2" borderId="31" xfId="1" applyFont="1" applyFill="1" applyBorder="1" applyAlignment="1">
      <alignment horizontal="center" vertical="center" wrapText="1"/>
    </xf>
    <xf numFmtId="0" fontId="23" fillId="17" borderId="31" xfId="1" applyFont="1" applyFill="1" applyBorder="1" applyAlignment="1">
      <alignment horizontal="center" vertical="center" wrapText="1"/>
    </xf>
    <xf numFmtId="0" fontId="23" fillId="2" borderId="32" xfId="1" applyFont="1" applyFill="1" applyBorder="1" applyAlignment="1">
      <alignment vertical="center" wrapText="1"/>
    </xf>
    <xf numFmtId="4" fontId="23" fillId="0" borderId="49" xfId="1" applyNumberFormat="1" applyFont="1" applyBorder="1" applyAlignment="1">
      <alignment vertical="center"/>
    </xf>
    <xf numFmtId="4" fontId="23" fillId="0" borderId="18" xfId="1" applyNumberFormat="1" applyFont="1" applyBorder="1" applyAlignment="1">
      <alignment vertical="center"/>
    </xf>
    <xf numFmtId="0" fontId="23" fillId="2" borderId="16" xfId="1" applyFont="1" applyFill="1" applyBorder="1" applyAlignment="1">
      <alignment horizontal="left" vertical="center"/>
    </xf>
    <xf numFmtId="0" fontId="23" fillId="2" borderId="51" xfId="1" applyFont="1" applyFill="1" applyBorder="1" applyAlignment="1">
      <alignment horizontal="center" vertical="center" wrapText="1"/>
    </xf>
    <xf numFmtId="0" fontId="23" fillId="2" borderId="39" xfId="1" applyFont="1" applyFill="1" applyBorder="1" applyAlignment="1">
      <alignment horizontal="left" vertical="center"/>
    </xf>
    <xf numFmtId="0" fontId="23" fillId="2" borderId="52" xfId="1" applyFont="1" applyFill="1" applyBorder="1" applyAlignment="1">
      <alignment horizontal="left" vertical="center"/>
    </xf>
    <xf numFmtId="0" fontId="23" fillId="2" borderId="20" xfId="1" applyFont="1" applyFill="1" applyBorder="1" applyAlignment="1">
      <alignment horizontal="left" vertical="center"/>
    </xf>
    <xf numFmtId="0" fontId="23" fillId="2" borderId="51" xfId="1" applyFont="1" applyFill="1" applyBorder="1" applyAlignment="1">
      <alignment horizontal="left" vertical="center" wrapText="1"/>
    </xf>
    <xf numFmtId="0" fontId="23" fillId="2" borderId="31" xfId="1" applyFont="1" applyFill="1" applyBorder="1" applyAlignment="1">
      <alignment horizontal="left" vertical="center" wrapText="1"/>
    </xf>
    <xf numFmtId="0" fontId="23" fillId="2" borderId="34" xfId="1" applyFont="1" applyFill="1" applyBorder="1" applyAlignment="1">
      <alignment horizontal="left" vertical="center" wrapText="1"/>
    </xf>
    <xf numFmtId="0" fontId="33" fillId="15" borderId="21" xfId="0" applyFont="1" applyFill="1" applyBorder="1" applyAlignment="1">
      <alignment horizontal="left" shrinkToFit="1"/>
    </xf>
    <xf numFmtId="0" fontId="23" fillId="2" borderId="32" xfId="1" applyFont="1" applyFill="1" applyBorder="1" applyAlignment="1">
      <alignment horizontal="center" vertical="center" wrapText="1"/>
    </xf>
    <xf numFmtId="0" fontId="23" fillId="2" borderId="34" xfId="1" applyFont="1" applyFill="1" applyBorder="1" applyAlignment="1">
      <alignment horizontal="center" vertical="center" wrapText="1"/>
    </xf>
    <xf numFmtId="0" fontId="23" fillId="2" borderId="26" xfId="1" applyFont="1" applyFill="1" applyBorder="1" applyAlignment="1">
      <alignment horizontal="center" vertical="center" wrapText="1"/>
    </xf>
    <xf numFmtId="0" fontId="23" fillId="2" borderId="0" xfId="1" applyFont="1" applyFill="1" applyBorder="1" applyAlignment="1">
      <alignment horizontal="center" vertical="center" wrapText="1"/>
    </xf>
    <xf numFmtId="4" fontId="23" fillId="0" borderId="0" xfId="25" applyNumberFormat="1" applyFont="1" applyAlignment="1">
      <alignment horizontal="right" vertical="center"/>
    </xf>
    <xf numFmtId="4" fontId="23" fillId="0" borderId="0" xfId="0" applyNumberFormat="1" applyFont="1" applyAlignment="1">
      <alignment horizontal="right" vertical="center"/>
    </xf>
    <xf numFmtId="167" fontId="23" fillId="0" borderId="0" xfId="25" applyNumberFormat="1" applyFont="1" applyFill="1" applyBorder="1" applyAlignment="1">
      <alignment shrinkToFit="1"/>
    </xf>
    <xf numFmtId="4" fontId="34" fillId="0" borderId="0" xfId="0" applyNumberFormat="1" applyFont="1" applyFill="1" applyAlignment="1">
      <alignment horizontal="right" vertical="center"/>
    </xf>
    <xf numFmtId="4" fontId="34" fillId="0" borderId="0" xfId="0" applyNumberFormat="1" applyFont="1" applyAlignment="1">
      <alignment horizontal="right" vertical="center"/>
    </xf>
    <xf numFmtId="4" fontId="35" fillId="0" borderId="0" xfId="25" applyNumberFormat="1" applyFont="1" applyAlignment="1">
      <alignment horizontal="right" vertical="center"/>
    </xf>
    <xf numFmtId="4" fontId="35" fillId="0" borderId="0" xfId="0" applyNumberFormat="1" applyFont="1" applyAlignment="1">
      <alignment horizontal="right" vertical="center"/>
    </xf>
    <xf numFmtId="4" fontId="36" fillId="14" borderId="10" xfId="25" applyNumberFormat="1" applyFont="1" applyFill="1" applyBorder="1" applyAlignment="1">
      <alignment horizontal="right" vertical="center" wrapText="1"/>
    </xf>
    <xf numFmtId="4" fontId="36" fillId="14" borderId="10" xfId="0" applyNumberFormat="1" applyFont="1" applyFill="1" applyBorder="1" applyAlignment="1">
      <alignment horizontal="center" vertical="center" wrapText="1"/>
    </xf>
    <xf numFmtId="0" fontId="38" fillId="16" borderId="20" xfId="0" applyFont="1" applyFill="1" applyBorder="1" applyAlignment="1">
      <alignment horizontal="left"/>
    </xf>
    <xf numFmtId="0" fontId="38" fillId="16" borderId="42" xfId="0" applyFont="1" applyFill="1" applyBorder="1" applyAlignment="1">
      <alignment horizontal="center" wrapText="1" shrinkToFit="1"/>
    </xf>
    <xf numFmtId="0" fontId="38" fillId="16" borderId="42" xfId="0" applyFont="1" applyFill="1" applyBorder="1" applyAlignment="1">
      <alignment horizontal="center" vertical="center" wrapText="1" shrinkToFit="1"/>
    </xf>
    <xf numFmtId="167" fontId="23" fillId="16" borderId="0" xfId="25" applyNumberFormat="1" applyFont="1" applyFill="1" applyBorder="1" applyAlignment="1">
      <alignment horizontal="center" shrinkToFit="1"/>
    </xf>
    <xf numFmtId="4" fontId="35" fillId="0" borderId="11" xfId="0" applyNumberFormat="1" applyFont="1" applyBorder="1" applyAlignment="1">
      <alignment horizontal="right" vertical="center"/>
    </xf>
    <xf numFmtId="4" fontId="23" fillId="0" borderId="10" xfId="25" applyNumberFormat="1" applyFont="1" applyBorder="1" applyAlignment="1">
      <alignment horizontal="right" vertical="center"/>
    </xf>
    <xf numFmtId="4" fontId="23" fillId="0" borderId="12" xfId="0" applyNumberFormat="1" applyFont="1" applyBorder="1" applyAlignment="1">
      <alignment horizontal="right" vertical="center"/>
    </xf>
    <xf numFmtId="167" fontId="23" fillId="15" borderId="17" xfId="25" applyNumberFormat="1" applyFont="1" applyFill="1" applyBorder="1" applyAlignment="1">
      <alignment horizontal="center" shrinkToFit="1"/>
    </xf>
    <xf numFmtId="167" fontId="23" fillId="0" borderId="13" xfId="25" applyNumberFormat="1" applyFont="1" applyBorder="1"/>
    <xf numFmtId="167" fontId="23" fillId="0" borderId="13" xfId="25" applyNumberFormat="1" applyFont="1" applyBorder="1" applyAlignment="1">
      <alignment horizontal="center"/>
    </xf>
    <xf numFmtId="167" fontId="23" fillId="0" borderId="19" xfId="25" applyNumberFormat="1" applyFont="1" applyBorder="1"/>
    <xf numFmtId="167" fontId="23" fillId="0" borderId="19" xfId="25" applyNumberFormat="1" applyFont="1" applyBorder="1" applyAlignment="1">
      <alignment horizontal="center"/>
    </xf>
    <xf numFmtId="0" fontId="38" fillId="16" borderId="43" xfId="0" applyFont="1" applyFill="1" applyBorder="1" applyAlignment="1">
      <alignment horizontal="left"/>
    </xf>
    <xf numFmtId="0" fontId="38" fillId="16" borderId="44" xfId="0" applyFont="1" applyFill="1" applyBorder="1" applyAlignment="1">
      <alignment horizontal="center" wrapText="1" shrinkToFit="1"/>
    </xf>
    <xf numFmtId="0" fontId="38" fillId="16" borderId="44" xfId="0" applyFont="1" applyFill="1" applyBorder="1" applyAlignment="1">
      <alignment horizontal="center" vertical="center" wrapText="1" shrinkToFit="1"/>
    </xf>
    <xf numFmtId="167" fontId="23" fillId="16" borderId="44" xfId="25" applyNumberFormat="1" applyFont="1" applyFill="1" applyBorder="1" applyAlignment="1">
      <alignment horizontal="center" shrinkToFit="1"/>
    </xf>
    <xf numFmtId="167" fontId="23" fillId="15" borderId="21" xfId="25" applyNumberFormat="1" applyFont="1" applyFill="1" applyBorder="1" applyAlignment="1">
      <alignment horizontal="center" shrinkToFit="1"/>
    </xf>
    <xf numFmtId="167" fontId="23" fillId="0" borderId="19" xfId="25" applyNumberFormat="1" applyFont="1" applyBorder="1" applyAlignment="1">
      <alignment vertical="center"/>
    </xf>
    <xf numFmtId="167" fontId="23" fillId="0" borderId="19" xfId="25" applyNumberFormat="1" applyFont="1" applyBorder="1" applyAlignment="1">
      <alignment horizontal="center" vertical="center"/>
    </xf>
    <xf numFmtId="167" fontId="23" fillId="0" borderId="13" xfId="25" applyNumberFormat="1" applyFont="1" applyBorder="1" applyAlignment="1">
      <alignment vertical="center"/>
    </xf>
    <xf numFmtId="167" fontId="23" fillId="0" borderId="13" xfId="25" applyNumberFormat="1" applyFont="1" applyBorder="1" applyAlignment="1">
      <alignment horizontal="center" vertical="center"/>
    </xf>
    <xf numFmtId="167" fontId="23" fillId="0" borderId="0" xfId="25" applyNumberFormat="1" applyFont="1" applyFill="1"/>
    <xf numFmtId="167" fontId="23" fillId="0" borderId="0" xfId="25" applyNumberFormat="1" applyFont="1" applyFill="1" applyBorder="1"/>
    <xf numFmtId="4" fontId="34" fillId="0" borderId="36" xfId="0" applyNumberFormat="1" applyFont="1" applyBorder="1" applyAlignment="1">
      <alignment horizontal="right" vertical="center"/>
    </xf>
    <xf numFmtId="4" fontId="34" fillId="0" borderId="37" xfId="0" applyNumberFormat="1" applyFont="1" applyBorder="1" applyAlignment="1">
      <alignment horizontal="right" vertical="center"/>
    </xf>
    <xf numFmtId="4" fontId="23" fillId="0" borderId="38" xfId="25" applyNumberFormat="1" applyFont="1" applyBorder="1" applyAlignment="1">
      <alignment horizontal="right" vertical="center"/>
    </xf>
    <xf numFmtId="4" fontId="1" fillId="0" borderId="35" xfId="0" applyNumberFormat="1" applyFont="1" applyBorder="1" applyAlignment="1">
      <alignment horizontal="right" vertical="center"/>
    </xf>
    <xf numFmtId="4" fontId="1" fillId="0" borderId="0" xfId="0" applyNumberFormat="1" applyFont="1" applyAlignment="1">
      <alignment horizontal="right" vertical="center"/>
    </xf>
    <xf numFmtId="167" fontId="23" fillId="0" borderId="0" xfId="25" applyNumberFormat="1" applyFont="1"/>
    <xf numFmtId="167" fontId="23" fillId="0" borderId="18" xfId="25" applyNumberFormat="1" applyFont="1" applyBorder="1"/>
    <xf numFmtId="167" fontId="23" fillId="0" borderId="49" xfId="25" applyNumberFormat="1" applyFont="1" applyBorder="1"/>
    <xf numFmtId="167" fontId="23" fillId="0" borderId="18" xfId="25" applyNumberFormat="1" applyFont="1" applyBorder="1" applyAlignment="1">
      <alignment vertical="center"/>
    </xf>
    <xf numFmtId="167" fontId="23" fillId="0" borderId="49" xfId="25" applyNumberFormat="1" applyFont="1" applyBorder="1" applyAlignment="1">
      <alignment vertical="center"/>
    </xf>
    <xf numFmtId="0" fontId="23" fillId="18" borderId="23" xfId="1" applyFont="1" applyFill="1" applyBorder="1" applyAlignment="1">
      <alignment horizontal="center"/>
    </xf>
    <xf numFmtId="0" fontId="22" fillId="18" borderId="29" xfId="1" applyFont="1" applyFill="1" applyBorder="1" applyAlignment="1">
      <alignment horizontal="center" vertical="center" wrapText="1"/>
    </xf>
    <xf numFmtId="0" fontId="22" fillId="18" borderId="24" xfId="1" applyFont="1" applyFill="1" applyBorder="1" applyAlignment="1">
      <alignment horizontal="left" vertical="center" wrapText="1"/>
    </xf>
    <xf numFmtId="0" fontId="22" fillId="18" borderId="24" xfId="1" applyFont="1" applyFill="1" applyBorder="1" applyAlignment="1">
      <alignment horizontal="center" vertical="center"/>
    </xf>
    <xf numFmtId="167" fontId="23" fillId="18" borderId="24" xfId="25" applyNumberFormat="1" applyFont="1" applyFill="1" applyBorder="1" applyAlignment="1">
      <alignment horizontal="center" vertical="center"/>
    </xf>
    <xf numFmtId="0" fontId="22" fillId="18" borderId="24" xfId="0" applyFont="1" applyFill="1" applyBorder="1" applyAlignment="1">
      <alignment horizontal="right" vertical="center" wrapText="1"/>
    </xf>
    <xf numFmtId="4" fontId="22" fillId="19" borderId="24" xfId="0" applyNumberFormat="1" applyFont="1" applyFill="1" applyBorder="1" applyAlignment="1">
      <alignment horizontal="center" vertical="center" wrapText="1" shrinkToFit="1"/>
    </xf>
    <xf numFmtId="4" fontId="36" fillId="19" borderId="24" xfId="0" applyNumberFormat="1" applyFont="1" applyFill="1" applyBorder="1" applyAlignment="1">
      <alignment horizontal="center" vertical="center"/>
    </xf>
    <xf numFmtId="4" fontId="36" fillId="19" borderId="25" xfId="0" applyNumberFormat="1" applyFont="1" applyFill="1" applyBorder="1" applyAlignment="1">
      <alignment horizontal="center" vertical="center" wrapText="1"/>
    </xf>
    <xf numFmtId="167" fontId="22" fillId="18" borderId="24" xfId="25" applyNumberFormat="1" applyFont="1" applyFill="1" applyBorder="1" applyAlignment="1">
      <alignment horizontal="center" vertical="center" wrapText="1"/>
    </xf>
    <xf numFmtId="0" fontId="39" fillId="2" borderId="13" xfId="1" applyFont="1" applyFill="1" applyBorder="1" applyAlignment="1">
      <alignment horizontal="left"/>
    </xf>
    <xf numFmtId="0" fontId="39" fillId="2" borderId="0" xfId="1" applyFont="1" applyFill="1" applyBorder="1" applyAlignment="1">
      <alignment horizontal="center" vertical="center" wrapText="1"/>
    </xf>
    <xf numFmtId="0" fontId="39" fillId="2" borderId="39" xfId="1" applyFont="1" applyFill="1" applyBorder="1" applyAlignment="1">
      <alignment horizontal="left"/>
    </xf>
    <xf numFmtId="0" fontId="39" fillId="2" borderId="34" xfId="1" applyFont="1" applyFill="1" applyBorder="1" applyAlignment="1">
      <alignment horizontal="center" vertical="center" wrapText="1"/>
    </xf>
    <xf numFmtId="0" fontId="40" fillId="0" borderId="0" xfId="0" applyFont="1" applyFill="1" applyBorder="1" applyAlignment="1">
      <alignment wrapText="1"/>
    </xf>
    <xf numFmtId="0" fontId="40" fillId="0" borderId="0" xfId="0" applyFont="1" applyFill="1" applyBorder="1" applyAlignment="1">
      <alignment horizontal="center" vertical="center" wrapText="1"/>
    </xf>
    <xf numFmtId="0" fontId="0" fillId="0" borderId="0" xfId="0" applyAlignment="1"/>
    <xf numFmtId="0" fontId="40" fillId="20" borderId="55" xfId="0" applyFont="1" applyFill="1" applyBorder="1" applyAlignment="1">
      <alignment horizontal="center" wrapText="1"/>
    </xf>
    <xf numFmtId="0" fontId="40" fillId="20" borderId="56" xfId="0" applyFont="1" applyFill="1" applyBorder="1" applyAlignment="1">
      <alignment horizontal="center" wrapText="1"/>
    </xf>
    <xf numFmtId="0" fontId="40" fillId="20" borderId="57" xfId="0" applyFont="1" applyFill="1" applyBorder="1" applyAlignment="1">
      <alignment horizontal="center" vertical="center" wrapText="1"/>
    </xf>
    <xf numFmtId="0" fontId="40" fillId="0" borderId="0" xfId="0" applyFont="1" applyFill="1" applyBorder="1" applyAlignment="1">
      <alignment vertical="center" wrapText="1"/>
    </xf>
    <xf numFmtId="0" fontId="40" fillId="0" borderId="58" xfId="0" applyFont="1" applyFill="1" applyBorder="1" applyAlignment="1">
      <alignment horizontal="center" vertical="center" wrapText="1"/>
    </xf>
    <xf numFmtId="0" fontId="40" fillId="0" borderId="59" xfId="0" applyFont="1" applyFill="1" applyBorder="1" applyAlignment="1">
      <alignment vertical="center" wrapText="1"/>
    </xf>
    <xf numFmtId="0" fontId="40" fillId="0" borderId="58" xfId="0" applyFont="1" applyFill="1" applyBorder="1" applyAlignment="1">
      <alignment vertical="center" wrapText="1"/>
    </xf>
    <xf numFmtId="0" fontId="40" fillId="0" borderId="59" xfId="0" applyFont="1" applyFill="1" applyBorder="1" applyAlignment="1">
      <alignment horizontal="center" vertical="center" wrapText="1"/>
    </xf>
    <xf numFmtId="4" fontId="36" fillId="14" borderId="10" xfId="25" applyNumberFormat="1" applyFont="1" applyFill="1" applyBorder="1" applyAlignment="1">
      <alignment horizontal="center" vertical="center" wrapText="1"/>
    </xf>
    <xf numFmtId="4" fontId="28" fillId="16" borderId="44" xfId="0" applyNumberFormat="1" applyFont="1" applyFill="1" applyBorder="1" applyAlignment="1">
      <alignment horizontal="right" vertical="center" shrinkToFit="1"/>
    </xf>
    <xf numFmtId="4" fontId="42" fillId="0" borderId="13" xfId="1" applyNumberFormat="1" applyFont="1" applyBorder="1"/>
    <xf numFmtId="0" fontId="42" fillId="2" borderId="13" xfId="1" applyFont="1" applyFill="1" applyBorder="1" applyAlignment="1">
      <alignment horizontal="left"/>
    </xf>
    <xf numFmtId="0" fontId="42" fillId="2" borderId="0" xfId="1" applyFont="1" applyFill="1" applyBorder="1" applyAlignment="1">
      <alignment horizontal="center" vertical="center" wrapText="1"/>
    </xf>
    <xf numFmtId="167" fontId="42" fillId="0" borderId="13" xfId="25" applyNumberFormat="1" applyFont="1" applyBorder="1"/>
    <xf numFmtId="167" fontId="42" fillId="0" borderId="13" xfId="25" applyNumberFormat="1" applyFont="1" applyBorder="1" applyAlignment="1">
      <alignment horizontal="center"/>
    </xf>
    <xf numFmtId="0" fontId="23" fillId="2" borderId="34" xfId="1" applyFont="1" applyFill="1" applyBorder="1" applyAlignment="1"/>
    <xf numFmtId="0" fontId="23" fillId="2" borderId="61" xfId="1" applyFont="1" applyFill="1" applyBorder="1" applyAlignment="1"/>
    <xf numFmtId="0" fontId="23" fillId="2" borderId="63" xfId="1" applyFont="1" applyFill="1" applyBorder="1" applyAlignment="1"/>
    <xf numFmtId="0" fontId="23" fillId="2" borderId="63" xfId="1" applyFont="1" applyFill="1" applyBorder="1" applyAlignment="1">
      <alignment horizontal="center" vertical="center" wrapText="1"/>
    </xf>
    <xf numFmtId="0" fontId="23" fillId="2" borderId="60" xfId="1" applyFont="1" applyFill="1" applyBorder="1" applyAlignment="1">
      <alignment horizontal="center" vertical="center" wrapText="1"/>
    </xf>
    <xf numFmtId="0" fontId="23" fillId="2" borderId="61" xfId="1" applyFont="1" applyFill="1" applyBorder="1" applyAlignment="1">
      <alignment horizontal="center" vertical="center" wrapText="1"/>
    </xf>
    <xf numFmtId="4" fontId="23" fillId="0" borderId="66" xfId="25" applyNumberFormat="1" applyFont="1" applyBorder="1" applyAlignment="1">
      <alignment horizontal="right" vertical="center"/>
    </xf>
    <xf numFmtId="4" fontId="23" fillId="0" borderId="67" xfId="0" applyNumberFormat="1" applyFont="1" applyBorder="1" applyAlignment="1">
      <alignment horizontal="right" vertical="center"/>
    </xf>
    <xf numFmtId="0" fontId="23" fillId="2" borderId="65" xfId="1" applyFont="1" applyFill="1" applyBorder="1" applyAlignment="1"/>
    <xf numFmtId="0" fontId="23" fillId="2" borderId="46" xfId="1" applyFont="1" applyFill="1" applyBorder="1" applyAlignment="1"/>
    <xf numFmtId="0" fontId="23" fillId="0" borderId="0" xfId="1" applyFont="1" applyFill="1" applyBorder="1"/>
    <xf numFmtId="0" fontId="23" fillId="0" borderId="0" xfId="1" applyFont="1" applyBorder="1"/>
    <xf numFmtId="0" fontId="23" fillId="2" borderId="34" xfId="1" applyFont="1" applyFill="1" applyBorder="1" applyAlignment="1">
      <alignment horizontal="center" vertical="center" wrapText="1"/>
    </xf>
    <xf numFmtId="0" fontId="23" fillId="2" borderId="61" xfId="1" applyFont="1" applyFill="1" applyBorder="1" applyAlignment="1">
      <alignment horizontal="center" vertical="center" wrapText="1"/>
    </xf>
    <xf numFmtId="0" fontId="23" fillId="0" borderId="26" xfId="1" applyFont="1" applyFill="1" applyBorder="1" applyAlignment="1">
      <alignment horizontal="center" vertical="center" wrapText="1"/>
    </xf>
    <xf numFmtId="0" fontId="38" fillId="16" borderId="30" xfId="0" applyFont="1" applyFill="1" applyBorder="1" applyAlignment="1">
      <alignment horizontal="center" wrapText="1" shrinkToFit="1"/>
    </xf>
    <xf numFmtId="0" fontId="38" fillId="16" borderId="48" xfId="0" applyFont="1" applyFill="1" applyBorder="1" applyAlignment="1">
      <alignment horizontal="center" wrapText="1" shrinkToFit="1"/>
    </xf>
    <xf numFmtId="0" fontId="23" fillId="2" borderId="71" xfId="1" applyFont="1" applyFill="1" applyBorder="1" applyAlignment="1">
      <alignment horizontal="center" vertical="center" wrapText="1"/>
    </xf>
    <xf numFmtId="0" fontId="23" fillId="2" borderId="72" xfId="1" applyFont="1" applyFill="1" applyBorder="1" applyAlignment="1">
      <alignment horizontal="center" vertical="center" wrapText="1"/>
    </xf>
    <xf numFmtId="0" fontId="23" fillId="2" borderId="73" xfId="1" applyFont="1" applyFill="1" applyBorder="1" applyAlignment="1">
      <alignment horizontal="center" vertical="center" wrapText="1"/>
    </xf>
    <xf numFmtId="0" fontId="23" fillId="2" borderId="74" xfId="1" applyFont="1" applyFill="1" applyBorder="1" applyAlignment="1">
      <alignment horizontal="left" vertical="center"/>
    </xf>
    <xf numFmtId="4" fontId="42" fillId="0" borderId="49" xfId="1" applyNumberFormat="1" applyFont="1" applyBorder="1" applyAlignment="1">
      <alignment vertical="center"/>
    </xf>
    <xf numFmtId="167" fontId="42" fillId="0" borderId="19" xfId="25" applyNumberFormat="1" applyFont="1" applyBorder="1" applyAlignment="1">
      <alignment vertical="center"/>
    </xf>
    <xf numFmtId="167" fontId="42" fillId="0" borderId="19" xfId="25" applyNumberFormat="1" applyFont="1" applyBorder="1" applyAlignment="1">
      <alignment horizontal="center" vertical="center"/>
    </xf>
    <xf numFmtId="3" fontId="42" fillId="0" borderId="13" xfId="1" applyNumberFormat="1" applyFont="1" applyBorder="1" applyAlignment="1">
      <alignment horizontal="right" vertical="center"/>
    </xf>
    <xf numFmtId="167" fontId="42" fillId="0" borderId="19" xfId="25" applyNumberFormat="1" applyFont="1" applyBorder="1"/>
    <xf numFmtId="167" fontId="42" fillId="0" borderId="19" xfId="25" applyNumberFormat="1" applyFont="1" applyBorder="1" applyAlignment="1">
      <alignment horizontal="center"/>
    </xf>
    <xf numFmtId="167" fontId="42" fillId="0" borderId="18" xfId="25" applyNumberFormat="1" applyFont="1" applyBorder="1" applyAlignment="1">
      <alignment vertical="center"/>
    </xf>
    <xf numFmtId="167" fontId="42" fillId="0" borderId="13" xfId="25" applyNumberFormat="1" applyFont="1" applyBorder="1" applyAlignment="1">
      <alignment vertical="center"/>
    </xf>
    <xf numFmtId="167" fontId="42" fillId="0" borderId="13" xfId="25" applyNumberFormat="1" applyFont="1" applyBorder="1" applyAlignment="1">
      <alignment horizontal="center" vertical="center"/>
    </xf>
    <xf numFmtId="0" fontId="23" fillId="2" borderId="34" xfId="1" applyFont="1" applyFill="1" applyBorder="1" applyAlignment="1">
      <alignment horizontal="center" vertical="center" wrapText="1"/>
    </xf>
    <xf numFmtId="0" fontId="23" fillId="2" borderId="61" xfId="1" applyFont="1" applyFill="1" applyBorder="1" applyAlignment="1">
      <alignment horizontal="center" vertical="center" wrapText="1"/>
    </xf>
    <xf numFmtId="0" fontId="29" fillId="16" borderId="30" xfId="0" applyFont="1" applyFill="1" applyBorder="1" applyAlignment="1">
      <alignment horizontal="left" shrinkToFit="1"/>
    </xf>
    <xf numFmtId="0" fontId="33" fillId="15" borderId="21" xfId="0" applyFont="1" applyFill="1" applyBorder="1" applyAlignment="1">
      <alignment horizontal="center" vertical="center" shrinkToFit="1"/>
    </xf>
    <xf numFmtId="4" fontId="42" fillId="0" borderId="18" xfId="1" applyNumberFormat="1" applyFont="1" applyBorder="1"/>
    <xf numFmtId="0" fontId="23" fillId="2" borderId="76" xfId="1" applyFont="1" applyFill="1" applyBorder="1" applyAlignment="1">
      <alignment horizontal="center" vertical="center" wrapText="1"/>
    </xf>
    <xf numFmtId="0" fontId="23" fillId="2" borderId="75" xfId="1" applyFont="1" applyFill="1" applyBorder="1" applyAlignment="1">
      <alignment horizontal="left"/>
    </xf>
    <xf numFmtId="0" fontId="38" fillId="16" borderId="77" xfId="0" applyFont="1" applyFill="1" applyBorder="1" applyAlignment="1">
      <alignment horizontal="left"/>
    </xf>
    <xf numFmtId="0" fontId="44" fillId="16" borderId="43" xfId="0" applyFont="1" applyFill="1" applyBorder="1" applyAlignment="1">
      <alignment horizontal="left"/>
    </xf>
    <xf numFmtId="0" fontId="23" fillId="2" borderId="75" xfId="1" applyFont="1" applyFill="1" applyBorder="1" applyAlignment="1">
      <alignment horizontal="center" vertical="center" wrapText="1"/>
    </xf>
    <xf numFmtId="0" fontId="38" fillId="16" borderId="30" xfId="0" applyFont="1" applyFill="1" applyBorder="1" applyAlignment="1">
      <alignment horizontal="center" vertical="center" wrapText="1" shrinkToFit="1"/>
    </xf>
    <xf numFmtId="0" fontId="23" fillId="0" borderId="72" xfId="1" applyFont="1" applyFill="1" applyBorder="1" applyAlignment="1">
      <alignment horizontal="center" vertical="center" wrapText="1"/>
    </xf>
    <xf numFmtId="0" fontId="23" fillId="2" borderId="78" xfId="1" applyFont="1" applyFill="1" applyBorder="1" applyAlignment="1">
      <alignment horizontal="left"/>
    </xf>
    <xf numFmtId="4" fontId="23" fillId="0" borderId="68" xfId="1" applyNumberFormat="1" applyFont="1" applyBorder="1"/>
    <xf numFmtId="167" fontId="23" fillId="0" borderId="69" xfId="25" applyNumberFormat="1" applyFont="1" applyBorder="1"/>
    <xf numFmtId="167" fontId="23" fillId="0" borderId="69" xfId="25" applyNumberFormat="1" applyFont="1" applyBorder="1" applyAlignment="1">
      <alignment horizontal="center"/>
    </xf>
    <xf numFmtId="4" fontId="23" fillId="0" borderId="79" xfId="1" applyNumberFormat="1" applyFont="1" applyBorder="1" applyAlignment="1">
      <alignment vertical="center"/>
    </xf>
    <xf numFmtId="167" fontId="23" fillId="0" borderId="79" xfId="25" applyNumberFormat="1" applyFont="1" applyBorder="1" applyAlignment="1">
      <alignment vertical="center"/>
    </xf>
    <xf numFmtId="167" fontId="23" fillId="0" borderId="80" xfId="25" applyNumberFormat="1" applyFont="1" applyBorder="1" applyAlignment="1">
      <alignment vertical="center"/>
    </xf>
    <xf numFmtId="167" fontId="23" fillId="0" borderId="80" xfId="25" applyNumberFormat="1" applyFont="1" applyBorder="1" applyAlignment="1">
      <alignment horizontal="center" vertical="center"/>
    </xf>
    <xf numFmtId="0" fontId="38" fillId="16" borderId="48" xfId="0" applyFont="1" applyFill="1" applyBorder="1" applyAlignment="1">
      <alignment horizontal="center" vertical="center" wrapText="1" shrinkToFit="1"/>
    </xf>
    <xf numFmtId="0" fontId="38" fillId="16" borderId="46" xfId="0" applyFont="1" applyFill="1" applyBorder="1" applyAlignment="1">
      <alignment horizontal="left"/>
    </xf>
    <xf numFmtId="4" fontId="42" fillId="0" borderId="18" xfId="1" applyNumberFormat="1" applyFont="1" applyFill="1" applyBorder="1" applyAlignment="1">
      <alignment vertical="center"/>
    </xf>
    <xf numFmtId="0" fontId="38" fillId="16" borderId="26" xfId="0" applyFont="1" applyFill="1" applyBorder="1" applyAlignment="1">
      <alignment horizontal="left"/>
    </xf>
    <xf numFmtId="0" fontId="29" fillId="16" borderId="48" xfId="0" applyFont="1" applyFill="1" applyBorder="1" applyAlignment="1">
      <alignment horizontal="center" shrinkToFit="1"/>
    </xf>
    <xf numFmtId="4" fontId="42" fillId="0" borderId="75" xfId="1" applyNumberFormat="1" applyFont="1" applyBorder="1" applyAlignment="1">
      <alignment vertical="center"/>
    </xf>
    <xf numFmtId="0" fontId="23" fillId="0" borderId="63" xfId="1" applyFont="1" applyFill="1" applyBorder="1" applyAlignment="1">
      <alignment horizontal="center" vertical="center" wrapText="1"/>
    </xf>
    <xf numFmtId="0" fontId="23" fillId="2" borderId="34" xfId="1" applyFont="1" applyFill="1" applyBorder="1" applyAlignment="1">
      <alignment horizontal="center" vertical="center" wrapText="1"/>
    </xf>
    <xf numFmtId="0" fontId="23" fillId="2" borderId="0" xfId="1" applyFont="1" applyFill="1" applyBorder="1" applyAlignment="1">
      <alignment horizontal="center" vertical="center" wrapText="1"/>
    </xf>
    <xf numFmtId="4" fontId="23" fillId="0" borderId="18" xfId="1" applyNumberFormat="1" applyFont="1" applyFill="1" applyBorder="1"/>
    <xf numFmtId="4" fontId="23" fillId="0" borderId="49" xfId="1" applyNumberFormat="1" applyFont="1" applyFill="1" applyBorder="1"/>
    <xf numFmtId="0" fontId="33" fillId="14" borderId="41" xfId="0" applyFont="1" applyFill="1" applyBorder="1" applyAlignment="1">
      <alignment horizontal="center" shrinkToFit="1"/>
    </xf>
    <xf numFmtId="0" fontId="23" fillId="0" borderId="75" xfId="1" applyFont="1" applyFill="1" applyBorder="1" applyAlignment="1">
      <alignment horizontal="center" vertical="center" wrapText="1"/>
    </xf>
    <xf numFmtId="0" fontId="23" fillId="17" borderId="32" xfId="1" applyFont="1" applyFill="1" applyBorder="1" applyAlignment="1">
      <alignment horizontal="center" vertical="center" wrapText="1"/>
    </xf>
    <xf numFmtId="0" fontId="29" fillId="15" borderId="34" xfId="0" applyFont="1" applyFill="1" applyBorder="1" applyAlignment="1">
      <alignment horizontal="left" shrinkToFit="1"/>
    </xf>
    <xf numFmtId="0" fontId="29" fillId="15" borderId="43" xfId="0" applyFont="1" applyFill="1" applyBorder="1" applyAlignment="1">
      <alignment horizontal="left" shrinkToFit="1"/>
    </xf>
    <xf numFmtId="0" fontId="33" fillId="15" borderId="81" xfId="0" applyFont="1" applyFill="1" applyBorder="1" applyAlignment="1">
      <alignment horizontal="center" shrinkToFit="1"/>
    </xf>
    <xf numFmtId="0" fontId="23" fillId="2" borderId="0" xfId="1" applyFont="1" applyFill="1" applyBorder="1" applyAlignment="1">
      <alignment horizontal="center" vertical="center" wrapText="1"/>
    </xf>
    <xf numFmtId="4" fontId="23" fillId="0" borderId="83" xfId="25" applyNumberFormat="1" applyFont="1" applyBorder="1" applyAlignment="1">
      <alignment horizontal="right" vertical="center"/>
    </xf>
    <xf numFmtId="4" fontId="23" fillId="0" borderId="84" xfId="0" applyNumberFormat="1" applyFont="1" applyBorder="1" applyAlignment="1">
      <alignment horizontal="right" vertical="center"/>
    </xf>
    <xf numFmtId="167" fontId="23" fillId="0" borderId="75" xfId="25" applyNumberFormat="1" applyFont="1" applyBorder="1" applyAlignment="1">
      <alignment horizontal="center" vertical="center"/>
    </xf>
    <xf numFmtId="167" fontId="23" fillId="0" borderId="75" xfId="25" applyNumberFormat="1" applyFont="1" applyFill="1" applyBorder="1" applyAlignment="1">
      <alignment horizontal="center" vertical="center"/>
    </xf>
    <xf numFmtId="4" fontId="23" fillId="0" borderId="12" xfId="25" applyNumberFormat="1" applyFont="1" applyBorder="1" applyAlignment="1">
      <alignment horizontal="right" vertical="center"/>
    </xf>
    <xf numFmtId="4" fontId="23" fillId="0" borderId="12" xfId="25" applyNumberFormat="1" applyFont="1" applyFill="1" applyBorder="1" applyAlignment="1">
      <alignment horizontal="right" vertical="center"/>
    </xf>
    <xf numFmtId="4" fontId="23" fillId="0" borderId="12" xfId="0" applyNumberFormat="1" applyFont="1" applyFill="1" applyBorder="1" applyAlignment="1">
      <alignment horizontal="right" vertical="center"/>
    </xf>
    <xf numFmtId="0" fontId="23" fillId="2" borderId="85" xfId="1" applyFont="1" applyFill="1" applyBorder="1" applyAlignment="1"/>
    <xf numFmtId="4" fontId="42" fillId="0" borderId="86" xfId="1" applyNumberFormat="1" applyFont="1" applyFill="1" applyBorder="1" applyAlignment="1">
      <alignment vertical="center"/>
    </xf>
    <xf numFmtId="167" fontId="23" fillId="0" borderId="13" xfId="25" applyNumberFormat="1" applyFont="1" applyFill="1" applyBorder="1" applyAlignment="1">
      <alignment horizontal="center"/>
    </xf>
    <xf numFmtId="167" fontId="23" fillId="0" borderId="19" xfId="25" applyNumberFormat="1" applyFont="1" applyFill="1" applyBorder="1" applyAlignment="1">
      <alignment horizontal="center"/>
    </xf>
    <xf numFmtId="0" fontId="23" fillId="2" borderId="34" xfId="1" applyFont="1" applyFill="1" applyBorder="1" applyAlignment="1">
      <alignment horizontal="center" vertical="center" wrapText="1"/>
    </xf>
    <xf numFmtId="0" fontId="23" fillId="2" borderId="0" xfId="1" applyFont="1" applyFill="1" applyBorder="1" applyAlignment="1">
      <alignment horizontal="center" vertical="center" wrapText="1"/>
    </xf>
    <xf numFmtId="0" fontId="29" fillId="0" borderId="0" xfId="0" applyFont="1" applyFill="1" applyBorder="1" applyAlignment="1">
      <alignment horizontal="center" shrinkToFit="1"/>
    </xf>
    <xf numFmtId="0" fontId="22" fillId="18" borderId="24" xfId="1" applyFont="1" applyFill="1" applyBorder="1" applyAlignment="1">
      <alignment horizontal="center" vertical="center" wrapText="1"/>
    </xf>
    <xf numFmtId="0" fontId="23" fillId="2" borderId="50" xfId="1" applyFont="1" applyFill="1" applyBorder="1" applyAlignment="1">
      <alignment horizontal="center" vertical="center"/>
    </xf>
    <xf numFmtId="0" fontId="23" fillId="2" borderId="75" xfId="1" applyFont="1" applyFill="1" applyBorder="1" applyAlignment="1">
      <alignment horizontal="center" vertical="center"/>
    </xf>
    <xf numFmtId="0" fontId="23" fillId="2" borderId="39" xfId="1" applyFont="1" applyFill="1" applyBorder="1" applyAlignment="1">
      <alignment horizontal="center" vertical="center"/>
    </xf>
    <xf numFmtId="0" fontId="23" fillId="2" borderId="64" xfId="1" applyFont="1" applyFill="1" applyBorder="1" applyAlignment="1">
      <alignment horizontal="center" vertical="center"/>
    </xf>
    <xf numFmtId="0" fontId="23" fillId="0" borderId="0" xfId="1" applyFont="1" applyFill="1" applyBorder="1" applyAlignment="1">
      <alignment horizontal="center"/>
    </xf>
    <xf numFmtId="0" fontId="23" fillId="2" borderId="0" xfId="1" applyFont="1" applyFill="1" applyBorder="1" applyAlignment="1">
      <alignment horizontal="center"/>
    </xf>
    <xf numFmtId="0" fontId="23" fillId="2" borderId="70" xfId="1" applyFont="1" applyFill="1" applyBorder="1" applyAlignment="1">
      <alignment vertical="center" wrapText="1"/>
    </xf>
    <xf numFmtId="0" fontId="23" fillId="2" borderId="26" xfId="1" applyFont="1" applyFill="1" applyBorder="1" applyAlignment="1">
      <alignment horizontal="center" vertical="center" wrapText="1"/>
    </xf>
    <xf numFmtId="167" fontId="42" fillId="0" borderId="18" xfId="25" applyNumberFormat="1" applyFont="1" applyBorder="1"/>
    <xf numFmtId="0" fontId="29" fillId="16" borderId="30" xfId="0" applyFont="1" applyFill="1" applyBorder="1" applyAlignment="1">
      <alignment horizontal="center" shrinkToFit="1"/>
    </xf>
    <xf numFmtId="0" fontId="29" fillId="16" borderId="48" xfId="0" applyFont="1" applyFill="1" applyBorder="1" applyAlignment="1">
      <alignment horizontal="left" shrinkToFit="1"/>
    </xf>
    <xf numFmtId="4" fontId="23" fillId="0" borderId="54" xfId="1" applyNumberFormat="1" applyFont="1" applyBorder="1"/>
    <xf numFmtId="4" fontId="23" fillId="0" borderId="31" xfId="1" applyNumberFormat="1" applyFont="1" applyBorder="1"/>
    <xf numFmtId="0" fontId="33" fillId="15" borderId="31" xfId="0" applyFont="1" applyFill="1" applyBorder="1" applyAlignment="1">
      <alignment horizontal="center" shrinkToFit="1"/>
    </xf>
    <xf numFmtId="0" fontId="23" fillId="2" borderId="31" xfId="1" applyFont="1" applyFill="1" applyBorder="1" applyAlignment="1">
      <alignment horizontal="left"/>
    </xf>
    <xf numFmtId="4" fontId="39" fillId="0" borderId="31" xfId="1" applyNumberFormat="1" applyFont="1" applyBorder="1"/>
    <xf numFmtId="0" fontId="33" fillId="15" borderId="26" xfId="0" applyFont="1" applyFill="1" applyBorder="1" applyAlignment="1">
      <alignment horizontal="center" shrinkToFit="1"/>
    </xf>
    <xf numFmtId="0" fontId="23" fillId="2" borderId="31" xfId="1" applyFont="1" applyFill="1" applyBorder="1" applyAlignment="1">
      <alignment vertical="center" wrapText="1"/>
    </xf>
    <xf numFmtId="167" fontId="23" fillId="0" borderId="18" xfId="25" applyNumberFormat="1" applyFont="1" applyFill="1" applyBorder="1"/>
    <xf numFmtId="167" fontId="23" fillId="0" borderId="49" xfId="25" applyNumberFormat="1" applyFont="1" applyFill="1" applyBorder="1"/>
    <xf numFmtId="0" fontId="23" fillId="2" borderId="31" xfId="1" applyFont="1" applyFill="1" applyBorder="1" applyAlignment="1">
      <alignment horizontal="left" vertical="center"/>
    </xf>
    <xf numFmtId="4" fontId="23" fillId="0" borderId="31" xfId="1" applyNumberFormat="1" applyFont="1" applyBorder="1" applyAlignment="1">
      <alignment vertical="center"/>
    </xf>
    <xf numFmtId="0" fontId="29" fillId="16" borderId="31" xfId="0" applyFont="1" applyFill="1" applyBorder="1" applyAlignment="1">
      <alignment horizontal="left" shrinkToFit="1"/>
    </xf>
    <xf numFmtId="0" fontId="38" fillId="16" borderId="31" xfId="0" applyFont="1" applyFill="1" applyBorder="1" applyAlignment="1">
      <alignment horizontal="center" vertical="center" wrapText="1" shrinkToFit="1"/>
    </xf>
    <xf numFmtId="0" fontId="29" fillId="16" borderId="31" xfId="0" applyFont="1" applyFill="1" applyBorder="1" applyAlignment="1">
      <alignment horizontal="center" shrinkToFit="1"/>
    </xf>
    <xf numFmtId="4" fontId="23" fillId="0" borderId="31" xfId="1" applyNumberFormat="1" applyFont="1" applyFill="1" applyBorder="1"/>
    <xf numFmtId="167" fontId="23" fillId="0" borderId="82" xfId="25" applyNumberFormat="1" applyFont="1" applyBorder="1" applyAlignment="1">
      <alignment vertical="center"/>
    </xf>
    <xf numFmtId="167" fontId="23" fillId="0" borderId="82" xfId="25" applyNumberFormat="1" applyFont="1" applyFill="1" applyBorder="1" applyAlignment="1">
      <alignment vertical="center"/>
    </xf>
    <xf numFmtId="4" fontId="23" fillId="0" borderId="31" xfId="1" applyNumberFormat="1" applyFont="1" applyFill="1" applyBorder="1" applyAlignment="1">
      <alignment vertical="center"/>
    </xf>
    <xf numFmtId="0" fontId="29" fillId="15" borderId="45" xfId="0" applyFont="1" applyFill="1" applyBorder="1" applyAlignment="1">
      <alignment horizontal="left" shrinkToFit="1"/>
    </xf>
    <xf numFmtId="167" fontId="22" fillId="18" borderId="24" xfId="25" applyNumberFormat="1" applyFont="1" applyFill="1" applyBorder="1" applyAlignment="1">
      <alignment horizontal="center" vertical="center"/>
    </xf>
    <xf numFmtId="167" fontId="22" fillId="0" borderId="0" xfId="25" applyNumberFormat="1" applyFont="1" applyFill="1" applyBorder="1" applyAlignment="1">
      <alignment shrinkToFit="1"/>
    </xf>
    <xf numFmtId="0" fontId="23" fillId="2" borderId="34" xfId="1" applyFont="1" applyFill="1" applyBorder="1" applyAlignment="1">
      <alignment horizontal="center" vertical="center" wrapText="1"/>
    </xf>
    <xf numFmtId="0" fontId="23" fillId="2" borderId="34" xfId="1" applyFont="1" applyFill="1" applyBorder="1" applyAlignment="1">
      <alignment vertical="center"/>
    </xf>
    <xf numFmtId="4" fontId="23" fillId="0" borderId="0" xfId="1" applyNumberFormat="1" applyFont="1" applyFill="1" applyAlignment="1">
      <alignment vertical="center"/>
    </xf>
    <xf numFmtId="0" fontId="23" fillId="0" borderId="0" xfId="0" applyFont="1" applyFill="1" applyAlignment="1">
      <alignment vertical="center"/>
    </xf>
    <xf numFmtId="4" fontId="23" fillId="0" borderId="0" xfId="0" applyNumberFormat="1" applyFont="1" applyFill="1" applyAlignment="1">
      <alignment vertical="center"/>
    </xf>
    <xf numFmtId="0" fontId="23" fillId="0" borderId="0" xfId="1" applyFont="1" applyAlignment="1">
      <alignment vertical="center"/>
    </xf>
    <xf numFmtId="4" fontId="32" fillId="0" borderId="0" xfId="0" applyNumberFormat="1" applyFont="1" applyFill="1" applyAlignment="1">
      <alignment vertical="center"/>
    </xf>
    <xf numFmtId="0" fontId="23" fillId="2" borderId="34" xfId="1" applyFont="1" applyFill="1" applyBorder="1" applyAlignment="1">
      <alignment horizontal="center" vertical="center" wrapText="1"/>
    </xf>
    <xf numFmtId="4" fontId="28" fillId="15" borderId="17" xfId="0" applyNumberFormat="1" applyFont="1" applyFill="1" applyBorder="1" applyAlignment="1">
      <alignment horizontal="right" vertical="center" shrinkToFit="1"/>
    </xf>
    <xf numFmtId="4" fontId="23" fillId="0" borderId="19" xfId="1" applyNumberFormat="1" applyFont="1" applyFill="1" applyBorder="1"/>
    <xf numFmtId="0" fontId="23" fillId="0" borderId="26" xfId="1" applyFont="1" applyFill="1" applyBorder="1" applyAlignment="1"/>
    <xf numFmtId="0" fontId="23" fillId="0" borderId="19" xfId="1" applyFont="1" applyFill="1" applyBorder="1" applyAlignment="1">
      <alignment horizontal="left"/>
    </xf>
    <xf numFmtId="0" fontId="23" fillId="0" borderId="0" xfId="1" applyFont="1" applyFill="1" applyBorder="1" applyAlignment="1">
      <alignment horizontal="center" vertical="center" wrapText="1"/>
    </xf>
    <xf numFmtId="167" fontId="23" fillId="0" borderId="19" xfId="25" applyNumberFormat="1" applyFont="1" applyFill="1" applyBorder="1"/>
    <xf numFmtId="4" fontId="23" fillId="0" borderId="10" xfId="25" applyNumberFormat="1" applyFont="1" applyFill="1" applyBorder="1" applyAlignment="1">
      <alignment horizontal="right" vertical="center"/>
    </xf>
    <xf numFmtId="0" fontId="47" fillId="0" borderId="0" xfId="0" applyFont="1" applyAlignment="1">
      <alignment vertical="center" wrapText="1"/>
    </xf>
    <xf numFmtId="49" fontId="26" fillId="13" borderId="92" xfId="0" applyNumberFormat="1" applyFont="1" applyFill="1" applyBorder="1" applyAlignment="1">
      <alignment vertical="center"/>
    </xf>
    <xf numFmtId="49" fontId="26" fillId="0" borderId="0" xfId="0" applyNumberFormat="1" applyFont="1" applyAlignment="1">
      <alignment vertical="center"/>
    </xf>
    <xf numFmtId="49" fontId="26" fillId="0" borderId="0" xfId="0" applyNumberFormat="1" applyFont="1" applyFill="1" applyAlignment="1">
      <alignment horizontal="left" vertical="center"/>
    </xf>
    <xf numFmtId="49" fontId="26" fillId="0" borderId="0" xfId="0" applyNumberFormat="1" applyFont="1" applyFill="1" applyAlignment="1">
      <alignment horizontal="left" vertical="center" wrapText="1"/>
    </xf>
    <xf numFmtId="0" fontId="27" fillId="0" borderId="0" xfId="0" applyFont="1" applyFill="1" applyBorder="1" applyAlignment="1">
      <alignment shrinkToFit="1"/>
    </xf>
    <xf numFmtId="49" fontId="26" fillId="0" borderId="0" xfId="0" applyNumberFormat="1" applyFont="1" applyFill="1" applyAlignment="1">
      <alignment horizontal="center" vertical="center" wrapText="1"/>
    </xf>
    <xf numFmtId="0" fontId="27" fillId="0" borderId="0" xfId="0" applyFont="1" applyFill="1" applyBorder="1" applyAlignment="1">
      <alignment horizontal="right" shrinkToFit="1"/>
    </xf>
    <xf numFmtId="4" fontId="1" fillId="0" borderId="0" xfId="0" applyNumberFormat="1" applyFont="1" applyFill="1" applyAlignment="1">
      <alignment horizontal="right" vertical="center"/>
    </xf>
    <xf numFmtId="49" fontId="26" fillId="0" borderId="0" xfId="0" applyNumberFormat="1" applyFont="1" applyFill="1" applyBorder="1" applyAlignment="1">
      <alignment vertical="center"/>
    </xf>
    <xf numFmtId="0" fontId="23" fillId="2" borderId="31" xfId="1" applyFont="1" applyFill="1" applyBorder="1" applyAlignment="1">
      <alignment horizontal="center" vertical="center" wrapText="1"/>
    </xf>
    <xf numFmtId="0" fontId="23" fillId="2" borderId="46" xfId="1" applyFont="1" applyFill="1" applyBorder="1" applyAlignment="1">
      <alignment horizontal="center" vertical="center" wrapText="1"/>
    </xf>
    <xf numFmtId="0" fontId="23" fillId="2" borderId="26" xfId="1" applyFont="1" applyFill="1" applyBorder="1" applyAlignment="1">
      <alignment horizontal="center" vertical="center" wrapText="1"/>
    </xf>
    <xf numFmtId="0" fontId="23" fillId="2" borderId="47" xfId="1" applyFont="1" applyFill="1" applyBorder="1" applyAlignment="1">
      <alignment horizontal="center" vertical="center" wrapText="1"/>
    </xf>
    <xf numFmtId="0" fontId="23" fillId="2" borderId="30" xfId="1" applyFont="1" applyFill="1" applyBorder="1" applyAlignment="1">
      <alignment horizontal="center" vertical="center" wrapText="1"/>
    </xf>
    <xf numFmtId="0" fontId="23" fillId="2" borderId="0" xfId="1" applyFont="1" applyFill="1" applyBorder="1" applyAlignment="1">
      <alignment horizontal="center" vertical="center" wrapText="1"/>
    </xf>
    <xf numFmtId="0" fontId="40" fillId="0" borderId="46" xfId="0" applyFont="1" applyFill="1" applyBorder="1" applyAlignment="1">
      <alignment horizontal="center" vertical="center" wrapText="1" shrinkToFit="1"/>
    </xf>
    <xf numFmtId="0" fontId="40" fillId="0" borderId="26" xfId="0" applyFont="1" applyFill="1" applyBorder="1" applyAlignment="1">
      <alignment horizontal="center" vertical="center" wrapText="1" shrinkToFit="1"/>
    </xf>
    <xf numFmtId="0" fontId="40" fillId="0" borderId="65" xfId="0" applyFont="1" applyFill="1" applyBorder="1" applyAlignment="1">
      <alignment horizontal="center" vertical="center" wrapText="1" shrinkToFit="1"/>
    </xf>
    <xf numFmtId="0" fontId="23" fillId="0" borderId="34" xfId="1" applyFont="1" applyFill="1" applyBorder="1" applyAlignment="1">
      <alignment horizontal="center" vertical="center" wrapText="1"/>
    </xf>
    <xf numFmtId="0" fontId="23" fillId="0" borderId="33" xfId="1" applyFont="1" applyFill="1" applyBorder="1" applyAlignment="1">
      <alignment horizontal="center" vertical="center" wrapText="1"/>
    </xf>
    <xf numFmtId="0" fontId="23" fillId="2" borderId="88" xfId="1" applyFont="1" applyFill="1" applyBorder="1" applyAlignment="1">
      <alignment horizontal="center" vertical="center" wrapText="1"/>
    </xf>
    <xf numFmtId="0" fontId="23" fillId="2" borderId="89" xfId="1" applyFont="1" applyFill="1" applyBorder="1" applyAlignment="1">
      <alignment horizontal="center" vertical="center" wrapText="1"/>
    </xf>
    <xf numFmtId="0" fontId="23" fillId="2" borderId="90" xfId="1" applyFont="1" applyFill="1" applyBorder="1" applyAlignment="1">
      <alignment horizontal="center" vertical="center" wrapText="1"/>
    </xf>
    <xf numFmtId="0" fontId="23" fillId="0" borderId="46" xfId="1" applyFont="1" applyFill="1" applyBorder="1" applyAlignment="1">
      <alignment horizontal="center" vertical="center" wrapText="1"/>
    </xf>
    <xf numFmtId="0" fontId="23" fillId="0" borderId="26" xfId="1" applyFont="1" applyFill="1" applyBorder="1" applyAlignment="1">
      <alignment horizontal="center" vertical="center" wrapText="1"/>
    </xf>
    <xf numFmtId="0" fontId="23" fillId="0" borderId="47" xfId="1" applyFont="1" applyFill="1" applyBorder="1" applyAlignment="1">
      <alignment horizontal="center" vertical="center" wrapText="1"/>
    </xf>
    <xf numFmtId="0" fontId="23" fillId="2" borderId="32" xfId="1" applyFont="1" applyFill="1" applyBorder="1" applyAlignment="1">
      <alignment horizontal="center" vertical="center" wrapText="1"/>
    </xf>
    <xf numFmtId="0" fontId="23" fillId="2" borderId="34" xfId="1" applyFont="1" applyFill="1" applyBorder="1" applyAlignment="1">
      <alignment horizontal="center" vertical="center" wrapText="1"/>
    </xf>
    <xf numFmtId="0" fontId="23" fillId="0" borderId="32" xfId="1" applyFont="1" applyFill="1" applyBorder="1" applyAlignment="1">
      <alignment horizontal="center" vertical="center" wrapText="1"/>
    </xf>
    <xf numFmtId="0" fontId="23" fillId="2" borderId="65" xfId="1" applyFont="1" applyFill="1" applyBorder="1" applyAlignment="1">
      <alignment horizontal="center" vertical="center" wrapText="1"/>
    </xf>
    <xf numFmtId="0" fontId="23" fillId="2" borderId="32" xfId="1" applyFont="1" applyFill="1" applyBorder="1" applyAlignment="1">
      <alignment horizontal="center"/>
    </xf>
    <xf numFmtId="0" fontId="23" fillId="2" borderId="34" xfId="1" applyFont="1" applyFill="1" applyBorder="1" applyAlignment="1">
      <alignment horizontal="center"/>
    </xf>
    <xf numFmtId="0" fontId="23" fillId="2" borderId="61" xfId="1" applyFont="1" applyFill="1" applyBorder="1" applyAlignment="1">
      <alignment horizontal="center"/>
    </xf>
    <xf numFmtId="0" fontId="23" fillId="2" borderId="62" xfId="1" applyFont="1" applyFill="1" applyBorder="1" applyAlignment="1">
      <alignment horizontal="center"/>
    </xf>
    <xf numFmtId="0" fontId="23" fillId="2" borderId="48" xfId="1" applyFont="1" applyFill="1" applyBorder="1" applyAlignment="1">
      <alignment horizontal="center" vertical="center" wrapText="1"/>
    </xf>
    <xf numFmtId="0" fontId="23" fillId="2" borderId="71" xfId="1" applyFont="1" applyFill="1" applyBorder="1" applyAlignment="1">
      <alignment horizontal="center"/>
    </xf>
    <xf numFmtId="0" fontId="23" fillId="2" borderId="72" xfId="1" applyFont="1" applyFill="1" applyBorder="1" applyAlignment="1">
      <alignment horizontal="center"/>
    </xf>
    <xf numFmtId="0" fontId="23" fillId="2" borderId="73" xfId="1" applyFont="1" applyFill="1" applyBorder="1" applyAlignment="1">
      <alignment horizontal="center"/>
    </xf>
    <xf numFmtId="0" fontId="23" fillId="2" borderId="33" xfId="1" applyFont="1" applyFill="1" applyBorder="1" applyAlignment="1">
      <alignment horizontal="center"/>
    </xf>
    <xf numFmtId="0" fontId="23" fillId="2" borderId="87" xfId="1" applyFont="1" applyFill="1" applyBorder="1" applyAlignment="1">
      <alignment horizontal="center" vertical="center" wrapText="1"/>
    </xf>
    <xf numFmtId="0" fontId="23" fillId="2" borderId="27" xfId="1" applyFont="1" applyFill="1" applyBorder="1" applyAlignment="1">
      <alignment horizontal="center" vertical="center" wrapText="1"/>
    </xf>
    <xf numFmtId="0" fontId="23" fillId="2" borderId="91" xfId="1" applyFont="1" applyFill="1" applyBorder="1" applyAlignment="1">
      <alignment horizontal="center" vertical="center" wrapText="1"/>
    </xf>
    <xf numFmtId="0" fontId="23" fillId="2" borderId="75" xfId="1" applyFont="1" applyFill="1" applyBorder="1" applyAlignment="1">
      <alignment horizontal="center"/>
    </xf>
    <xf numFmtId="0" fontId="23" fillId="2" borderId="71" xfId="1" applyFont="1" applyFill="1" applyBorder="1" applyAlignment="1">
      <alignment horizontal="center" vertical="center" wrapText="1"/>
    </xf>
    <xf numFmtId="0" fontId="23" fillId="2" borderId="73" xfId="1" applyFont="1" applyFill="1" applyBorder="1" applyAlignment="1">
      <alignment horizontal="center" vertical="center" wrapText="1"/>
    </xf>
    <xf numFmtId="0" fontId="23" fillId="2" borderId="53" xfId="1" applyFont="1" applyFill="1" applyBorder="1" applyAlignment="1">
      <alignment horizontal="center" vertical="center" wrapText="1"/>
    </xf>
    <xf numFmtId="0" fontId="23" fillId="2" borderId="40" xfId="1" applyFont="1" applyFill="1" applyBorder="1" applyAlignment="1">
      <alignment horizontal="center" vertical="center" wrapText="1"/>
    </xf>
    <xf numFmtId="0" fontId="23" fillId="2" borderId="54" xfId="1" applyFont="1" applyFill="1" applyBorder="1" applyAlignment="1">
      <alignment horizontal="center" vertical="center" wrapText="1"/>
    </xf>
  </cellXfs>
  <cellStyles count="34">
    <cellStyle name="Excel Built-in Normal" xfId="1" xr:uid="{00000000-0005-0000-0000-000000000000}"/>
    <cellStyle name="Excel Built-in Normal 2" xfId="29" xr:uid="{00000000-0005-0000-0000-000001000000}"/>
    <cellStyle name="Акцент1" xfId="2" builtinId="29" customBuiltin="1"/>
    <cellStyle name="Акцент2" xfId="3" builtinId="33" customBuiltin="1"/>
    <cellStyle name="Акцент3" xfId="4" builtinId="37" customBuiltin="1"/>
    <cellStyle name="Акцент4" xfId="5" builtinId="41" customBuiltin="1"/>
    <cellStyle name="Акцент5" xfId="6" builtinId="45" customBuiltin="1"/>
    <cellStyle name="Акцент6" xfId="7" builtinId="49" customBuiltin="1"/>
    <cellStyle name="Ввод " xfId="8" builtinId="20" customBuiltin="1"/>
    <cellStyle name="Вывод" xfId="9" builtinId="21" customBuiltin="1"/>
    <cellStyle name="Вычисление" xfId="10" builtinId="22" customBuiltin="1"/>
    <cellStyle name="Гиперссылка 2" xfId="30" xr:uid="{00000000-0005-0000-0000-00000C000000}"/>
    <cellStyle name="Заголовок 1" xfId="11" builtinId="16" customBuiltin="1"/>
    <cellStyle name="Заголовок 2" xfId="12" builtinId="17" customBuiltin="1"/>
    <cellStyle name="Заголовок 3" xfId="13" builtinId="18" customBuiltin="1"/>
    <cellStyle name="Заголовок 4" xfId="14" builtinId="19" customBuiltin="1"/>
    <cellStyle name="Итог" xfId="15" builtinId="25" customBuiltin="1"/>
    <cellStyle name="Контрольная ячейка" xfId="16" builtinId="23" customBuiltin="1"/>
    <cellStyle name="Название" xfId="17" builtinId="15" customBuiltin="1"/>
    <cellStyle name="Нейтральный" xfId="18" builtinId="28" customBuiltin="1"/>
    <cellStyle name="Обычный" xfId="0" builtinId="0"/>
    <cellStyle name="Обычный 2" xfId="19" xr:uid="{00000000-0005-0000-0000-000016000000}"/>
    <cellStyle name="Обычный 2 2" xfId="31" xr:uid="{00000000-0005-0000-0000-000017000000}"/>
    <cellStyle name="Обычный 3" xfId="27" xr:uid="{00000000-0005-0000-0000-000018000000}"/>
    <cellStyle name="Обычный 4" xfId="28" xr:uid="{00000000-0005-0000-0000-000019000000}"/>
    <cellStyle name="Плохой" xfId="20" builtinId="27" customBuiltin="1"/>
    <cellStyle name="Пояснение" xfId="21" builtinId="53" customBuiltin="1"/>
    <cellStyle name="Примечание" xfId="22" builtinId="10" customBuiltin="1"/>
    <cellStyle name="Примечание 2" xfId="33" xr:uid="{00000000-0005-0000-0000-00001D000000}"/>
    <cellStyle name="Связанная ячейка" xfId="23" builtinId="24" customBuiltin="1"/>
    <cellStyle name="Текст предупреждения" xfId="24" builtinId="11" customBuiltin="1"/>
    <cellStyle name="Финансовый" xfId="25" builtinId="3"/>
    <cellStyle name="Финансовый 2" xfId="32" xr:uid="{00000000-0005-0000-0000-000021000000}"/>
    <cellStyle name="Хороший" xfId="26" builtinId="26"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BF0"/>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99"/>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D5503"/>
      <color rgb="FF00FF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4.jpeg"/><Relationship Id="rId2" Type="http://schemas.openxmlformats.org/officeDocument/2006/relationships/image" Target="../media/image23.jpeg"/><Relationship Id="rId1" Type="http://schemas.openxmlformats.org/officeDocument/2006/relationships/image" Target="../media/image22.jpeg"/><Relationship Id="rId5" Type="http://schemas.openxmlformats.org/officeDocument/2006/relationships/image" Target="../media/image21.png"/><Relationship Id="rId4" Type="http://schemas.openxmlformats.org/officeDocument/2006/relationships/image" Target="../media/image25.jpeg"/></Relationships>
</file>

<file path=xl/drawings/_rels/drawing3.xml.rels><?xml version="1.0" encoding="UTF-8" standalone="yes"?>
<Relationships xmlns="http://schemas.openxmlformats.org/package/2006/relationships"><Relationship Id="rId8" Type="http://schemas.openxmlformats.org/officeDocument/2006/relationships/image" Target="../media/image33.jpeg"/><Relationship Id="rId13" Type="http://schemas.openxmlformats.org/officeDocument/2006/relationships/image" Target="../media/image38.jpeg"/><Relationship Id="rId3" Type="http://schemas.openxmlformats.org/officeDocument/2006/relationships/image" Target="../media/image28.jpeg"/><Relationship Id="rId7" Type="http://schemas.openxmlformats.org/officeDocument/2006/relationships/image" Target="../media/image32.jpeg"/><Relationship Id="rId12" Type="http://schemas.openxmlformats.org/officeDocument/2006/relationships/image" Target="../media/image37.jpeg"/><Relationship Id="rId2" Type="http://schemas.openxmlformats.org/officeDocument/2006/relationships/image" Target="../media/image27.jpeg"/><Relationship Id="rId1" Type="http://schemas.openxmlformats.org/officeDocument/2006/relationships/image" Target="../media/image26.jpeg"/><Relationship Id="rId6" Type="http://schemas.openxmlformats.org/officeDocument/2006/relationships/image" Target="../media/image31.jpeg"/><Relationship Id="rId11" Type="http://schemas.openxmlformats.org/officeDocument/2006/relationships/image" Target="../media/image36.jpeg"/><Relationship Id="rId5" Type="http://schemas.openxmlformats.org/officeDocument/2006/relationships/image" Target="../media/image30.jpeg"/><Relationship Id="rId15" Type="http://schemas.openxmlformats.org/officeDocument/2006/relationships/image" Target="../media/image21.png"/><Relationship Id="rId10" Type="http://schemas.openxmlformats.org/officeDocument/2006/relationships/image" Target="../media/image35.jpeg"/><Relationship Id="rId4" Type="http://schemas.openxmlformats.org/officeDocument/2006/relationships/image" Target="../media/image29.jpeg"/><Relationship Id="rId9" Type="http://schemas.openxmlformats.org/officeDocument/2006/relationships/image" Target="../media/image34.jpeg"/><Relationship Id="rId14" Type="http://schemas.openxmlformats.org/officeDocument/2006/relationships/image" Target="../media/image39.jpeg"/></Relationships>
</file>

<file path=xl/drawings/_rels/drawing4.xml.rels><?xml version="1.0" encoding="UTF-8" standalone="yes"?>
<Relationships xmlns="http://schemas.openxmlformats.org/package/2006/relationships"><Relationship Id="rId8" Type="http://schemas.openxmlformats.org/officeDocument/2006/relationships/image" Target="../media/image47.jpeg"/><Relationship Id="rId3" Type="http://schemas.openxmlformats.org/officeDocument/2006/relationships/image" Target="../media/image42.jpeg"/><Relationship Id="rId7" Type="http://schemas.openxmlformats.org/officeDocument/2006/relationships/image" Target="../media/image46.jpeg"/><Relationship Id="rId2" Type="http://schemas.openxmlformats.org/officeDocument/2006/relationships/image" Target="../media/image41.jpeg"/><Relationship Id="rId1" Type="http://schemas.openxmlformats.org/officeDocument/2006/relationships/image" Target="../media/image40.jpeg"/><Relationship Id="rId6" Type="http://schemas.openxmlformats.org/officeDocument/2006/relationships/image" Target="../media/image45.jpeg"/><Relationship Id="rId11" Type="http://schemas.openxmlformats.org/officeDocument/2006/relationships/image" Target="../media/image21.png"/><Relationship Id="rId5" Type="http://schemas.openxmlformats.org/officeDocument/2006/relationships/image" Target="../media/image44.jpeg"/><Relationship Id="rId10" Type="http://schemas.openxmlformats.org/officeDocument/2006/relationships/image" Target="../media/image49.jpeg"/><Relationship Id="rId4" Type="http://schemas.openxmlformats.org/officeDocument/2006/relationships/image" Target="../media/image43.jpeg"/><Relationship Id="rId9" Type="http://schemas.openxmlformats.org/officeDocument/2006/relationships/image" Target="../media/image48.jpeg"/></Relationships>
</file>

<file path=xl/drawings/_rels/drawing5.xml.rels><?xml version="1.0" encoding="UTF-8" standalone="yes"?>
<Relationships xmlns="http://schemas.openxmlformats.org/package/2006/relationships"><Relationship Id="rId3" Type="http://schemas.openxmlformats.org/officeDocument/2006/relationships/image" Target="../media/image52.jpeg"/><Relationship Id="rId2" Type="http://schemas.openxmlformats.org/officeDocument/2006/relationships/image" Target="../media/image51.jpeg"/><Relationship Id="rId1" Type="http://schemas.openxmlformats.org/officeDocument/2006/relationships/image" Target="../media/image50.jpeg"/><Relationship Id="rId6" Type="http://schemas.openxmlformats.org/officeDocument/2006/relationships/image" Target="../media/image21.png"/><Relationship Id="rId5" Type="http://schemas.openxmlformats.org/officeDocument/2006/relationships/image" Target="../media/image54.jpeg"/><Relationship Id="rId4" Type="http://schemas.openxmlformats.org/officeDocument/2006/relationships/image" Target="../media/image53.jpeg"/></Relationships>
</file>

<file path=xl/drawings/_rels/drawing6.xml.rels><?xml version="1.0" encoding="UTF-8" standalone="yes"?>
<Relationships xmlns="http://schemas.openxmlformats.org/package/2006/relationships"><Relationship Id="rId3" Type="http://schemas.openxmlformats.org/officeDocument/2006/relationships/image" Target="../media/image57.jpeg"/><Relationship Id="rId2" Type="http://schemas.openxmlformats.org/officeDocument/2006/relationships/image" Target="../media/image56.jpeg"/><Relationship Id="rId1" Type="http://schemas.openxmlformats.org/officeDocument/2006/relationships/image" Target="../media/image55.jpeg"/><Relationship Id="rId4" Type="http://schemas.openxmlformats.org/officeDocument/2006/relationships/image" Target="../media/image21.png"/></Relationships>
</file>

<file path=xl/drawings/_rels/drawing7.xml.rels><?xml version="1.0" encoding="UTF-8" standalone="yes"?>
<Relationships xmlns="http://schemas.openxmlformats.org/package/2006/relationships"><Relationship Id="rId3" Type="http://schemas.openxmlformats.org/officeDocument/2006/relationships/image" Target="../media/image60.jpeg"/><Relationship Id="rId2" Type="http://schemas.openxmlformats.org/officeDocument/2006/relationships/image" Target="../media/image59.jpeg"/><Relationship Id="rId1" Type="http://schemas.openxmlformats.org/officeDocument/2006/relationships/image" Target="../media/image58.jpeg"/><Relationship Id="rId4" Type="http://schemas.openxmlformats.org/officeDocument/2006/relationships/image" Target="../media/image21.png"/></Relationships>
</file>

<file path=xl/drawings/_rels/drawing8.xml.rels><?xml version="1.0" encoding="UTF-8" standalone="yes"?>
<Relationships xmlns="http://schemas.openxmlformats.org/package/2006/relationships"><Relationship Id="rId3" Type="http://schemas.openxmlformats.org/officeDocument/2006/relationships/image" Target="../media/image63.jpeg"/><Relationship Id="rId2" Type="http://schemas.openxmlformats.org/officeDocument/2006/relationships/image" Target="../media/image62.jpeg"/><Relationship Id="rId1" Type="http://schemas.openxmlformats.org/officeDocument/2006/relationships/image" Target="../media/image61.jpeg"/><Relationship Id="rId6" Type="http://schemas.openxmlformats.org/officeDocument/2006/relationships/image" Target="../media/image21.png"/><Relationship Id="rId5" Type="http://schemas.openxmlformats.org/officeDocument/2006/relationships/image" Target="../media/image65.jpeg"/><Relationship Id="rId4" Type="http://schemas.openxmlformats.org/officeDocument/2006/relationships/image" Target="../media/image64.jpeg"/></Relationships>
</file>

<file path=xl/drawings/drawing1.xml><?xml version="1.0" encoding="utf-8"?>
<xdr:wsDr xmlns:xdr="http://schemas.openxmlformats.org/drawingml/2006/spreadsheetDrawing" xmlns:a="http://schemas.openxmlformats.org/drawingml/2006/main">
  <xdr:twoCellAnchor editAs="oneCell">
    <xdr:from>
      <xdr:col>0</xdr:col>
      <xdr:colOff>239568</xdr:colOff>
      <xdr:row>28</xdr:row>
      <xdr:rowOff>67057</xdr:rowOff>
    </xdr:from>
    <xdr:to>
      <xdr:col>0</xdr:col>
      <xdr:colOff>2295525</xdr:colOff>
      <xdr:row>37</xdr:row>
      <xdr:rowOff>12489</xdr:rowOff>
    </xdr:to>
    <xdr:pic>
      <xdr:nvPicPr>
        <xdr:cNvPr id="3" name="Рисунок 17" descr="СРП-0.jp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srcRect/>
        <a:stretch>
          <a:fillRect/>
        </a:stretch>
      </xdr:blipFill>
      <xdr:spPr bwMode="auto">
        <a:xfrm>
          <a:off x="239568" y="7810882"/>
          <a:ext cx="2055957" cy="2174280"/>
        </a:xfrm>
        <a:prstGeom prst="rect">
          <a:avLst/>
        </a:prstGeom>
        <a:noFill/>
        <a:ln w="9525">
          <a:noFill/>
          <a:miter lim="800000"/>
          <a:headEnd/>
          <a:tailEnd/>
        </a:ln>
      </xdr:spPr>
    </xdr:pic>
    <xdr:clientData/>
  </xdr:twoCellAnchor>
  <xdr:twoCellAnchor editAs="oneCell">
    <xdr:from>
      <xdr:col>0</xdr:col>
      <xdr:colOff>229161</xdr:colOff>
      <xdr:row>83</xdr:row>
      <xdr:rowOff>75924</xdr:rowOff>
    </xdr:from>
    <xdr:to>
      <xdr:col>0</xdr:col>
      <xdr:colOff>2185148</xdr:colOff>
      <xdr:row>91</xdr:row>
      <xdr:rowOff>222917</xdr:rowOff>
    </xdr:to>
    <xdr:pic>
      <xdr:nvPicPr>
        <xdr:cNvPr id="4" name="Рисунок 18" descr="СРП-1.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srcRect/>
        <a:stretch>
          <a:fillRect/>
        </a:stretch>
      </xdr:blipFill>
      <xdr:spPr bwMode="auto">
        <a:xfrm>
          <a:off x="229161" y="20918865"/>
          <a:ext cx="1955987" cy="2119227"/>
        </a:xfrm>
        <a:prstGeom prst="rect">
          <a:avLst/>
        </a:prstGeom>
        <a:noFill/>
        <a:ln w="9525">
          <a:noFill/>
          <a:miter lim="800000"/>
          <a:headEnd/>
          <a:tailEnd/>
        </a:ln>
      </xdr:spPr>
    </xdr:pic>
    <xdr:clientData/>
  </xdr:twoCellAnchor>
  <xdr:twoCellAnchor editAs="oneCell">
    <xdr:from>
      <xdr:col>0</xdr:col>
      <xdr:colOff>360192</xdr:colOff>
      <xdr:row>126</xdr:row>
      <xdr:rowOff>120063</xdr:rowOff>
    </xdr:from>
    <xdr:to>
      <xdr:col>0</xdr:col>
      <xdr:colOff>2172342</xdr:colOff>
      <xdr:row>134</xdr:row>
      <xdr:rowOff>101679</xdr:rowOff>
    </xdr:to>
    <xdr:pic>
      <xdr:nvPicPr>
        <xdr:cNvPr id="5" name="Рисунок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stretch>
          <a:fillRect/>
        </a:stretch>
      </xdr:blipFill>
      <xdr:spPr>
        <a:xfrm>
          <a:off x="360192" y="31117134"/>
          <a:ext cx="1812150" cy="1873007"/>
        </a:xfrm>
        <a:prstGeom prst="rect">
          <a:avLst/>
        </a:prstGeom>
      </xdr:spPr>
    </xdr:pic>
    <xdr:clientData/>
  </xdr:twoCellAnchor>
  <xdr:twoCellAnchor editAs="oneCell">
    <xdr:from>
      <xdr:col>0</xdr:col>
      <xdr:colOff>252934</xdr:colOff>
      <xdr:row>144</xdr:row>
      <xdr:rowOff>13605</xdr:rowOff>
    </xdr:from>
    <xdr:to>
      <xdr:col>0</xdr:col>
      <xdr:colOff>2144758</xdr:colOff>
      <xdr:row>153</xdr:row>
      <xdr:rowOff>121998</xdr:rowOff>
    </xdr:to>
    <xdr:pic>
      <xdr:nvPicPr>
        <xdr:cNvPr id="6" name="Рисунок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xfrm>
          <a:off x="252934" y="35215284"/>
          <a:ext cx="1891824" cy="2244715"/>
        </a:xfrm>
        <a:prstGeom prst="rect">
          <a:avLst/>
        </a:prstGeom>
      </xdr:spPr>
    </xdr:pic>
    <xdr:clientData/>
  </xdr:twoCellAnchor>
  <xdr:twoCellAnchor editAs="oneCell">
    <xdr:from>
      <xdr:col>0</xdr:col>
      <xdr:colOff>407413</xdr:colOff>
      <xdr:row>162</xdr:row>
      <xdr:rowOff>184257</xdr:rowOff>
    </xdr:from>
    <xdr:to>
      <xdr:col>0</xdr:col>
      <xdr:colOff>2241176</xdr:colOff>
      <xdr:row>171</xdr:row>
      <xdr:rowOff>170748</xdr:rowOff>
    </xdr:to>
    <xdr:pic>
      <xdr:nvPicPr>
        <xdr:cNvPr id="7" name="Рисунок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407413" y="39785845"/>
          <a:ext cx="1833763" cy="2205255"/>
        </a:xfrm>
        <a:prstGeom prst="rect">
          <a:avLst/>
        </a:prstGeom>
      </xdr:spPr>
    </xdr:pic>
    <xdr:clientData/>
  </xdr:twoCellAnchor>
  <xdr:twoCellAnchor editAs="oneCell">
    <xdr:from>
      <xdr:col>0</xdr:col>
      <xdr:colOff>161686</xdr:colOff>
      <xdr:row>196</xdr:row>
      <xdr:rowOff>241509</xdr:rowOff>
    </xdr:from>
    <xdr:to>
      <xdr:col>0</xdr:col>
      <xdr:colOff>2263588</xdr:colOff>
      <xdr:row>206</xdr:row>
      <xdr:rowOff>87088</xdr:rowOff>
    </xdr:to>
    <xdr:pic>
      <xdr:nvPicPr>
        <xdr:cNvPr id="8" name="Рисунок 19" descr="СРП-0-П.jpg">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cstate="print"/>
        <a:srcRect/>
        <a:stretch>
          <a:fillRect/>
        </a:stretch>
      </xdr:blipFill>
      <xdr:spPr bwMode="auto">
        <a:xfrm>
          <a:off x="161686" y="47944950"/>
          <a:ext cx="2101902" cy="2310873"/>
        </a:xfrm>
        <a:prstGeom prst="rect">
          <a:avLst/>
        </a:prstGeom>
        <a:noFill/>
        <a:ln w="9525">
          <a:noFill/>
          <a:miter lim="800000"/>
          <a:headEnd/>
          <a:tailEnd/>
        </a:ln>
      </xdr:spPr>
    </xdr:pic>
    <xdr:clientData/>
  </xdr:twoCellAnchor>
  <xdr:twoCellAnchor editAs="oneCell">
    <xdr:from>
      <xdr:col>0</xdr:col>
      <xdr:colOff>504265</xdr:colOff>
      <xdr:row>242</xdr:row>
      <xdr:rowOff>212911</xdr:rowOff>
    </xdr:from>
    <xdr:to>
      <xdr:col>0</xdr:col>
      <xdr:colOff>2039471</xdr:colOff>
      <xdr:row>244</xdr:row>
      <xdr:rowOff>449298</xdr:rowOff>
    </xdr:to>
    <xdr:pic>
      <xdr:nvPicPr>
        <xdr:cNvPr id="9" name="Рисунок 24" descr="срп-0 с полкой решеткой (2).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7" cstate="print"/>
        <a:srcRect/>
        <a:stretch>
          <a:fillRect/>
        </a:stretch>
      </xdr:blipFill>
      <xdr:spPr bwMode="auto">
        <a:xfrm>
          <a:off x="504265" y="58808470"/>
          <a:ext cx="1535206" cy="1491446"/>
        </a:xfrm>
        <a:prstGeom prst="rect">
          <a:avLst/>
        </a:prstGeom>
        <a:noFill/>
        <a:ln w="9525">
          <a:noFill/>
          <a:miter lim="800000"/>
          <a:headEnd/>
          <a:tailEnd/>
        </a:ln>
      </xdr:spPr>
    </xdr:pic>
    <xdr:clientData/>
  </xdr:twoCellAnchor>
  <xdr:twoCellAnchor editAs="oneCell">
    <xdr:from>
      <xdr:col>0</xdr:col>
      <xdr:colOff>186500</xdr:colOff>
      <xdr:row>268</xdr:row>
      <xdr:rowOff>22411</xdr:rowOff>
    </xdr:from>
    <xdr:to>
      <xdr:col>0</xdr:col>
      <xdr:colOff>2341709</xdr:colOff>
      <xdr:row>275</xdr:row>
      <xdr:rowOff>240285</xdr:rowOff>
    </xdr:to>
    <xdr:pic>
      <xdr:nvPicPr>
        <xdr:cNvPr id="10" name="Рисунок 20" descr="СРП-1П.jpg">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8" cstate="print"/>
        <a:srcRect/>
        <a:stretch>
          <a:fillRect/>
        </a:stretch>
      </xdr:blipFill>
      <xdr:spPr bwMode="auto">
        <a:xfrm>
          <a:off x="186500" y="65890587"/>
          <a:ext cx="2155209" cy="1943579"/>
        </a:xfrm>
        <a:prstGeom prst="rect">
          <a:avLst/>
        </a:prstGeom>
        <a:noFill/>
        <a:ln w="9525">
          <a:noFill/>
          <a:miter lim="800000"/>
          <a:headEnd/>
          <a:tailEnd/>
        </a:ln>
      </xdr:spPr>
    </xdr:pic>
    <xdr:clientData/>
  </xdr:twoCellAnchor>
  <xdr:twoCellAnchor editAs="oneCell">
    <xdr:from>
      <xdr:col>0</xdr:col>
      <xdr:colOff>368993</xdr:colOff>
      <xdr:row>359</xdr:row>
      <xdr:rowOff>89647</xdr:rowOff>
    </xdr:from>
    <xdr:to>
      <xdr:col>0</xdr:col>
      <xdr:colOff>2174611</xdr:colOff>
      <xdr:row>367</xdr:row>
      <xdr:rowOff>140715</xdr:rowOff>
    </xdr:to>
    <xdr:pic>
      <xdr:nvPicPr>
        <xdr:cNvPr id="11" name="Рисунок 21" descr="СРП-1ПР.jpg">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9" cstate="print"/>
        <a:srcRect/>
        <a:stretch>
          <a:fillRect/>
        </a:stretch>
      </xdr:blipFill>
      <xdr:spPr bwMode="auto">
        <a:xfrm>
          <a:off x="368993" y="87316235"/>
          <a:ext cx="1805618" cy="1866420"/>
        </a:xfrm>
        <a:prstGeom prst="rect">
          <a:avLst/>
        </a:prstGeom>
        <a:noFill/>
        <a:ln w="9525">
          <a:noFill/>
          <a:miter lim="800000"/>
          <a:headEnd/>
          <a:tailEnd/>
        </a:ln>
      </xdr:spPr>
    </xdr:pic>
    <xdr:clientData/>
  </xdr:twoCellAnchor>
  <xdr:twoCellAnchor editAs="oneCell">
    <xdr:from>
      <xdr:col>0</xdr:col>
      <xdr:colOff>291352</xdr:colOff>
      <xdr:row>383</xdr:row>
      <xdr:rowOff>18423</xdr:rowOff>
    </xdr:from>
    <xdr:to>
      <xdr:col>0</xdr:col>
      <xdr:colOff>2274794</xdr:colOff>
      <xdr:row>392</xdr:row>
      <xdr:rowOff>242207</xdr:rowOff>
    </xdr:to>
    <xdr:pic>
      <xdr:nvPicPr>
        <xdr:cNvPr id="12" name="Рисунок 22" descr="СПСО-1.jpg">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0" cstate="print"/>
        <a:srcRect/>
        <a:stretch>
          <a:fillRect/>
        </a:stretch>
      </xdr:blipFill>
      <xdr:spPr bwMode="auto">
        <a:xfrm>
          <a:off x="291352" y="92803129"/>
          <a:ext cx="1983442" cy="2285667"/>
        </a:xfrm>
        <a:prstGeom prst="rect">
          <a:avLst/>
        </a:prstGeom>
        <a:noFill/>
        <a:ln w="9525">
          <a:noFill/>
          <a:miter lim="800000"/>
          <a:headEnd/>
          <a:tailEnd/>
        </a:ln>
      </xdr:spPr>
    </xdr:pic>
    <xdr:clientData/>
  </xdr:twoCellAnchor>
  <xdr:twoCellAnchor editAs="oneCell">
    <xdr:from>
      <xdr:col>0</xdr:col>
      <xdr:colOff>113662</xdr:colOff>
      <xdr:row>417</xdr:row>
      <xdr:rowOff>134470</xdr:rowOff>
    </xdr:from>
    <xdr:to>
      <xdr:col>0</xdr:col>
      <xdr:colOff>2286196</xdr:colOff>
      <xdr:row>428</xdr:row>
      <xdr:rowOff>221157</xdr:rowOff>
    </xdr:to>
    <xdr:pic>
      <xdr:nvPicPr>
        <xdr:cNvPr id="13" name="Рисунок 23" descr="СРП-П-1.jpg">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1" cstate="print"/>
        <a:srcRect/>
        <a:stretch>
          <a:fillRect/>
        </a:stretch>
      </xdr:blipFill>
      <xdr:spPr bwMode="auto">
        <a:xfrm>
          <a:off x="113662" y="100864146"/>
          <a:ext cx="2172534" cy="2641628"/>
        </a:xfrm>
        <a:prstGeom prst="rect">
          <a:avLst/>
        </a:prstGeom>
        <a:noFill/>
        <a:ln w="9525">
          <a:noFill/>
          <a:miter lim="800000"/>
          <a:headEnd/>
          <a:tailEnd/>
        </a:ln>
      </xdr:spPr>
    </xdr:pic>
    <xdr:clientData/>
  </xdr:twoCellAnchor>
  <xdr:twoCellAnchor editAs="oneCell">
    <xdr:from>
      <xdr:col>0</xdr:col>
      <xdr:colOff>428223</xdr:colOff>
      <xdr:row>441</xdr:row>
      <xdr:rowOff>257735</xdr:rowOff>
    </xdr:from>
    <xdr:to>
      <xdr:col>0</xdr:col>
      <xdr:colOff>2073088</xdr:colOff>
      <xdr:row>446</xdr:row>
      <xdr:rowOff>328493</xdr:rowOff>
    </xdr:to>
    <xdr:pic>
      <xdr:nvPicPr>
        <xdr:cNvPr id="14" name="Рисунок 17" descr="Стол-открытый-без-борта.jpg">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2" cstate="print"/>
        <a:srcRect t="11507" b="3682"/>
        <a:stretch>
          <a:fillRect/>
        </a:stretch>
      </xdr:blipFill>
      <xdr:spPr bwMode="auto">
        <a:xfrm>
          <a:off x="428223" y="106523117"/>
          <a:ext cx="1644865" cy="1762846"/>
        </a:xfrm>
        <a:prstGeom prst="rect">
          <a:avLst/>
        </a:prstGeom>
        <a:noFill/>
        <a:ln w="9525">
          <a:noFill/>
          <a:miter lim="800000"/>
          <a:headEnd/>
          <a:tailEnd/>
        </a:ln>
      </xdr:spPr>
    </xdr:pic>
    <xdr:clientData/>
  </xdr:twoCellAnchor>
  <xdr:twoCellAnchor editAs="oneCell">
    <xdr:from>
      <xdr:col>0</xdr:col>
      <xdr:colOff>320967</xdr:colOff>
      <xdr:row>450</xdr:row>
      <xdr:rowOff>162798</xdr:rowOff>
    </xdr:from>
    <xdr:to>
      <xdr:col>0</xdr:col>
      <xdr:colOff>2241177</xdr:colOff>
      <xdr:row>455</xdr:row>
      <xdr:rowOff>228359</xdr:rowOff>
    </xdr:to>
    <xdr:pic>
      <xdr:nvPicPr>
        <xdr:cNvPr id="15" name="Рисунок 18" descr="Стол-открытый-с-бортом.jpg">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3" cstate="print"/>
        <a:srcRect t="9663" b="3151"/>
        <a:stretch>
          <a:fillRect/>
        </a:stretch>
      </xdr:blipFill>
      <xdr:spPr bwMode="auto">
        <a:xfrm>
          <a:off x="320967" y="109252063"/>
          <a:ext cx="1920210" cy="1970561"/>
        </a:xfrm>
        <a:prstGeom prst="rect">
          <a:avLst/>
        </a:prstGeom>
        <a:noFill/>
        <a:ln w="9525">
          <a:noFill/>
          <a:miter lim="800000"/>
          <a:headEnd/>
          <a:tailEnd/>
        </a:ln>
      </xdr:spPr>
    </xdr:pic>
    <xdr:clientData/>
  </xdr:twoCellAnchor>
  <xdr:twoCellAnchor editAs="oneCell">
    <xdr:from>
      <xdr:col>0</xdr:col>
      <xdr:colOff>170488</xdr:colOff>
      <xdr:row>457</xdr:row>
      <xdr:rowOff>380446</xdr:rowOff>
    </xdr:from>
    <xdr:to>
      <xdr:col>0</xdr:col>
      <xdr:colOff>2274794</xdr:colOff>
      <xdr:row>463</xdr:row>
      <xdr:rowOff>95649</xdr:rowOff>
    </xdr:to>
    <xdr:pic>
      <xdr:nvPicPr>
        <xdr:cNvPr id="16" name="Рисунок 19" descr="Стол-закрытый-с-бортом.jpg">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4" cstate="print"/>
        <a:srcRect t="7516" b="8498"/>
        <a:stretch>
          <a:fillRect/>
        </a:stretch>
      </xdr:blipFill>
      <xdr:spPr bwMode="auto">
        <a:xfrm>
          <a:off x="170488" y="111957417"/>
          <a:ext cx="2104306" cy="2003924"/>
        </a:xfrm>
        <a:prstGeom prst="rect">
          <a:avLst/>
        </a:prstGeom>
        <a:noFill/>
        <a:ln w="9525">
          <a:noFill/>
          <a:miter lim="800000"/>
          <a:headEnd/>
          <a:tailEnd/>
        </a:ln>
      </xdr:spPr>
    </xdr:pic>
    <xdr:clientData/>
  </xdr:twoCellAnchor>
  <xdr:twoCellAnchor editAs="oneCell">
    <xdr:from>
      <xdr:col>0</xdr:col>
      <xdr:colOff>520275</xdr:colOff>
      <xdr:row>466</xdr:row>
      <xdr:rowOff>128867</xdr:rowOff>
    </xdr:from>
    <xdr:to>
      <xdr:col>0</xdr:col>
      <xdr:colOff>2057037</xdr:colOff>
      <xdr:row>472</xdr:row>
      <xdr:rowOff>190179</xdr:rowOff>
    </xdr:to>
    <xdr:pic>
      <xdr:nvPicPr>
        <xdr:cNvPr id="17" name="Рисунок 17" descr="Обвалочный-стол-1000.jpg">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5" cstate="print"/>
        <a:srcRect/>
        <a:stretch>
          <a:fillRect/>
        </a:stretch>
      </xdr:blipFill>
      <xdr:spPr bwMode="auto">
        <a:xfrm>
          <a:off x="520275" y="114564938"/>
          <a:ext cx="1536762" cy="1462846"/>
        </a:xfrm>
        <a:prstGeom prst="rect">
          <a:avLst/>
        </a:prstGeom>
        <a:noFill/>
        <a:ln w="9525">
          <a:noFill/>
          <a:miter lim="800000"/>
          <a:headEnd/>
          <a:tailEnd/>
        </a:ln>
      </xdr:spPr>
    </xdr:pic>
    <xdr:clientData/>
  </xdr:twoCellAnchor>
  <xdr:twoCellAnchor editAs="oneCell">
    <xdr:from>
      <xdr:col>0</xdr:col>
      <xdr:colOff>250372</xdr:colOff>
      <xdr:row>475</xdr:row>
      <xdr:rowOff>137011</xdr:rowOff>
    </xdr:from>
    <xdr:to>
      <xdr:col>0</xdr:col>
      <xdr:colOff>2113110</xdr:colOff>
      <xdr:row>482</xdr:row>
      <xdr:rowOff>13846</xdr:rowOff>
    </xdr:to>
    <xdr:pic>
      <xdr:nvPicPr>
        <xdr:cNvPr id="18" name="Рисунок 18" descr="Обвалочный-стол-1400.jpg">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6" cstate="print"/>
        <a:srcRect t="7692" b="9050"/>
        <a:stretch>
          <a:fillRect/>
        </a:stretch>
      </xdr:blipFill>
      <xdr:spPr bwMode="auto">
        <a:xfrm>
          <a:off x="250372" y="116709404"/>
          <a:ext cx="1862738" cy="1523299"/>
        </a:xfrm>
        <a:prstGeom prst="rect">
          <a:avLst/>
        </a:prstGeom>
        <a:noFill/>
        <a:ln w="9525">
          <a:noFill/>
          <a:miter lim="800000"/>
          <a:headEnd/>
          <a:tailEnd/>
        </a:ln>
      </xdr:spPr>
    </xdr:pic>
    <xdr:clientData/>
  </xdr:twoCellAnchor>
  <xdr:twoCellAnchor editAs="oneCell">
    <xdr:from>
      <xdr:col>0</xdr:col>
      <xdr:colOff>42423</xdr:colOff>
      <xdr:row>484</xdr:row>
      <xdr:rowOff>1098176</xdr:rowOff>
    </xdr:from>
    <xdr:to>
      <xdr:col>0</xdr:col>
      <xdr:colOff>2342030</xdr:colOff>
      <xdr:row>484</xdr:row>
      <xdr:rowOff>3484228</xdr:rowOff>
    </xdr:to>
    <xdr:pic>
      <xdr:nvPicPr>
        <xdr:cNvPr id="19" name="Рисунок 19" descr="Стол-для-рыбы.jpg">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7" cstate="print"/>
        <a:srcRect t="2521" b="2521"/>
        <a:stretch>
          <a:fillRect/>
        </a:stretch>
      </xdr:blipFill>
      <xdr:spPr bwMode="auto">
        <a:xfrm>
          <a:off x="42423" y="120115852"/>
          <a:ext cx="2299607" cy="2386052"/>
        </a:xfrm>
        <a:prstGeom prst="rect">
          <a:avLst/>
        </a:prstGeom>
        <a:noFill/>
        <a:ln w="9525">
          <a:noFill/>
          <a:miter lim="800000"/>
          <a:headEnd/>
          <a:tailEnd/>
        </a:ln>
      </xdr:spPr>
    </xdr:pic>
    <xdr:clientData/>
  </xdr:twoCellAnchor>
  <xdr:twoCellAnchor editAs="oneCell">
    <xdr:from>
      <xdr:col>0</xdr:col>
      <xdr:colOff>492257</xdr:colOff>
      <xdr:row>488</xdr:row>
      <xdr:rowOff>223315</xdr:rowOff>
    </xdr:from>
    <xdr:to>
      <xdr:col>0</xdr:col>
      <xdr:colOff>1938617</xdr:colOff>
      <xdr:row>492</xdr:row>
      <xdr:rowOff>294473</xdr:rowOff>
    </xdr:to>
    <xdr:pic>
      <xdr:nvPicPr>
        <xdr:cNvPr id="20" name="Рисунок 13" descr="Стол-тумба купе с бортом (СТК-1).jpg">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8" cstate="print"/>
        <a:srcRect/>
        <a:stretch>
          <a:fillRect/>
        </a:stretch>
      </xdr:blipFill>
      <xdr:spPr bwMode="auto">
        <a:xfrm>
          <a:off x="492257" y="124837529"/>
          <a:ext cx="1446360" cy="1595158"/>
        </a:xfrm>
        <a:prstGeom prst="rect">
          <a:avLst/>
        </a:prstGeom>
        <a:noFill/>
        <a:ln w="9525">
          <a:noFill/>
          <a:miter lim="800000"/>
          <a:headEnd/>
          <a:tailEnd/>
        </a:ln>
      </xdr:spPr>
    </xdr:pic>
    <xdr:clientData/>
  </xdr:twoCellAnchor>
  <xdr:twoCellAnchor editAs="oneCell">
    <xdr:from>
      <xdr:col>0</xdr:col>
      <xdr:colOff>279348</xdr:colOff>
      <xdr:row>501</xdr:row>
      <xdr:rowOff>154482</xdr:rowOff>
    </xdr:from>
    <xdr:to>
      <xdr:col>0</xdr:col>
      <xdr:colOff>2108378</xdr:colOff>
      <xdr:row>504</xdr:row>
      <xdr:rowOff>490659</xdr:rowOff>
    </xdr:to>
    <xdr:pic>
      <xdr:nvPicPr>
        <xdr:cNvPr id="21" name="Рисунок 24" descr="СТКМЛ.jpg">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9" cstate="print"/>
        <a:srcRect/>
        <a:stretch>
          <a:fillRect/>
        </a:stretch>
      </xdr:blipFill>
      <xdr:spPr bwMode="auto">
        <a:xfrm>
          <a:off x="279348" y="129340696"/>
          <a:ext cx="1829030" cy="1479177"/>
        </a:xfrm>
        <a:prstGeom prst="rect">
          <a:avLst/>
        </a:prstGeom>
        <a:noFill/>
        <a:ln w="9525">
          <a:noFill/>
          <a:miter lim="800000"/>
          <a:headEnd/>
          <a:tailEnd/>
        </a:ln>
      </xdr:spPr>
    </xdr:pic>
    <xdr:clientData/>
  </xdr:twoCellAnchor>
  <xdr:twoCellAnchor editAs="oneCell">
    <xdr:from>
      <xdr:col>0</xdr:col>
      <xdr:colOff>263176</xdr:colOff>
      <xdr:row>500</xdr:row>
      <xdr:rowOff>312165</xdr:rowOff>
    </xdr:from>
    <xdr:to>
      <xdr:col>0</xdr:col>
      <xdr:colOff>2034859</xdr:colOff>
      <xdr:row>500</xdr:row>
      <xdr:rowOff>1973277</xdr:rowOff>
    </xdr:to>
    <xdr:pic>
      <xdr:nvPicPr>
        <xdr:cNvPr id="22" name="Рисунок 15" descr="Стол тепловой купе с полкой ПО-3 (СТТК-ПО-3).jpg">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0" cstate="print"/>
        <a:srcRect/>
        <a:stretch>
          <a:fillRect/>
        </a:stretch>
      </xdr:blipFill>
      <xdr:spPr bwMode="auto">
        <a:xfrm>
          <a:off x="263176" y="129498379"/>
          <a:ext cx="1771683" cy="1661112"/>
        </a:xfrm>
        <a:prstGeom prst="rect">
          <a:avLst/>
        </a:prstGeom>
        <a:noFill/>
        <a:ln w="9525">
          <a:noFill/>
          <a:miter lim="800000"/>
          <a:headEnd/>
          <a:tailEnd/>
        </a:ln>
      </xdr:spPr>
    </xdr:pic>
    <xdr:clientData/>
  </xdr:twoCellAnchor>
  <xdr:twoCellAnchor editAs="oneCell">
    <xdr:from>
      <xdr:col>12</xdr:col>
      <xdr:colOff>39170</xdr:colOff>
      <xdr:row>1</xdr:row>
      <xdr:rowOff>0</xdr:rowOff>
    </xdr:from>
    <xdr:to>
      <xdr:col>12</xdr:col>
      <xdr:colOff>534862</xdr:colOff>
      <xdr:row>1</xdr:row>
      <xdr:rowOff>171317</xdr:rowOff>
    </xdr:to>
    <xdr:pic>
      <xdr:nvPicPr>
        <xdr:cNvPr id="23" name="Picture 1029">
          <a:extLst>
            <a:ext uri="{FF2B5EF4-FFF2-40B4-BE49-F238E27FC236}">
              <a16:creationId xmlns:a16="http://schemas.microsoft.com/office/drawing/2014/main" id="{B4527846-F9BF-4EBA-96B9-4DE72383144E}"/>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18060470" y="0"/>
          <a:ext cx="495692" cy="1713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421822</xdr:colOff>
      <xdr:row>62</xdr:row>
      <xdr:rowOff>137535</xdr:rowOff>
    </xdr:from>
    <xdr:to>
      <xdr:col>0</xdr:col>
      <xdr:colOff>2286001</xdr:colOff>
      <xdr:row>74</xdr:row>
      <xdr:rowOff>144255</xdr:rowOff>
    </xdr:to>
    <xdr:pic>
      <xdr:nvPicPr>
        <xdr:cNvPr id="23" name="Рисунок 13" descr="С-4.jpg">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1" cstate="print"/>
        <a:srcRect/>
        <a:stretch>
          <a:fillRect/>
        </a:stretch>
      </xdr:blipFill>
      <xdr:spPr bwMode="auto">
        <a:xfrm>
          <a:off x="421822" y="15949035"/>
          <a:ext cx="1864179" cy="2945863"/>
        </a:xfrm>
        <a:prstGeom prst="rect">
          <a:avLst/>
        </a:prstGeom>
        <a:noFill/>
        <a:ln w="9525">
          <a:noFill/>
          <a:miter lim="800000"/>
          <a:headEnd/>
          <a:tailEnd/>
        </a:ln>
      </xdr:spPr>
    </xdr:pic>
    <xdr:clientData/>
  </xdr:twoCellAnchor>
  <xdr:twoCellAnchor editAs="oneCell">
    <xdr:from>
      <xdr:col>0</xdr:col>
      <xdr:colOff>381000</xdr:colOff>
      <xdr:row>154</xdr:row>
      <xdr:rowOff>95251</xdr:rowOff>
    </xdr:from>
    <xdr:to>
      <xdr:col>0</xdr:col>
      <xdr:colOff>2303828</xdr:colOff>
      <xdr:row>166</xdr:row>
      <xdr:rowOff>239487</xdr:rowOff>
    </xdr:to>
    <xdr:pic>
      <xdr:nvPicPr>
        <xdr:cNvPr id="24" name="Рисунок 14" descr="С-4Р.jpg">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2" cstate="print"/>
        <a:srcRect/>
        <a:stretch>
          <a:fillRect/>
        </a:stretch>
      </xdr:blipFill>
      <xdr:spPr bwMode="auto">
        <a:xfrm>
          <a:off x="381000" y="37841465"/>
          <a:ext cx="1922828" cy="3015344"/>
        </a:xfrm>
        <a:prstGeom prst="rect">
          <a:avLst/>
        </a:prstGeom>
        <a:noFill/>
        <a:ln w="9525">
          <a:noFill/>
          <a:miter lim="800000"/>
          <a:headEnd/>
          <a:tailEnd/>
        </a:ln>
      </xdr:spPr>
    </xdr:pic>
    <xdr:clientData/>
  </xdr:twoCellAnchor>
  <xdr:twoCellAnchor editAs="oneCell">
    <xdr:from>
      <xdr:col>0</xdr:col>
      <xdr:colOff>299357</xdr:colOff>
      <xdr:row>205</xdr:row>
      <xdr:rowOff>122464</xdr:rowOff>
    </xdr:from>
    <xdr:to>
      <xdr:col>0</xdr:col>
      <xdr:colOff>2248840</xdr:colOff>
      <xdr:row>218</xdr:row>
      <xdr:rowOff>153762</xdr:rowOff>
    </xdr:to>
    <xdr:pic>
      <xdr:nvPicPr>
        <xdr:cNvPr id="27" name="Рисунок 15" descr="С-4Т.jpg">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3" cstate="print"/>
        <a:srcRect/>
        <a:stretch>
          <a:fillRect/>
        </a:stretch>
      </xdr:blipFill>
      <xdr:spPr bwMode="auto">
        <a:xfrm>
          <a:off x="299357" y="50251178"/>
          <a:ext cx="1949483" cy="3079298"/>
        </a:xfrm>
        <a:prstGeom prst="rect">
          <a:avLst/>
        </a:prstGeom>
        <a:noFill/>
        <a:ln w="9525">
          <a:noFill/>
          <a:miter lim="800000"/>
          <a:headEnd/>
          <a:tailEnd/>
        </a:ln>
      </xdr:spPr>
    </xdr:pic>
    <xdr:clientData/>
  </xdr:twoCellAnchor>
  <xdr:twoCellAnchor editAs="oneCell">
    <xdr:from>
      <xdr:col>0</xdr:col>
      <xdr:colOff>272143</xdr:colOff>
      <xdr:row>226</xdr:row>
      <xdr:rowOff>122464</xdr:rowOff>
    </xdr:from>
    <xdr:to>
      <xdr:col>0</xdr:col>
      <xdr:colOff>2196589</xdr:colOff>
      <xdr:row>239</xdr:row>
      <xdr:rowOff>51705</xdr:rowOff>
    </xdr:to>
    <xdr:pic>
      <xdr:nvPicPr>
        <xdr:cNvPr id="28" name="Рисунок 11" descr="u0-weu-d3-e05e69169338fd2b6dc4ab86855f6e4f^pimgpsh_fullsize_distr.jpg">
          <a:extLst>
            <a:ext uri="{FF2B5EF4-FFF2-40B4-BE49-F238E27FC236}">
              <a16:creationId xmlns:a16="http://schemas.microsoft.com/office/drawing/2014/main" id="{00000000-0008-0000-0100-00001C000000}"/>
            </a:ext>
          </a:extLst>
        </xdr:cNvPr>
        <xdr:cNvPicPr>
          <a:picLocks noChangeAspect="1"/>
        </xdr:cNvPicPr>
      </xdr:nvPicPr>
      <xdr:blipFill>
        <a:blip xmlns:r="http://schemas.openxmlformats.org/officeDocument/2006/relationships" r:embed="rId4" cstate="print"/>
        <a:srcRect/>
        <a:stretch>
          <a:fillRect/>
        </a:stretch>
      </xdr:blipFill>
      <xdr:spPr bwMode="auto">
        <a:xfrm>
          <a:off x="272143" y="55068107"/>
          <a:ext cx="1924446" cy="3045277"/>
        </a:xfrm>
        <a:prstGeom prst="rect">
          <a:avLst/>
        </a:prstGeom>
        <a:noFill/>
        <a:ln w="9525">
          <a:noFill/>
          <a:miter lim="800000"/>
          <a:headEnd/>
          <a:tailEnd/>
        </a:ln>
      </xdr:spPr>
    </xdr:pic>
    <xdr:clientData/>
  </xdr:twoCellAnchor>
  <xdr:twoCellAnchor editAs="oneCell">
    <xdr:from>
      <xdr:col>12</xdr:col>
      <xdr:colOff>714376</xdr:colOff>
      <xdr:row>0</xdr:row>
      <xdr:rowOff>11906</xdr:rowOff>
    </xdr:from>
    <xdr:to>
      <xdr:col>12</xdr:col>
      <xdr:colOff>1210068</xdr:colOff>
      <xdr:row>0</xdr:row>
      <xdr:rowOff>183223</xdr:rowOff>
    </xdr:to>
    <xdr:pic>
      <xdr:nvPicPr>
        <xdr:cNvPr id="8" name="Picture 1029">
          <a:extLst>
            <a:ext uri="{FF2B5EF4-FFF2-40B4-BE49-F238E27FC236}">
              <a16:creationId xmlns:a16="http://schemas.microsoft.com/office/drawing/2014/main" id="{5FC3427A-AEE7-4094-8B39-5D1C062D21A8}"/>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740564" y="964406"/>
          <a:ext cx="495692" cy="1713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732384</xdr:colOff>
      <xdr:row>6</xdr:row>
      <xdr:rowOff>191299</xdr:rowOff>
    </xdr:from>
    <xdr:to>
      <xdr:col>0</xdr:col>
      <xdr:colOff>2119766</xdr:colOff>
      <xdr:row>13</xdr:row>
      <xdr:rowOff>231320</xdr:rowOff>
    </xdr:to>
    <xdr:pic>
      <xdr:nvPicPr>
        <xdr:cNvPr id="7" name="Рисунок 12" descr="М-1.jpg">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cstate="print"/>
        <a:srcRect/>
        <a:stretch>
          <a:fillRect/>
        </a:stretch>
      </xdr:blipFill>
      <xdr:spPr bwMode="auto">
        <a:xfrm>
          <a:off x="732384" y="2831085"/>
          <a:ext cx="1387382" cy="1754521"/>
        </a:xfrm>
        <a:prstGeom prst="rect">
          <a:avLst/>
        </a:prstGeom>
        <a:noFill/>
        <a:ln w="9525">
          <a:noFill/>
          <a:miter lim="800000"/>
          <a:headEnd/>
          <a:tailEnd/>
        </a:ln>
      </xdr:spPr>
    </xdr:pic>
    <xdr:clientData/>
  </xdr:twoCellAnchor>
  <xdr:twoCellAnchor editAs="oneCell">
    <xdr:from>
      <xdr:col>0</xdr:col>
      <xdr:colOff>532760</xdr:colOff>
      <xdr:row>17</xdr:row>
      <xdr:rowOff>48332</xdr:rowOff>
    </xdr:from>
    <xdr:to>
      <xdr:col>0</xdr:col>
      <xdr:colOff>2177143</xdr:colOff>
      <xdr:row>22</xdr:row>
      <xdr:rowOff>207536</xdr:rowOff>
    </xdr:to>
    <xdr:pic>
      <xdr:nvPicPr>
        <xdr:cNvPr id="8" name="Рисунок 13" descr="М-2.jpg">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cstate="print"/>
        <a:srcRect/>
        <a:stretch>
          <a:fillRect/>
        </a:stretch>
      </xdr:blipFill>
      <xdr:spPr bwMode="auto">
        <a:xfrm>
          <a:off x="532760" y="5314296"/>
          <a:ext cx="1644383" cy="1383847"/>
        </a:xfrm>
        <a:prstGeom prst="rect">
          <a:avLst/>
        </a:prstGeom>
        <a:noFill/>
        <a:ln w="9525">
          <a:noFill/>
          <a:miter lim="800000"/>
          <a:headEnd/>
          <a:tailEnd/>
        </a:ln>
      </xdr:spPr>
    </xdr:pic>
    <xdr:clientData/>
  </xdr:twoCellAnchor>
  <xdr:twoCellAnchor editAs="oneCell">
    <xdr:from>
      <xdr:col>0</xdr:col>
      <xdr:colOff>332416</xdr:colOff>
      <xdr:row>24</xdr:row>
      <xdr:rowOff>20011</xdr:rowOff>
    </xdr:from>
    <xdr:to>
      <xdr:col>0</xdr:col>
      <xdr:colOff>2422071</xdr:colOff>
      <xdr:row>29</xdr:row>
      <xdr:rowOff>184092</xdr:rowOff>
    </xdr:to>
    <xdr:pic>
      <xdr:nvPicPr>
        <xdr:cNvPr id="9" name="Рисунок 14" descr="М-3.jpg">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3" cstate="print"/>
        <a:srcRect/>
        <a:stretch>
          <a:fillRect/>
        </a:stretch>
      </xdr:blipFill>
      <xdr:spPr bwMode="auto">
        <a:xfrm>
          <a:off x="332416" y="6932440"/>
          <a:ext cx="2089655" cy="1388723"/>
        </a:xfrm>
        <a:prstGeom prst="rect">
          <a:avLst/>
        </a:prstGeom>
        <a:noFill/>
        <a:ln w="9525">
          <a:noFill/>
          <a:miter lim="800000"/>
          <a:headEnd/>
          <a:tailEnd/>
        </a:ln>
      </xdr:spPr>
    </xdr:pic>
    <xdr:clientData/>
  </xdr:twoCellAnchor>
  <xdr:twoCellAnchor editAs="oneCell">
    <xdr:from>
      <xdr:col>0</xdr:col>
      <xdr:colOff>662588</xdr:colOff>
      <xdr:row>44</xdr:row>
      <xdr:rowOff>136072</xdr:rowOff>
    </xdr:from>
    <xdr:to>
      <xdr:col>0</xdr:col>
      <xdr:colOff>2008768</xdr:colOff>
      <xdr:row>44</xdr:row>
      <xdr:rowOff>1163910</xdr:rowOff>
    </xdr:to>
    <xdr:pic>
      <xdr:nvPicPr>
        <xdr:cNvPr id="10" name="Рисунок 15" descr="МБ-3.jpg">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4" cstate="print"/>
        <a:srcRect/>
        <a:stretch>
          <a:fillRect/>
        </a:stretch>
      </xdr:blipFill>
      <xdr:spPr bwMode="auto">
        <a:xfrm>
          <a:off x="662588" y="11416393"/>
          <a:ext cx="1346180" cy="1027838"/>
        </a:xfrm>
        <a:prstGeom prst="rect">
          <a:avLst/>
        </a:prstGeom>
        <a:noFill/>
        <a:ln w="9525">
          <a:noFill/>
          <a:miter lim="800000"/>
          <a:headEnd/>
          <a:tailEnd/>
        </a:ln>
      </xdr:spPr>
    </xdr:pic>
    <xdr:clientData/>
  </xdr:twoCellAnchor>
  <xdr:twoCellAnchor editAs="oneCell">
    <xdr:from>
      <xdr:col>0</xdr:col>
      <xdr:colOff>782010</xdr:colOff>
      <xdr:row>31</xdr:row>
      <xdr:rowOff>174788</xdr:rowOff>
    </xdr:from>
    <xdr:to>
      <xdr:col>0</xdr:col>
      <xdr:colOff>1700894</xdr:colOff>
      <xdr:row>37</xdr:row>
      <xdr:rowOff>44896</xdr:rowOff>
    </xdr:to>
    <xdr:pic>
      <xdr:nvPicPr>
        <xdr:cNvPr id="11" name="Рисунок 16" descr="МБ-1.jpg">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5" cstate="print"/>
        <a:srcRect/>
        <a:stretch>
          <a:fillRect/>
        </a:stretch>
      </xdr:blipFill>
      <xdr:spPr bwMode="auto">
        <a:xfrm>
          <a:off x="782010" y="8447931"/>
          <a:ext cx="918884" cy="1271643"/>
        </a:xfrm>
        <a:prstGeom prst="rect">
          <a:avLst/>
        </a:prstGeom>
        <a:noFill/>
        <a:ln w="9525">
          <a:noFill/>
          <a:miter lim="800000"/>
          <a:headEnd/>
          <a:tailEnd/>
        </a:ln>
      </xdr:spPr>
    </xdr:pic>
    <xdr:clientData/>
  </xdr:twoCellAnchor>
  <xdr:twoCellAnchor editAs="oneCell">
    <xdr:from>
      <xdr:col>0</xdr:col>
      <xdr:colOff>585026</xdr:colOff>
      <xdr:row>38</xdr:row>
      <xdr:rowOff>154778</xdr:rowOff>
    </xdr:from>
    <xdr:to>
      <xdr:col>0</xdr:col>
      <xdr:colOff>1905000</xdr:colOff>
      <xdr:row>42</xdr:row>
      <xdr:rowOff>263176</xdr:rowOff>
    </xdr:to>
    <xdr:pic>
      <xdr:nvPicPr>
        <xdr:cNvPr id="12" name="Рисунок 17" descr="МБ-2.jpg">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6" cstate="print"/>
        <a:srcRect/>
        <a:stretch>
          <a:fillRect/>
        </a:stretch>
      </xdr:blipFill>
      <xdr:spPr bwMode="auto">
        <a:xfrm>
          <a:off x="585026" y="10006349"/>
          <a:ext cx="1319974" cy="1373863"/>
        </a:xfrm>
        <a:prstGeom prst="rect">
          <a:avLst/>
        </a:prstGeom>
        <a:noFill/>
        <a:ln w="9525">
          <a:noFill/>
          <a:miter lim="800000"/>
          <a:headEnd/>
          <a:tailEnd/>
        </a:ln>
      </xdr:spPr>
    </xdr:pic>
    <xdr:clientData/>
  </xdr:twoCellAnchor>
  <xdr:twoCellAnchor editAs="oneCell">
    <xdr:from>
      <xdr:col>0</xdr:col>
      <xdr:colOff>634732</xdr:colOff>
      <xdr:row>51</xdr:row>
      <xdr:rowOff>132950</xdr:rowOff>
    </xdr:from>
    <xdr:to>
      <xdr:col>0</xdr:col>
      <xdr:colOff>2054677</xdr:colOff>
      <xdr:row>60</xdr:row>
      <xdr:rowOff>44019</xdr:rowOff>
    </xdr:to>
    <xdr:pic>
      <xdr:nvPicPr>
        <xdr:cNvPr id="13" name="Рисунок 12" descr="М-1.jpg">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1" cstate="print"/>
        <a:srcRect/>
        <a:stretch>
          <a:fillRect/>
        </a:stretch>
      </xdr:blipFill>
      <xdr:spPr bwMode="auto">
        <a:xfrm>
          <a:off x="634732" y="13277450"/>
          <a:ext cx="1419945" cy="2115428"/>
        </a:xfrm>
        <a:prstGeom prst="rect">
          <a:avLst/>
        </a:prstGeom>
        <a:noFill/>
        <a:ln w="9525">
          <a:noFill/>
          <a:miter lim="800000"/>
          <a:headEnd/>
          <a:tailEnd/>
        </a:ln>
      </xdr:spPr>
    </xdr:pic>
    <xdr:clientData/>
  </xdr:twoCellAnchor>
  <xdr:twoCellAnchor editAs="oneCell">
    <xdr:from>
      <xdr:col>0</xdr:col>
      <xdr:colOff>527959</xdr:colOff>
      <xdr:row>70</xdr:row>
      <xdr:rowOff>21883</xdr:rowOff>
    </xdr:from>
    <xdr:to>
      <xdr:col>0</xdr:col>
      <xdr:colOff>2231572</xdr:colOff>
      <xdr:row>77</xdr:row>
      <xdr:rowOff>14845</xdr:rowOff>
    </xdr:to>
    <xdr:pic>
      <xdr:nvPicPr>
        <xdr:cNvPr id="14" name="Рисунок 13" descr="М-2.jpg">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2" cstate="print"/>
        <a:srcRect/>
        <a:stretch>
          <a:fillRect/>
        </a:stretch>
      </xdr:blipFill>
      <xdr:spPr bwMode="auto">
        <a:xfrm>
          <a:off x="527959" y="17751990"/>
          <a:ext cx="1703613" cy="1707461"/>
        </a:xfrm>
        <a:prstGeom prst="rect">
          <a:avLst/>
        </a:prstGeom>
        <a:noFill/>
        <a:ln w="9525">
          <a:noFill/>
          <a:miter lim="800000"/>
          <a:headEnd/>
          <a:tailEnd/>
        </a:ln>
      </xdr:spPr>
    </xdr:pic>
    <xdr:clientData/>
  </xdr:twoCellAnchor>
  <xdr:twoCellAnchor editAs="oneCell">
    <xdr:from>
      <xdr:col>0</xdr:col>
      <xdr:colOff>367794</xdr:colOff>
      <xdr:row>83</xdr:row>
      <xdr:rowOff>204907</xdr:rowOff>
    </xdr:from>
    <xdr:to>
      <xdr:col>0</xdr:col>
      <xdr:colOff>2346504</xdr:colOff>
      <xdr:row>90</xdr:row>
      <xdr:rowOff>40659</xdr:rowOff>
    </xdr:to>
    <xdr:pic>
      <xdr:nvPicPr>
        <xdr:cNvPr id="15" name="Рисунок 14" descr="М-3.jpg">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3" cstate="print"/>
        <a:srcRect/>
        <a:stretch>
          <a:fillRect/>
        </a:stretch>
      </xdr:blipFill>
      <xdr:spPr bwMode="auto">
        <a:xfrm>
          <a:off x="367794" y="21051050"/>
          <a:ext cx="1978710" cy="1550253"/>
        </a:xfrm>
        <a:prstGeom prst="rect">
          <a:avLst/>
        </a:prstGeom>
        <a:noFill/>
        <a:ln w="9525">
          <a:noFill/>
          <a:miter lim="800000"/>
          <a:headEnd/>
          <a:tailEnd/>
        </a:ln>
      </xdr:spPr>
    </xdr:pic>
    <xdr:clientData/>
  </xdr:twoCellAnchor>
  <xdr:twoCellAnchor editAs="oneCell">
    <xdr:from>
      <xdr:col>0</xdr:col>
      <xdr:colOff>227886</xdr:colOff>
      <xdr:row>115</xdr:row>
      <xdr:rowOff>68254</xdr:rowOff>
    </xdr:from>
    <xdr:to>
      <xdr:col>0</xdr:col>
      <xdr:colOff>2405521</xdr:colOff>
      <xdr:row>117</xdr:row>
      <xdr:rowOff>527491</xdr:rowOff>
    </xdr:to>
    <xdr:pic>
      <xdr:nvPicPr>
        <xdr:cNvPr id="16" name="Рисунок 15" descr="МБ-3.jpg">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4" cstate="print"/>
        <a:srcRect/>
        <a:stretch>
          <a:fillRect/>
        </a:stretch>
      </xdr:blipFill>
      <xdr:spPr bwMode="auto">
        <a:xfrm>
          <a:off x="227886" y="28972299"/>
          <a:ext cx="2177635" cy="1636873"/>
        </a:xfrm>
        <a:prstGeom prst="rect">
          <a:avLst/>
        </a:prstGeom>
        <a:noFill/>
        <a:ln w="9525">
          <a:noFill/>
          <a:miter lim="800000"/>
          <a:headEnd/>
          <a:tailEnd/>
        </a:ln>
      </xdr:spPr>
    </xdr:pic>
    <xdr:clientData/>
  </xdr:twoCellAnchor>
  <xdr:twoCellAnchor editAs="oneCell">
    <xdr:from>
      <xdr:col>0</xdr:col>
      <xdr:colOff>812933</xdr:colOff>
      <xdr:row>94</xdr:row>
      <xdr:rowOff>116313</xdr:rowOff>
    </xdr:from>
    <xdr:to>
      <xdr:col>0</xdr:col>
      <xdr:colOff>2014791</xdr:colOff>
      <xdr:row>101</xdr:row>
      <xdr:rowOff>69274</xdr:rowOff>
    </xdr:to>
    <xdr:pic>
      <xdr:nvPicPr>
        <xdr:cNvPr id="17" name="Рисунок 16" descr="МБ-1.jpg">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5" cstate="print"/>
        <a:srcRect/>
        <a:stretch>
          <a:fillRect/>
        </a:stretch>
      </xdr:blipFill>
      <xdr:spPr bwMode="auto">
        <a:xfrm>
          <a:off x="812933" y="24067358"/>
          <a:ext cx="1201858" cy="1650142"/>
        </a:xfrm>
        <a:prstGeom prst="rect">
          <a:avLst/>
        </a:prstGeom>
        <a:noFill/>
        <a:ln w="9525">
          <a:noFill/>
          <a:miter lim="800000"/>
          <a:headEnd/>
          <a:tailEnd/>
        </a:ln>
      </xdr:spPr>
    </xdr:pic>
    <xdr:clientData/>
  </xdr:twoCellAnchor>
  <xdr:twoCellAnchor editAs="oneCell">
    <xdr:from>
      <xdr:col>0</xdr:col>
      <xdr:colOff>458780</xdr:colOff>
      <xdr:row>105</xdr:row>
      <xdr:rowOff>27524</xdr:rowOff>
    </xdr:from>
    <xdr:to>
      <xdr:col>0</xdr:col>
      <xdr:colOff>2269804</xdr:colOff>
      <xdr:row>112</xdr:row>
      <xdr:rowOff>207819</xdr:rowOff>
    </xdr:to>
    <xdr:pic>
      <xdr:nvPicPr>
        <xdr:cNvPr id="18" name="Рисунок 17" descr="МБ-2.jpg">
          <a:extLst>
            <a:ext uri="{FF2B5EF4-FFF2-40B4-BE49-F238E27FC236}">
              <a16:creationId xmlns:a16="http://schemas.microsoft.com/office/drawing/2014/main" id="{00000000-0008-0000-0200-000012000000}"/>
            </a:ext>
          </a:extLst>
        </xdr:cNvPr>
        <xdr:cNvPicPr>
          <a:picLocks noChangeAspect="1"/>
        </xdr:cNvPicPr>
      </xdr:nvPicPr>
      <xdr:blipFill>
        <a:blip xmlns:r="http://schemas.openxmlformats.org/officeDocument/2006/relationships" r:embed="rId6" cstate="print"/>
        <a:srcRect/>
        <a:stretch>
          <a:fillRect/>
        </a:stretch>
      </xdr:blipFill>
      <xdr:spPr bwMode="auto">
        <a:xfrm>
          <a:off x="458780" y="26576297"/>
          <a:ext cx="1811024" cy="1877476"/>
        </a:xfrm>
        <a:prstGeom prst="rect">
          <a:avLst/>
        </a:prstGeom>
        <a:noFill/>
        <a:ln w="9525">
          <a:noFill/>
          <a:miter lim="800000"/>
          <a:headEnd/>
          <a:tailEnd/>
        </a:ln>
      </xdr:spPr>
    </xdr:pic>
    <xdr:clientData/>
  </xdr:twoCellAnchor>
  <xdr:twoCellAnchor editAs="oneCell">
    <xdr:from>
      <xdr:col>0</xdr:col>
      <xdr:colOff>285240</xdr:colOff>
      <xdr:row>121</xdr:row>
      <xdr:rowOff>152866</xdr:rowOff>
    </xdr:from>
    <xdr:to>
      <xdr:col>0</xdr:col>
      <xdr:colOff>2347122</xdr:colOff>
      <xdr:row>127</xdr:row>
      <xdr:rowOff>224830</xdr:rowOff>
    </xdr:to>
    <xdr:pic>
      <xdr:nvPicPr>
        <xdr:cNvPr id="19" name="Рисунок 18" descr="ВМ.jpg">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7" cstate="print"/>
        <a:srcRect/>
        <a:stretch>
          <a:fillRect/>
        </a:stretch>
      </xdr:blipFill>
      <xdr:spPr bwMode="auto">
        <a:xfrm>
          <a:off x="285240" y="31498775"/>
          <a:ext cx="2061882" cy="1526691"/>
        </a:xfrm>
        <a:prstGeom prst="rect">
          <a:avLst/>
        </a:prstGeom>
        <a:noFill/>
        <a:ln w="9525">
          <a:noFill/>
          <a:miter lim="800000"/>
          <a:headEnd/>
          <a:tailEnd/>
        </a:ln>
      </xdr:spPr>
    </xdr:pic>
    <xdr:clientData/>
  </xdr:twoCellAnchor>
  <xdr:twoCellAnchor editAs="oneCell">
    <xdr:from>
      <xdr:col>0</xdr:col>
      <xdr:colOff>695785</xdr:colOff>
      <xdr:row>131</xdr:row>
      <xdr:rowOff>70716</xdr:rowOff>
    </xdr:from>
    <xdr:to>
      <xdr:col>0</xdr:col>
      <xdr:colOff>1956955</xdr:colOff>
      <xdr:row>131</xdr:row>
      <xdr:rowOff>1941215</xdr:rowOff>
    </xdr:to>
    <xdr:pic>
      <xdr:nvPicPr>
        <xdr:cNvPr id="20" name="Рисунок 20" descr="ВР.jpg">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8" cstate="print"/>
        <a:srcRect/>
        <a:stretch>
          <a:fillRect/>
        </a:stretch>
      </xdr:blipFill>
      <xdr:spPr bwMode="auto">
        <a:xfrm>
          <a:off x="695785" y="32750125"/>
          <a:ext cx="1261170" cy="1870499"/>
        </a:xfrm>
        <a:prstGeom prst="rect">
          <a:avLst/>
        </a:prstGeom>
        <a:noFill/>
        <a:ln w="9525">
          <a:noFill/>
          <a:miter lim="800000"/>
          <a:headEnd/>
          <a:tailEnd/>
        </a:ln>
      </xdr:spPr>
    </xdr:pic>
    <xdr:clientData/>
  </xdr:twoCellAnchor>
  <xdr:twoCellAnchor editAs="oneCell">
    <xdr:from>
      <xdr:col>0</xdr:col>
      <xdr:colOff>648921</xdr:colOff>
      <xdr:row>133</xdr:row>
      <xdr:rowOff>234137</xdr:rowOff>
    </xdr:from>
    <xdr:to>
      <xdr:col>0</xdr:col>
      <xdr:colOff>1936466</xdr:colOff>
      <xdr:row>134</xdr:row>
      <xdr:rowOff>1061358</xdr:rowOff>
    </xdr:to>
    <xdr:pic>
      <xdr:nvPicPr>
        <xdr:cNvPr id="22" name="Рисунок 18" descr="Рукомойник-с-педалью.jpg">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9" cstate="print"/>
        <a:srcRect t="2541" b="1814"/>
        <a:stretch>
          <a:fillRect/>
        </a:stretch>
      </xdr:blipFill>
      <xdr:spPr bwMode="auto">
        <a:xfrm>
          <a:off x="648921" y="36537994"/>
          <a:ext cx="1287545" cy="2024649"/>
        </a:xfrm>
        <a:prstGeom prst="rect">
          <a:avLst/>
        </a:prstGeom>
        <a:noFill/>
        <a:ln w="9525">
          <a:noFill/>
          <a:miter lim="800000"/>
          <a:headEnd/>
          <a:tailEnd/>
        </a:ln>
      </xdr:spPr>
    </xdr:pic>
    <xdr:clientData/>
  </xdr:twoCellAnchor>
  <xdr:twoCellAnchor editAs="oneCell">
    <xdr:from>
      <xdr:col>0</xdr:col>
      <xdr:colOff>681523</xdr:colOff>
      <xdr:row>136</xdr:row>
      <xdr:rowOff>138545</xdr:rowOff>
    </xdr:from>
    <xdr:to>
      <xdr:col>0</xdr:col>
      <xdr:colOff>1948348</xdr:colOff>
      <xdr:row>136</xdr:row>
      <xdr:rowOff>1567295</xdr:rowOff>
    </xdr:to>
    <xdr:pic>
      <xdr:nvPicPr>
        <xdr:cNvPr id="23" name="Рисунок 15" descr="Рукомойник-настенный.jpg">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10" cstate="print"/>
        <a:srcRect t="3999" b="6000"/>
        <a:stretch>
          <a:fillRect/>
        </a:stretch>
      </xdr:blipFill>
      <xdr:spPr bwMode="auto">
        <a:xfrm>
          <a:off x="681523" y="38567590"/>
          <a:ext cx="1266825" cy="1428750"/>
        </a:xfrm>
        <a:prstGeom prst="rect">
          <a:avLst/>
        </a:prstGeom>
        <a:noFill/>
        <a:ln w="9525">
          <a:noFill/>
          <a:miter lim="800000"/>
          <a:headEnd/>
          <a:tailEnd/>
        </a:ln>
      </xdr:spPr>
    </xdr:pic>
    <xdr:clientData/>
  </xdr:twoCellAnchor>
  <xdr:twoCellAnchor editAs="oneCell">
    <xdr:from>
      <xdr:col>0</xdr:col>
      <xdr:colOff>438048</xdr:colOff>
      <xdr:row>138</xdr:row>
      <xdr:rowOff>152525</xdr:rowOff>
    </xdr:from>
    <xdr:to>
      <xdr:col>0</xdr:col>
      <xdr:colOff>2410283</xdr:colOff>
      <xdr:row>144</xdr:row>
      <xdr:rowOff>149343</xdr:rowOff>
    </xdr:to>
    <xdr:pic>
      <xdr:nvPicPr>
        <xdr:cNvPr id="24" name="Рисунок 19" descr="МРП.jpg">
          <a:extLst>
            <a:ext uri="{FF2B5EF4-FFF2-40B4-BE49-F238E27FC236}">
              <a16:creationId xmlns:a16="http://schemas.microsoft.com/office/drawing/2014/main" id="{00000000-0008-0000-0200-000018000000}"/>
            </a:ext>
          </a:extLst>
        </xdr:cNvPr>
        <xdr:cNvPicPr>
          <a:picLocks noChangeAspect="1"/>
        </xdr:cNvPicPr>
      </xdr:nvPicPr>
      <xdr:blipFill>
        <a:blip xmlns:r="http://schemas.openxmlformats.org/officeDocument/2006/relationships" r:embed="rId11" cstate="print"/>
        <a:srcRect/>
        <a:stretch>
          <a:fillRect/>
        </a:stretch>
      </xdr:blipFill>
      <xdr:spPr bwMode="auto">
        <a:xfrm>
          <a:off x="438048" y="40590480"/>
          <a:ext cx="1972235" cy="1451545"/>
        </a:xfrm>
        <a:prstGeom prst="rect">
          <a:avLst/>
        </a:prstGeom>
        <a:noFill/>
        <a:ln w="9525">
          <a:noFill/>
          <a:miter lim="800000"/>
          <a:headEnd/>
          <a:tailEnd/>
        </a:ln>
      </xdr:spPr>
    </xdr:pic>
    <xdr:clientData/>
  </xdr:twoCellAnchor>
  <xdr:twoCellAnchor editAs="oneCell">
    <xdr:from>
      <xdr:col>0</xdr:col>
      <xdr:colOff>236849</xdr:colOff>
      <xdr:row>146</xdr:row>
      <xdr:rowOff>1071994</xdr:rowOff>
    </xdr:from>
    <xdr:to>
      <xdr:col>0</xdr:col>
      <xdr:colOff>2332350</xdr:colOff>
      <xdr:row>146</xdr:row>
      <xdr:rowOff>2589426</xdr:rowOff>
    </xdr:to>
    <xdr:pic>
      <xdr:nvPicPr>
        <xdr:cNvPr id="26" name="Рисунок 19" descr="Стол-для-обработки-овощей.jpg">
          <a:extLst>
            <a:ext uri="{FF2B5EF4-FFF2-40B4-BE49-F238E27FC236}">
              <a16:creationId xmlns:a16="http://schemas.microsoft.com/office/drawing/2014/main" id="{00000000-0008-0000-0200-00001A000000}"/>
            </a:ext>
          </a:extLst>
        </xdr:cNvPr>
        <xdr:cNvPicPr>
          <a:picLocks noChangeAspect="1"/>
        </xdr:cNvPicPr>
      </xdr:nvPicPr>
      <xdr:blipFill>
        <a:blip xmlns:r="http://schemas.openxmlformats.org/officeDocument/2006/relationships" r:embed="rId12" cstate="print"/>
        <a:srcRect t="7690" b="4242"/>
        <a:stretch>
          <a:fillRect/>
        </a:stretch>
      </xdr:blipFill>
      <xdr:spPr bwMode="auto">
        <a:xfrm>
          <a:off x="236849" y="44925094"/>
          <a:ext cx="2095501" cy="1517432"/>
        </a:xfrm>
        <a:prstGeom prst="rect">
          <a:avLst/>
        </a:prstGeom>
        <a:noFill/>
        <a:ln w="9525">
          <a:noFill/>
          <a:miter lim="800000"/>
          <a:headEnd/>
          <a:tailEnd/>
        </a:ln>
      </xdr:spPr>
    </xdr:pic>
    <xdr:clientData/>
  </xdr:twoCellAnchor>
  <xdr:twoCellAnchor editAs="oneCell">
    <xdr:from>
      <xdr:col>0</xdr:col>
      <xdr:colOff>737332</xdr:colOff>
      <xdr:row>148</xdr:row>
      <xdr:rowOff>151564</xdr:rowOff>
    </xdr:from>
    <xdr:to>
      <xdr:col>0</xdr:col>
      <xdr:colOff>2128900</xdr:colOff>
      <xdr:row>148</xdr:row>
      <xdr:rowOff>2051165</xdr:rowOff>
    </xdr:to>
    <xdr:pic>
      <xdr:nvPicPr>
        <xdr:cNvPr id="28" name="Рисунок 20" descr="Стол-с-мойкой.jpg">
          <a:extLst>
            <a:ext uri="{FF2B5EF4-FFF2-40B4-BE49-F238E27FC236}">
              <a16:creationId xmlns:a16="http://schemas.microsoft.com/office/drawing/2014/main" id="{00000000-0008-0000-0200-00001C000000}"/>
            </a:ext>
          </a:extLst>
        </xdr:cNvPr>
        <xdr:cNvPicPr>
          <a:picLocks noChangeAspect="1"/>
        </xdr:cNvPicPr>
      </xdr:nvPicPr>
      <xdr:blipFill>
        <a:blip xmlns:r="http://schemas.openxmlformats.org/officeDocument/2006/relationships" r:embed="rId13" cstate="print"/>
        <a:srcRect t="3177" b="2193"/>
        <a:stretch>
          <a:fillRect/>
        </a:stretch>
      </xdr:blipFill>
      <xdr:spPr bwMode="auto">
        <a:xfrm>
          <a:off x="737332" y="47028171"/>
          <a:ext cx="1391568" cy="1899601"/>
        </a:xfrm>
        <a:prstGeom prst="rect">
          <a:avLst/>
        </a:prstGeom>
        <a:noFill/>
        <a:ln w="9525">
          <a:noFill/>
          <a:miter lim="800000"/>
          <a:headEnd/>
          <a:tailEnd/>
        </a:ln>
      </xdr:spPr>
    </xdr:pic>
    <xdr:clientData/>
  </xdr:twoCellAnchor>
  <xdr:twoCellAnchor editAs="oneCell">
    <xdr:from>
      <xdr:col>0</xdr:col>
      <xdr:colOff>168088</xdr:colOff>
      <xdr:row>150</xdr:row>
      <xdr:rowOff>224117</xdr:rowOff>
    </xdr:from>
    <xdr:to>
      <xdr:col>0</xdr:col>
      <xdr:colOff>2577913</xdr:colOff>
      <xdr:row>150</xdr:row>
      <xdr:rowOff>1881467</xdr:rowOff>
    </xdr:to>
    <xdr:pic>
      <xdr:nvPicPr>
        <xdr:cNvPr id="30" name="Рисунок 16" descr="Душевой-поддон.jpg">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14" cstate="print"/>
        <a:srcRect t="20776" b="10274"/>
        <a:stretch>
          <a:fillRect/>
        </a:stretch>
      </xdr:blipFill>
      <xdr:spPr bwMode="auto">
        <a:xfrm>
          <a:off x="168088" y="49059352"/>
          <a:ext cx="2409825" cy="1657350"/>
        </a:xfrm>
        <a:prstGeom prst="rect">
          <a:avLst/>
        </a:prstGeom>
        <a:noFill/>
        <a:ln w="9525">
          <a:noFill/>
          <a:miter lim="800000"/>
          <a:headEnd/>
          <a:tailEnd/>
        </a:ln>
      </xdr:spPr>
    </xdr:pic>
    <xdr:clientData/>
  </xdr:twoCellAnchor>
  <xdr:twoCellAnchor editAs="oneCell">
    <xdr:from>
      <xdr:col>15</xdr:col>
      <xdr:colOff>47625</xdr:colOff>
      <xdr:row>0</xdr:row>
      <xdr:rowOff>11906</xdr:rowOff>
    </xdr:from>
    <xdr:to>
      <xdr:col>15</xdr:col>
      <xdr:colOff>538555</xdr:colOff>
      <xdr:row>0</xdr:row>
      <xdr:rowOff>183223</xdr:rowOff>
    </xdr:to>
    <xdr:pic>
      <xdr:nvPicPr>
        <xdr:cNvPr id="27" name="Picture 1029">
          <a:extLst>
            <a:ext uri="{FF2B5EF4-FFF2-40B4-BE49-F238E27FC236}">
              <a16:creationId xmlns:a16="http://schemas.microsoft.com/office/drawing/2014/main" id="{65FCC028-BBC5-453B-A72D-E39501D704D7}"/>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835938" y="11906"/>
          <a:ext cx="490930" cy="1713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242528</xdr:colOff>
      <xdr:row>5</xdr:row>
      <xdr:rowOff>108857</xdr:rowOff>
    </xdr:from>
    <xdr:to>
      <xdr:col>0</xdr:col>
      <xdr:colOff>1776053</xdr:colOff>
      <xdr:row>7</xdr:row>
      <xdr:rowOff>231161</xdr:rowOff>
    </xdr:to>
    <xdr:pic>
      <xdr:nvPicPr>
        <xdr:cNvPr id="23" name="Рисунок 19" descr="ПН-1.jpg">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1" cstate="print"/>
        <a:srcRect/>
        <a:stretch>
          <a:fillRect/>
        </a:stretch>
      </xdr:blipFill>
      <xdr:spPr bwMode="auto">
        <a:xfrm>
          <a:off x="242528" y="2571750"/>
          <a:ext cx="1533525" cy="598554"/>
        </a:xfrm>
        <a:prstGeom prst="rect">
          <a:avLst/>
        </a:prstGeom>
        <a:noFill/>
        <a:ln w="9525">
          <a:noFill/>
          <a:miter lim="800000"/>
          <a:headEnd/>
          <a:tailEnd/>
        </a:ln>
      </xdr:spPr>
    </xdr:pic>
    <xdr:clientData/>
  </xdr:twoCellAnchor>
  <xdr:twoCellAnchor editAs="oneCell">
    <xdr:from>
      <xdr:col>0</xdr:col>
      <xdr:colOff>913198</xdr:colOff>
      <xdr:row>7</xdr:row>
      <xdr:rowOff>234443</xdr:rowOff>
    </xdr:from>
    <xdr:to>
      <xdr:col>0</xdr:col>
      <xdr:colOff>2532448</xdr:colOff>
      <xdr:row>9</xdr:row>
      <xdr:rowOff>206990</xdr:rowOff>
    </xdr:to>
    <xdr:pic>
      <xdr:nvPicPr>
        <xdr:cNvPr id="24" name="Рисунок 20" descr="ПН.jpg">
          <a:extLst>
            <a:ext uri="{FF2B5EF4-FFF2-40B4-BE49-F238E27FC236}">
              <a16:creationId xmlns:a16="http://schemas.microsoft.com/office/drawing/2014/main" id="{00000000-0008-0000-0300-000018000000}"/>
            </a:ext>
          </a:extLst>
        </xdr:cNvPr>
        <xdr:cNvPicPr>
          <a:picLocks noChangeAspect="1"/>
        </xdr:cNvPicPr>
      </xdr:nvPicPr>
      <xdr:blipFill>
        <a:blip xmlns:r="http://schemas.openxmlformats.org/officeDocument/2006/relationships" r:embed="rId2" cstate="print"/>
        <a:srcRect/>
        <a:stretch>
          <a:fillRect/>
        </a:stretch>
      </xdr:blipFill>
      <xdr:spPr bwMode="auto">
        <a:xfrm>
          <a:off x="913198" y="3323264"/>
          <a:ext cx="1619250" cy="598475"/>
        </a:xfrm>
        <a:prstGeom prst="rect">
          <a:avLst/>
        </a:prstGeom>
        <a:noFill/>
        <a:ln w="9525">
          <a:noFill/>
          <a:miter lim="800000"/>
          <a:headEnd/>
          <a:tailEnd/>
        </a:ln>
      </xdr:spPr>
    </xdr:pic>
    <xdr:clientData/>
  </xdr:twoCellAnchor>
  <xdr:twoCellAnchor editAs="oneCell">
    <xdr:from>
      <xdr:col>0</xdr:col>
      <xdr:colOff>332974</xdr:colOff>
      <xdr:row>11</xdr:row>
      <xdr:rowOff>126105</xdr:rowOff>
    </xdr:from>
    <xdr:to>
      <xdr:col>0</xdr:col>
      <xdr:colOff>2316414</xdr:colOff>
      <xdr:row>14</xdr:row>
      <xdr:rowOff>144237</xdr:rowOff>
    </xdr:to>
    <xdr:pic>
      <xdr:nvPicPr>
        <xdr:cNvPr id="25" name="Рисунок 21" descr="ПН-Р.jpg">
          <a:extLst>
            <a:ext uri="{FF2B5EF4-FFF2-40B4-BE49-F238E27FC236}">
              <a16:creationId xmlns:a16="http://schemas.microsoft.com/office/drawing/2014/main" id="{00000000-0008-0000-0300-000019000000}"/>
            </a:ext>
          </a:extLst>
        </xdr:cNvPr>
        <xdr:cNvPicPr>
          <a:picLocks noChangeAspect="1"/>
        </xdr:cNvPicPr>
      </xdr:nvPicPr>
      <xdr:blipFill>
        <a:blip xmlns:r="http://schemas.openxmlformats.org/officeDocument/2006/relationships" r:embed="rId3" cstate="print"/>
        <a:srcRect/>
        <a:stretch>
          <a:fillRect/>
        </a:stretch>
      </xdr:blipFill>
      <xdr:spPr bwMode="auto">
        <a:xfrm>
          <a:off x="332974" y="4344319"/>
          <a:ext cx="1983440" cy="752917"/>
        </a:xfrm>
        <a:prstGeom prst="rect">
          <a:avLst/>
        </a:prstGeom>
        <a:noFill/>
        <a:ln w="9525">
          <a:noFill/>
          <a:miter lim="800000"/>
          <a:headEnd/>
          <a:tailEnd/>
        </a:ln>
      </xdr:spPr>
    </xdr:pic>
    <xdr:clientData/>
  </xdr:twoCellAnchor>
  <xdr:twoCellAnchor editAs="oneCell">
    <xdr:from>
      <xdr:col>0</xdr:col>
      <xdr:colOff>341780</xdr:colOff>
      <xdr:row>17</xdr:row>
      <xdr:rowOff>20012</xdr:rowOff>
    </xdr:from>
    <xdr:to>
      <xdr:col>0</xdr:col>
      <xdr:colOff>2263385</xdr:colOff>
      <xdr:row>19</xdr:row>
      <xdr:rowOff>68037</xdr:rowOff>
    </xdr:to>
    <xdr:pic>
      <xdr:nvPicPr>
        <xdr:cNvPr id="31" name="Рисунок 22" descr="ПНТ.jpg">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4" cstate="print"/>
        <a:srcRect/>
        <a:stretch>
          <a:fillRect/>
        </a:stretch>
      </xdr:blipFill>
      <xdr:spPr bwMode="auto">
        <a:xfrm>
          <a:off x="341780" y="5871083"/>
          <a:ext cx="1921605" cy="973310"/>
        </a:xfrm>
        <a:prstGeom prst="rect">
          <a:avLst/>
        </a:prstGeom>
        <a:noFill/>
        <a:ln w="9525">
          <a:noFill/>
          <a:miter lim="800000"/>
          <a:headEnd/>
          <a:tailEnd/>
        </a:ln>
      </xdr:spPr>
    </xdr:pic>
    <xdr:clientData/>
  </xdr:twoCellAnchor>
  <xdr:twoCellAnchor editAs="oneCell">
    <xdr:from>
      <xdr:col>0</xdr:col>
      <xdr:colOff>236762</xdr:colOff>
      <xdr:row>22</xdr:row>
      <xdr:rowOff>129747</xdr:rowOff>
    </xdr:from>
    <xdr:to>
      <xdr:col>0</xdr:col>
      <xdr:colOff>2297231</xdr:colOff>
      <xdr:row>24</xdr:row>
      <xdr:rowOff>149676</xdr:rowOff>
    </xdr:to>
    <xdr:pic>
      <xdr:nvPicPr>
        <xdr:cNvPr id="32" name="Рисунок 17" descr="Полка настенная для тарелок (ПН-Т).jpg">
          <a:extLst>
            <a:ext uri="{FF2B5EF4-FFF2-40B4-BE49-F238E27FC236}">
              <a16:creationId xmlns:a16="http://schemas.microsoft.com/office/drawing/2014/main" id="{00000000-0008-0000-0300-000020000000}"/>
            </a:ext>
          </a:extLst>
        </xdr:cNvPr>
        <xdr:cNvPicPr>
          <a:picLocks noChangeAspect="1"/>
        </xdr:cNvPicPr>
      </xdr:nvPicPr>
      <xdr:blipFill>
        <a:blip xmlns:r="http://schemas.openxmlformats.org/officeDocument/2006/relationships" r:embed="rId5" cstate="print"/>
        <a:srcRect/>
        <a:stretch>
          <a:fillRect/>
        </a:stretch>
      </xdr:blipFill>
      <xdr:spPr bwMode="auto">
        <a:xfrm>
          <a:off x="236762" y="7953854"/>
          <a:ext cx="2060469" cy="809145"/>
        </a:xfrm>
        <a:prstGeom prst="rect">
          <a:avLst/>
        </a:prstGeom>
        <a:noFill/>
        <a:ln w="9525">
          <a:noFill/>
          <a:miter lim="800000"/>
          <a:headEnd/>
          <a:tailEnd/>
        </a:ln>
      </xdr:spPr>
    </xdr:pic>
    <xdr:clientData/>
  </xdr:twoCellAnchor>
  <xdr:twoCellAnchor editAs="oneCell">
    <xdr:from>
      <xdr:col>0</xdr:col>
      <xdr:colOff>453838</xdr:colOff>
      <xdr:row>27</xdr:row>
      <xdr:rowOff>149679</xdr:rowOff>
    </xdr:from>
    <xdr:to>
      <xdr:col>0</xdr:col>
      <xdr:colOff>1966632</xdr:colOff>
      <xdr:row>32</xdr:row>
      <xdr:rowOff>172649</xdr:rowOff>
    </xdr:to>
    <xdr:pic>
      <xdr:nvPicPr>
        <xdr:cNvPr id="33" name="Рисунок 23" descr="ПНП.jpg">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6" cstate="print"/>
        <a:srcRect/>
        <a:stretch>
          <a:fillRect/>
        </a:stretch>
      </xdr:blipFill>
      <xdr:spPr bwMode="auto">
        <a:xfrm>
          <a:off x="453838" y="9674679"/>
          <a:ext cx="1512794" cy="1247614"/>
        </a:xfrm>
        <a:prstGeom prst="rect">
          <a:avLst/>
        </a:prstGeom>
        <a:noFill/>
        <a:ln w="9525">
          <a:noFill/>
          <a:miter lim="800000"/>
          <a:headEnd/>
          <a:tailEnd/>
        </a:ln>
      </xdr:spPr>
    </xdr:pic>
    <xdr:clientData/>
  </xdr:twoCellAnchor>
  <xdr:twoCellAnchor editAs="oneCell">
    <xdr:from>
      <xdr:col>0</xdr:col>
      <xdr:colOff>560293</xdr:colOff>
      <xdr:row>39</xdr:row>
      <xdr:rowOff>163081</xdr:rowOff>
    </xdr:from>
    <xdr:to>
      <xdr:col>0</xdr:col>
      <xdr:colOff>2017058</xdr:colOff>
      <xdr:row>41</xdr:row>
      <xdr:rowOff>411816</xdr:rowOff>
    </xdr:to>
    <xdr:pic>
      <xdr:nvPicPr>
        <xdr:cNvPr id="34" name="Рисунок 24" descr="ПКК.jpg">
          <a:extLst>
            <a:ext uri="{FF2B5EF4-FFF2-40B4-BE49-F238E27FC236}">
              <a16:creationId xmlns:a16="http://schemas.microsoft.com/office/drawing/2014/main" id="{00000000-0008-0000-0300-000022000000}"/>
            </a:ext>
          </a:extLst>
        </xdr:cNvPr>
        <xdr:cNvPicPr>
          <a:picLocks noChangeAspect="1"/>
        </xdr:cNvPicPr>
      </xdr:nvPicPr>
      <xdr:blipFill>
        <a:blip xmlns:r="http://schemas.openxmlformats.org/officeDocument/2006/relationships" r:embed="rId7" cstate="print"/>
        <a:srcRect/>
        <a:stretch>
          <a:fillRect/>
        </a:stretch>
      </xdr:blipFill>
      <xdr:spPr bwMode="auto">
        <a:xfrm>
          <a:off x="560293" y="12814522"/>
          <a:ext cx="1456765" cy="1066765"/>
        </a:xfrm>
        <a:prstGeom prst="rect">
          <a:avLst/>
        </a:prstGeom>
        <a:noFill/>
        <a:ln w="9525">
          <a:noFill/>
          <a:miter lim="800000"/>
          <a:headEnd/>
          <a:tailEnd/>
        </a:ln>
      </xdr:spPr>
    </xdr:pic>
    <xdr:clientData/>
  </xdr:twoCellAnchor>
  <xdr:twoCellAnchor editAs="oneCell">
    <xdr:from>
      <xdr:col>0</xdr:col>
      <xdr:colOff>661147</xdr:colOff>
      <xdr:row>35</xdr:row>
      <xdr:rowOff>112060</xdr:rowOff>
    </xdr:from>
    <xdr:to>
      <xdr:col>0</xdr:col>
      <xdr:colOff>2039819</xdr:colOff>
      <xdr:row>37</xdr:row>
      <xdr:rowOff>189940</xdr:rowOff>
    </xdr:to>
    <xdr:pic>
      <xdr:nvPicPr>
        <xdr:cNvPr id="35" name="Рисунок 24" descr="ПКК.jpg">
          <a:extLst>
            <a:ext uri="{FF2B5EF4-FFF2-40B4-BE49-F238E27FC236}">
              <a16:creationId xmlns:a16="http://schemas.microsoft.com/office/drawing/2014/main" id="{00000000-0008-0000-0300-000023000000}"/>
            </a:ext>
          </a:extLst>
        </xdr:cNvPr>
        <xdr:cNvPicPr>
          <a:picLocks noChangeAspect="1"/>
        </xdr:cNvPicPr>
      </xdr:nvPicPr>
      <xdr:blipFill>
        <a:blip xmlns:r="http://schemas.openxmlformats.org/officeDocument/2006/relationships" r:embed="rId8" cstate="print"/>
        <a:srcRect/>
        <a:stretch>
          <a:fillRect/>
        </a:stretch>
      </xdr:blipFill>
      <xdr:spPr bwMode="auto">
        <a:xfrm>
          <a:off x="661147" y="11250707"/>
          <a:ext cx="1378672" cy="951940"/>
        </a:xfrm>
        <a:prstGeom prst="rect">
          <a:avLst/>
        </a:prstGeom>
        <a:noFill/>
        <a:ln w="9525">
          <a:noFill/>
          <a:miter lim="800000"/>
          <a:headEnd/>
          <a:tailEnd/>
        </a:ln>
      </xdr:spPr>
    </xdr:pic>
    <xdr:clientData/>
  </xdr:twoCellAnchor>
  <xdr:twoCellAnchor editAs="oneCell">
    <xdr:from>
      <xdr:col>0</xdr:col>
      <xdr:colOff>764400</xdr:colOff>
      <xdr:row>51</xdr:row>
      <xdr:rowOff>162487</xdr:rowOff>
    </xdr:from>
    <xdr:to>
      <xdr:col>0</xdr:col>
      <xdr:colOff>2247693</xdr:colOff>
      <xdr:row>54</xdr:row>
      <xdr:rowOff>230843</xdr:rowOff>
    </xdr:to>
    <xdr:pic>
      <xdr:nvPicPr>
        <xdr:cNvPr id="36" name="Рисунок 25" descr="u0-weu-d4-78490eb98e8cd26dfefe55b8746132c8^pimgpsh_fullsize_distr.jpg">
          <a:extLst>
            <a:ext uri="{FF2B5EF4-FFF2-40B4-BE49-F238E27FC236}">
              <a16:creationId xmlns:a16="http://schemas.microsoft.com/office/drawing/2014/main" id="{00000000-0008-0000-0300-000024000000}"/>
            </a:ext>
          </a:extLst>
        </xdr:cNvPr>
        <xdr:cNvPicPr>
          <a:picLocks noChangeAspect="1"/>
        </xdr:cNvPicPr>
      </xdr:nvPicPr>
      <xdr:blipFill>
        <a:blip xmlns:r="http://schemas.openxmlformats.org/officeDocument/2006/relationships" r:embed="rId9" cstate="print"/>
        <a:srcRect/>
        <a:stretch>
          <a:fillRect/>
        </a:stretch>
      </xdr:blipFill>
      <xdr:spPr bwMode="auto">
        <a:xfrm>
          <a:off x="764400" y="15987594"/>
          <a:ext cx="1483293" cy="1211356"/>
        </a:xfrm>
        <a:prstGeom prst="rect">
          <a:avLst/>
        </a:prstGeom>
        <a:noFill/>
        <a:ln w="9525">
          <a:noFill/>
          <a:miter lim="800000"/>
          <a:headEnd/>
          <a:tailEnd/>
        </a:ln>
      </xdr:spPr>
    </xdr:pic>
    <xdr:clientData/>
  </xdr:twoCellAnchor>
  <xdr:twoCellAnchor editAs="oneCell">
    <xdr:from>
      <xdr:col>0</xdr:col>
      <xdr:colOff>618724</xdr:colOff>
      <xdr:row>44</xdr:row>
      <xdr:rowOff>286317</xdr:rowOff>
    </xdr:from>
    <xdr:to>
      <xdr:col>0</xdr:col>
      <xdr:colOff>2097901</xdr:colOff>
      <xdr:row>48</xdr:row>
      <xdr:rowOff>113979</xdr:rowOff>
    </xdr:to>
    <xdr:pic>
      <xdr:nvPicPr>
        <xdr:cNvPr id="37" name="Рисунок 26" descr="ПЗТ.jpg">
          <a:extLst>
            <a:ext uri="{FF2B5EF4-FFF2-40B4-BE49-F238E27FC236}">
              <a16:creationId xmlns:a16="http://schemas.microsoft.com/office/drawing/2014/main" id="{00000000-0008-0000-0300-000025000000}"/>
            </a:ext>
          </a:extLst>
        </xdr:cNvPr>
        <xdr:cNvPicPr>
          <a:picLocks noChangeAspect="1"/>
        </xdr:cNvPicPr>
      </xdr:nvPicPr>
      <xdr:blipFill>
        <a:blip xmlns:r="http://schemas.openxmlformats.org/officeDocument/2006/relationships" r:embed="rId10" cstate="print"/>
        <a:srcRect/>
        <a:stretch>
          <a:fillRect/>
        </a:stretch>
      </xdr:blipFill>
      <xdr:spPr bwMode="auto">
        <a:xfrm>
          <a:off x="618724" y="15077281"/>
          <a:ext cx="1479177" cy="1351662"/>
        </a:xfrm>
        <a:prstGeom prst="rect">
          <a:avLst/>
        </a:prstGeom>
        <a:noFill/>
        <a:ln w="9525">
          <a:noFill/>
          <a:miter lim="800000"/>
          <a:headEnd/>
          <a:tailEnd/>
        </a:ln>
      </xdr:spPr>
    </xdr:pic>
    <xdr:clientData/>
  </xdr:twoCellAnchor>
  <xdr:twoCellAnchor editAs="oneCell">
    <xdr:from>
      <xdr:col>11</xdr:col>
      <xdr:colOff>481543</xdr:colOff>
      <xdr:row>0</xdr:row>
      <xdr:rowOff>11906</xdr:rowOff>
    </xdr:from>
    <xdr:to>
      <xdr:col>11</xdr:col>
      <xdr:colOff>972473</xdr:colOff>
      <xdr:row>0</xdr:row>
      <xdr:rowOff>183223</xdr:rowOff>
    </xdr:to>
    <xdr:pic>
      <xdr:nvPicPr>
        <xdr:cNvPr id="14" name="Picture 1029">
          <a:extLst>
            <a:ext uri="{FF2B5EF4-FFF2-40B4-BE49-F238E27FC236}">
              <a16:creationId xmlns:a16="http://schemas.microsoft.com/office/drawing/2014/main" id="{17B53E18-B314-4A12-8FA0-B73B1757D7A7}"/>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7541876" y="964406"/>
          <a:ext cx="490930" cy="1713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201707</xdr:colOff>
      <xdr:row>44</xdr:row>
      <xdr:rowOff>115668</xdr:rowOff>
    </xdr:from>
    <xdr:to>
      <xdr:col>0</xdr:col>
      <xdr:colOff>2319619</xdr:colOff>
      <xdr:row>49</xdr:row>
      <xdr:rowOff>47062</xdr:rowOff>
    </xdr:to>
    <xdr:pic>
      <xdr:nvPicPr>
        <xdr:cNvPr id="7" name="Рисунок 12" descr="ПКИ.jpg">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1" cstate="print"/>
        <a:srcRect/>
        <a:stretch>
          <a:fillRect/>
        </a:stretch>
      </xdr:blipFill>
      <xdr:spPr bwMode="auto">
        <a:xfrm>
          <a:off x="201707" y="12016315"/>
          <a:ext cx="2117912" cy="1164043"/>
        </a:xfrm>
        <a:prstGeom prst="rect">
          <a:avLst/>
        </a:prstGeom>
        <a:noFill/>
        <a:ln w="9525">
          <a:noFill/>
          <a:miter lim="800000"/>
          <a:headEnd/>
          <a:tailEnd/>
        </a:ln>
      </xdr:spPr>
    </xdr:pic>
    <xdr:clientData/>
  </xdr:twoCellAnchor>
  <xdr:twoCellAnchor editAs="oneCell">
    <xdr:from>
      <xdr:col>0</xdr:col>
      <xdr:colOff>248931</xdr:colOff>
      <xdr:row>93</xdr:row>
      <xdr:rowOff>218351</xdr:rowOff>
    </xdr:from>
    <xdr:to>
      <xdr:col>0</xdr:col>
      <xdr:colOff>2232372</xdr:colOff>
      <xdr:row>93</xdr:row>
      <xdr:rowOff>1873704</xdr:rowOff>
    </xdr:to>
    <xdr:pic>
      <xdr:nvPicPr>
        <xdr:cNvPr id="8" name="Рисунок 11" descr="ПДП.jpg">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print"/>
        <a:srcRect/>
        <a:stretch>
          <a:fillRect/>
        </a:stretch>
      </xdr:blipFill>
      <xdr:spPr bwMode="auto">
        <a:xfrm>
          <a:off x="248931" y="23445744"/>
          <a:ext cx="1983441" cy="1655353"/>
        </a:xfrm>
        <a:prstGeom prst="rect">
          <a:avLst/>
        </a:prstGeom>
        <a:noFill/>
        <a:ln w="9525">
          <a:noFill/>
          <a:miter lim="800000"/>
          <a:headEnd/>
          <a:tailEnd/>
        </a:ln>
      </xdr:spPr>
    </xdr:pic>
    <xdr:clientData/>
  </xdr:twoCellAnchor>
  <xdr:twoCellAnchor editAs="oneCell">
    <xdr:from>
      <xdr:col>0</xdr:col>
      <xdr:colOff>493059</xdr:colOff>
      <xdr:row>96</xdr:row>
      <xdr:rowOff>11206</xdr:rowOff>
    </xdr:from>
    <xdr:to>
      <xdr:col>0</xdr:col>
      <xdr:colOff>2150409</xdr:colOff>
      <xdr:row>99</xdr:row>
      <xdr:rowOff>5042</xdr:rowOff>
    </xdr:to>
    <xdr:pic>
      <xdr:nvPicPr>
        <xdr:cNvPr id="9" name="Рисунок 13" descr="ЗВО1.jpg">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3" cstate="print"/>
        <a:srcRect/>
        <a:stretch>
          <a:fillRect/>
        </a:stretch>
      </xdr:blipFill>
      <xdr:spPr bwMode="auto">
        <a:xfrm>
          <a:off x="493059" y="42660794"/>
          <a:ext cx="1657350" cy="733425"/>
        </a:xfrm>
        <a:prstGeom prst="rect">
          <a:avLst/>
        </a:prstGeom>
        <a:noFill/>
        <a:ln w="9525">
          <a:noFill/>
          <a:miter lim="800000"/>
          <a:headEnd/>
          <a:tailEnd/>
        </a:ln>
      </xdr:spPr>
    </xdr:pic>
    <xdr:clientData/>
  </xdr:twoCellAnchor>
  <xdr:twoCellAnchor editAs="oneCell">
    <xdr:from>
      <xdr:col>0</xdr:col>
      <xdr:colOff>390844</xdr:colOff>
      <xdr:row>100</xdr:row>
      <xdr:rowOff>99972</xdr:rowOff>
    </xdr:from>
    <xdr:to>
      <xdr:col>0</xdr:col>
      <xdr:colOff>2229169</xdr:colOff>
      <xdr:row>103</xdr:row>
      <xdr:rowOff>93810</xdr:rowOff>
    </xdr:to>
    <xdr:pic>
      <xdr:nvPicPr>
        <xdr:cNvPr id="10" name="Рисунок 10" descr="ЗВН.jpg">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4" cstate="print"/>
        <a:srcRect/>
        <a:stretch>
          <a:fillRect/>
        </a:stretch>
      </xdr:blipFill>
      <xdr:spPr bwMode="auto">
        <a:xfrm>
          <a:off x="390844" y="26810793"/>
          <a:ext cx="1838325" cy="728622"/>
        </a:xfrm>
        <a:prstGeom prst="rect">
          <a:avLst/>
        </a:prstGeom>
        <a:noFill/>
        <a:ln w="9525">
          <a:noFill/>
          <a:miter lim="800000"/>
          <a:headEnd/>
          <a:tailEnd/>
        </a:ln>
      </xdr:spPr>
    </xdr:pic>
    <xdr:clientData/>
  </xdr:twoCellAnchor>
  <xdr:twoCellAnchor editAs="oneCell">
    <xdr:from>
      <xdr:col>0</xdr:col>
      <xdr:colOff>686041</xdr:colOff>
      <xdr:row>105</xdr:row>
      <xdr:rowOff>178414</xdr:rowOff>
    </xdr:from>
    <xdr:to>
      <xdr:col>0</xdr:col>
      <xdr:colOff>2162416</xdr:colOff>
      <xdr:row>108</xdr:row>
      <xdr:rowOff>162727</xdr:rowOff>
    </xdr:to>
    <xdr:pic>
      <xdr:nvPicPr>
        <xdr:cNvPr id="11" name="Рисунок 11" descr="ЗВО2.jpg">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5" cstate="print"/>
        <a:srcRect/>
        <a:stretch>
          <a:fillRect/>
        </a:stretch>
      </xdr:blipFill>
      <xdr:spPr bwMode="auto">
        <a:xfrm>
          <a:off x="686041" y="28113878"/>
          <a:ext cx="1476375" cy="719098"/>
        </a:xfrm>
        <a:prstGeom prst="rect">
          <a:avLst/>
        </a:prstGeom>
        <a:noFill/>
        <a:ln w="9525">
          <a:noFill/>
          <a:miter lim="800000"/>
          <a:headEnd/>
          <a:tailEnd/>
        </a:ln>
      </xdr:spPr>
    </xdr:pic>
    <xdr:clientData/>
  </xdr:twoCellAnchor>
  <xdr:twoCellAnchor editAs="oneCell">
    <xdr:from>
      <xdr:col>14</xdr:col>
      <xdr:colOff>100542</xdr:colOff>
      <xdr:row>0</xdr:row>
      <xdr:rowOff>23812</xdr:rowOff>
    </xdr:from>
    <xdr:to>
      <xdr:col>14</xdr:col>
      <xdr:colOff>591472</xdr:colOff>
      <xdr:row>0</xdr:row>
      <xdr:rowOff>195129</xdr:rowOff>
    </xdr:to>
    <xdr:pic>
      <xdr:nvPicPr>
        <xdr:cNvPr id="13" name="Picture 1029">
          <a:extLst>
            <a:ext uri="{FF2B5EF4-FFF2-40B4-BE49-F238E27FC236}">
              <a16:creationId xmlns:a16="http://schemas.microsoft.com/office/drawing/2014/main" id="{8B61E774-A993-4E49-B6BB-9A72AA79F46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1531792" y="976312"/>
          <a:ext cx="490930" cy="1713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344100</xdr:colOff>
      <xdr:row>5</xdr:row>
      <xdr:rowOff>174491</xdr:rowOff>
    </xdr:from>
    <xdr:to>
      <xdr:col>0</xdr:col>
      <xdr:colOff>2217963</xdr:colOff>
      <xdr:row>7</xdr:row>
      <xdr:rowOff>639830</xdr:rowOff>
    </xdr:to>
    <xdr:pic>
      <xdr:nvPicPr>
        <xdr:cNvPr id="13" name="Рисунок 21" descr="Подвес-для-туш-2-перекладины.jpg">
          <a:extLst>
            <a:ext uri="{FF2B5EF4-FFF2-40B4-BE49-F238E27FC236}">
              <a16:creationId xmlns:a16="http://schemas.microsoft.com/office/drawing/2014/main" id="{00000000-0008-0000-0600-00000D000000}"/>
            </a:ext>
          </a:extLst>
        </xdr:cNvPr>
        <xdr:cNvPicPr>
          <a:picLocks noChangeAspect="1"/>
        </xdr:cNvPicPr>
      </xdr:nvPicPr>
      <xdr:blipFill>
        <a:blip xmlns:r="http://schemas.openxmlformats.org/officeDocument/2006/relationships" r:embed="rId1" cstate="print"/>
        <a:srcRect/>
        <a:stretch>
          <a:fillRect/>
        </a:stretch>
      </xdr:blipFill>
      <xdr:spPr bwMode="auto">
        <a:xfrm>
          <a:off x="344100" y="2433277"/>
          <a:ext cx="1873863" cy="2275089"/>
        </a:xfrm>
        <a:prstGeom prst="rect">
          <a:avLst/>
        </a:prstGeom>
        <a:noFill/>
        <a:ln w="9525">
          <a:noFill/>
          <a:miter lim="800000"/>
          <a:headEnd/>
          <a:tailEnd/>
        </a:ln>
      </xdr:spPr>
    </xdr:pic>
    <xdr:clientData/>
  </xdr:twoCellAnchor>
  <xdr:twoCellAnchor editAs="oneCell">
    <xdr:from>
      <xdr:col>0</xdr:col>
      <xdr:colOff>609920</xdr:colOff>
      <xdr:row>10</xdr:row>
      <xdr:rowOff>125986</xdr:rowOff>
    </xdr:from>
    <xdr:to>
      <xdr:col>0</xdr:col>
      <xdr:colOff>1973035</xdr:colOff>
      <xdr:row>10</xdr:row>
      <xdr:rowOff>2361003</xdr:rowOff>
    </xdr:to>
    <xdr:pic>
      <xdr:nvPicPr>
        <xdr:cNvPr id="14" name="Рисунок 22" descr="Подвес-для-туш.jpg">
          <a:extLst>
            <a:ext uri="{FF2B5EF4-FFF2-40B4-BE49-F238E27FC236}">
              <a16:creationId xmlns:a16="http://schemas.microsoft.com/office/drawing/2014/main" id="{00000000-0008-0000-0600-00000E000000}"/>
            </a:ext>
          </a:extLst>
        </xdr:cNvPr>
        <xdr:cNvPicPr>
          <a:picLocks noChangeAspect="1"/>
        </xdr:cNvPicPr>
      </xdr:nvPicPr>
      <xdr:blipFill>
        <a:blip xmlns:r="http://schemas.openxmlformats.org/officeDocument/2006/relationships" r:embed="rId2" cstate="print"/>
        <a:srcRect t="2412" b="1517"/>
        <a:stretch>
          <a:fillRect/>
        </a:stretch>
      </xdr:blipFill>
      <xdr:spPr bwMode="auto">
        <a:xfrm>
          <a:off x="609920" y="5228665"/>
          <a:ext cx="1363115" cy="2235017"/>
        </a:xfrm>
        <a:prstGeom prst="rect">
          <a:avLst/>
        </a:prstGeom>
        <a:noFill/>
        <a:ln w="9525">
          <a:noFill/>
          <a:miter lim="800000"/>
          <a:headEnd/>
          <a:tailEnd/>
        </a:ln>
      </xdr:spPr>
    </xdr:pic>
    <xdr:clientData/>
  </xdr:twoCellAnchor>
  <xdr:twoCellAnchor editAs="oneCell">
    <xdr:from>
      <xdr:col>0</xdr:col>
      <xdr:colOff>953700</xdr:colOff>
      <xdr:row>12</xdr:row>
      <xdr:rowOff>396288</xdr:rowOff>
    </xdr:from>
    <xdr:to>
      <xdr:col>0</xdr:col>
      <xdr:colOff>1592035</xdr:colOff>
      <xdr:row>12</xdr:row>
      <xdr:rowOff>2060519</xdr:rowOff>
    </xdr:to>
    <xdr:pic>
      <xdr:nvPicPr>
        <xdr:cNvPr id="15" name="Рисунок 23" descr="Крюк.jpg">
          <a:extLst>
            <a:ext uri="{FF2B5EF4-FFF2-40B4-BE49-F238E27FC236}">
              <a16:creationId xmlns:a16="http://schemas.microsoft.com/office/drawing/2014/main" id="{00000000-0008-0000-0600-00000F000000}"/>
            </a:ext>
          </a:extLst>
        </xdr:cNvPr>
        <xdr:cNvPicPr>
          <a:picLocks noChangeAspect="1"/>
        </xdr:cNvPicPr>
      </xdr:nvPicPr>
      <xdr:blipFill>
        <a:blip xmlns:r="http://schemas.openxmlformats.org/officeDocument/2006/relationships" r:embed="rId3" cstate="print"/>
        <a:srcRect t="2190" b="3169"/>
        <a:stretch>
          <a:fillRect/>
        </a:stretch>
      </xdr:blipFill>
      <xdr:spPr bwMode="auto">
        <a:xfrm>
          <a:off x="953700" y="8247609"/>
          <a:ext cx="638335" cy="1664231"/>
        </a:xfrm>
        <a:prstGeom prst="rect">
          <a:avLst/>
        </a:prstGeom>
        <a:noFill/>
        <a:ln w="9525">
          <a:noFill/>
          <a:miter lim="800000"/>
          <a:headEnd/>
          <a:tailEnd/>
        </a:ln>
      </xdr:spPr>
    </xdr:pic>
    <xdr:clientData/>
  </xdr:twoCellAnchor>
  <xdr:twoCellAnchor editAs="oneCell">
    <xdr:from>
      <xdr:col>14</xdr:col>
      <xdr:colOff>100542</xdr:colOff>
      <xdr:row>0</xdr:row>
      <xdr:rowOff>23812</xdr:rowOff>
    </xdr:from>
    <xdr:to>
      <xdr:col>14</xdr:col>
      <xdr:colOff>591472</xdr:colOff>
      <xdr:row>1</xdr:row>
      <xdr:rowOff>4629</xdr:rowOff>
    </xdr:to>
    <xdr:pic>
      <xdr:nvPicPr>
        <xdr:cNvPr id="6" name="Picture 1029">
          <a:extLst>
            <a:ext uri="{FF2B5EF4-FFF2-40B4-BE49-F238E27FC236}">
              <a16:creationId xmlns:a16="http://schemas.microsoft.com/office/drawing/2014/main" id="{A4D60B89-3F70-442A-8EE7-DADB1D25B99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1541317" y="23812"/>
          <a:ext cx="490930" cy="1713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285750</xdr:colOff>
      <xdr:row>11</xdr:row>
      <xdr:rowOff>719818</xdr:rowOff>
    </xdr:from>
    <xdr:to>
      <xdr:col>0</xdr:col>
      <xdr:colOff>2013858</xdr:colOff>
      <xdr:row>11</xdr:row>
      <xdr:rowOff>2131106</xdr:rowOff>
    </xdr:to>
    <xdr:pic>
      <xdr:nvPicPr>
        <xdr:cNvPr id="7" name="Рисунок 23" descr="Тележка-закрытая.jpg">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1" cstate="print"/>
        <a:srcRect t="8081" b="10353"/>
        <a:stretch>
          <a:fillRect/>
        </a:stretch>
      </xdr:blipFill>
      <xdr:spPr bwMode="auto">
        <a:xfrm>
          <a:off x="285750" y="7414532"/>
          <a:ext cx="1728108" cy="1411288"/>
        </a:xfrm>
        <a:prstGeom prst="rect">
          <a:avLst/>
        </a:prstGeom>
        <a:noFill/>
        <a:ln w="9525">
          <a:noFill/>
          <a:miter lim="800000"/>
          <a:headEnd/>
          <a:tailEnd/>
        </a:ln>
      </xdr:spPr>
    </xdr:pic>
    <xdr:clientData/>
  </xdr:twoCellAnchor>
  <xdr:twoCellAnchor editAs="oneCell">
    <xdr:from>
      <xdr:col>0</xdr:col>
      <xdr:colOff>802823</xdr:colOff>
      <xdr:row>5</xdr:row>
      <xdr:rowOff>236305</xdr:rowOff>
    </xdr:from>
    <xdr:to>
      <xdr:col>0</xdr:col>
      <xdr:colOff>1986643</xdr:colOff>
      <xdr:row>6</xdr:row>
      <xdr:rowOff>821410</xdr:rowOff>
    </xdr:to>
    <xdr:pic>
      <xdr:nvPicPr>
        <xdr:cNvPr id="8" name="Рисунок 7" descr="Шпилька-GN-1.jpg">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2" cstate="print"/>
        <a:stretch>
          <a:fillRect/>
        </a:stretch>
      </xdr:blipFill>
      <xdr:spPr>
        <a:xfrm>
          <a:off x="802823" y="2481484"/>
          <a:ext cx="1183820" cy="1578426"/>
        </a:xfrm>
        <a:prstGeom prst="rect">
          <a:avLst/>
        </a:prstGeom>
      </xdr:spPr>
    </xdr:pic>
    <xdr:clientData/>
  </xdr:twoCellAnchor>
  <xdr:twoCellAnchor editAs="oneCell">
    <xdr:from>
      <xdr:col>0</xdr:col>
      <xdr:colOff>775608</xdr:colOff>
      <xdr:row>8</xdr:row>
      <xdr:rowOff>209096</xdr:rowOff>
    </xdr:from>
    <xdr:to>
      <xdr:col>0</xdr:col>
      <xdr:colOff>2109108</xdr:colOff>
      <xdr:row>9</xdr:row>
      <xdr:rowOff>1030358</xdr:rowOff>
    </xdr:to>
    <xdr:pic>
      <xdr:nvPicPr>
        <xdr:cNvPr id="9" name="Рисунок 8" descr="Шпилька-для-противней.jpg">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3" cstate="print"/>
        <a:stretch>
          <a:fillRect/>
        </a:stretch>
      </xdr:blipFill>
      <xdr:spPr>
        <a:xfrm>
          <a:off x="775608" y="4617810"/>
          <a:ext cx="1333500" cy="1773762"/>
        </a:xfrm>
        <a:prstGeom prst="rect">
          <a:avLst/>
        </a:prstGeom>
      </xdr:spPr>
    </xdr:pic>
    <xdr:clientData/>
  </xdr:twoCellAnchor>
  <xdr:twoCellAnchor editAs="oneCell">
    <xdr:from>
      <xdr:col>14</xdr:col>
      <xdr:colOff>100542</xdr:colOff>
      <xdr:row>0</xdr:row>
      <xdr:rowOff>23812</xdr:rowOff>
    </xdr:from>
    <xdr:to>
      <xdr:col>14</xdr:col>
      <xdr:colOff>591472</xdr:colOff>
      <xdr:row>1</xdr:row>
      <xdr:rowOff>14154</xdr:rowOff>
    </xdr:to>
    <xdr:pic>
      <xdr:nvPicPr>
        <xdr:cNvPr id="6" name="Picture 1029">
          <a:extLst>
            <a:ext uri="{FF2B5EF4-FFF2-40B4-BE49-F238E27FC236}">
              <a16:creationId xmlns:a16="http://schemas.microsoft.com/office/drawing/2014/main" id="{C8345BB7-8113-4B4B-87F6-1F8884F47F4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0893617" y="23812"/>
          <a:ext cx="490930" cy="1808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394608</xdr:colOff>
      <xdr:row>5</xdr:row>
      <xdr:rowOff>91809</xdr:rowOff>
    </xdr:from>
    <xdr:to>
      <xdr:col>0</xdr:col>
      <xdr:colOff>2136322</xdr:colOff>
      <xdr:row>5</xdr:row>
      <xdr:rowOff>1944460</xdr:rowOff>
    </xdr:to>
    <xdr:pic>
      <xdr:nvPicPr>
        <xdr:cNvPr id="7" name="Рисунок 9" descr="Бак-мусорный.jpg">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1" cstate="print"/>
        <a:srcRect t="4134" b="4990"/>
        <a:stretch>
          <a:fillRect/>
        </a:stretch>
      </xdr:blipFill>
      <xdr:spPr bwMode="auto">
        <a:xfrm>
          <a:off x="394608" y="2554702"/>
          <a:ext cx="1741714" cy="1852651"/>
        </a:xfrm>
        <a:prstGeom prst="rect">
          <a:avLst/>
        </a:prstGeom>
        <a:noFill/>
        <a:ln w="9525">
          <a:noFill/>
          <a:miter lim="800000"/>
          <a:headEnd/>
          <a:tailEnd/>
        </a:ln>
      </xdr:spPr>
    </xdr:pic>
    <xdr:clientData/>
  </xdr:twoCellAnchor>
  <xdr:twoCellAnchor editAs="oneCell">
    <xdr:from>
      <xdr:col>0</xdr:col>
      <xdr:colOff>204108</xdr:colOff>
      <xdr:row>7</xdr:row>
      <xdr:rowOff>340384</xdr:rowOff>
    </xdr:from>
    <xdr:to>
      <xdr:col>0</xdr:col>
      <xdr:colOff>2639786</xdr:colOff>
      <xdr:row>9</xdr:row>
      <xdr:rowOff>382360</xdr:rowOff>
    </xdr:to>
    <xdr:pic>
      <xdr:nvPicPr>
        <xdr:cNvPr id="8" name="Рисунок 8" descr="Подиум.jpg">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2" cstate="print"/>
        <a:srcRect/>
        <a:stretch>
          <a:fillRect/>
        </a:stretch>
      </xdr:blipFill>
      <xdr:spPr bwMode="auto">
        <a:xfrm>
          <a:off x="204108" y="5007634"/>
          <a:ext cx="2435678" cy="1497942"/>
        </a:xfrm>
        <a:prstGeom prst="rect">
          <a:avLst/>
        </a:prstGeom>
        <a:noFill/>
        <a:ln w="9525">
          <a:noFill/>
          <a:miter lim="800000"/>
          <a:headEnd/>
          <a:tailEnd/>
        </a:ln>
      </xdr:spPr>
    </xdr:pic>
    <xdr:clientData/>
  </xdr:twoCellAnchor>
  <xdr:twoCellAnchor editAs="oneCell">
    <xdr:from>
      <xdr:col>0</xdr:col>
      <xdr:colOff>925286</xdr:colOff>
      <xdr:row>11</xdr:row>
      <xdr:rowOff>50348</xdr:rowOff>
    </xdr:from>
    <xdr:to>
      <xdr:col>0</xdr:col>
      <xdr:colOff>1646464</xdr:colOff>
      <xdr:row>11</xdr:row>
      <xdr:rowOff>2213882</xdr:rowOff>
    </xdr:to>
    <xdr:pic>
      <xdr:nvPicPr>
        <xdr:cNvPr id="9" name="Рисунок 9" descr="Стойка-для-пакетов.jpg">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3" cstate="print"/>
        <a:srcRect/>
        <a:stretch>
          <a:fillRect/>
        </a:stretch>
      </xdr:blipFill>
      <xdr:spPr bwMode="auto">
        <a:xfrm>
          <a:off x="925286" y="7112455"/>
          <a:ext cx="721178" cy="2163534"/>
        </a:xfrm>
        <a:prstGeom prst="rect">
          <a:avLst/>
        </a:prstGeom>
        <a:noFill/>
        <a:ln w="9525">
          <a:noFill/>
          <a:miter lim="800000"/>
          <a:headEnd/>
          <a:tailEnd/>
        </a:ln>
      </xdr:spPr>
    </xdr:pic>
    <xdr:clientData/>
  </xdr:twoCellAnchor>
  <xdr:twoCellAnchor editAs="oneCell">
    <xdr:from>
      <xdr:col>0</xdr:col>
      <xdr:colOff>408215</xdr:colOff>
      <xdr:row>13</xdr:row>
      <xdr:rowOff>204109</xdr:rowOff>
    </xdr:from>
    <xdr:to>
      <xdr:col>0</xdr:col>
      <xdr:colOff>2484665</xdr:colOff>
      <xdr:row>15</xdr:row>
      <xdr:rowOff>311605</xdr:rowOff>
    </xdr:to>
    <xdr:pic>
      <xdr:nvPicPr>
        <xdr:cNvPr id="11" name="Рисунок 10" descr="Стол-для-овощей.jpg">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4" cstate="print"/>
        <a:srcRect t="5327" b="4115"/>
        <a:stretch>
          <a:fillRect/>
        </a:stretch>
      </xdr:blipFill>
      <xdr:spPr bwMode="auto">
        <a:xfrm>
          <a:off x="408215" y="9797145"/>
          <a:ext cx="2076450" cy="1876425"/>
        </a:xfrm>
        <a:prstGeom prst="rect">
          <a:avLst/>
        </a:prstGeom>
        <a:noFill/>
        <a:ln w="9525">
          <a:noFill/>
          <a:miter lim="800000"/>
          <a:headEnd/>
          <a:tailEnd/>
        </a:ln>
      </xdr:spPr>
    </xdr:pic>
    <xdr:clientData/>
  </xdr:twoCellAnchor>
  <xdr:twoCellAnchor editAs="oneCell">
    <xdr:from>
      <xdr:col>0</xdr:col>
      <xdr:colOff>231323</xdr:colOff>
      <xdr:row>17</xdr:row>
      <xdr:rowOff>29382</xdr:rowOff>
    </xdr:from>
    <xdr:to>
      <xdr:col>4</xdr:col>
      <xdr:colOff>870857</xdr:colOff>
      <xdr:row>43</xdr:row>
      <xdr:rowOff>174172</xdr:rowOff>
    </xdr:to>
    <xdr:pic>
      <xdr:nvPicPr>
        <xdr:cNvPr id="12" name="Рисунок 9" descr="Чертеж стол овощной.JPG">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5" cstate="print"/>
        <a:srcRect/>
        <a:stretch>
          <a:fillRect/>
        </a:stretch>
      </xdr:blipFill>
      <xdr:spPr bwMode="auto">
        <a:xfrm>
          <a:off x="231323" y="14262453"/>
          <a:ext cx="8450034" cy="5097790"/>
        </a:xfrm>
        <a:prstGeom prst="rect">
          <a:avLst/>
        </a:prstGeom>
        <a:noFill/>
        <a:ln w="9525">
          <a:noFill/>
          <a:miter lim="800000"/>
          <a:headEnd/>
          <a:tailEnd/>
        </a:ln>
      </xdr:spPr>
    </xdr:pic>
    <xdr:clientData/>
  </xdr:twoCellAnchor>
  <xdr:twoCellAnchor editAs="oneCell">
    <xdr:from>
      <xdr:col>14</xdr:col>
      <xdr:colOff>100542</xdr:colOff>
      <xdr:row>0</xdr:row>
      <xdr:rowOff>23812</xdr:rowOff>
    </xdr:from>
    <xdr:to>
      <xdr:col>14</xdr:col>
      <xdr:colOff>591472</xdr:colOff>
      <xdr:row>1</xdr:row>
      <xdr:rowOff>23679</xdr:rowOff>
    </xdr:to>
    <xdr:pic>
      <xdr:nvPicPr>
        <xdr:cNvPr id="10" name="Picture 1029">
          <a:extLst>
            <a:ext uri="{FF2B5EF4-FFF2-40B4-BE49-F238E27FC236}">
              <a16:creationId xmlns:a16="http://schemas.microsoft.com/office/drawing/2014/main" id="{040B28BF-AE82-4763-B8F8-3076C8230846}"/>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1112692" y="23812"/>
          <a:ext cx="490930" cy="1903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A1:AR696"/>
  <sheetViews>
    <sheetView tabSelected="1" zoomScale="80" zoomScaleNormal="80" workbookViewId="0">
      <pane ySplit="5" topLeftCell="A6" activePane="bottomLeft" state="frozen"/>
      <selection pane="bottomLeft" activeCell="B7" sqref="B7:B59"/>
    </sheetView>
  </sheetViews>
  <sheetFormatPr defaultColWidth="9.28515625" defaultRowHeight="15" x14ac:dyDescent="0.25"/>
  <cols>
    <col min="1" max="1" width="37.140625" style="7" customWidth="1"/>
    <col min="2" max="2" width="44.7109375" style="44" customWidth="1"/>
    <col min="3" max="3" width="18.140625" style="2" customWidth="1"/>
    <col min="4" max="4" width="11.28515625" style="57" customWidth="1"/>
    <col min="5" max="5" width="89.140625" style="7" customWidth="1"/>
    <col min="6" max="6" width="12.140625" style="120" customWidth="1"/>
    <col min="7" max="7" width="12.28515625" style="120" customWidth="1"/>
    <col min="8" max="8" width="9.140625" style="120" customWidth="1"/>
    <col min="9" max="9" width="10.7109375" style="27" customWidth="1"/>
    <col min="10" max="10" width="10.7109375" style="3" customWidth="1"/>
    <col min="11" max="11" width="14.42578125" style="4" bestFit="1" customWidth="1"/>
    <col min="12" max="12" width="13.28515625" style="119" customWidth="1"/>
    <col min="13" max="13" width="13" style="119" customWidth="1"/>
    <col min="14" max="14" width="10" style="83" hidden="1" customWidth="1"/>
    <col min="15" max="15" width="0" style="84" hidden="1" customWidth="1"/>
    <col min="16" max="16" width="9.28515625" style="5"/>
    <col min="17" max="17" width="12.5703125" style="5" customWidth="1"/>
    <col min="18" max="44" width="9.28515625" style="5"/>
    <col min="45" max="16384" width="9.28515625" style="7"/>
  </cols>
  <sheetData>
    <row r="1" spans="1:44" x14ac:dyDescent="0.25">
      <c r="A1" s="290"/>
      <c r="B1" s="291"/>
      <c r="C1" s="292"/>
      <c r="D1" s="293"/>
      <c r="E1" s="292"/>
      <c r="F1" s="85"/>
      <c r="G1" s="85"/>
      <c r="H1" s="85"/>
      <c r="I1" s="294"/>
      <c r="L1" s="295"/>
      <c r="M1" s="295"/>
    </row>
    <row r="2" spans="1:44" ht="15.75" thickBot="1" x14ac:dyDescent="0.3">
      <c r="A2" s="288" t="s">
        <v>1995</v>
      </c>
      <c r="B2" s="288"/>
      <c r="C2" s="288"/>
      <c r="D2" s="288"/>
      <c r="E2" s="288"/>
      <c r="F2" s="288"/>
      <c r="G2" s="288"/>
      <c r="H2" s="288"/>
      <c r="I2" s="288"/>
      <c r="J2" s="288"/>
      <c r="K2" s="288"/>
      <c r="L2" s="288"/>
      <c r="M2" s="288"/>
      <c r="O2" s="5"/>
    </row>
    <row r="3" spans="1:44" ht="18" customHeight="1" x14ac:dyDescent="0.25">
      <c r="A3" s="9"/>
      <c r="B3" s="42"/>
      <c r="C3" s="10"/>
      <c r="D3" s="54"/>
      <c r="E3" s="10"/>
      <c r="F3" s="85"/>
      <c r="G3" s="85"/>
      <c r="H3" s="85"/>
      <c r="I3" s="11"/>
      <c r="J3" s="12" t="s">
        <v>3</v>
      </c>
      <c r="K3" s="13">
        <f>K4+Стеллаж!K3+Мойка!L3+'Полка настенная'!J3+Подставка!K3+'Подвес для туш'!K3+Тележка!K3+Разное!K3</f>
        <v>0</v>
      </c>
      <c r="L3" s="86">
        <f>L4+Стеллаж!L3+Мойка!M3+'Полка настенная'!K3+Подставка!L3+'Подвес для туш'!L3+Тележка!L3+Разное!L3</f>
        <v>0</v>
      </c>
      <c r="M3" s="86">
        <f>M4+Стеллаж!M3+Мойка!N3+'Полка настенная'!L3+Подставка!M3+'Подвес для туш'!M3+Тележка!M3+Разное!M3</f>
        <v>0</v>
      </c>
    </row>
    <row r="4" spans="1:44" ht="18" customHeight="1" thickBot="1" x14ac:dyDescent="0.3">
      <c r="A4" s="9"/>
      <c r="B4" s="42"/>
      <c r="C4" s="10"/>
      <c r="D4" s="54"/>
      <c r="E4" s="10"/>
      <c r="F4" s="85"/>
      <c r="G4" s="85"/>
      <c r="H4" s="85"/>
      <c r="I4" s="11"/>
      <c r="J4" s="14" t="s">
        <v>4</v>
      </c>
      <c r="K4" s="15">
        <f>K506</f>
        <v>0</v>
      </c>
      <c r="L4" s="87">
        <f>L506</f>
        <v>0</v>
      </c>
      <c r="M4" s="87">
        <f>M506</f>
        <v>0</v>
      </c>
      <c r="N4" s="88"/>
      <c r="O4" s="89"/>
    </row>
    <row r="5" spans="1:44" s="21" customFormat="1" ht="28.5" customHeight="1" thickBot="1" x14ac:dyDescent="0.3">
      <c r="A5" s="125"/>
      <c r="B5" s="126" t="s">
        <v>11</v>
      </c>
      <c r="C5" s="127" t="s">
        <v>0</v>
      </c>
      <c r="D5" s="126" t="s">
        <v>117</v>
      </c>
      <c r="E5" s="128" t="s">
        <v>1</v>
      </c>
      <c r="F5" s="270" t="s">
        <v>13</v>
      </c>
      <c r="G5" s="134" t="s">
        <v>14</v>
      </c>
      <c r="H5" s="134" t="s">
        <v>15</v>
      </c>
      <c r="I5" s="130" t="s">
        <v>2</v>
      </c>
      <c r="J5" s="131" t="s">
        <v>5</v>
      </c>
      <c r="K5" s="131" t="s">
        <v>6</v>
      </c>
      <c r="L5" s="132" t="s">
        <v>1925</v>
      </c>
      <c r="M5" s="133" t="s">
        <v>7</v>
      </c>
      <c r="N5" s="90" t="s">
        <v>8</v>
      </c>
      <c r="O5" s="91" t="s">
        <v>9</v>
      </c>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row>
    <row r="6" spans="1:44" x14ac:dyDescent="0.25">
      <c r="A6" s="92" t="s">
        <v>10</v>
      </c>
      <c r="B6" s="93"/>
      <c r="C6" s="28"/>
      <c r="D6" s="94"/>
      <c r="E6" s="29"/>
      <c r="F6" s="95"/>
      <c r="G6" s="95"/>
      <c r="H6" s="95"/>
      <c r="I6" s="30"/>
      <c r="J6" s="22"/>
      <c r="K6" s="38"/>
      <c r="L6" s="96"/>
      <c r="M6" s="96"/>
      <c r="N6" s="97"/>
      <c r="O6" s="98"/>
    </row>
    <row r="7" spans="1:44" ht="13.5" customHeight="1" x14ac:dyDescent="0.25">
      <c r="A7" s="41"/>
      <c r="B7" s="298" t="s">
        <v>12</v>
      </c>
      <c r="C7" s="46"/>
      <c r="D7" s="301"/>
      <c r="E7" s="47" t="s">
        <v>112</v>
      </c>
      <c r="F7" s="99"/>
      <c r="G7" s="99"/>
      <c r="H7" s="99"/>
      <c r="I7" s="40"/>
      <c r="K7" s="36"/>
      <c r="L7" s="96"/>
      <c r="M7" s="96"/>
      <c r="N7" s="97"/>
      <c r="O7" s="98"/>
    </row>
    <row r="8" spans="1:44" ht="20.100000000000001" customHeight="1" x14ac:dyDescent="0.25">
      <c r="A8" s="41"/>
      <c r="B8" s="299"/>
      <c r="C8" s="39" t="s">
        <v>16</v>
      </c>
      <c r="D8" s="302"/>
      <c r="E8" s="32" t="s">
        <v>17</v>
      </c>
      <c r="F8" s="100">
        <v>600</v>
      </c>
      <c r="G8" s="101">
        <v>400</v>
      </c>
      <c r="H8" s="101">
        <v>880</v>
      </c>
      <c r="I8" s="33">
        <v>28767</v>
      </c>
      <c r="K8" s="36">
        <f>I8*J8</f>
        <v>0</v>
      </c>
      <c r="L8" s="96">
        <f>N8*J8</f>
        <v>0</v>
      </c>
      <c r="M8" s="96">
        <f>O8*J8</f>
        <v>0</v>
      </c>
      <c r="N8" s="97">
        <v>2.3E-2</v>
      </c>
      <c r="O8" s="98">
        <v>12.7</v>
      </c>
    </row>
    <row r="9" spans="1:44" ht="20.100000000000001" customHeight="1" x14ac:dyDescent="0.25">
      <c r="A9" s="41"/>
      <c r="B9" s="299"/>
      <c r="C9" s="31" t="s">
        <v>18</v>
      </c>
      <c r="D9" s="302"/>
      <c r="E9" s="32" t="s">
        <v>19</v>
      </c>
      <c r="F9" s="100">
        <v>800</v>
      </c>
      <c r="G9" s="101">
        <v>400</v>
      </c>
      <c r="H9" s="101">
        <v>880</v>
      </c>
      <c r="I9" s="33">
        <v>31445</v>
      </c>
      <c r="K9" s="36">
        <f t="shared" ref="K9:K72" si="0">I9*J9</f>
        <v>0</v>
      </c>
      <c r="L9" s="96">
        <f t="shared" ref="L9:L72" si="1">N9*J9</f>
        <v>0</v>
      </c>
      <c r="M9" s="96">
        <f t="shared" ref="M9:M72" si="2">O9*J9</f>
        <v>0</v>
      </c>
      <c r="N9" s="97">
        <v>0.03</v>
      </c>
      <c r="O9" s="98">
        <v>17.2</v>
      </c>
    </row>
    <row r="10" spans="1:44" ht="20.100000000000001" customHeight="1" x14ac:dyDescent="0.25">
      <c r="A10" s="41"/>
      <c r="B10" s="299"/>
      <c r="C10" s="31" t="s">
        <v>20</v>
      </c>
      <c r="D10" s="302"/>
      <c r="E10" s="32" t="s">
        <v>21</v>
      </c>
      <c r="F10" s="100">
        <v>800</v>
      </c>
      <c r="G10" s="101">
        <v>400</v>
      </c>
      <c r="H10" s="101">
        <v>880</v>
      </c>
      <c r="I10" s="33">
        <v>44013</v>
      </c>
      <c r="K10" s="36">
        <f t="shared" si="0"/>
        <v>0</v>
      </c>
      <c r="L10" s="96">
        <f t="shared" si="1"/>
        <v>0</v>
      </c>
      <c r="M10" s="96">
        <f t="shared" si="2"/>
        <v>0</v>
      </c>
      <c r="N10" s="97">
        <v>0.03</v>
      </c>
      <c r="O10" s="98">
        <v>17.2</v>
      </c>
    </row>
    <row r="11" spans="1:44" ht="20.100000000000001" customHeight="1" x14ac:dyDescent="0.25">
      <c r="A11" s="41"/>
      <c r="B11" s="299"/>
      <c r="C11" s="34" t="s">
        <v>22</v>
      </c>
      <c r="D11" s="302"/>
      <c r="E11" s="35" t="s">
        <v>23</v>
      </c>
      <c r="F11" s="102">
        <v>1000</v>
      </c>
      <c r="G11" s="103">
        <v>400</v>
      </c>
      <c r="H11" s="103">
        <v>880</v>
      </c>
      <c r="I11" s="33">
        <v>32256</v>
      </c>
      <c r="K11" s="36">
        <f t="shared" si="0"/>
        <v>0</v>
      </c>
      <c r="L11" s="96">
        <f t="shared" si="1"/>
        <v>0</v>
      </c>
      <c r="M11" s="96">
        <f t="shared" si="2"/>
        <v>0</v>
      </c>
      <c r="N11" s="97">
        <v>2.8000000000000004E-2</v>
      </c>
      <c r="O11" s="98">
        <v>15.2</v>
      </c>
      <c r="P11" s="25"/>
    </row>
    <row r="12" spans="1:44" ht="20.100000000000001" customHeight="1" x14ac:dyDescent="0.25">
      <c r="A12" s="41"/>
      <c r="B12" s="299"/>
      <c r="C12" s="31" t="s">
        <v>24</v>
      </c>
      <c r="D12" s="302"/>
      <c r="E12" s="32" t="s">
        <v>25</v>
      </c>
      <c r="F12" s="100">
        <v>1000</v>
      </c>
      <c r="G12" s="101">
        <v>400</v>
      </c>
      <c r="H12" s="101">
        <v>880</v>
      </c>
      <c r="I12" s="33">
        <v>49237</v>
      </c>
      <c r="K12" s="36">
        <f t="shared" si="0"/>
        <v>0</v>
      </c>
      <c r="L12" s="96">
        <f t="shared" si="1"/>
        <v>0</v>
      </c>
      <c r="M12" s="96">
        <f t="shared" si="2"/>
        <v>0</v>
      </c>
      <c r="N12" s="97">
        <v>2.8000000000000004E-2</v>
      </c>
      <c r="O12" s="98">
        <v>15.2</v>
      </c>
    </row>
    <row r="13" spans="1:44" ht="20.100000000000001" customHeight="1" x14ac:dyDescent="0.25">
      <c r="A13" s="41"/>
      <c r="B13" s="299"/>
      <c r="C13" s="34" t="s">
        <v>26</v>
      </c>
      <c r="D13" s="302"/>
      <c r="E13" s="32" t="s">
        <v>27</v>
      </c>
      <c r="F13" s="100">
        <v>1800</v>
      </c>
      <c r="G13" s="101">
        <v>400</v>
      </c>
      <c r="H13" s="101">
        <v>880</v>
      </c>
      <c r="I13" s="33">
        <v>41481</v>
      </c>
      <c r="K13" s="36">
        <f t="shared" si="0"/>
        <v>0</v>
      </c>
      <c r="L13" s="96">
        <f t="shared" si="1"/>
        <v>0</v>
      </c>
      <c r="M13" s="96">
        <f t="shared" si="2"/>
        <v>0</v>
      </c>
      <c r="N13" s="97">
        <v>0.05</v>
      </c>
      <c r="O13" s="98">
        <v>25.3</v>
      </c>
    </row>
    <row r="14" spans="1:44" ht="13.5" customHeight="1" x14ac:dyDescent="0.25">
      <c r="A14" s="41"/>
      <c r="B14" s="299"/>
      <c r="C14" s="46"/>
      <c r="D14" s="302"/>
      <c r="E14" s="47" t="s">
        <v>113</v>
      </c>
      <c r="F14" s="99"/>
      <c r="G14" s="99"/>
      <c r="H14" s="99"/>
      <c r="I14" s="280"/>
      <c r="K14" s="36">
        <f t="shared" si="0"/>
        <v>0</v>
      </c>
      <c r="L14" s="96">
        <f t="shared" si="1"/>
        <v>0</v>
      </c>
      <c r="M14" s="96">
        <f t="shared" si="2"/>
        <v>0</v>
      </c>
      <c r="N14" s="97"/>
      <c r="O14" s="98"/>
    </row>
    <row r="15" spans="1:44" ht="20.100000000000001" customHeight="1" x14ac:dyDescent="0.25">
      <c r="A15" s="41"/>
      <c r="B15" s="299"/>
      <c r="C15" s="39" t="s">
        <v>28</v>
      </c>
      <c r="D15" s="302"/>
      <c r="E15" s="32" t="s">
        <v>29</v>
      </c>
      <c r="F15" s="100">
        <v>800</v>
      </c>
      <c r="G15" s="101">
        <v>500</v>
      </c>
      <c r="H15" s="101">
        <v>880</v>
      </c>
      <c r="I15" s="33">
        <v>32164</v>
      </c>
      <c r="K15" s="36">
        <f t="shared" si="0"/>
        <v>0</v>
      </c>
      <c r="L15" s="96">
        <f t="shared" si="1"/>
        <v>0</v>
      </c>
      <c r="M15" s="96">
        <f t="shared" si="2"/>
        <v>0</v>
      </c>
      <c r="N15" s="97">
        <v>2.8999999999999998E-2</v>
      </c>
      <c r="O15" s="98">
        <v>17.2</v>
      </c>
    </row>
    <row r="16" spans="1:44" ht="20.100000000000001" customHeight="1" x14ac:dyDescent="0.25">
      <c r="A16" s="41"/>
      <c r="B16" s="299"/>
      <c r="C16" s="31" t="s">
        <v>30</v>
      </c>
      <c r="D16" s="302"/>
      <c r="E16" s="32" t="s">
        <v>31</v>
      </c>
      <c r="F16" s="100">
        <v>1000</v>
      </c>
      <c r="G16" s="101">
        <v>500</v>
      </c>
      <c r="H16" s="101">
        <v>880</v>
      </c>
      <c r="I16" s="33">
        <v>32439</v>
      </c>
      <c r="K16" s="36">
        <f t="shared" si="0"/>
        <v>0</v>
      </c>
      <c r="L16" s="96">
        <f t="shared" si="1"/>
        <v>0</v>
      </c>
      <c r="M16" s="96">
        <f t="shared" si="2"/>
        <v>0</v>
      </c>
      <c r="N16" s="97">
        <v>3.4000000000000002E-2</v>
      </c>
      <c r="O16" s="98">
        <v>19.100000000000001</v>
      </c>
    </row>
    <row r="17" spans="1:16" ht="20.100000000000001" customHeight="1" x14ac:dyDescent="0.25">
      <c r="A17" s="41"/>
      <c r="B17" s="299"/>
      <c r="C17" s="31" t="s">
        <v>32</v>
      </c>
      <c r="D17" s="302"/>
      <c r="E17" s="32" t="s">
        <v>33</v>
      </c>
      <c r="F17" s="100">
        <v>1000</v>
      </c>
      <c r="G17" s="101">
        <v>500</v>
      </c>
      <c r="H17" s="101">
        <v>880</v>
      </c>
      <c r="I17" s="33">
        <v>49744</v>
      </c>
      <c r="K17" s="36">
        <f t="shared" si="0"/>
        <v>0</v>
      </c>
      <c r="L17" s="96">
        <f t="shared" si="1"/>
        <v>0</v>
      </c>
      <c r="M17" s="96">
        <f t="shared" si="2"/>
        <v>0</v>
      </c>
      <c r="N17" s="97">
        <v>3.4000000000000002E-2</v>
      </c>
      <c r="O17" s="98">
        <v>19.100000000000001</v>
      </c>
    </row>
    <row r="18" spans="1:16" ht="20.100000000000001" customHeight="1" x14ac:dyDescent="0.25">
      <c r="A18" s="41"/>
      <c r="B18" s="299"/>
      <c r="C18" s="34" t="s">
        <v>34</v>
      </c>
      <c r="D18" s="302"/>
      <c r="E18" s="35" t="s">
        <v>35</v>
      </c>
      <c r="F18" s="102">
        <v>1500</v>
      </c>
      <c r="G18" s="103">
        <v>500</v>
      </c>
      <c r="H18" s="103">
        <v>880</v>
      </c>
      <c r="I18" s="33">
        <v>41194</v>
      </c>
      <c r="K18" s="36">
        <f t="shared" si="0"/>
        <v>0</v>
      </c>
      <c r="L18" s="96">
        <f t="shared" si="1"/>
        <v>0</v>
      </c>
      <c r="M18" s="96">
        <f t="shared" si="2"/>
        <v>0</v>
      </c>
      <c r="N18" s="97">
        <v>3.4000000000000002E-2</v>
      </c>
      <c r="O18" s="98">
        <v>19.100000000000001</v>
      </c>
      <c r="P18" s="25"/>
    </row>
    <row r="19" spans="1:16" ht="13.5" customHeight="1" x14ac:dyDescent="0.25">
      <c r="A19" s="41"/>
      <c r="B19" s="299"/>
      <c r="C19" s="46"/>
      <c r="D19" s="302"/>
      <c r="E19" s="47" t="s">
        <v>116</v>
      </c>
      <c r="F19" s="99"/>
      <c r="G19" s="99"/>
      <c r="H19" s="99"/>
      <c r="I19" s="280"/>
      <c r="K19" s="36">
        <f t="shared" si="0"/>
        <v>0</v>
      </c>
      <c r="L19" s="96">
        <f t="shared" si="1"/>
        <v>0</v>
      </c>
      <c r="M19" s="96">
        <f t="shared" si="2"/>
        <v>0</v>
      </c>
      <c r="N19" s="97"/>
      <c r="O19" s="98"/>
    </row>
    <row r="20" spans="1:16" ht="20.100000000000001" customHeight="1" x14ac:dyDescent="0.25">
      <c r="A20" s="41"/>
      <c r="B20" s="299"/>
      <c r="C20" s="31" t="s">
        <v>36</v>
      </c>
      <c r="D20" s="302"/>
      <c r="E20" s="32" t="s">
        <v>37</v>
      </c>
      <c r="F20" s="100">
        <v>600</v>
      </c>
      <c r="G20" s="101">
        <v>600</v>
      </c>
      <c r="H20" s="101">
        <v>880</v>
      </c>
      <c r="I20" s="33">
        <v>27138</v>
      </c>
      <c r="K20" s="36">
        <f t="shared" si="0"/>
        <v>0</v>
      </c>
      <c r="L20" s="96">
        <f t="shared" si="1"/>
        <v>0</v>
      </c>
      <c r="M20" s="96">
        <f t="shared" si="2"/>
        <v>0</v>
      </c>
      <c r="N20" s="97">
        <v>3.3000000000000002E-2</v>
      </c>
      <c r="O20" s="98">
        <v>13.1</v>
      </c>
    </row>
    <row r="21" spans="1:16" ht="20.100000000000001" customHeight="1" x14ac:dyDescent="0.25">
      <c r="A21" s="41"/>
      <c r="B21" s="299"/>
      <c r="C21" s="31" t="s">
        <v>38</v>
      </c>
      <c r="D21" s="302"/>
      <c r="E21" s="32" t="s">
        <v>39</v>
      </c>
      <c r="F21" s="100">
        <v>600</v>
      </c>
      <c r="G21" s="101">
        <v>600</v>
      </c>
      <c r="H21" s="101">
        <v>880</v>
      </c>
      <c r="I21" s="33">
        <v>42089</v>
      </c>
      <c r="K21" s="36">
        <f t="shared" si="0"/>
        <v>0</v>
      </c>
      <c r="L21" s="96">
        <f t="shared" si="1"/>
        <v>0</v>
      </c>
      <c r="M21" s="96">
        <f t="shared" si="2"/>
        <v>0</v>
      </c>
      <c r="N21" s="97">
        <v>3.3000000000000002E-2</v>
      </c>
      <c r="O21" s="98">
        <v>13.1</v>
      </c>
    </row>
    <row r="22" spans="1:16" ht="20.100000000000001" customHeight="1" x14ac:dyDescent="0.25">
      <c r="A22" s="41"/>
      <c r="B22" s="299"/>
      <c r="C22" s="31" t="s">
        <v>40</v>
      </c>
      <c r="D22" s="302"/>
      <c r="E22" s="32" t="s">
        <v>41</v>
      </c>
      <c r="F22" s="100">
        <v>700</v>
      </c>
      <c r="G22" s="101">
        <v>600</v>
      </c>
      <c r="H22" s="101">
        <v>880</v>
      </c>
      <c r="I22" s="33">
        <v>33869</v>
      </c>
      <c r="K22" s="36">
        <f t="shared" si="0"/>
        <v>0</v>
      </c>
      <c r="L22" s="96">
        <f t="shared" si="1"/>
        <v>0</v>
      </c>
      <c r="M22" s="96">
        <f t="shared" si="2"/>
        <v>0</v>
      </c>
      <c r="N22" s="97">
        <v>3.4000000000000002E-2</v>
      </c>
      <c r="O22" s="98">
        <v>17.8</v>
      </c>
    </row>
    <row r="23" spans="1:16" ht="20.100000000000001" customHeight="1" x14ac:dyDescent="0.25">
      <c r="A23" s="41"/>
      <c r="B23" s="299"/>
      <c r="C23" s="31" t="s">
        <v>42</v>
      </c>
      <c r="D23" s="302"/>
      <c r="E23" s="32" t="s">
        <v>43</v>
      </c>
      <c r="F23" s="100">
        <v>700</v>
      </c>
      <c r="G23" s="101">
        <v>600</v>
      </c>
      <c r="H23" s="101">
        <v>880</v>
      </c>
      <c r="I23" s="33">
        <v>45185</v>
      </c>
      <c r="K23" s="36">
        <f t="shared" si="0"/>
        <v>0</v>
      </c>
      <c r="L23" s="96">
        <f t="shared" si="1"/>
        <v>0</v>
      </c>
      <c r="M23" s="96">
        <f t="shared" si="2"/>
        <v>0</v>
      </c>
      <c r="N23" s="97">
        <v>3.4000000000000002E-2</v>
      </c>
      <c r="O23" s="98">
        <v>17.8</v>
      </c>
    </row>
    <row r="24" spans="1:16" ht="20.100000000000001" customHeight="1" x14ac:dyDescent="0.25">
      <c r="A24" s="41"/>
      <c r="B24" s="299"/>
      <c r="C24" s="31" t="s">
        <v>44</v>
      </c>
      <c r="D24" s="302"/>
      <c r="E24" s="32" t="s">
        <v>45</v>
      </c>
      <c r="F24" s="100">
        <v>800</v>
      </c>
      <c r="G24" s="101">
        <v>600</v>
      </c>
      <c r="H24" s="101">
        <v>880</v>
      </c>
      <c r="I24" s="33">
        <v>35282</v>
      </c>
      <c r="K24" s="36">
        <f t="shared" si="0"/>
        <v>0</v>
      </c>
      <c r="L24" s="96">
        <f t="shared" si="1"/>
        <v>0</v>
      </c>
      <c r="M24" s="96">
        <f t="shared" si="2"/>
        <v>0</v>
      </c>
      <c r="N24" s="97">
        <v>3.4000000000000002E-2</v>
      </c>
      <c r="O24" s="98">
        <v>17.8</v>
      </c>
    </row>
    <row r="25" spans="1:16" ht="20.100000000000001" customHeight="1" x14ac:dyDescent="0.25">
      <c r="A25" s="41"/>
      <c r="B25" s="299"/>
      <c r="C25" s="34" t="s">
        <v>46</v>
      </c>
      <c r="D25" s="302"/>
      <c r="E25" s="35" t="s">
        <v>47</v>
      </c>
      <c r="F25" s="102">
        <v>800</v>
      </c>
      <c r="G25" s="103">
        <v>600</v>
      </c>
      <c r="H25" s="103">
        <v>880</v>
      </c>
      <c r="I25" s="33">
        <v>46749</v>
      </c>
      <c r="K25" s="36">
        <f t="shared" si="0"/>
        <v>0</v>
      </c>
      <c r="L25" s="96">
        <f t="shared" si="1"/>
        <v>0</v>
      </c>
      <c r="M25" s="96">
        <f t="shared" si="2"/>
        <v>0</v>
      </c>
      <c r="N25" s="97">
        <v>3.4000000000000002E-2</v>
      </c>
      <c r="O25" s="98">
        <v>17.8</v>
      </c>
      <c r="P25" s="25"/>
    </row>
    <row r="26" spans="1:16" ht="20.100000000000001" customHeight="1" x14ac:dyDescent="0.25">
      <c r="A26" s="41"/>
      <c r="B26" s="299"/>
      <c r="C26" s="31" t="s">
        <v>48</v>
      </c>
      <c r="D26" s="302"/>
      <c r="E26" s="32" t="s">
        <v>49</v>
      </c>
      <c r="F26" s="100">
        <v>900</v>
      </c>
      <c r="G26" s="101">
        <v>600</v>
      </c>
      <c r="H26" s="101">
        <v>880</v>
      </c>
      <c r="I26" s="33">
        <v>36215</v>
      </c>
      <c r="K26" s="36">
        <f t="shared" si="0"/>
        <v>0</v>
      </c>
      <c r="L26" s="96">
        <f t="shared" si="1"/>
        <v>0</v>
      </c>
      <c r="M26" s="96">
        <f t="shared" si="2"/>
        <v>0</v>
      </c>
      <c r="N26" s="97">
        <v>3.6999999999999998E-2</v>
      </c>
      <c r="O26" s="98">
        <v>19.7</v>
      </c>
    </row>
    <row r="27" spans="1:16" ht="20.100000000000001" customHeight="1" x14ac:dyDescent="0.25">
      <c r="A27" s="41"/>
      <c r="B27" s="299"/>
      <c r="C27" s="31" t="s">
        <v>50</v>
      </c>
      <c r="D27" s="302"/>
      <c r="E27" s="32" t="s">
        <v>51</v>
      </c>
      <c r="F27" s="100">
        <v>900</v>
      </c>
      <c r="G27" s="101">
        <v>600</v>
      </c>
      <c r="H27" s="101">
        <v>880</v>
      </c>
      <c r="I27" s="33">
        <v>48574</v>
      </c>
      <c r="K27" s="36">
        <f t="shared" si="0"/>
        <v>0</v>
      </c>
      <c r="L27" s="96">
        <f t="shared" si="1"/>
        <v>0</v>
      </c>
      <c r="M27" s="96">
        <f t="shared" si="2"/>
        <v>0</v>
      </c>
      <c r="N27" s="97">
        <v>3.6999999999999998E-2</v>
      </c>
      <c r="O27" s="98">
        <v>19.7</v>
      </c>
    </row>
    <row r="28" spans="1:16" ht="20.100000000000001" customHeight="1" x14ac:dyDescent="0.25">
      <c r="A28" s="41"/>
      <c r="B28" s="299"/>
      <c r="C28" s="31" t="s">
        <v>52</v>
      </c>
      <c r="D28" s="302"/>
      <c r="E28" s="32" t="s">
        <v>53</v>
      </c>
      <c r="F28" s="100">
        <v>950</v>
      </c>
      <c r="G28" s="101">
        <v>600</v>
      </c>
      <c r="H28" s="101">
        <v>880</v>
      </c>
      <c r="I28" s="33">
        <v>34364</v>
      </c>
      <c r="K28" s="36">
        <f t="shared" si="0"/>
        <v>0</v>
      </c>
      <c r="L28" s="96">
        <f t="shared" si="1"/>
        <v>0</v>
      </c>
      <c r="M28" s="96">
        <f t="shared" si="2"/>
        <v>0</v>
      </c>
      <c r="N28" s="97">
        <v>3.9E-2</v>
      </c>
      <c r="O28" s="98">
        <v>20.5</v>
      </c>
    </row>
    <row r="29" spans="1:16" ht="20.100000000000001" customHeight="1" x14ac:dyDescent="0.25">
      <c r="A29" s="41"/>
      <c r="B29" s="299"/>
      <c r="C29" s="31" t="s">
        <v>54</v>
      </c>
      <c r="D29" s="302"/>
      <c r="E29" s="32" t="s">
        <v>55</v>
      </c>
      <c r="F29" s="100">
        <v>950</v>
      </c>
      <c r="G29" s="101">
        <v>600</v>
      </c>
      <c r="H29" s="101">
        <v>880</v>
      </c>
      <c r="I29" s="33">
        <v>47348</v>
      </c>
      <c r="K29" s="36">
        <f t="shared" si="0"/>
        <v>0</v>
      </c>
      <c r="L29" s="96">
        <f t="shared" si="1"/>
        <v>0</v>
      </c>
      <c r="M29" s="96">
        <f t="shared" si="2"/>
        <v>0</v>
      </c>
      <c r="N29" s="97">
        <v>3.9E-2</v>
      </c>
      <c r="O29" s="98">
        <v>20.5</v>
      </c>
    </row>
    <row r="30" spans="1:16" ht="20.100000000000001" customHeight="1" x14ac:dyDescent="0.25">
      <c r="A30" s="41"/>
      <c r="B30" s="299"/>
      <c r="C30" s="31" t="s">
        <v>56</v>
      </c>
      <c r="D30" s="302"/>
      <c r="E30" s="32" t="s">
        <v>57</v>
      </c>
      <c r="F30" s="100">
        <v>1000</v>
      </c>
      <c r="G30" s="101">
        <v>600</v>
      </c>
      <c r="H30" s="101">
        <v>880</v>
      </c>
      <c r="I30" s="33">
        <v>34687</v>
      </c>
      <c r="K30" s="36">
        <f t="shared" si="0"/>
        <v>0</v>
      </c>
      <c r="L30" s="96">
        <f t="shared" si="1"/>
        <v>0</v>
      </c>
      <c r="M30" s="96">
        <f t="shared" si="2"/>
        <v>0</v>
      </c>
      <c r="N30" s="97">
        <v>4.0999999999999995E-2</v>
      </c>
      <c r="O30" s="98">
        <v>20.9</v>
      </c>
    </row>
    <row r="31" spans="1:16" ht="20.100000000000001" customHeight="1" x14ac:dyDescent="0.25">
      <c r="A31" s="41"/>
      <c r="B31" s="299"/>
      <c r="C31" s="34" t="s">
        <v>58</v>
      </c>
      <c r="D31" s="302"/>
      <c r="E31" s="35" t="s">
        <v>59</v>
      </c>
      <c r="F31" s="102">
        <v>1000</v>
      </c>
      <c r="G31" s="103">
        <v>600</v>
      </c>
      <c r="H31" s="103">
        <v>880</v>
      </c>
      <c r="I31" s="33">
        <v>50266</v>
      </c>
      <c r="K31" s="36">
        <f t="shared" si="0"/>
        <v>0</v>
      </c>
      <c r="L31" s="96">
        <f t="shared" si="1"/>
        <v>0</v>
      </c>
      <c r="M31" s="96">
        <f t="shared" si="2"/>
        <v>0</v>
      </c>
      <c r="N31" s="97">
        <v>4.0999999999999995E-2</v>
      </c>
      <c r="O31" s="98">
        <v>20.9</v>
      </c>
      <c r="P31" s="25"/>
    </row>
    <row r="32" spans="1:16" ht="20.100000000000001" customHeight="1" x14ac:dyDescent="0.25">
      <c r="A32" s="41"/>
      <c r="B32" s="299"/>
      <c r="C32" s="31" t="s">
        <v>60</v>
      </c>
      <c r="D32" s="302"/>
      <c r="E32" s="152" t="s">
        <v>61</v>
      </c>
      <c r="F32" s="155">
        <v>1200</v>
      </c>
      <c r="G32" s="156">
        <v>600</v>
      </c>
      <c r="H32" s="156">
        <v>880</v>
      </c>
      <c r="I32" s="33">
        <v>36957</v>
      </c>
      <c r="K32" s="36">
        <f t="shared" si="0"/>
        <v>0</v>
      </c>
      <c r="L32" s="96">
        <f t="shared" si="1"/>
        <v>0</v>
      </c>
      <c r="M32" s="96">
        <f t="shared" si="2"/>
        <v>0</v>
      </c>
      <c r="N32" s="97">
        <v>4.9000000000000002E-2</v>
      </c>
      <c r="O32" s="98">
        <v>25.8</v>
      </c>
    </row>
    <row r="33" spans="1:16" ht="20.100000000000001" customHeight="1" x14ac:dyDescent="0.25">
      <c r="A33" s="41"/>
      <c r="B33" s="299"/>
      <c r="C33" s="31" t="s">
        <v>62</v>
      </c>
      <c r="D33" s="302"/>
      <c r="E33" s="32" t="s">
        <v>63</v>
      </c>
      <c r="F33" s="100">
        <v>1200</v>
      </c>
      <c r="G33" s="101">
        <v>600</v>
      </c>
      <c r="H33" s="101">
        <v>880</v>
      </c>
      <c r="I33" s="33">
        <v>50865</v>
      </c>
      <c r="K33" s="36">
        <f t="shared" si="0"/>
        <v>0</v>
      </c>
      <c r="L33" s="96">
        <f t="shared" si="1"/>
        <v>0</v>
      </c>
      <c r="M33" s="96">
        <f t="shared" si="2"/>
        <v>0</v>
      </c>
      <c r="N33" s="97">
        <v>4.8000000000000001E-2</v>
      </c>
      <c r="O33" s="98">
        <v>25.8</v>
      </c>
    </row>
    <row r="34" spans="1:16" ht="20.100000000000001" customHeight="1" x14ac:dyDescent="0.25">
      <c r="A34" s="41"/>
      <c r="B34" s="299"/>
      <c r="C34" s="31" t="s">
        <v>64</v>
      </c>
      <c r="D34" s="302"/>
      <c r="E34" s="32" t="s">
        <v>65</v>
      </c>
      <c r="F34" s="100">
        <v>1400</v>
      </c>
      <c r="G34" s="101">
        <v>600</v>
      </c>
      <c r="H34" s="101">
        <v>880</v>
      </c>
      <c r="I34" s="33">
        <v>41307</v>
      </c>
      <c r="K34" s="36">
        <f t="shared" si="0"/>
        <v>0</v>
      </c>
      <c r="L34" s="96">
        <f t="shared" si="1"/>
        <v>0</v>
      </c>
      <c r="M34" s="96">
        <f t="shared" si="2"/>
        <v>0</v>
      </c>
      <c r="N34" s="97">
        <v>5.6000000000000008E-2</v>
      </c>
      <c r="O34" s="98">
        <v>26.2</v>
      </c>
    </row>
    <row r="35" spans="1:16" ht="20.100000000000001" customHeight="1" x14ac:dyDescent="0.25">
      <c r="A35" s="41"/>
      <c r="B35" s="299"/>
      <c r="C35" s="31" t="s">
        <v>66</v>
      </c>
      <c r="D35" s="302"/>
      <c r="E35" s="32" t="s">
        <v>67</v>
      </c>
      <c r="F35" s="100">
        <v>1400</v>
      </c>
      <c r="G35" s="101">
        <v>600</v>
      </c>
      <c r="H35" s="101">
        <v>880</v>
      </c>
      <c r="I35" s="33">
        <v>52239</v>
      </c>
      <c r="K35" s="36">
        <f t="shared" si="0"/>
        <v>0</v>
      </c>
      <c r="L35" s="96">
        <f t="shared" si="1"/>
        <v>0</v>
      </c>
      <c r="M35" s="96">
        <f t="shared" si="2"/>
        <v>0</v>
      </c>
      <c r="N35" s="97">
        <v>5.6000000000000008E-2</v>
      </c>
      <c r="O35" s="98">
        <v>26.2</v>
      </c>
    </row>
    <row r="36" spans="1:16" ht="20.100000000000001" customHeight="1" x14ac:dyDescent="0.25">
      <c r="A36" s="41"/>
      <c r="B36" s="299"/>
      <c r="C36" s="31" t="s">
        <v>68</v>
      </c>
      <c r="D36" s="302"/>
      <c r="E36" s="32" t="s">
        <v>69</v>
      </c>
      <c r="F36" s="100">
        <v>1500</v>
      </c>
      <c r="G36" s="101">
        <v>600</v>
      </c>
      <c r="H36" s="101">
        <v>880</v>
      </c>
      <c r="I36" s="33">
        <v>42174</v>
      </c>
      <c r="K36" s="36">
        <f t="shared" si="0"/>
        <v>0</v>
      </c>
      <c r="L36" s="96">
        <f t="shared" si="1"/>
        <v>0</v>
      </c>
      <c r="M36" s="96">
        <f t="shared" si="2"/>
        <v>0</v>
      </c>
      <c r="N36" s="97">
        <v>0.06</v>
      </c>
      <c r="O36" s="98">
        <v>32.020000000000003</v>
      </c>
    </row>
    <row r="37" spans="1:16" ht="20.100000000000001" customHeight="1" x14ac:dyDescent="0.25">
      <c r="A37" s="41"/>
      <c r="B37" s="299"/>
      <c r="C37" s="34" t="s">
        <v>70</v>
      </c>
      <c r="D37" s="302"/>
      <c r="E37" s="35" t="s">
        <v>71</v>
      </c>
      <c r="F37" s="102">
        <v>1500</v>
      </c>
      <c r="G37" s="103">
        <v>600</v>
      </c>
      <c r="H37" s="103">
        <v>880</v>
      </c>
      <c r="I37" s="33">
        <v>61516</v>
      </c>
      <c r="K37" s="36">
        <f t="shared" si="0"/>
        <v>0</v>
      </c>
      <c r="L37" s="96">
        <f t="shared" si="1"/>
        <v>0</v>
      </c>
      <c r="M37" s="96">
        <f t="shared" si="2"/>
        <v>0</v>
      </c>
      <c r="N37" s="97">
        <v>0.06</v>
      </c>
      <c r="O37" s="98">
        <v>32.200000000000003</v>
      </c>
      <c r="P37" s="25"/>
    </row>
    <row r="38" spans="1:16" ht="20.100000000000001" customHeight="1" x14ac:dyDescent="0.25">
      <c r="A38" s="41"/>
      <c r="B38" s="299"/>
      <c r="C38" s="31" t="s">
        <v>72</v>
      </c>
      <c r="D38" s="302"/>
      <c r="E38" s="32" t="s">
        <v>73</v>
      </c>
      <c r="F38" s="100">
        <v>1700</v>
      </c>
      <c r="G38" s="101">
        <v>600</v>
      </c>
      <c r="H38" s="101">
        <v>880</v>
      </c>
      <c r="I38" s="33">
        <v>45712</v>
      </c>
      <c r="K38" s="36">
        <f t="shared" si="0"/>
        <v>0</v>
      </c>
      <c r="L38" s="96">
        <f t="shared" si="1"/>
        <v>0</v>
      </c>
      <c r="M38" s="96">
        <f t="shared" si="2"/>
        <v>0</v>
      </c>
      <c r="N38" s="97">
        <v>7.1999999999999995E-2</v>
      </c>
      <c r="O38" s="98">
        <v>38.5</v>
      </c>
    </row>
    <row r="39" spans="1:16" ht="20.100000000000001" customHeight="1" x14ac:dyDescent="0.25">
      <c r="A39" s="41"/>
      <c r="B39" s="299"/>
      <c r="C39" s="31" t="s">
        <v>74</v>
      </c>
      <c r="D39" s="302"/>
      <c r="E39" s="32" t="s">
        <v>75</v>
      </c>
      <c r="F39" s="100">
        <v>1800</v>
      </c>
      <c r="G39" s="101">
        <v>600</v>
      </c>
      <c r="H39" s="101">
        <v>880</v>
      </c>
      <c r="I39" s="33">
        <v>47629</v>
      </c>
      <c r="K39" s="36">
        <f t="shared" si="0"/>
        <v>0</v>
      </c>
      <c r="L39" s="96">
        <f t="shared" si="1"/>
        <v>0</v>
      </c>
      <c r="M39" s="96">
        <f t="shared" si="2"/>
        <v>0</v>
      </c>
      <c r="N39" s="97">
        <v>7.1999999999999995E-2</v>
      </c>
      <c r="O39" s="98">
        <v>38.5</v>
      </c>
    </row>
    <row r="40" spans="1:16" ht="20.100000000000001" customHeight="1" x14ac:dyDescent="0.25">
      <c r="A40" s="41"/>
      <c r="B40" s="299"/>
      <c r="C40" s="31" t="s">
        <v>76</v>
      </c>
      <c r="D40" s="302"/>
      <c r="E40" s="32" t="s">
        <v>77</v>
      </c>
      <c r="F40" s="100">
        <v>1800</v>
      </c>
      <c r="G40" s="101">
        <v>600</v>
      </c>
      <c r="H40" s="101">
        <v>880</v>
      </c>
      <c r="I40" s="33">
        <v>65400</v>
      </c>
      <c r="K40" s="36">
        <f t="shared" si="0"/>
        <v>0</v>
      </c>
      <c r="L40" s="96">
        <f t="shared" si="1"/>
        <v>0</v>
      </c>
      <c r="M40" s="96">
        <f t="shared" si="2"/>
        <v>0</v>
      </c>
      <c r="N40" s="97">
        <v>7.1999999999999995E-2</v>
      </c>
      <c r="O40" s="98">
        <v>38.5</v>
      </c>
    </row>
    <row r="41" spans="1:16" ht="13.5" customHeight="1" x14ac:dyDescent="0.25">
      <c r="A41" s="41"/>
      <c r="B41" s="299"/>
      <c r="C41" s="46"/>
      <c r="D41" s="302"/>
      <c r="E41" s="47" t="s">
        <v>115</v>
      </c>
      <c r="F41" s="99"/>
      <c r="G41" s="99"/>
      <c r="H41" s="99"/>
      <c r="I41" s="280"/>
      <c r="K41" s="36">
        <f t="shared" si="0"/>
        <v>0</v>
      </c>
      <c r="L41" s="96">
        <f t="shared" si="1"/>
        <v>0</v>
      </c>
      <c r="M41" s="96">
        <f t="shared" si="2"/>
        <v>0</v>
      </c>
      <c r="N41" s="97"/>
      <c r="O41" s="98"/>
    </row>
    <row r="42" spans="1:16" ht="20.100000000000001" customHeight="1" x14ac:dyDescent="0.25">
      <c r="A42" s="41"/>
      <c r="B42" s="299"/>
      <c r="C42" s="31" t="s">
        <v>78</v>
      </c>
      <c r="D42" s="302"/>
      <c r="E42" s="32" t="s">
        <v>79</v>
      </c>
      <c r="F42" s="100">
        <v>800</v>
      </c>
      <c r="G42" s="101">
        <v>700</v>
      </c>
      <c r="H42" s="101">
        <v>880</v>
      </c>
      <c r="I42" s="33">
        <v>33236</v>
      </c>
      <c r="K42" s="36">
        <f t="shared" si="0"/>
        <v>0</v>
      </c>
      <c r="L42" s="96">
        <f t="shared" si="1"/>
        <v>0</v>
      </c>
      <c r="M42" s="96">
        <f t="shared" si="2"/>
        <v>0</v>
      </c>
      <c r="N42" s="97">
        <v>3.9E-2</v>
      </c>
      <c r="O42" s="98">
        <v>19.7</v>
      </c>
    </row>
    <row r="43" spans="1:16" ht="20.100000000000001" customHeight="1" x14ac:dyDescent="0.25">
      <c r="A43" s="41"/>
      <c r="B43" s="299"/>
      <c r="C43" s="31" t="s">
        <v>80</v>
      </c>
      <c r="D43" s="302"/>
      <c r="E43" s="32" t="s">
        <v>81</v>
      </c>
      <c r="F43" s="100">
        <v>950</v>
      </c>
      <c r="G43" s="101">
        <v>700</v>
      </c>
      <c r="H43" s="101">
        <v>880</v>
      </c>
      <c r="I43" s="33">
        <v>34941</v>
      </c>
      <c r="K43" s="36">
        <f t="shared" si="0"/>
        <v>0</v>
      </c>
      <c r="L43" s="96">
        <f t="shared" si="1"/>
        <v>0</v>
      </c>
      <c r="M43" s="96">
        <f t="shared" si="2"/>
        <v>0</v>
      </c>
      <c r="N43" s="97">
        <v>4.4999999999999998E-2</v>
      </c>
      <c r="O43" s="98">
        <v>23.6</v>
      </c>
    </row>
    <row r="44" spans="1:16" ht="20.100000000000001" customHeight="1" x14ac:dyDescent="0.25">
      <c r="A44" s="41"/>
      <c r="B44" s="299"/>
      <c r="C44" s="34" t="s">
        <v>82</v>
      </c>
      <c r="D44" s="302"/>
      <c r="E44" s="35" t="s">
        <v>83</v>
      </c>
      <c r="F44" s="102">
        <v>950</v>
      </c>
      <c r="G44" s="103">
        <v>700</v>
      </c>
      <c r="H44" s="103">
        <v>880</v>
      </c>
      <c r="I44" s="33">
        <v>52648</v>
      </c>
      <c r="K44" s="36">
        <f t="shared" si="0"/>
        <v>0</v>
      </c>
      <c r="L44" s="96">
        <f t="shared" si="1"/>
        <v>0</v>
      </c>
      <c r="M44" s="96">
        <f t="shared" si="2"/>
        <v>0</v>
      </c>
      <c r="N44" s="97">
        <v>4.4999999999999998E-2</v>
      </c>
      <c r="O44" s="98">
        <v>23.6</v>
      </c>
      <c r="P44" s="25"/>
    </row>
    <row r="45" spans="1:16" ht="20.100000000000001" customHeight="1" x14ac:dyDescent="0.25">
      <c r="A45" s="41"/>
      <c r="B45" s="299"/>
      <c r="C45" s="31" t="s">
        <v>84</v>
      </c>
      <c r="D45" s="302"/>
      <c r="E45" s="32" t="s">
        <v>85</v>
      </c>
      <c r="F45" s="100">
        <v>1000</v>
      </c>
      <c r="G45" s="101">
        <v>700</v>
      </c>
      <c r="H45" s="101">
        <v>880</v>
      </c>
      <c r="I45" s="33">
        <v>38099</v>
      </c>
      <c r="K45" s="36">
        <f t="shared" si="0"/>
        <v>0</v>
      </c>
      <c r="L45" s="96">
        <f t="shared" si="1"/>
        <v>0</v>
      </c>
      <c r="M45" s="96">
        <f t="shared" si="2"/>
        <v>0</v>
      </c>
      <c r="N45" s="97">
        <v>4.7E-2</v>
      </c>
      <c r="O45" s="98">
        <v>23</v>
      </c>
    </row>
    <row r="46" spans="1:16" ht="20.100000000000001" customHeight="1" x14ac:dyDescent="0.25">
      <c r="A46" s="41"/>
      <c r="B46" s="299"/>
      <c r="C46" s="31" t="s">
        <v>86</v>
      </c>
      <c r="D46" s="302"/>
      <c r="E46" s="32" t="s">
        <v>87</v>
      </c>
      <c r="F46" s="100">
        <v>1000</v>
      </c>
      <c r="G46" s="101">
        <v>700</v>
      </c>
      <c r="H46" s="101">
        <v>880</v>
      </c>
      <c r="I46" s="33">
        <v>55066</v>
      </c>
      <c r="K46" s="36">
        <f t="shared" si="0"/>
        <v>0</v>
      </c>
      <c r="L46" s="96">
        <f t="shared" si="1"/>
        <v>0</v>
      </c>
      <c r="M46" s="96">
        <f t="shared" si="2"/>
        <v>0</v>
      </c>
      <c r="N46" s="97">
        <v>4.7E-2</v>
      </c>
      <c r="O46" s="98">
        <v>23</v>
      </c>
    </row>
    <row r="47" spans="1:16" ht="20.100000000000001" customHeight="1" x14ac:dyDescent="0.25">
      <c r="A47" s="41"/>
      <c r="B47" s="299"/>
      <c r="C47" s="31" t="s">
        <v>88</v>
      </c>
      <c r="D47" s="302"/>
      <c r="E47" s="32" t="s">
        <v>89</v>
      </c>
      <c r="F47" s="100">
        <v>1200</v>
      </c>
      <c r="G47" s="101">
        <v>700</v>
      </c>
      <c r="H47" s="101">
        <v>880</v>
      </c>
      <c r="I47" s="33">
        <v>39967</v>
      </c>
      <c r="K47" s="36">
        <f t="shared" si="0"/>
        <v>0</v>
      </c>
      <c r="L47" s="96">
        <f t="shared" si="1"/>
        <v>0</v>
      </c>
      <c r="M47" s="96">
        <f t="shared" si="2"/>
        <v>0</v>
      </c>
      <c r="N47" s="97">
        <v>5.6000000000000008E-2</v>
      </c>
      <c r="O47" s="98">
        <v>29.9</v>
      </c>
    </row>
    <row r="48" spans="1:16" ht="20.100000000000001" customHeight="1" x14ac:dyDescent="0.25">
      <c r="A48" s="41"/>
      <c r="B48" s="299"/>
      <c r="C48" s="31" t="s">
        <v>90</v>
      </c>
      <c r="D48" s="302"/>
      <c r="E48" s="32" t="s">
        <v>91</v>
      </c>
      <c r="F48" s="100">
        <v>1200</v>
      </c>
      <c r="G48" s="101">
        <v>700</v>
      </c>
      <c r="H48" s="101">
        <v>880</v>
      </c>
      <c r="I48" s="33">
        <v>56462</v>
      </c>
      <c r="K48" s="36">
        <f t="shared" si="0"/>
        <v>0</v>
      </c>
      <c r="L48" s="96">
        <f t="shared" si="1"/>
        <v>0</v>
      </c>
      <c r="M48" s="96">
        <f t="shared" si="2"/>
        <v>0</v>
      </c>
      <c r="N48" s="97">
        <v>5.6000000000000008E-2</v>
      </c>
      <c r="O48" s="98">
        <v>29.9</v>
      </c>
    </row>
    <row r="49" spans="1:16" ht="20.100000000000001" customHeight="1" x14ac:dyDescent="0.25">
      <c r="A49" s="41"/>
      <c r="B49" s="299"/>
      <c r="C49" s="31" t="s">
        <v>92</v>
      </c>
      <c r="D49" s="302"/>
      <c r="E49" s="32" t="s">
        <v>93</v>
      </c>
      <c r="F49" s="100">
        <v>1500</v>
      </c>
      <c r="G49" s="101">
        <v>700</v>
      </c>
      <c r="H49" s="101">
        <v>880</v>
      </c>
      <c r="I49" s="33">
        <v>46396</v>
      </c>
      <c r="K49" s="36">
        <f t="shared" si="0"/>
        <v>0</v>
      </c>
      <c r="L49" s="96">
        <f t="shared" si="1"/>
        <v>0</v>
      </c>
      <c r="M49" s="96">
        <f t="shared" si="2"/>
        <v>0</v>
      </c>
      <c r="N49" s="97">
        <v>6.9999999999999993E-2</v>
      </c>
      <c r="O49" s="98">
        <v>37.299999999999997</v>
      </c>
    </row>
    <row r="50" spans="1:16" ht="20.100000000000001" customHeight="1" x14ac:dyDescent="0.25">
      <c r="A50" s="41"/>
      <c r="B50" s="299"/>
      <c r="C50" s="34" t="s">
        <v>94</v>
      </c>
      <c r="D50" s="302"/>
      <c r="E50" s="35" t="s">
        <v>95</v>
      </c>
      <c r="F50" s="102">
        <v>1500</v>
      </c>
      <c r="G50" s="103">
        <v>700</v>
      </c>
      <c r="H50" s="103">
        <v>880</v>
      </c>
      <c r="I50" s="33">
        <v>66781</v>
      </c>
      <c r="K50" s="36">
        <f t="shared" si="0"/>
        <v>0</v>
      </c>
      <c r="L50" s="96">
        <f t="shared" si="1"/>
        <v>0</v>
      </c>
      <c r="M50" s="96">
        <f t="shared" si="2"/>
        <v>0</v>
      </c>
      <c r="N50" s="97">
        <v>6.9999999999999993E-2</v>
      </c>
      <c r="O50" s="98">
        <v>37.299999999999997</v>
      </c>
      <c r="P50" s="25"/>
    </row>
    <row r="51" spans="1:16" ht="20.100000000000001" customHeight="1" x14ac:dyDescent="0.25">
      <c r="A51" s="41"/>
      <c r="B51" s="299"/>
      <c r="C51" s="31" t="s">
        <v>96</v>
      </c>
      <c r="D51" s="302"/>
      <c r="E51" s="32" t="s">
        <v>97</v>
      </c>
      <c r="F51" s="100">
        <v>1800</v>
      </c>
      <c r="G51" s="101">
        <v>700</v>
      </c>
      <c r="H51" s="101">
        <v>880</v>
      </c>
      <c r="I51" s="33">
        <v>52627</v>
      </c>
      <c r="K51" s="36">
        <f t="shared" si="0"/>
        <v>0</v>
      </c>
      <c r="L51" s="96">
        <f t="shared" si="1"/>
        <v>0</v>
      </c>
      <c r="M51" s="96">
        <f t="shared" si="2"/>
        <v>0</v>
      </c>
      <c r="N51" s="97">
        <v>8.299999999999999E-2</v>
      </c>
      <c r="O51" s="98">
        <v>44.7</v>
      </c>
    </row>
    <row r="52" spans="1:16" ht="13.5" customHeight="1" x14ac:dyDescent="0.25">
      <c r="A52" s="41"/>
      <c r="B52" s="299"/>
      <c r="C52" s="46"/>
      <c r="D52" s="302"/>
      <c r="E52" s="47" t="s">
        <v>114</v>
      </c>
      <c r="F52" s="99"/>
      <c r="G52" s="99"/>
      <c r="H52" s="99"/>
      <c r="I52" s="280"/>
      <c r="K52" s="36">
        <f t="shared" si="0"/>
        <v>0</v>
      </c>
      <c r="L52" s="96">
        <f t="shared" si="1"/>
        <v>0</v>
      </c>
      <c r="M52" s="96">
        <f t="shared" si="2"/>
        <v>0</v>
      </c>
      <c r="N52" s="97"/>
      <c r="O52" s="98"/>
    </row>
    <row r="53" spans="1:16" ht="20.100000000000001" customHeight="1" x14ac:dyDescent="0.25">
      <c r="A53" s="41"/>
      <c r="B53" s="299"/>
      <c r="C53" s="31" t="s">
        <v>98</v>
      </c>
      <c r="D53" s="302"/>
      <c r="E53" s="32" t="s">
        <v>99</v>
      </c>
      <c r="F53" s="100">
        <v>950</v>
      </c>
      <c r="G53" s="101">
        <v>800</v>
      </c>
      <c r="H53" s="101">
        <v>880</v>
      </c>
      <c r="I53" s="33">
        <v>37458</v>
      </c>
      <c r="K53" s="36">
        <f t="shared" si="0"/>
        <v>0</v>
      </c>
      <c r="L53" s="96">
        <f t="shared" si="1"/>
        <v>0</v>
      </c>
      <c r="M53" s="96">
        <f t="shared" si="2"/>
        <v>0</v>
      </c>
      <c r="N53" s="97">
        <v>0.05</v>
      </c>
      <c r="O53" s="98">
        <v>26.7</v>
      </c>
    </row>
    <row r="54" spans="1:16" ht="20.100000000000001" customHeight="1" x14ac:dyDescent="0.25">
      <c r="A54" s="41"/>
      <c r="B54" s="299"/>
      <c r="C54" s="31" t="s">
        <v>100</v>
      </c>
      <c r="D54" s="302"/>
      <c r="E54" s="32" t="s">
        <v>101</v>
      </c>
      <c r="F54" s="100">
        <v>1200</v>
      </c>
      <c r="G54" s="101">
        <v>800</v>
      </c>
      <c r="H54" s="101">
        <v>880</v>
      </c>
      <c r="I54" s="33">
        <v>43506</v>
      </c>
      <c r="K54" s="36">
        <f t="shared" si="0"/>
        <v>0</v>
      </c>
      <c r="L54" s="96">
        <f t="shared" si="1"/>
        <v>0</v>
      </c>
      <c r="M54" s="96">
        <f t="shared" si="2"/>
        <v>0</v>
      </c>
      <c r="N54" s="97">
        <v>6.3E-2</v>
      </c>
      <c r="O54" s="98">
        <v>34</v>
      </c>
    </row>
    <row r="55" spans="1:16" ht="20.100000000000001" customHeight="1" x14ac:dyDescent="0.25">
      <c r="A55" s="41"/>
      <c r="B55" s="299"/>
      <c r="C55" s="31" t="s">
        <v>102</v>
      </c>
      <c r="D55" s="302"/>
      <c r="E55" s="32" t="s">
        <v>103</v>
      </c>
      <c r="F55" s="100">
        <v>1200</v>
      </c>
      <c r="G55" s="101">
        <v>800</v>
      </c>
      <c r="H55" s="101">
        <v>880</v>
      </c>
      <c r="I55" s="33">
        <v>61445</v>
      </c>
      <c r="K55" s="36">
        <f t="shared" si="0"/>
        <v>0</v>
      </c>
      <c r="L55" s="96">
        <f t="shared" si="1"/>
        <v>0</v>
      </c>
      <c r="M55" s="96">
        <f t="shared" si="2"/>
        <v>0</v>
      </c>
      <c r="N55" s="97">
        <v>6.3E-2</v>
      </c>
      <c r="O55" s="98">
        <v>34</v>
      </c>
    </row>
    <row r="56" spans="1:16" ht="20.100000000000001" customHeight="1" x14ac:dyDescent="0.25">
      <c r="A56" s="41"/>
      <c r="B56" s="299"/>
      <c r="C56" s="31" t="s">
        <v>104</v>
      </c>
      <c r="D56" s="302"/>
      <c r="E56" s="32" t="s">
        <v>105</v>
      </c>
      <c r="F56" s="100">
        <v>1500</v>
      </c>
      <c r="G56" s="101">
        <v>800</v>
      </c>
      <c r="H56" s="101">
        <v>880</v>
      </c>
      <c r="I56" s="33">
        <v>50928</v>
      </c>
      <c r="K56" s="36">
        <f t="shared" si="0"/>
        <v>0</v>
      </c>
      <c r="L56" s="96">
        <f t="shared" si="1"/>
        <v>0</v>
      </c>
      <c r="M56" s="96">
        <f t="shared" si="2"/>
        <v>0</v>
      </c>
      <c r="N56" s="97">
        <v>7.9000000000000001E-2</v>
      </c>
      <c r="O56" s="98">
        <v>41.4</v>
      </c>
    </row>
    <row r="57" spans="1:16" ht="20.100000000000001" customHeight="1" x14ac:dyDescent="0.25">
      <c r="A57" s="41"/>
      <c r="B57" s="299"/>
      <c r="C57" s="34" t="s">
        <v>106</v>
      </c>
      <c r="D57" s="302"/>
      <c r="E57" s="35" t="s">
        <v>107</v>
      </c>
      <c r="F57" s="102">
        <v>1500</v>
      </c>
      <c r="G57" s="103">
        <v>800</v>
      </c>
      <c r="H57" s="103">
        <v>880</v>
      </c>
      <c r="I57" s="33">
        <v>67916</v>
      </c>
      <c r="K57" s="36">
        <f t="shared" si="0"/>
        <v>0</v>
      </c>
      <c r="L57" s="96">
        <f t="shared" si="1"/>
        <v>0</v>
      </c>
      <c r="M57" s="96">
        <f t="shared" si="2"/>
        <v>0</v>
      </c>
      <c r="N57" s="97">
        <v>9.4E-2</v>
      </c>
      <c r="O57" s="98">
        <v>50</v>
      </c>
      <c r="P57" s="25"/>
    </row>
    <row r="58" spans="1:16" ht="20.100000000000001" customHeight="1" x14ac:dyDescent="0.25">
      <c r="A58" s="41"/>
      <c r="B58" s="299"/>
      <c r="C58" s="31" t="s">
        <v>108</v>
      </c>
      <c r="D58" s="302"/>
      <c r="E58" s="252" t="s">
        <v>109</v>
      </c>
      <c r="F58" s="121">
        <v>1800</v>
      </c>
      <c r="G58" s="101">
        <v>800</v>
      </c>
      <c r="H58" s="101">
        <v>880</v>
      </c>
      <c r="I58" s="33">
        <v>57808</v>
      </c>
      <c r="K58" s="36">
        <f t="shared" si="0"/>
        <v>0</v>
      </c>
      <c r="L58" s="96">
        <f t="shared" si="1"/>
        <v>0</v>
      </c>
      <c r="M58" s="96">
        <f t="shared" si="2"/>
        <v>0</v>
      </c>
      <c r="N58" s="97">
        <v>0.186</v>
      </c>
      <c r="O58" s="98">
        <v>50.7</v>
      </c>
    </row>
    <row r="59" spans="1:16" ht="20.100000000000001" customHeight="1" x14ac:dyDescent="0.25">
      <c r="A59" s="41"/>
      <c r="B59" s="300"/>
      <c r="C59" s="34" t="s">
        <v>110</v>
      </c>
      <c r="D59" s="302"/>
      <c r="E59" s="251" t="s">
        <v>111</v>
      </c>
      <c r="F59" s="102">
        <v>1800</v>
      </c>
      <c r="G59" s="103">
        <v>800</v>
      </c>
      <c r="H59" s="103">
        <v>880</v>
      </c>
      <c r="I59" s="33">
        <v>76086</v>
      </c>
      <c r="K59" s="36">
        <f t="shared" si="0"/>
        <v>0</v>
      </c>
      <c r="L59" s="96">
        <f t="shared" si="1"/>
        <v>0</v>
      </c>
      <c r="M59" s="96">
        <f t="shared" si="2"/>
        <v>0</v>
      </c>
      <c r="N59" s="97">
        <v>0.186</v>
      </c>
      <c r="O59" s="98">
        <v>50.7</v>
      </c>
    </row>
    <row r="60" spans="1:16" x14ac:dyDescent="0.25">
      <c r="A60" s="104" t="s">
        <v>325</v>
      </c>
      <c r="B60" s="105"/>
      <c r="C60" s="189"/>
      <c r="D60" s="197"/>
      <c r="E60" s="249"/>
      <c r="F60" s="107"/>
      <c r="G60" s="107"/>
      <c r="H60" s="107"/>
      <c r="I60" s="151"/>
      <c r="K60" s="36">
        <f t="shared" si="0"/>
        <v>0</v>
      </c>
      <c r="L60" s="96">
        <f t="shared" si="1"/>
        <v>0</v>
      </c>
      <c r="M60" s="96">
        <f t="shared" si="2"/>
        <v>0</v>
      </c>
      <c r="N60" s="97"/>
      <c r="O60" s="98"/>
    </row>
    <row r="61" spans="1:16" ht="13.5" customHeight="1" x14ac:dyDescent="0.25">
      <c r="A61" s="41"/>
      <c r="B61" s="298" t="s">
        <v>118</v>
      </c>
      <c r="C61" s="46"/>
      <c r="D61" s="66"/>
      <c r="E61" s="253" t="s">
        <v>112</v>
      </c>
      <c r="F61" s="108"/>
      <c r="G61" s="108"/>
      <c r="H61" s="108"/>
      <c r="I61" s="280"/>
      <c r="K61" s="36">
        <f t="shared" si="0"/>
        <v>0</v>
      </c>
      <c r="L61" s="96">
        <f t="shared" si="1"/>
        <v>0</v>
      </c>
      <c r="M61" s="96">
        <f t="shared" si="2"/>
        <v>0</v>
      </c>
      <c r="N61" s="97"/>
      <c r="O61" s="98"/>
    </row>
    <row r="62" spans="1:16" ht="20.100000000000001" customHeight="1" x14ac:dyDescent="0.25">
      <c r="A62" s="41"/>
      <c r="B62" s="299"/>
      <c r="C62" s="254" t="s">
        <v>119</v>
      </c>
      <c r="D62" s="297">
        <v>1</v>
      </c>
      <c r="E62" s="252" t="s">
        <v>120</v>
      </c>
      <c r="F62" s="121">
        <v>700</v>
      </c>
      <c r="G62" s="101">
        <v>400</v>
      </c>
      <c r="H62" s="101">
        <v>880</v>
      </c>
      <c r="I62" s="33">
        <v>39432</v>
      </c>
      <c r="K62" s="36">
        <f t="shared" si="0"/>
        <v>0</v>
      </c>
      <c r="L62" s="96">
        <f t="shared" si="1"/>
        <v>0</v>
      </c>
      <c r="M62" s="96">
        <f t="shared" si="2"/>
        <v>0</v>
      </c>
      <c r="N62" s="97">
        <v>4.3999999999999997E-2</v>
      </c>
      <c r="O62" s="98">
        <v>15.4</v>
      </c>
    </row>
    <row r="63" spans="1:16" ht="20.100000000000001" customHeight="1" x14ac:dyDescent="0.25">
      <c r="A63" s="41"/>
      <c r="B63" s="299"/>
      <c r="C63" s="254" t="s">
        <v>121</v>
      </c>
      <c r="D63" s="297"/>
      <c r="E63" s="252" t="s">
        <v>122</v>
      </c>
      <c r="F63" s="121">
        <v>800</v>
      </c>
      <c r="G63" s="101">
        <v>400</v>
      </c>
      <c r="H63" s="101">
        <v>880</v>
      </c>
      <c r="I63" s="33">
        <v>29500</v>
      </c>
      <c r="K63" s="36">
        <f t="shared" si="0"/>
        <v>0</v>
      </c>
      <c r="L63" s="96">
        <f t="shared" si="1"/>
        <v>0</v>
      </c>
      <c r="M63" s="96">
        <f t="shared" si="2"/>
        <v>0</v>
      </c>
      <c r="N63" s="97">
        <v>4.3999999999999997E-2</v>
      </c>
      <c r="O63" s="98">
        <v>15.4</v>
      </c>
    </row>
    <row r="64" spans="1:16" ht="20.100000000000001" customHeight="1" x14ac:dyDescent="0.25">
      <c r="A64" s="41"/>
      <c r="B64" s="299"/>
      <c r="C64" s="254" t="s">
        <v>123</v>
      </c>
      <c r="D64" s="297"/>
      <c r="E64" s="252" t="s">
        <v>124</v>
      </c>
      <c r="F64" s="121">
        <v>950</v>
      </c>
      <c r="G64" s="101">
        <v>400</v>
      </c>
      <c r="H64" s="101">
        <v>880</v>
      </c>
      <c r="I64" s="33">
        <v>31241</v>
      </c>
      <c r="K64" s="36">
        <f t="shared" si="0"/>
        <v>0</v>
      </c>
      <c r="L64" s="96">
        <f t="shared" si="1"/>
        <v>0</v>
      </c>
      <c r="M64" s="96">
        <f t="shared" si="2"/>
        <v>0</v>
      </c>
      <c r="N64" s="97">
        <v>5.2000000000000005E-2</v>
      </c>
      <c r="O64" s="98">
        <v>16.600000000000001</v>
      </c>
    </row>
    <row r="65" spans="1:16" ht="20.100000000000001" customHeight="1" x14ac:dyDescent="0.25">
      <c r="A65" s="41"/>
      <c r="B65" s="299"/>
      <c r="C65" s="254" t="s">
        <v>125</v>
      </c>
      <c r="D65" s="297"/>
      <c r="E65" s="252" t="s">
        <v>126</v>
      </c>
      <c r="F65" s="122">
        <v>1200</v>
      </c>
      <c r="G65" s="103">
        <v>400</v>
      </c>
      <c r="H65" s="103">
        <v>880</v>
      </c>
      <c r="I65" s="33">
        <v>34039</v>
      </c>
      <c r="K65" s="36">
        <f t="shared" si="0"/>
        <v>0</v>
      </c>
      <c r="L65" s="96">
        <f t="shared" si="1"/>
        <v>0</v>
      </c>
      <c r="M65" s="96">
        <f t="shared" si="2"/>
        <v>0</v>
      </c>
      <c r="N65" s="97">
        <v>9.5000000000000001E-2</v>
      </c>
      <c r="O65" s="98">
        <v>26.8</v>
      </c>
      <c r="P65" s="25"/>
    </row>
    <row r="66" spans="1:16" ht="20.100000000000001" customHeight="1" x14ac:dyDescent="0.25">
      <c r="A66" s="41"/>
      <c r="B66" s="299"/>
      <c r="C66" s="254" t="s">
        <v>127</v>
      </c>
      <c r="D66" s="297"/>
      <c r="E66" s="252" t="s">
        <v>128</v>
      </c>
      <c r="F66" s="121">
        <v>1200</v>
      </c>
      <c r="G66" s="101">
        <v>400</v>
      </c>
      <c r="H66" s="101">
        <v>880</v>
      </c>
      <c r="I66" s="33">
        <v>45712</v>
      </c>
      <c r="K66" s="36">
        <f t="shared" si="0"/>
        <v>0</v>
      </c>
      <c r="L66" s="96">
        <f t="shared" si="1"/>
        <v>0</v>
      </c>
      <c r="M66" s="96">
        <f t="shared" si="2"/>
        <v>0</v>
      </c>
      <c r="N66" s="97">
        <v>9.5000000000000001E-2</v>
      </c>
      <c r="O66" s="98">
        <v>26.8</v>
      </c>
    </row>
    <row r="67" spans="1:16" ht="13.5" customHeight="1" x14ac:dyDescent="0.25">
      <c r="A67" s="41"/>
      <c r="B67" s="299"/>
      <c r="C67" s="46"/>
      <c r="D67" s="297"/>
      <c r="E67" s="253" t="s">
        <v>113</v>
      </c>
      <c r="F67" s="99"/>
      <c r="G67" s="99"/>
      <c r="H67" s="99"/>
      <c r="I67" s="280"/>
      <c r="K67" s="36">
        <f t="shared" si="0"/>
        <v>0</v>
      </c>
      <c r="L67" s="96">
        <f t="shared" si="1"/>
        <v>0</v>
      </c>
      <c r="M67" s="96">
        <f t="shared" si="2"/>
        <v>0</v>
      </c>
      <c r="N67" s="97"/>
      <c r="O67" s="98"/>
    </row>
    <row r="68" spans="1:16" ht="20.100000000000001" customHeight="1" x14ac:dyDescent="0.25">
      <c r="A68" s="41"/>
      <c r="B68" s="299"/>
      <c r="C68" s="254" t="s">
        <v>129</v>
      </c>
      <c r="D68" s="297"/>
      <c r="E68" s="252" t="s">
        <v>130</v>
      </c>
      <c r="F68" s="121">
        <v>700</v>
      </c>
      <c r="G68" s="101">
        <v>500</v>
      </c>
      <c r="H68" s="101">
        <v>880</v>
      </c>
      <c r="I68" s="33">
        <v>42794</v>
      </c>
      <c r="K68" s="36">
        <f t="shared" si="0"/>
        <v>0</v>
      </c>
      <c r="L68" s="96">
        <f t="shared" si="1"/>
        <v>0</v>
      </c>
      <c r="M68" s="96">
        <f t="shared" si="2"/>
        <v>0</v>
      </c>
      <c r="N68" s="97">
        <v>6.6000000000000003E-2</v>
      </c>
      <c r="O68" s="98">
        <v>17.600000000000001</v>
      </c>
    </row>
    <row r="69" spans="1:16" ht="20.100000000000001" customHeight="1" x14ac:dyDescent="0.25">
      <c r="A69" s="41"/>
      <c r="B69" s="299"/>
      <c r="C69" s="254" t="s">
        <v>131</v>
      </c>
      <c r="D69" s="297"/>
      <c r="E69" s="252" t="s">
        <v>132</v>
      </c>
      <c r="F69" s="121">
        <v>800</v>
      </c>
      <c r="G69" s="101">
        <v>500</v>
      </c>
      <c r="H69" s="101">
        <v>880</v>
      </c>
      <c r="I69" s="33">
        <v>30957</v>
      </c>
      <c r="K69" s="36">
        <f t="shared" si="0"/>
        <v>0</v>
      </c>
      <c r="L69" s="96">
        <f t="shared" si="1"/>
        <v>0</v>
      </c>
      <c r="M69" s="96">
        <f t="shared" si="2"/>
        <v>0</v>
      </c>
      <c r="N69" s="97">
        <v>5.6000000000000008E-2</v>
      </c>
      <c r="O69" s="98">
        <v>16.7</v>
      </c>
    </row>
    <row r="70" spans="1:16" ht="20.100000000000001" customHeight="1" x14ac:dyDescent="0.25">
      <c r="A70" s="41"/>
      <c r="B70" s="299"/>
      <c r="C70" s="254" t="s">
        <v>133</v>
      </c>
      <c r="D70" s="297"/>
      <c r="E70" s="252" t="s">
        <v>134</v>
      </c>
      <c r="F70" s="121">
        <v>950</v>
      </c>
      <c r="G70" s="101">
        <v>500</v>
      </c>
      <c r="H70" s="101">
        <v>880</v>
      </c>
      <c r="I70" s="33">
        <v>32312</v>
      </c>
      <c r="K70" s="36">
        <f t="shared" si="0"/>
        <v>0</v>
      </c>
      <c r="L70" s="96">
        <f t="shared" si="1"/>
        <v>0</v>
      </c>
      <c r="M70" s="96">
        <f t="shared" si="2"/>
        <v>0</v>
      </c>
      <c r="N70" s="97">
        <v>7.5999999999999998E-2</v>
      </c>
      <c r="O70" s="98">
        <v>20.5</v>
      </c>
    </row>
    <row r="71" spans="1:16" ht="20.100000000000001" customHeight="1" x14ac:dyDescent="0.25">
      <c r="A71" s="41"/>
      <c r="B71" s="299"/>
      <c r="C71" s="254" t="s">
        <v>135</v>
      </c>
      <c r="D71" s="297"/>
      <c r="E71" s="252" t="s">
        <v>136</v>
      </c>
      <c r="F71" s="121">
        <v>1000</v>
      </c>
      <c r="G71" s="101">
        <v>500</v>
      </c>
      <c r="H71" s="101">
        <v>880</v>
      </c>
      <c r="I71" s="33">
        <v>32989</v>
      </c>
      <c r="K71" s="36">
        <f t="shared" si="0"/>
        <v>0</v>
      </c>
      <c r="L71" s="96">
        <f t="shared" si="1"/>
        <v>0</v>
      </c>
      <c r="M71" s="96">
        <f t="shared" si="2"/>
        <v>0</v>
      </c>
      <c r="N71" s="97">
        <v>0.08</v>
      </c>
      <c r="O71" s="98">
        <v>20.100000000000001</v>
      </c>
    </row>
    <row r="72" spans="1:16" ht="20.100000000000001" customHeight="1" x14ac:dyDescent="0.25">
      <c r="A72" s="41"/>
      <c r="B72" s="299"/>
      <c r="C72" s="254" t="s">
        <v>137</v>
      </c>
      <c r="D72" s="297"/>
      <c r="E72" s="252" t="s">
        <v>138</v>
      </c>
      <c r="F72" s="122">
        <v>1200</v>
      </c>
      <c r="G72" s="103">
        <v>500</v>
      </c>
      <c r="H72" s="103">
        <v>880</v>
      </c>
      <c r="I72" s="33">
        <v>36450</v>
      </c>
      <c r="K72" s="36">
        <f t="shared" si="0"/>
        <v>0</v>
      </c>
      <c r="L72" s="96">
        <f t="shared" si="1"/>
        <v>0</v>
      </c>
      <c r="M72" s="96">
        <f t="shared" si="2"/>
        <v>0</v>
      </c>
      <c r="N72" s="97">
        <v>9.5000000000000001E-2</v>
      </c>
      <c r="O72" s="98">
        <v>25.8</v>
      </c>
      <c r="P72" s="25"/>
    </row>
    <row r="73" spans="1:16" ht="20.100000000000001" customHeight="1" x14ac:dyDescent="0.25">
      <c r="A73" s="41"/>
      <c r="B73" s="299"/>
      <c r="C73" s="254" t="s">
        <v>139</v>
      </c>
      <c r="D73" s="297"/>
      <c r="E73" s="252" t="s">
        <v>140</v>
      </c>
      <c r="F73" s="121">
        <v>1200</v>
      </c>
      <c r="G73" s="101">
        <v>500</v>
      </c>
      <c r="H73" s="101">
        <v>880</v>
      </c>
      <c r="I73" s="33">
        <v>47671</v>
      </c>
      <c r="K73" s="36">
        <f t="shared" ref="K73:K136" si="3">I73*J73</f>
        <v>0</v>
      </c>
      <c r="L73" s="96">
        <f t="shared" ref="L73:L136" si="4">N73*J73</f>
        <v>0</v>
      </c>
      <c r="M73" s="96">
        <f t="shared" ref="M73:M136" si="5">O73*J73</f>
        <v>0</v>
      </c>
      <c r="N73" s="97">
        <v>9.5000000000000001E-2</v>
      </c>
      <c r="O73" s="98">
        <v>25.8</v>
      </c>
    </row>
    <row r="74" spans="1:16" ht="20.100000000000001" customHeight="1" x14ac:dyDescent="0.25">
      <c r="A74" s="41"/>
      <c r="B74" s="299"/>
      <c r="C74" s="254" t="s">
        <v>141</v>
      </c>
      <c r="D74" s="297"/>
      <c r="E74" s="252" t="s">
        <v>142</v>
      </c>
      <c r="F74" s="121">
        <v>1500</v>
      </c>
      <c r="G74" s="101">
        <v>500</v>
      </c>
      <c r="H74" s="101">
        <v>880</v>
      </c>
      <c r="I74" s="33">
        <v>41088</v>
      </c>
      <c r="K74" s="36">
        <f t="shared" si="3"/>
        <v>0</v>
      </c>
      <c r="L74" s="96">
        <f t="shared" si="4"/>
        <v>0</v>
      </c>
      <c r="M74" s="96">
        <f t="shared" si="5"/>
        <v>0</v>
      </c>
      <c r="N74" s="97">
        <v>0.11899999999999999</v>
      </c>
      <c r="O74" s="98">
        <v>29.2</v>
      </c>
    </row>
    <row r="75" spans="1:16" ht="20.100000000000001" customHeight="1" x14ac:dyDescent="0.25">
      <c r="A75" s="41"/>
      <c r="B75" s="299"/>
      <c r="C75" s="254" t="s">
        <v>143</v>
      </c>
      <c r="D75" s="297"/>
      <c r="E75" s="252" t="s">
        <v>144</v>
      </c>
      <c r="F75" s="121">
        <v>1500</v>
      </c>
      <c r="G75" s="101">
        <v>500</v>
      </c>
      <c r="H75" s="101">
        <v>880</v>
      </c>
      <c r="I75" s="33">
        <v>56208</v>
      </c>
      <c r="K75" s="36">
        <f t="shared" si="3"/>
        <v>0</v>
      </c>
      <c r="L75" s="96">
        <f t="shared" si="4"/>
        <v>0</v>
      </c>
      <c r="M75" s="96">
        <f t="shared" si="5"/>
        <v>0</v>
      </c>
      <c r="N75" s="97">
        <v>0.11899999999999999</v>
      </c>
      <c r="O75" s="98">
        <v>32.200000000000003</v>
      </c>
    </row>
    <row r="76" spans="1:16" ht="13.5" customHeight="1" x14ac:dyDescent="0.25">
      <c r="A76" s="41"/>
      <c r="B76" s="299"/>
      <c r="C76" s="46"/>
      <c r="D76" s="297"/>
      <c r="E76" s="253" t="s">
        <v>116</v>
      </c>
      <c r="F76" s="99"/>
      <c r="G76" s="99"/>
      <c r="H76" s="99"/>
      <c r="I76" s="280"/>
      <c r="K76" s="36">
        <f t="shared" si="3"/>
        <v>0</v>
      </c>
      <c r="L76" s="96">
        <f t="shared" si="4"/>
        <v>0</v>
      </c>
      <c r="M76" s="96">
        <f t="shared" si="5"/>
        <v>0</v>
      </c>
      <c r="N76" s="97"/>
      <c r="O76" s="98"/>
    </row>
    <row r="77" spans="1:16" ht="20.100000000000001" customHeight="1" x14ac:dyDescent="0.25">
      <c r="A77" s="41"/>
      <c r="B77" s="299"/>
      <c r="C77" s="254" t="s">
        <v>145</v>
      </c>
      <c r="D77" s="297"/>
      <c r="E77" s="252" t="s">
        <v>146</v>
      </c>
      <c r="F77" s="121">
        <v>600</v>
      </c>
      <c r="G77" s="101">
        <v>600</v>
      </c>
      <c r="H77" s="101">
        <v>880</v>
      </c>
      <c r="I77" s="33">
        <v>27815</v>
      </c>
      <c r="K77" s="36">
        <f t="shared" si="3"/>
        <v>0</v>
      </c>
      <c r="L77" s="96">
        <f t="shared" si="4"/>
        <v>0</v>
      </c>
      <c r="M77" s="96">
        <f t="shared" si="5"/>
        <v>0</v>
      </c>
      <c r="N77" s="97">
        <v>6.6000000000000003E-2</v>
      </c>
      <c r="O77" s="98">
        <v>13.1</v>
      </c>
    </row>
    <row r="78" spans="1:16" ht="20.100000000000001" customHeight="1" x14ac:dyDescent="0.25">
      <c r="A78" s="41"/>
      <c r="B78" s="299"/>
      <c r="C78" s="254" t="s">
        <v>147</v>
      </c>
      <c r="D78" s="297"/>
      <c r="E78" s="252" t="s">
        <v>148</v>
      </c>
      <c r="F78" s="121">
        <v>600</v>
      </c>
      <c r="G78" s="101">
        <v>600</v>
      </c>
      <c r="H78" s="101">
        <v>880</v>
      </c>
      <c r="I78" s="33">
        <v>38325</v>
      </c>
      <c r="K78" s="36">
        <f t="shared" si="3"/>
        <v>0</v>
      </c>
      <c r="L78" s="96">
        <f t="shared" si="4"/>
        <v>0</v>
      </c>
      <c r="M78" s="96">
        <f t="shared" si="5"/>
        <v>0</v>
      </c>
      <c r="N78" s="97">
        <v>6.6000000000000003E-2</v>
      </c>
      <c r="O78" s="98">
        <v>13.1</v>
      </c>
    </row>
    <row r="79" spans="1:16" ht="20.100000000000001" customHeight="1" x14ac:dyDescent="0.25">
      <c r="A79" s="41"/>
      <c r="B79" s="299"/>
      <c r="C79" s="254" t="s">
        <v>149</v>
      </c>
      <c r="D79" s="297"/>
      <c r="E79" s="252" t="s">
        <v>150</v>
      </c>
      <c r="F79" s="122">
        <v>700</v>
      </c>
      <c r="G79" s="103">
        <v>600</v>
      </c>
      <c r="H79" s="103">
        <v>880</v>
      </c>
      <c r="I79" s="33">
        <v>32397</v>
      </c>
      <c r="K79" s="36">
        <f t="shared" si="3"/>
        <v>0</v>
      </c>
      <c r="L79" s="96">
        <f t="shared" si="4"/>
        <v>0</v>
      </c>
      <c r="M79" s="96">
        <f t="shared" si="5"/>
        <v>0</v>
      </c>
      <c r="N79" s="97">
        <v>0.7</v>
      </c>
      <c r="O79" s="98">
        <v>17.600000000000001</v>
      </c>
      <c r="P79" s="25"/>
    </row>
    <row r="80" spans="1:16" ht="20.100000000000001" customHeight="1" x14ac:dyDescent="0.25">
      <c r="A80" s="41"/>
      <c r="B80" s="299"/>
      <c r="C80" s="254" t="s">
        <v>151</v>
      </c>
      <c r="D80" s="297"/>
      <c r="E80" s="252" t="s">
        <v>152</v>
      </c>
      <c r="F80" s="121">
        <v>700</v>
      </c>
      <c r="G80" s="101">
        <v>600</v>
      </c>
      <c r="H80" s="101">
        <v>880</v>
      </c>
      <c r="I80" s="33">
        <v>47686</v>
      </c>
      <c r="K80" s="36">
        <f t="shared" si="3"/>
        <v>0</v>
      </c>
      <c r="L80" s="96">
        <f t="shared" si="4"/>
        <v>0</v>
      </c>
      <c r="M80" s="96">
        <f t="shared" si="5"/>
        <v>0</v>
      </c>
      <c r="N80" s="97">
        <v>0.7</v>
      </c>
      <c r="O80" s="98">
        <v>17.600000000000001</v>
      </c>
    </row>
    <row r="81" spans="1:16" ht="20.100000000000001" customHeight="1" x14ac:dyDescent="0.25">
      <c r="A81" s="41"/>
      <c r="B81" s="299"/>
      <c r="C81" s="254" t="s">
        <v>153</v>
      </c>
      <c r="D81" s="297"/>
      <c r="E81" s="252" t="s">
        <v>154</v>
      </c>
      <c r="F81" s="121">
        <v>800</v>
      </c>
      <c r="G81" s="101">
        <v>600</v>
      </c>
      <c r="H81" s="101">
        <v>880</v>
      </c>
      <c r="I81" s="33">
        <v>32827</v>
      </c>
      <c r="K81" s="36">
        <f t="shared" si="3"/>
        <v>0</v>
      </c>
      <c r="L81" s="96">
        <f t="shared" si="4"/>
        <v>0</v>
      </c>
      <c r="M81" s="96">
        <f t="shared" si="5"/>
        <v>0</v>
      </c>
      <c r="N81" s="97">
        <v>6.6000000000000003E-2</v>
      </c>
      <c r="O81" s="98">
        <v>17.600000000000001</v>
      </c>
    </row>
    <row r="82" spans="1:16" ht="20.100000000000001" customHeight="1" x14ac:dyDescent="0.25">
      <c r="A82" s="41"/>
      <c r="B82" s="299"/>
      <c r="C82" s="254" t="s">
        <v>155</v>
      </c>
      <c r="D82" s="297"/>
      <c r="E82" s="252" t="s">
        <v>156</v>
      </c>
      <c r="F82" s="121">
        <v>800</v>
      </c>
      <c r="G82" s="101">
        <v>600</v>
      </c>
      <c r="H82" s="101">
        <v>880</v>
      </c>
      <c r="I82" s="33">
        <v>44380</v>
      </c>
      <c r="K82" s="36">
        <f t="shared" si="3"/>
        <v>0</v>
      </c>
      <c r="L82" s="96">
        <f t="shared" si="4"/>
        <v>0</v>
      </c>
      <c r="M82" s="96">
        <f t="shared" si="5"/>
        <v>0</v>
      </c>
      <c r="N82" s="97">
        <v>6.6000000000000003E-2</v>
      </c>
      <c r="O82" s="98">
        <v>17.600000000000001</v>
      </c>
    </row>
    <row r="83" spans="1:16" ht="20.100000000000001" customHeight="1" x14ac:dyDescent="0.25">
      <c r="A83" s="41"/>
      <c r="B83" s="299"/>
      <c r="C83" s="254" t="s">
        <v>157</v>
      </c>
      <c r="D83" s="297"/>
      <c r="E83" s="255" t="s">
        <v>158</v>
      </c>
      <c r="F83" s="248">
        <v>950</v>
      </c>
      <c r="G83" s="156">
        <v>600</v>
      </c>
      <c r="H83" s="156">
        <v>880</v>
      </c>
      <c r="I83" s="33">
        <v>33898</v>
      </c>
      <c r="K83" s="36">
        <f t="shared" si="3"/>
        <v>0</v>
      </c>
      <c r="L83" s="96">
        <f t="shared" si="4"/>
        <v>0</v>
      </c>
      <c r="M83" s="96">
        <f t="shared" si="5"/>
        <v>0</v>
      </c>
      <c r="N83" s="97">
        <v>7.5999999999999998E-2</v>
      </c>
      <c r="O83" s="98">
        <v>20.5</v>
      </c>
    </row>
    <row r="84" spans="1:16" ht="20.100000000000001" customHeight="1" x14ac:dyDescent="0.25">
      <c r="A84" s="41"/>
      <c r="B84" s="299"/>
      <c r="C84" s="254" t="s">
        <v>159</v>
      </c>
      <c r="D84" s="297"/>
      <c r="E84" s="252" t="s">
        <v>160</v>
      </c>
      <c r="F84" s="121">
        <v>950</v>
      </c>
      <c r="G84" s="101">
        <v>600</v>
      </c>
      <c r="H84" s="101">
        <v>880</v>
      </c>
      <c r="I84" s="33">
        <v>48539</v>
      </c>
      <c r="K84" s="36">
        <f t="shared" si="3"/>
        <v>0</v>
      </c>
      <c r="L84" s="96">
        <f t="shared" si="4"/>
        <v>0</v>
      </c>
      <c r="M84" s="96">
        <f t="shared" si="5"/>
        <v>0</v>
      </c>
      <c r="N84" s="97">
        <v>7.5999999999999998E-2</v>
      </c>
      <c r="O84" s="98">
        <v>20.5</v>
      </c>
    </row>
    <row r="85" spans="1:16" ht="20.100000000000001" customHeight="1" x14ac:dyDescent="0.25">
      <c r="A85" s="41"/>
      <c r="B85" s="299"/>
      <c r="C85" s="254" t="s">
        <v>161</v>
      </c>
      <c r="D85" s="297"/>
      <c r="E85" s="252" t="s">
        <v>162</v>
      </c>
      <c r="F85" s="122">
        <v>1000</v>
      </c>
      <c r="G85" s="103">
        <v>600</v>
      </c>
      <c r="H85" s="103">
        <v>880</v>
      </c>
      <c r="I85" s="33">
        <v>35801</v>
      </c>
      <c r="K85" s="36">
        <f t="shared" si="3"/>
        <v>0</v>
      </c>
      <c r="L85" s="96">
        <f t="shared" si="4"/>
        <v>0</v>
      </c>
      <c r="M85" s="96">
        <f t="shared" si="5"/>
        <v>0</v>
      </c>
      <c r="N85" s="97">
        <v>0.08</v>
      </c>
      <c r="O85" s="98">
        <v>20.100000000000001</v>
      </c>
      <c r="P85" s="25"/>
    </row>
    <row r="86" spans="1:16" ht="20.100000000000001" customHeight="1" x14ac:dyDescent="0.25">
      <c r="A86" s="41"/>
      <c r="B86" s="299"/>
      <c r="C86" s="254" t="s">
        <v>163</v>
      </c>
      <c r="D86" s="297"/>
      <c r="E86" s="252" t="s">
        <v>164</v>
      </c>
      <c r="F86" s="121">
        <v>1000</v>
      </c>
      <c r="G86" s="101">
        <v>600</v>
      </c>
      <c r="H86" s="101">
        <v>880</v>
      </c>
      <c r="I86" s="33">
        <v>49448</v>
      </c>
      <c r="K86" s="36">
        <f t="shared" si="3"/>
        <v>0</v>
      </c>
      <c r="L86" s="96">
        <f t="shared" si="4"/>
        <v>0</v>
      </c>
      <c r="M86" s="96">
        <f t="shared" si="5"/>
        <v>0</v>
      </c>
      <c r="N86" s="97">
        <v>0.08</v>
      </c>
      <c r="O86" s="98">
        <v>20.100000000000001</v>
      </c>
    </row>
    <row r="87" spans="1:16" ht="20.100000000000001" customHeight="1" x14ac:dyDescent="0.25">
      <c r="A87" s="41"/>
      <c r="B87" s="299"/>
      <c r="C87" s="254" t="s">
        <v>165</v>
      </c>
      <c r="D87" s="297"/>
      <c r="E87" s="255" t="s">
        <v>166</v>
      </c>
      <c r="F87" s="248">
        <v>1200</v>
      </c>
      <c r="G87" s="156">
        <v>600</v>
      </c>
      <c r="H87" s="156">
        <v>880</v>
      </c>
      <c r="I87" s="33">
        <v>38163</v>
      </c>
      <c r="K87" s="36">
        <f t="shared" si="3"/>
        <v>0</v>
      </c>
      <c r="L87" s="96">
        <f t="shared" si="4"/>
        <v>0</v>
      </c>
      <c r="M87" s="96">
        <f t="shared" si="5"/>
        <v>0</v>
      </c>
      <c r="N87" s="97">
        <v>9.5000000000000001E-2</v>
      </c>
      <c r="O87" s="98">
        <v>25.8</v>
      </c>
    </row>
    <row r="88" spans="1:16" ht="20.100000000000001" customHeight="1" x14ac:dyDescent="0.25">
      <c r="A88" s="41"/>
      <c r="B88" s="299"/>
      <c r="C88" s="254" t="s">
        <v>167</v>
      </c>
      <c r="D88" s="297"/>
      <c r="E88" s="252" t="s">
        <v>168</v>
      </c>
      <c r="F88" s="121">
        <v>1200</v>
      </c>
      <c r="G88" s="101">
        <v>600</v>
      </c>
      <c r="H88" s="101">
        <v>880</v>
      </c>
      <c r="I88" s="33">
        <v>53868</v>
      </c>
      <c r="K88" s="36">
        <f t="shared" si="3"/>
        <v>0</v>
      </c>
      <c r="L88" s="96">
        <f t="shared" si="4"/>
        <v>0</v>
      </c>
      <c r="M88" s="96">
        <f t="shared" si="5"/>
        <v>0</v>
      </c>
      <c r="N88" s="97">
        <v>9.5000000000000001E-2</v>
      </c>
      <c r="O88" s="98">
        <v>25.8</v>
      </c>
    </row>
    <row r="89" spans="1:16" ht="20.100000000000001" customHeight="1" x14ac:dyDescent="0.25">
      <c r="A89" s="41"/>
      <c r="B89" s="299"/>
      <c r="C89" s="254" t="s">
        <v>169</v>
      </c>
      <c r="D89" s="297"/>
      <c r="E89" s="252" t="s">
        <v>170</v>
      </c>
      <c r="F89" s="121">
        <v>1500</v>
      </c>
      <c r="G89" s="101">
        <v>600</v>
      </c>
      <c r="H89" s="101">
        <v>880</v>
      </c>
      <c r="I89" s="33">
        <v>43710</v>
      </c>
      <c r="K89" s="36">
        <f t="shared" si="3"/>
        <v>0</v>
      </c>
      <c r="L89" s="96">
        <f t="shared" si="4"/>
        <v>0</v>
      </c>
      <c r="M89" s="96">
        <f t="shared" si="5"/>
        <v>0</v>
      </c>
      <c r="N89" s="97">
        <v>0.11899999999999999</v>
      </c>
      <c r="O89" s="98">
        <v>29.2</v>
      </c>
    </row>
    <row r="90" spans="1:16" ht="20.100000000000001" customHeight="1" x14ac:dyDescent="0.25">
      <c r="A90" s="41"/>
      <c r="B90" s="299"/>
      <c r="C90" s="254" t="s">
        <v>171</v>
      </c>
      <c r="D90" s="297"/>
      <c r="E90" s="252" t="s">
        <v>172</v>
      </c>
      <c r="F90" s="121">
        <v>1500</v>
      </c>
      <c r="G90" s="101">
        <v>600</v>
      </c>
      <c r="H90" s="101">
        <v>880</v>
      </c>
      <c r="I90" s="33">
        <v>62002</v>
      </c>
      <c r="K90" s="36">
        <f t="shared" si="3"/>
        <v>0</v>
      </c>
      <c r="L90" s="96">
        <f t="shared" si="4"/>
        <v>0</v>
      </c>
      <c r="M90" s="96">
        <f t="shared" si="5"/>
        <v>0</v>
      </c>
      <c r="N90" s="97">
        <v>0.11899999999999999</v>
      </c>
      <c r="O90" s="98">
        <v>32.200000000000003</v>
      </c>
    </row>
    <row r="91" spans="1:16" ht="20.100000000000001" customHeight="1" x14ac:dyDescent="0.25">
      <c r="A91" s="41"/>
      <c r="B91" s="299"/>
      <c r="C91" s="254" t="s">
        <v>173</v>
      </c>
      <c r="D91" s="297"/>
      <c r="E91" s="252" t="s">
        <v>174</v>
      </c>
      <c r="F91" s="122">
        <v>1800</v>
      </c>
      <c r="G91" s="103">
        <v>600</v>
      </c>
      <c r="H91" s="103">
        <v>880</v>
      </c>
      <c r="I91" s="33">
        <v>49455</v>
      </c>
      <c r="K91" s="36">
        <f t="shared" si="3"/>
        <v>0</v>
      </c>
      <c r="L91" s="96">
        <f t="shared" si="4"/>
        <v>0</v>
      </c>
      <c r="M91" s="96">
        <f t="shared" si="5"/>
        <v>0</v>
      </c>
      <c r="N91" s="97">
        <v>0.14199999999999999</v>
      </c>
      <c r="O91" s="98">
        <v>38.5</v>
      </c>
      <c r="P91" s="25"/>
    </row>
    <row r="92" spans="1:16" ht="20.100000000000001" customHeight="1" x14ac:dyDescent="0.25">
      <c r="A92" s="41"/>
      <c r="B92" s="299"/>
      <c r="C92" s="254" t="s">
        <v>175</v>
      </c>
      <c r="D92" s="297"/>
      <c r="E92" s="252" t="s">
        <v>176</v>
      </c>
      <c r="F92" s="121">
        <v>1800</v>
      </c>
      <c r="G92" s="101">
        <v>600</v>
      </c>
      <c r="H92" s="101">
        <v>880</v>
      </c>
      <c r="I92" s="33">
        <v>70933</v>
      </c>
      <c r="K92" s="36">
        <f t="shared" si="3"/>
        <v>0</v>
      </c>
      <c r="L92" s="96">
        <f t="shared" si="4"/>
        <v>0</v>
      </c>
      <c r="M92" s="96">
        <f t="shared" si="5"/>
        <v>0</v>
      </c>
      <c r="N92" s="97">
        <v>0.14199999999999999</v>
      </c>
      <c r="O92" s="98">
        <v>38.5</v>
      </c>
    </row>
    <row r="93" spans="1:16" ht="13.5" customHeight="1" x14ac:dyDescent="0.25">
      <c r="A93" s="41"/>
      <c r="B93" s="299"/>
      <c r="C93" s="46"/>
      <c r="D93" s="297"/>
      <c r="E93" s="253" t="s">
        <v>115</v>
      </c>
      <c r="F93" s="99"/>
      <c r="G93" s="99"/>
      <c r="H93" s="99"/>
      <c r="I93" s="280"/>
      <c r="K93" s="36">
        <f t="shared" si="3"/>
        <v>0</v>
      </c>
      <c r="L93" s="96">
        <f t="shared" si="4"/>
        <v>0</v>
      </c>
      <c r="M93" s="96">
        <f t="shared" si="5"/>
        <v>0</v>
      </c>
      <c r="N93" s="97"/>
      <c r="O93" s="98"/>
    </row>
    <row r="94" spans="1:16" ht="20.100000000000001" customHeight="1" x14ac:dyDescent="0.25">
      <c r="A94" s="41"/>
      <c r="B94" s="299"/>
      <c r="C94" s="254" t="s">
        <v>177</v>
      </c>
      <c r="D94" s="297"/>
      <c r="E94" s="252" t="s">
        <v>178</v>
      </c>
      <c r="F94" s="121">
        <v>400</v>
      </c>
      <c r="G94" s="101">
        <v>700</v>
      </c>
      <c r="H94" s="101">
        <v>880</v>
      </c>
      <c r="I94" s="33">
        <v>41116</v>
      </c>
      <c r="K94" s="36">
        <f t="shared" si="3"/>
        <v>0</v>
      </c>
      <c r="L94" s="96">
        <f t="shared" si="4"/>
        <v>0</v>
      </c>
      <c r="M94" s="96">
        <f t="shared" si="5"/>
        <v>0</v>
      </c>
      <c r="N94" s="97">
        <v>6.6000000000000003E-2</v>
      </c>
      <c r="O94" s="98">
        <v>13.1</v>
      </c>
    </row>
    <row r="95" spans="1:16" ht="20.100000000000001" customHeight="1" x14ac:dyDescent="0.25">
      <c r="A95" s="41"/>
      <c r="B95" s="299"/>
      <c r="C95" s="254" t="s">
        <v>179</v>
      </c>
      <c r="D95" s="297"/>
      <c r="E95" s="252" t="s">
        <v>180</v>
      </c>
      <c r="F95" s="121">
        <v>500</v>
      </c>
      <c r="G95" s="101">
        <v>700</v>
      </c>
      <c r="H95" s="101">
        <v>880</v>
      </c>
      <c r="I95" s="33">
        <v>44690</v>
      </c>
      <c r="K95" s="36">
        <f t="shared" si="3"/>
        <v>0</v>
      </c>
      <c r="L95" s="96">
        <f t="shared" si="4"/>
        <v>0</v>
      </c>
      <c r="M95" s="96">
        <f t="shared" si="5"/>
        <v>0</v>
      </c>
      <c r="N95" s="97">
        <v>0.08</v>
      </c>
      <c r="O95" s="98">
        <v>14.1</v>
      </c>
    </row>
    <row r="96" spans="1:16" ht="20.100000000000001" customHeight="1" x14ac:dyDescent="0.25">
      <c r="A96" s="41"/>
      <c r="B96" s="299"/>
      <c r="C96" s="254" t="s">
        <v>181</v>
      </c>
      <c r="D96" s="297"/>
      <c r="E96" s="252" t="s">
        <v>182</v>
      </c>
      <c r="F96" s="121">
        <v>600</v>
      </c>
      <c r="G96" s="101">
        <v>700</v>
      </c>
      <c r="H96" s="101">
        <v>880</v>
      </c>
      <c r="I96" s="33">
        <v>49737</v>
      </c>
      <c r="K96" s="36">
        <f t="shared" si="3"/>
        <v>0</v>
      </c>
      <c r="L96" s="96">
        <f t="shared" si="4"/>
        <v>0</v>
      </c>
      <c r="M96" s="96">
        <f t="shared" si="5"/>
        <v>0</v>
      </c>
      <c r="N96" s="97">
        <v>0.7</v>
      </c>
      <c r="O96" s="98">
        <v>17.600000000000001</v>
      </c>
    </row>
    <row r="97" spans="1:16" ht="20.100000000000001" customHeight="1" x14ac:dyDescent="0.25">
      <c r="A97" s="41"/>
      <c r="B97" s="299"/>
      <c r="C97" s="254" t="s">
        <v>183</v>
      </c>
      <c r="D97" s="297"/>
      <c r="E97" s="252" t="s">
        <v>184</v>
      </c>
      <c r="F97" s="121">
        <v>700</v>
      </c>
      <c r="G97" s="101">
        <v>700</v>
      </c>
      <c r="H97" s="101">
        <v>880</v>
      </c>
      <c r="I97" s="33">
        <v>51062</v>
      </c>
      <c r="K97" s="36">
        <f t="shared" si="3"/>
        <v>0</v>
      </c>
      <c r="L97" s="96">
        <f t="shared" si="4"/>
        <v>0</v>
      </c>
      <c r="M97" s="96">
        <f t="shared" si="5"/>
        <v>0</v>
      </c>
      <c r="N97" s="97">
        <v>6.6000000000000003E-2</v>
      </c>
      <c r="O97" s="98">
        <v>17.600000000000001</v>
      </c>
    </row>
    <row r="98" spans="1:16" ht="20.100000000000001" customHeight="1" x14ac:dyDescent="0.25">
      <c r="A98" s="41"/>
      <c r="B98" s="299"/>
      <c r="C98" s="254" t="s">
        <v>185</v>
      </c>
      <c r="D98" s="297"/>
      <c r="E98" s="252" t="s">
        <v>186</v>
      </c>
      <c r="F98" s="122">
        <v>800</v>
      </c>
      <c r="G98" s="103">
        <v>700</v>
      </c>
      <c r="H98" s="103">
        <v>880</v>
      </c>
      <c r="I98" s="33">
        <v>30705</v>
      </c>
      <c r="K98" s="36">
        <f t="shared" si="3"/>
        <v>0</v>
      </c>
      <c r="L98" s="96">
        <f t="shared" si="4"/>
        <v>0</v>
      </c>
      <c r="M98" s="96">
        <f t="shared" si="5"/>
        <v>0</v>
      </c>
      <c r="N98" s="97">
        <v>7.6999999999999999E-2</v>
      </c>
      <c r="O98" s="98">
        <v>19.399999999999999</v>
      </c>
      <c r="P98" s="25"/>
    </row>
    <row r="99" spans="1:16" ht="20.100000000000001" customHeight="1" x14ac:dyDescent="0.25">
      <c r="A99" s="41"/>
      <c r="B99" s="299"/>
      <c r="C99" s="254" t="s">
        <v>187</v>
      </c>
      <c r="D99" s="297"/>
      <c r="E99" s="252" t="s">
        <v>188</v>
      </c>
      <c r="F99" s="121">
        <v>950</v>
      </c>
      <c r="G99" s="101">
        <v>700</v>
      </c>
      <c r="H99" s="101">
        <v>880</v>
      </c>
      <c r="I99" s="33">
        <v>35992</v>
      </c>
      <c r="K99" s="36">
        <f t="shared" si="3"/>
        <v>0</v>
      </c>
      <c r="L99" s="96">
        <f t="shared" si="4"/>
        <v>0</v>
      </c>
      <c r="M99" s="96">
        <f t="shared" si="5"/>
        <v>0</v>
      </c>
      <c r="N99" s="97">
        <v>8.7999999999999995E-2</v>
      </c>
      <c r="O99" s="98">
        <v>23.6</v>
      </c>
    </row>
    <row r="100" spans="1:16" ht="20.100000000000001" customHeight="1" x14ac:dyDescent="0.25">
      <c r="A100" s="41"/>
      <c r="B100" s="299"/>
      <c r="C100" s="254" t="s">
        <v>189</v>
      </c>
      <c r="D100" s="297"/>
      <c r="E100" s="252" t="s">
        <v>190</v>
      </c>
      <c r="F100" s="121">
        <v>950</v>
      </c>
      <c r="G100" s="101">
        <v>700</v>
      </c>
      <c r="H100" s="101">
        <v>880</v>
      </c>
      <c r="I100" s="33">
        <v>54622</v>
      </c>
      <c r="K100" s="36">
        <f t="shared" si="3"/>
        <v>0</v>
      </c>
      <c r="L100" s="96">
        <f t="shared" si="4"/>
        <v>0</v>
      </c>
      <c r="M100" s="96">
        <f t="shared" si="5"/>
        <v>0</v>
      </c>
      <c r="N100" s="97">
        <v>8.7999999999999995E-2</v>
      </c>
      <c r="O100" s="98">
        <v>23.6</v>
      </c>
    </row>
    <row r="101" spans="1:16" ht="20.100000000000001" customHeight="1" x14ac:dyDescent="0.25">
      <c r="A101" s="41"/>
      <c r="B101" s="299"/>
      <c r="C101" s="254" t="s">
        <v>191</v>
      </c>
      <c r="D101" s="297"/>
      <c r="E101" s="252" t="s">
        <v>192</v>
      </c>
      <c r="F101" s="121">
        <v>1000</v>
      </c>
      <c r="G101" s="101">
        <v>700</v>
      </c>
      <c r="H101" s="101">
        <v>880</v>
      </c>
      <c r="I101" s="33">
        <v>38339</v>
      </c>
      <c r="K101" s="36">
        <f t="shared" si="3"/>
        <v>0</v>
      </c>
      <c r="L101" s="96">
        <f t="shared" si="4"/>
        <v>0</v>
      </c>
      <c r="M101" s="96">
        <f t="shared" si="5"/>
        <v>0</v>
      </c>
      <c r="N101" s="97">
        <v>9.2999999999999999E-2</v>
      </c>
      <c r="O101" s="98">
        <v>22</v>
      </c>
    </row>
    <row r="102" spans="1:16" ht="20.100000000000001" customHeight="1" x14ac:dyDescent="0.25">
      <c r="A102" s="41"/>
      <c r="B102" s="299"/>
      <c r="C102" s="254" t="s">
        <v>193</v>
      </c>
      <c r="D102" s="297"/>
      <c r="E102" s="252" t="s">
        <v>194</v>
      </c>
      <c r="F102" s="121">
        <v>1000</v>
      </c>
      <c r="G102" s="101">
        <v>700</v>
      </c>
      <c r="H102" s="101">
        <v>880</v>
      </c>
      <c r="I102" s="33">
        <v>58548</v>
      </c>
      <c r="K102" s="36">
        <f t="shared" si="3"/>
        <v>0</v>
      </c>
      <c r="L102" s="96">
        <f t="shared" si="4"/>
        <v>0</v>
      </c>
      <c r="M102" s="96">
        <f t="shared" si="5"/>
        <v>0</v>
      </c>
      <c r="N102" s="97">
        <v>9.2999999999999999E-2</v>
      </c>
      <c r="O102" s="98">
        <v>22</v>
      </c>
    </row>
    <row r="103" spans="1:16" ht="20.100000000000001" customHeight="1" x14ac:dyDescent="0.25">
      <c r="A103" s="41"/>
      <c r="B103" s="299"/>
      <c r="C103" s="254" t="s">
        <v>195</v>
      </c>
      <c r="D103" s="297"/>
      <c r="E103" s="252" t="s">
        <v>196</v>
      </c>
      <c r="F103" s="121">
        <v>1200</v>
      </c>
      <c r="G103" s="101">
        <v>700</v>
      </c>
      <c r="H103" s="101">
        <v>880</v>
      </c>
      <c r="I103" s="33">
        <v>41159</v>
      </c>
      <c r="K103" s="36">
        <f t="shared" si="3"/>
        <v>0</v>
      </c>
      <c r="L103" s="96">
        <f t="shared" si="4"/>
        <v>0</v>
      </c>
      <c r="M103" s="96">
        <f t="shared" si="5"/>
        <v>0</v>
      </c>
      <c r="N103" s="97">
        <v>0.11000000000000001</v>
      </c>
      <c r="O103" s="98">
        <v>29.9</v>
      </c>
    </row>
    <row r="104" spans="1:16" ht="20.100000000000001" customHeight="1" x14ac:dyDescent="0.25">
      <c r="A104" s="41"/>
      <c r="B104" s="299"/>
      <c r="C104" s="254" t="s">
        <v>197</v>
      </c>
      <c r="D104" s="297"/>
      <c r="E104" s="252" t="s">
        <v>198</v>
      </c>
      <c r="F104" s="122">
        <v>1200</v>
      </c>
      <c r="G104" s="103">
        <v>700</v>
      </c>
      <c r="H104" s="103">
        <v>880</v>
      </c>
      <c r="I104" s="33">
        <v>60748</v>
      </c>
      <c r="K104" s="36">
        <f t="shared" si="3"/>
        <v>0</v>
      </c>
      <c r="L104" s="96">
        <f t="shared" si="4"/>
        <v>0</v>
      </c>
      <c r="M104" s="96">
        <f t="shared" si="5"/>
        <v>0</v>
      </c>
      <c r="N104" s="97">
        <v>0.11000000000000001</v>
      </c>
      <c r="O104" s="98">
        <v>29.9</v>
      </c>
      <c r="P104" s="25"/>
    </row>
    <row r="105" spans="1:16" ht="20.100000000000001" customHeight="1" x14ac:dyDescent="0.25">
      <c r="A105" s="41"/>
      <c r="B105" s="299"/>
      <c r="C105" s="254" t="s">
        <v>199</v>
      </c>
      <c r="D105" s="297"/>
      <c r="E105" s="252" t="s">
        <v>200</v>
      </c>
      <c r="F105" s="121">
        <v>1300</v>
      </c>
      <c r="G105" s="101">
        <v>700</v>
      </c>
      <c r="H105" s="101">
        <v>880</v>
      </c>
      <c r="I105" s="33">
        <v>68022</v>
      </c>
      <c r="K105" s="36">
        <f t="shared" si="3"/>
        <v>0</v>
      </c>
      <c r="L105" s="96">
        <f t="shared" si="4"/>
        <v>0</v>
      </c>
      <c r="M105" s="96">
        <f t="shared" si="5"/>
        <v>0</v>
      </c>
      <c r="N105" s="97">
        <v>0.12</v>
      </c>
      <c r="O105" s="98">
        <v>35.299999999999997</v>
      </c>
    </row>
    <row r="106" spans="1:16" ht="20.100000000000001" customHeight="1" x14ac:dyDescent="0.25">
      <c r="A106" s="41"/>
      <c r="B106" s="299"/>
      <c r="C106" s="254" t="s">
        <v>201</v>
      </c>
      <c r="D106" s="297"/>
      <c r="E106" s="252" t="s">
        <v>202</v>
      </c>
      <c r="F106" s="121">
        <v>1400</v>
      </c>
      <c r="G106" s="101">
        <v>700</v>
      </c>
      <c r="H106" s="101">
        <v>880</v>
      </c>
      <c r="I106" s="33">
        <v>42364</v>
      </c>
      <c r="K106" s="36">
        <f t="shared" si="3"/>
        <v>0</v>
      </c>
      <c r="L106" s="96">
        <f t="shared" si="4"/>
        <v>0</v>
      </c>
      <c r="M106" s="96">
        <f t="shared" si="5"/>
        <v>0</v>
      </c>
      <c r="N106" s="97">
        <v>0.12</v>
      </c>
      <c r="O106" s="98">
        <v>35.299999999999997</v>
      </c>
    </row>
    <row r="107" spans="1:16" ht="20.100000000000001" customHeight="1" x14ac:dyDescent="0.25">
      <c r="A107" s="41"/>
      <c r="B107" s="299"/>
      <c r="C107" s="254" t="s">
        <v>203</v>
      </c>
      <c r="D107" s="297"/>
      <c r="E107" s="252" t="s">
        <v>204</v>
      </c>
      <c r="F107" s="121">
        <v>1400</v>
      </c>
      <c r="G107" s="101">
        <v>700</v>
      </c>
      <c r="H107" s="101">
        <v>880</v>
      </c>
      <c r="I107" s="33">
        <v>69714</v>
      </c>
      <c r="K107" s="36">
        <f t="shared" si="3"/>
        <v>0</v>
      </c>
      <c r="L107" s="96">
        <f t="shared" si="4"/>
        <v>0</v>
      </c>
      <c r="M107" s="96">
        <f t="shared" si="5"/>
        <v>0</v>
      </c>
      <c r="N107" s="97">
        <v>0.13</v>
      </c>
      <c r="O107" s="98">
        <v>36.299999999999997</v>
      </c>
    </row>
    <row r="108" spans="1:16" ht="20.100000000000001" customHeight="1" x14ac:dyDescent="0.25">
      <c r="A108" s="41"/>
      <c r="B108" s="299"/>
      <c r="C108" s="254" t="s">
        <v>205</v>
      </c>
      <c r="D108" s="297"/>
      <c r="E108" s="252" t="s">
        <v>206</v>
      </c>
      <c r="F108" s="121">
        <v>1500</v>
      </c>
      <c r="G108" s="101">
        <v>700</v>
      </c>
      <c r="H108" s="101">
        <v>880</v>
      </c>
      <c r="I108" s="33">
        <v>47904</v>
      </c>
      <c r="K108" s="36">
        <f t="shared" si="3"/>
        <v>0</v>
      </c>
      <c r="L108" s="96">
        <f t="shared" si="4"/>
        <v>0</v>
      </c>
      <c r="M108" s="96">
        <f t="shared" si="5"/>
        <v>0</v>
      </c>
      <c r="N108" s="97">
        <v>0.13</v>
      </c>
      <c r="O108" s="98">
        <v>37.299999999999997</v>
      </c>
    </row>
    <row r="109" spans="1:16" ht="20.100000000000001" customHeight="1" x14ac:dyDescent="0.25">
      <c r="A109" s="41"/>
      <c r="B109" s="299"/>
      <c r="C109" s="254" t="s">
        <v>207</v>
      </c>
      <c r="D109" s="297"/>
      <c r="E109" s="252" t="s">
        <v>208</v>
      </c>
      <c r="F109" s="121">
        <v>1500</v>
      </c>
      <c r="G109" s="101">
        <v>700</v>
      </c>
      <c r="H109" s="101">
        <v>880</v>
      </c>
      <c r="I109" s="33">
        <v>66612</v>
      </c>
      <c r="K109" s="36">
        <f t="shared" si="3"/>
        <v>0</v>
      </c>
      <c r="L109" s="96">
        <f t="shared" si="4"/>
        <v>0</v>
      </c>
      <c r="M109" s="96">
        <f t="shared" si="5"/>
        <v>0</v>
      </c>
      <c r="N109" s="97">
        <v>0.13</v>
      </c>
      <c r="O109" s="98">
        <v>37.299999999999997</v>
      </c>
    </row>
    <row r="110" spans="1:16" ht="20.100000000000001" customHeight="1" x14ac:dyDescent="0.25">
      <c r="A110" s="41"/>
      <c r="B110" s="299"/>
      <c r="C110" s="254" t="s">
        <v>209</v>
      </c>
      <c r="D110" s="297"/>
      <c r="E110" s="252" t="s">
        <v>210</v>
      </c>
      <c r="F110" s="122">
        <v>1800</v>
      </c>
      <c r="G110" s="103">
        <v>700</v>
      </c>
      <c r="H110" s="103">
        <v>880</v>
      </c>
      <c r="I110" s="33">
        <v>54453</v>
      </c>
      <c r="K110" s="36">
        <f t="shared" si="3"/>
        <v>0</v>
      </c>
      <c r="L110" s="96">
        <f t="shared" si="4"/>
        <v>0</v>
      </c>
      <c r="M110" s="96">
        <f t="shared" si="5"/>
        <v>0</v>
      </c>
      <c r="N110" s="97">
        <v>0.16399999999999998</v>
      </c>
      <c r="O110" s="98">
        <v>44.7</v>
      </c>
      <c r="P110" s="25"/>
    </row>
    <row r="111" spans="1:16" ht="20.100000000000001" customHeight="1" x14ac:dyDescent="0.25">
      <c r="A111" s="41"/>
      <c r="B111" s="299"/>
      <c r="C111" s="254" t="s">
        <v>211</v>
      </c>
      <c r="D111" s="297"/>
      <c r="E111" s="252" t="s">
        <v>212</v>
      </c>
      <c r="F111" s="121">
        <v>1800</v>
      </c>
      <c r="G111" s="101">
        <v>700</v>
      </c>
      <c r="H111" s="101">
        <v>880</v>
      </c>
      <c r="I111" s="33">
        <v>70961</v>
      </c>
      <c r="K111" s="36">
        <f t="shared" si="3"/>
        <v>0</v>
      </c>
      <c r="L111" s="96">
        <f t="shared" si="4"/>
        <v>0</v>
      </c>
      <c r="M111" s="96">
        <f t="shared" si="5"/>
        <v>0</v>
      </c>
      <c r="N111" s="97">
        <v>0.16399999999999998</v>
      </c>
      <c r="O111" s="98">
        <v>44.7</v>
      </c>
    </row>
    <row r="112" spans="1:16" ht="13.5" customHeight="1" x14ac:dyDescent="0.25">
      <c r="A112" s="41"/>
      <c r="B112" s="299"/>
      <c r="C112" s="46"/>
      <c r="D112" s="297"/>
      <c r="E112" s="253" t="s">
        <v>114</v>
      </c>
      <c r="F112" s="99"/>
      <c r="G112" s="99"/>
      <c r="H112" s="99"/>
      <c r="I112" s="280"/>
      <c r="K112" s="36">
        <f t="shared" si="3"/>
        <v>0</v>
      </c>
      <c r="L112" s="96">
        <f t="shared" si="4"/>
        <v>0</v>
      </c>
      <c r="M112" s="96">
        <f t="shared" si="5"/>
        <v>0</v>
      </c>
      <c r="N112" s="97"/>
      <c r="O112" s="98"/>
    </row>
    <row r="113" spans="1:16" ht="20.100000000000001" customHeight="1" x14ac:dyDescent="0.25">
      <c r="A113" s="41"/>
      <c r="B113" s="299"/>
      <c r="C113" s="254" t="s">
        <v>213</v>
      </c>
      <c r="D113" s="297"/>
      <c r="E113" s="252" t="s">
        <v>214</v>
      </c>
      <c r="F113" s="122">
        <v>800</v>
      </c>
      <c r="G113" s="103">
        <v>800</v>
      </c>
      <c r="H113" s="103">
        <v>880</v>
      </c>
      <c r="I113" s="33">
        <v>37550</v>
      </c>
      <c r="K113" s="36">
        <f t="shared" si="3"/>
        <v>0</v>
      </c>
      <c r="L113" s="96">
        <f t="shared" si="4"/>
        <v>0</v>
      </c>
      <c r="M113" s="96">
        <f t="shared" si="5"/>
        <v>0</v>
      </c>
      <c r="N113" s="97">
        <v>8.6999999999999994E-2</v>
      </c>
      <c r="O113" s="98">
        <v>22.2</v>
      </c>
    </row>
    <row r="114" spans="1:16" ht="20.100000000000001" customHeight="1" x14ac:dyDescent="0.25">
      <c r="A114" s="41"/>
      <c r="B114" s="247"/>
      <c r="C114" s="254" t="s">
        <v>215</v>
      </c>
      <c r="D114" s="297"/>
      <c r="E114" s="252" t="s">
        <v>216</v>
      </c>
      <c r="F114" s="121">
        <v>800</v>
      </c>
      <c r="G114" s="101">
        <v>800</v>
      </c>
      <c r="H114" s="101">
        <v>880</v>
      </c>
      <c r="I114" s="33">
        <v>51781</v>
      </c>
      <c r="K114" s="36">
        <f t="shared" si="3"/>
        <v>0</v>
      </c>
      <c r="L114" s="96">
        <f t="shared" si="4"/>
        <v>0</v>
      </c>
      <c r="M114" s="96">
        <f t="shared" si="5"/>
        <v>0</v>
      </c>
      <c r="N114" s="97">
        <v>8.6999999999999994E-2</v>
      </c>
      <c r="O114" s="98">
        <v>22.2</v>
      </c>
    </row>
    <row r="115" spans="1:16" ht="20.100000000000001" customHeight="1" x14ac:dyDescent="0.25">
      <c r="A115" s="41"/>
      <c r="B115" s="247"/>
      <c r="C115" s="254" t="s">
        <v>217</v>
      </c>
      <c r="D115" s="297"/>
      <c r="E115" s="252" t="s">
        <v>218</v>
      </c>
      <c r="F115" s="122">
        <v>950</v>
      </c>
      <c r="G115" s="103">
        <v>800</v>
      </c>
      <c r="H115" s="103">
        <v>880</v>
      </c>
      <c r="I115" s="33">
        <v>38480</v>
      </c>
      <c r="K115" s="36">
        <f t="shared" si="3"/>
        <v>0</v>
      </c>
      <c r="L115" s="96">
        <f t="shared" si="4"/>
        <v>0</v>
      </c>
      <c r="M115" s="96">
        <f t="shared" si="5"/>
        <v>0</v>
      </c>
      <c r="N115" s="97">
        <v>9.9000000000000005E-2</v>
      </c>
      <c r="O115" s="98">
        <v>26.7</v>
      </c>
      <c r="P115" s="25"/>
    </row>
    <row r="116" spans="1:16" ht="20.100000000000001" customHeight="1" x14ac:dyDescent="0.25">
      <c r="A116" s="41"/>
      <c r="B116" s="247"/>
      <c r="C116" s="254" t="s">
        <v>219</v>
      </c>
      <c r="D116" s="297"/>
      <c r="E116" s="252" t="s">
        <v>220</v>
      </c>
      <c r="F116" s="121">
        <v>1200</v>
      </c>
      <c r="G116" s="101">
        <v>800</v>
      </c>
      <c r="H116" s="101">
        <v>880</v>
      </c>
      <c r="I116" s="33">
        <v>44711</v>
      </c>
      <c r="K116" s="36">
        <f t="shared" si="3"/>
        <v>0</v>
      </c>
      <c r="L116" s="96">
        <f t="shared" si="4"/>
        <v>0</v>
      </c>
      <c r="M116" s="96">
        <f t="shared" si="5"/>
        <v>0</v>
      </c>
      <c r="N116" s="97">
        <v>1.3000000000000001E-2</v>
      </c>
      <c r="O116" s="98">
        <v>34</v>
      </c>
    </row>
    <row r="117" spans="1:16" ht="20.100000000000001" customHeight="1" x14ac:dyDescent="0.25">
      <c r="A117" s="41"/>
      <c r="B117" s="247"/>
      <c r="C117" s="254" t="s">
        <v>221</v>
      </c>
      <c r="D117" s="297"/>
      <c r="E117" s="252" t="s">
        <v>222</v>
      </c>
      <c r="F117" s="121">
        <v>1200</v>
      </c>
      <c r="G117" s="101">
        <v>800</v>
      </c>
      <c r="H117" s="101">
        <v>880</v>
      </c>
      <c r="I117" s="33">
        <v>62122</v>
      </c>
      <c r="K117" s="36">
        <f t="shared" si="3"/>
        <v>0</v>
      </c>
      <c r="L117" s="96">
        <f t="shared" si="4"/>
        <v>0</v>
      </c>
      <c r="M117" s="96">
        <f t="shared" si="5"/>
        <v>0</v>
      </c>
      <c r="N117" s="97">
        <v>1.3000000000000001E-2</v>
      </c>
      <c r="O117" s="98">
        <v>34</v>
      </c>
    </row>
    <row r="118" spans="1:16" ht="20.100000000000001" customHeight="1" x14ac:dyDescent="0.25">
      <c r="A118" s="41"/>
      <c r="B118" s="247"/>
      <c r="C118" s="254" t="s">
        <v>223</v>
      </c>
      <c r="D118" s="297"/>
      <c r="E118" s="252" t="s">
        <v>224</v>
      </c>
      <c r="F118" s="121">
        <v>1500</v>
      </c>
      <c r="G118" s="101">
        <v>800</v>
      </c>
      <c r="H118" s="101">
        <v>880</v>
      </c>
      <c r="I118" s="33">
        <v>52380</v>
      </c>
      <c r="K118" s="36">
        <f t="shared" si="3"/>
        <v>0</v>
      </c>
      <c r="L118" s="96">
        <f t="shared" si="4"/>
        <v>0</v>
      </c>
      <c r="M118" s="96">
        <f t="shared" si="5"/>
        <v>0</v>
      </c>
      <c r="N118" s="97">
        <v>0.155</v>
      </c>
      <c r="O118" s="98">
        <v>42.4</v>
      </c>
    </row>
    <row r="119" spans="1:16" ht="20.100000000000001" customHeight="1" x14ac:dyDescent="0.25">
      <c r="A119" s="41"/>
      <c r="B119" s="247"/>
      <c r="C119" s="254" t="s">
        <v>225</v>
      </c>
      <c r="D119" s="297"/>
      <c r="E119" s="252" t="s">
        <v>226</v>
      </c>
      <c r="F119" s="121">
        <v>1500</v>
      </c>
      <c r="G119" s="101">
        <v>800</v>
      </c>
      <c r="H119" s="101">
        <v>880</v>
      </c>
      <c r="I119" s="33">
        <v>68530</v>
      </c>
      <c r="K119" s="36">
        <f t="shared" si="3"/>
        <v>0</v>
      </c>
      <c r="L119" s="96">
        <f t="shared" si="4"/>
        <v>0</v>
      </c>
      <c r="M119" s="96">
        <f t="shared" si="5"/>
        <v>0</v>
      </c>
      <c r="N119" s="97">
        <v>0.155</v>
      </c>
      <c r="O119" s="98">
        <v>42.4</v>
      </c>
    </row>
    <row r="120" spans="1:16" ht="20.100000000000001" customHeight="1" x14ac:dyDescent="0.25">
      <c r="A120" s="41"/>
      <c r="B120" s="247"/>
      <c r="C120" s="254" t="s">
        <v>227</v>
      </c>
      <c r="D120" s="297"/>
      <c r="E120" s="252" t="s">
        <v>228</v>
      </c>
      <c r="F120" s="121">
        <v>1800</v>
      </c>
      <c r="G120" s="101">
        <v>800</v>
      </c>
      <c r="H120" s="101">
        <v>880</v>
      </c>
      <c r="I120" s="33">
        <v>59704</v>
      </c>
      <c r="K120" s="36">
        <f t="shared" si="3"/>
        <v>0</v>
      </c>
      <c r="L120" s="96">
        <f t="shared" si="4"/>
        <v>0</v>
      </c>
      <c r="M120" s="96">
        <f t="shared" si="5"/>
        <v>0</v>
      </c>
      <c r="N120" s="97">
        <v>0.186</v>
      </c>
      <c r="O120" s="98">
        <v>50.7</v>
      </c>
    </row>
    <row r="121" spans="1:16" x14ac:dyDescent="0.25">
      <c r="A121" s="104" t="s">
        <v>326</v>
      </c>
      <c r="B121" s="105"/>
      <c r="C121" s="250"/>
      <c r="D121" s="207"/>
      <c r="E121" s="211"/>
      <c r="F121" s="107"/>
      <c r="G121" s="107"/>
      <c r="H121" s="107"/>
      <c r="I121" s="151"/>
      <c r="K121" s="36">
        <f t="shared" si="3"/>
        <v>0</v>
      </c>
      <c r="L121" s="96">
        <f t="shared" si="4"/>
        <v>0</v>
      </c>
      <c r="M121" s="96">
        <f t="shared" si="5"/>
        <v>0</v>
      </c>
      <c r="N121" s="97"/>
      <c r="O121" s="98"/>
    </row>
    <row r="122" spans="1:16" ht="13.5" customHeight="1" x14ac:dyDescent="0.25">
      <c r="A122" s="41"/>
      <c r="B122" s="303" t="s">
        <v>118</v>
      </c>
      <c r="C122" s="46"/>
      <c r="D122" s="297" t="s">
        <v>230</v>
      </c>
      <c r="E122" s="253" t="s">
        <v>116</v>
      </c>
      <c r="F122" s="99"/>
      <c r="G122" s="99"/>
      <c r="H122" s="99"/>
      <c r="I122" s="280"/>
      <c r="K122" s="36">
        <f t="shared" si="3"/>
        <v>0</v>
      </c>
      <c r="L122" s="96">
        <f t="shared" si="4"/>
        <v>0</v>
      </c>
      <c r="M122" s="96">
        <f t="shared" si="5"/>
        <v>0</v>
      </c>
      <c r="N122" s="97"/>
      <c r="O122" s="98"/>
    </row>
    <row r="123" spans="1:16" ht="20.100000000000001" customHeight="1" x14ac:dyDescent="0.25">
      <c r="A123" s="41"/>
      <c r="B123" s="304"/>
      <c r="C123" s="254" t="s">
        <v>229</v>
      </c>
      <c r="D123" s="297"/>
      <c r="E123" s="252" t="s">
        <v>231</v>
      </c>
      <c r="F123" s="122">
        <v>600</v>
      </c>
      <c r="G123" s="103">
        <v>600</v>
      </c>
      <c r="H123" s="103">
        <v>880</v>
      </c>
      <c r="I123" s="33">
        <v>28971</v>
      </c>
      <c r="K123" s="36">
        <f t="shared" si="3"/>
        <v>0</v>
      </c>
      <c r="L123" s="96">
        <f t="shared" si="4"/>
        <v>0</v>
      </c>
      <c r="M123" s="96">
        <f t="shared" si="5"/>
        <v>0</v>
      </c>
      <c r="N123" s="97">
        <v>6.6000000000000003E-2</v>
      </c>
      <c r="O123" s="98">
        <v>13.1</v>
      </c>
      <c r="P123" s="25"/>
    </row>
    <row r="124" spans="1:16" ht="20.100000000000001" customHeight="1" x14ac:dyDescent="0.25">
      <c r="A124" s="41"/>
      <c r="B124" s="304"/>
      <c r="C124" s="254" t="s">
        <v>232</v>
      </c>
      <c r="D124" s="297"/>
      <c r="E124" s="252" t="s">
        <v>233</v>
      </c>
      <c r="F124" s="121">
        <v>600</v>
      </c>
      <c r="G124" s="101">
        <v>600</v>
      </c>
      <c r="H124" s="101">
        <v>880</v>
      </c>
      <c r="I124" s="33">
        <v>43238</v>
      </c>
      <c r="K124" s="36">
        <f t="shared" si="3"/>
        <v>0</v>
      </c>
      <c r="L124" s="96">
        <f t="shared" si="4"/>
        <v>0</v>
      </c>
      <c r="M124" s="96">
        <f t="shared" si="5"/>
        <v>0</v>
      </c>
      <c r="N124" s="97">
        <v>6.6000000000000003E-2</v>
      </c>
      <c r="O124" s="98">
        <v>13.1</v>
      </c>
    </row>
    <row r="125" spans="1:16" ht="20.100000000000001" customHeight="1" x14ac:dyDescent="0.25">
      <c r="A125" s="41"/>
      <c r="B125" s="304"/>
      <c r="C125" s="254" t="s">
        <v>234</v>
      </c>
      <c r="D125" s="297"/>
      <c r="E125" s="252" t="s">
        <v>235</v>
      </c>
      <c r="F125" s="121">
        <v>950</v>
      </c>
      <c r="G125" s="101">
        <v>600</v>
      </c>
      <c r="H125" s="101">
        <v>880</v>
      </c>
      <c r="I125" s="33">
        <v>34948</v>
      </c>
      <c r="K125" s="36">
        <f t="shared" si="3"/>
        <v>0</v>
      </c>
      <c r="L125" s="96">
        <f t="shared" si="4"/>
        <v>0</v>
      </c>
      <c r="M125" s="96">
        <f t="shared" si="5"/>
        <v>0</v>
      </c>
      <c r="N125" s="97">
        <v>7.4999999999999997E-2</v>
      </c>
      <c r="O125" s="98">
        <v>20.5</v>
      </c>
    </row>
    <row r="126" spans="1:16" ht="20.100000000000001" customHeight="1" x14ac:dyDescent="0.25">
      <c r="A126" s="41"/>
      <c r="B126" s="304"/>
      <c r="C126" s="254" t="s">
        <v>236</v>
      </c>
      <c r="D126" s="297"/>
      <c r="E126" s="252" t="s">
        <v>237</v>
      </c>
      <c r="F126" s="121">
        <v>1200</v>
      </c>
      <c r="G126" s="101">
        <v>600</v>
      </c>
      <c r="H126" s="101">
        <v>880</v>
      </c>
      <c r="I126" s="33">
        <v>39319</v>
      </c>
      <c r="K126" s="36">
        <f t="shared" si="3"/>
        <v>0</v>
      </c>
      <c r="L126" s="96">
        <f t="shared" si="4"/>
        <v>0</v>
      </c>
      <c r="M126" s="96">
        <f t="shared" si="5"/>
        <v>0</v>
      </c>
      <c r="N126" s="97">
        <v>9.5000000000000001E-2</v>
      </c>
      <c r="O126" s="98">
        <v>25.8</v>
      </c>
    </row>
    <row r="127" spans="1:16" ht="20.100000000000001" customHeight="1" x14ac:dyDescent="0.25">
      <c r="A127" s="41"/>
      <c r="B127" s="304"/>
      <c r="C127" s="254" t="s">
        <v>238</v>
      </c>
      <c r="D127" s="297"/>
      <c r="E127" s="252" t="s">
        <v>239</v>
      </c>
      <c r="F127" s="121">
        <v>1500</v>
      </c>
      <c r="G127" s="101">
        <v>600</v>
      </c>
      <c r="H127" s="101">
        <v>880</v>
      </c>
      <c r="I127" s="33">
        <v>44880</v>
      </c>
      <c r="K127" s="36">
        <f t="shared" si="3"/>
        <v>0</v>
      </c>
      <c r="L127" s="96">
        <f t="shared" si="4"/>
        <v>0</v>
      </c>
      <c r="M127" s="96">
        <f t="shared" si="5"/>
        <v>0</v>
      </c>
      <c r="N127" s="97">
        <v>0.11899999999999999</v>
      </c>
      <c r="O127" s="98">
        <v>32.200000000000003</v>
      </c>
    </row>
    <row r="128" spans="1:16" ht="20.100000000000001" customHeight="1" x14ac:dyDescent="0.25">
      <c r="A128" s="41"/>
      <c r="B128" s="304"/>
      <c r="C128" s="254" t="s">
        <v>240</v>
      </c>
      <c r="D128" s="297"/>
      <c r="E128" s="252" t="s">
        <v>241</v>
      </c>
      <c r="F128" s="121">
        <v>1800</v>
      </c>
      <c r="G128" s="101">
        <v>600</v>
      </c>
      <c r="H128" s="101">
        <v>880</v>
      </c>
      <c r="I128" s="33">
        <v>51633</v>
      </c>
      <c r="K128" s="36">
        <f t="shared" si="3"/>
        <v>0</v>
      </c>
      <c r="L128" s="96">
        <f t="shared" si="4"/>
        <v>0</v>
      </c>
      <c r="M128" s="96">
        <f t="shared" si="5"/>
        <v>0</v>
      </c>
      <c r="N128" s="97">
        <v>0.14199999999999999</v>
      </c>
      <c r="O128" s="98">
        <v>38.5</v>
      </c>
    </row>
    <row r="129" spans="1:16" ht="13.5" customHeight="1" x14ac:dyDescent="0.25">
      <c r="A129" s="41"/>
      <c r="B129" s="304"/>
      <c r="C129" s="46"/>
      <c r="D129" s="297"/>
      <c r="E129" s="253" t="s">
        <v>115</v>
      </c>
      <c r="F129" s="99"/>
      <c r="G129" s="99"/>
      <c r="H129" s="99"/>
      <c r="I129" s="280"/>
      <c r="K129" s="36">
        <f t="shared" si="3"/>
        <v>0</v>
      </c>
      <c r="L129" s="96">
        <f t="shared" si="4"/>
        <v>0</v>
      </c>
      <c r="M129" s="96">
        <f t="shared" si="5"/>
        <v>0</v>
      </c>
      <c r="N129" s="97"/>
      <c r="O129" s="98"/>
    </row>
    <row r="130" spans="1:16" ht="20.100000000000001" customHeight="1" x14ac:dyDescent="0.25">
      <c r="A130" s="41"/>
      <c r="B130" s="304"/>
      <c r="C130" s="254" t="s">
        <v>242</v>
      </c>
      <c r="D130" s="297"/>
      <c r="E130" s="252" t="s">
        <v>243</v>
      </c>
      <c r="F130" s="122">
        <v>700</v>
      </c>
      <c r="G130" s="103">
        <v>700</v>
      </c>
      <c r="H130" s="103">
        <v>880</v>
      </c>
      <c r="I130" s="33">
        <v>36506</v>
      </c>
      <c r="K130" s="36">
        <f t="shared" si="3"/>
        <v>0</v>
      </c>
      <c r="L130" s="96">
        <f t="shared" si="4"/>
        <v>0</v>
      </c>
      <c r="M130" s="96">
        <f t="shared" si="5"/>
        <v>0</v>
      </c>
      <c r="N130" s="97">
        <v>7.6999999999999999E-2</v>
      </c>
      <c r="O130" s="98">
        <v>20.100000000000001</v>
      </c>
      <c r="P130" s="25"/>
    </row>
    <row r="131" spans="1:16" ht="20.100000000000001" customHeight="1" x14ac:dyDescent="0.25">
      <c r="A131" s="41"/>
      <c r="B131" s="304"/>
      <c r="C131" s="254" t="s">
        <v>244</v>
      </c>
      <c r="D131" s="297"/>
      <c r="E131" s="252" t="s">
        <v>245</v>
      </c>
      <c r="F131" s="121">
        <v>950</v>
      </c>
      <c r="G131" s="101">
        <v>700</v>
      </c>
      <c r="H131" s="101">
        <v>880</v>
      </c>
      <c r="I131" s="33">
        <v>37190</v>
      </c>
      <c r="K131" s="36">
        <f t="shared" si="3"/>
        <v>0</v>
      </c>
      <c r="L131" s="96">
        <f t="shared" si="4"/>
        <v>0</v>
      </c>
      <c r="M131" s="96">
        <f t="shared" si="5"/>
        <v>0</v>
      </c>
      <c r="N131" s="97">
        <v>8.6999999999999994E-2</v>
      </c>
      <c r="O131" s="98">
        <v>23.6</v>
      </c>
    </row>
    <row r="132" spans="1:16" ht="20.100000000000001" customHeight="1" x14ac:dyDescent="0.25">
      <c r="A132" s="41"/>
      <c r="B132" s="304"/>
      <c r="C132" s="254" t="s">
        <v>246</v>
      </c>
      <c r="D132" s="297"/>
      <c r="E132" s="252" t="s">
        <v>247</v>
      </c>
      <c r="F132" s="121">
        <v>1200</v>
      </c>
      <c r="G132" s="101">
        <v>700</v>
      </c>
      <c r="H132" s="101">
        <v>880</v>
      </c>
      <c r="I132" s="33">
        <v>43400</v>
      </c>
      <c r="K132" s="36">
        <f t="shared" si="3"/>
        <v>0</v>
      </c>
      <c r="L132" s="96">
        <f t="shared" si="4"/>
        <v>0</v>
      </c>
      <c r="M132" s="96">
        <f t="shared" si="5"/>
        <v>0</v>
      </c>
      <c r="N132" s="97">
        <v>0.11000000000000001</v>
      </c>
      <c r="O132" s="98">
        <v>29.9</v>
      </c>
    </row>
    <row r="133" spans="1:16" ht="20.100000000000001" customHeight="1" x14ac:dyDescent="0.25">
      <c r="A133" s="41"/>
      <c r="B133" s="304"/>
      <c r="C133" s="254" t="s">
        <v>248</v>
      </c>
      <c r="D133" s="297"/>
      <c r="E133" s="252" t="s">
        <v>249</v>
      </c>
      <c r="F133" s="121">
        <v>1500</v>
      </c>
      <c r="G133" s="101">
        <v>700</v>
      </c>
      <c r="H133" s="101">
        <v>880</v>
      </c>
      <c r="I133" s="33">
        <v>49131</v>
      </c>
      <c r="K133" s="36">
        <f t="shared" si="3"/>
        <v>0</v>
      </c>
      <c r="L133" s="96">
        <f t="shared" si="4"/>
        <v>0</v>
      </c>
      <c r="M133" s="96">
        <f t="shared" si="5"/>
        <v>0</v>
      </c>
      <c r="N133" s="97">
        <v>0.13700000000000001</v>
      </c>
      <c r="O133" s="98">
        <v>37.299999999999997</v>
      </c>
    </row>
    <row r="134" spans="1:16" ht="20.100000000000001" customHeight="1" x14ac:dyDescent="0.25">
      <c r="A134" s="41"/>
      <c r="B134" s="304"/>
      <c r="C134" s="254" t="s">
        <v>250</v>
      </c>
      <c r="D134" s="297"/>
      <c r="E134" s="252" t="s">
        <v>251</v>
      </c>
      <c r="F134" s="121">
        <v>1800</v>
      </c>
      <c r="G134" s="101">
        <v>700</v>
      </c>
      <c r="H134" s="101">
        <v>880</v>
      </c>
      <c r="I134" s="33">
        <v>60886</v>
      </c>
      <c r="K134" s="36">
        <f t="shared" si="3"/>
        <v>0</v>
      </c>
      <c r="L134" s="96">
        <f t="shared" si="4"/>
        <v>0</v>
      </c>
      <c r="M134" s="96">
        <f t="shared" si="5"/>
        <v>0</v>
      </c>
      <c r="N134" s="97">
        <v>0.16399999999999998</v>
      </c>
      <c r="O134" s="98">
        <v>44.7</v>
      </c>
    </row>
    <row r="135" spans="1:16" ht="13.5" customHeight="1" x14ac:dyDescent="0.25">
      <c r="A135" s="41"/>
      <c r="B135" s="304"/>
      <c r="C135" s="46"/>
      <c r="D135" s="297"/>
      <c r="E135" s="253" t="s">
        <v>114</v>
      </c>
      <c r="F135" s="99"/>
      <c r="G135" s="99"/>
      <c r="H135" s="99"/>
      <c r="I135" s="280"/>
      <c r="K135" s="36">
        <f t="shared" si="3"/>
        <v>0</v>
      </c>
      <c r="L135" s="96">
        <f t="shared" si="4"/>
        <v>0</v>
      </c>
      <c r="M135" s="96">
        <f t="shared" si="5"/>
        <v>0</v>
      </c>
      <c r="N135" s="97"/>
      <c r="O135" s="98"/>
    </row>
    <row r="136" spans="1:16" ht="20.100000000000001" customHeight="1" x14ac:dyDescent="0.25">
      <c r="A136" s="41"/>
      <c r="B136" s="304"/>
      <c r="C136" s="254" t="s">
        <v>252</v>
      </c>
      <c r="D136" s="297"/>
      <c r="E136" s="252" t="s">
        <v>253</v>
      </c>
      <c r="F136" s="121">
        <v>950</v>
      </c>
      <c r="G136" s="101">
        <v>800</v>
      </c>
      <c r="H136" s="101">
        <v>880</v>
      </c>
      <c r="I136" s="33">
        <v>39763</v>
      </c>
      <c r="K136" s="36">
        <f t="shared" si="3"/>
        <v>0</v>
      </c>
      <c r="L136" s="96">
        <f t="shared" si="4"/>
        <v>0</v>
      </c>
      <c r="M136" s="96">
        <f t="shared" si="5"/>
        <v>0</v>
      </c>
      <c r="N136" s="97">
        <v>0.1</v>
      </c>
      <c r="O136" s="98">
        <v>26.7</v>
      </c>
    </row>
    <row r="137" spans="1:16" ht="20.100000000000001" customHeight="1" x14ac:dyDescent="0.25">
      <c r="A137" s="41"/>
      <c r="B137" s="304"/>
      <c r="C137" s="254" t="s">
        <v>254</v>
      </c>
      <c r="D137" s="297"/>
      <c r="E137" s="252" t="s">
        <v>255</v>
      </c>
      <c r="F137" s="122">
        <v>1200</v>
      </c>
      <c r="G137" s="103">
        <v>800</v>
      </c>
      <c r="H137" s="103">
        <v>880</v>
      </c>
      <c r="I137" s="33">
        <v>46022</v>
      </c>
      <c r="K137" s="36">
        <f t="shared" ref="K137:K200" si="6">I137*J137</f>
        <v>0</v>
      </c>
      <c r="L137" s="96">
        <f t="shared" ref="L137:L200" si="7">N137*J137</f>
        <v>0</v>
      </c>
      <c r="M137" s="96">
        <f t="shared" ref="M137:M200" si="8">O137*J137</f>
        <v>0</v>
      </c>
      <c r="N137" s="97">
        <v>0.125</v>
      </c>
      <c r="O137" s="98">
        <v>34</v>
      </c>
      <c r="P137" s="25"/>
    </row>
    <row r="138" spans="1:16" ht="20.100000000000001" customHeight="1" x14ac:dyDescent="0.25">
      <c r="A138" s="41"/>
      <c r="B138" s="304"/>
      <c r="C138" s="254" t="s">
        <v>256</v>
      </c>
      <c r="D138" s="297"/>
      <c r="E138" s="252" t="s">
        <v>257</v>
      </c>
      <c r="F138" s="121">
        <v>1500</v>
      </c>
      <c r="G138" s="101">
        <v>800</v>
      </c>
      <c r="H138" s="101">
        <v>880</v>
      </c>
      <c r="I138" s="33">
        <v>53677</v>
      </c>
      <c r="K138" s="36">
        <f t="shared" si="6"/>
        <v>0</v>
      </c>
      <c r="L138" s="96">
        <f t="shared" si="7"/>
        <v>0</v>
      </c>
      <c r="M138" s="96">
        <f t="shared" si="8"/>
        <v>0</v>
      </c>
      <c r="N138" s="97">
        <v>0.156</v>
      </c>
      <c r="O138" s="98">
        <v>42.4</v>
      </c>
    </row>
    <row r="139" spans="1:16" ht="20.100000000000001" customHeight="1" x14ac:dyDescent="0.25">
      <c r="A139" s="41"/>
      <c r="B139" s="304"/>
      <c r="C139" s="254" t="s">
        <v>258</v>
      </c>
      <c r="D139" s="297"/>
      <c r="E139" s="252" t="s">
        <v>259</v>
      </c>
      <c r="F139" s="122">
        <v>1800</v>
      </c>
      <c r="G139" s="103">
        <v>800</v>
      </c>
      <c r="H139" s="103">
        <v>880</v>
      </c>
      <c r="I139" s="33">
        <v>61015</v>
      </c>
      <c r="K139" s="36">
        <f t="shared" si="6"/>
        <v>0</v>
      </c>
      <c r="L139" s="96">
        <f t="shared" si="7"/>
        <v>0</v>
      </c>
      <c r="M139" s="96">
        <f t="shared" si="8"/>
        <v>0</v>
      </c>
      <c r="N139" s="97">
        <v>0.187</v>
      </c>
      <c r="O139" s="98">
        <v>50.7</v>
      </c>
    </row>
    <row r="140" spans="1:16" ht="13.5" customHeight="1" x14ac:dyDescent="0.25">
      <c r="A140" s="158"/>
      <c r="B140" s="305"/>
      <c r="C140" s="221"/>
      <c r="D140" s="80"/>
      <c r="E140" s="256" t="s">
        <v>116</v>
      </c>
      <c r="F140" s="99"/>
      <c r="G140" s="99"/>
      <c r="H140" s="99"/>
      <c r="I140" s="280"/>
      <c r="K140" s="36">
        <f t="shared" si="6"/>
        <v>0</v>
      </c>
      <c r="L140" s="96">
        <f t="shared" si="7"/>
        <v>0</v>
      </c>
      <c r="M140" s="96">
        <f t="shared" si="8"/>
        <v>0</v>
      </c>
      <c r="N140" s="97"/>
      <c r="O140" s="98"/>
    </row>
    <row r="141" spans="1:16" ht="20.100000000000001" customHeight="1" x14ac:dyDescent="0.25">
      <c r="A141" s="41"/>
      <c r="B141" s="306" t="s">
        <v>118</v>
      </c>
      <c r="C141" s="254" t="s">
        <v>260</v>
      </c>
      <c r="D141" s="297" t="s">
        <v>261</v>
      </c>
      <c r="E141" s="252" t="s">
        <v>262</v>
      </c>
      <c r="F141" s="122">
        <v>600</v>
      </c>
      <c r="G141" s="103">
        <v>600</v>
      </c>
      <c r="H141" s="103">
        <v>880</v>
      </c>
      <c r="I141" s="33">
        <v>28971</v>
      </c>
      <c r="K141" s="36">
        <f t="shared" si="6"/>
        <v>0</v>
      </c>
      <c r="L141" s="96">
        <f t="shared" si="7"/>
        <v>0</v>
      </c>
      <c r="M141" s="96">
        <f t="shared" si="8"/>
        <v>0</v>
      </c>
      <c r="N141" s="97">
        <v>6.6000000000000003E-2</v>
      </c>
      <c r="O141" s="98">
        <v>13.1</v>
      </c>
      <c r="P141" s="25"/>
    </row>
    <row r="142" spans="1:16" ht="20.100000000000001" customHeight="1" x14ac:dyDescent="0.25">
      <c r="A142" s="41"/>
      <c r="B142" s="306"/>
      <c r="C142" s="254" t="s">
        <v>263</v>
      </c>
      <c r="D142" s="297"/>
      <c r="E142" s="252" t="s">
        <v>264</v>
      </c>
      <c r="F142" s="121">
        <v>600</v>
      </c>
      <c r="G142" s="101">
        <v>600</v>
      </c>
      <c r="H142" s="101">
        <v>880</v>
      </c>
      <c r="I142" s="33">
        <v>43238</v>
      </c>
      <c r="K142" s="36">
        <f t="shared" si="6"/>
        <v>0</v>
      </c>
      <c r="L142" s="96">
        <f t="shared" si="7"/>
        <v>0</v>
      </c>
      <c r="M142" s="96">
        <f t="shared" si="8"/>
        <v>0</v>
      </c>
      <c r="N142" s="97">
        <v>6.6000000000000003E-2</v>
      </c>
      <c r="O142" s="98">
        <v>13.1</v>
      </c>
    </row>
    <row r="143" spans="1:16" ht="20.100000000000001" customHeight="1" x14ac:dyDescent="0.25">
      <c r="A143" s="41"/>
      <c r="B143" s="306"/>
      <c r="C143" s="254" t="s">
        <v>265</v>
      </c>
      <c r="D143" s="297"/>
      <c r="E143" s="252" t="s">
        <v>266</v>
      </c>
      <c r="F143" s="121">
        <v>950</v>
      </c>
      <c r="G143" s="101">
        <v>600</v>
      </c>
      <c r="H143" s="101">
        <v>880</v>
      </c>
      <c r="I143" s="33">
        <v>34948</v>
      </c>
      <c r="K143" s="36">
        <f t="shared" si="6"/>
        <v>0</v>
      </c>
      <c r="L143" s="96">
        <f t="shared" si="7"/>
        <v>0</v>
      </c>
      <c r="M143" s="96">
        <f t="shared" si="8"/>
        <v>0</v>
      </c>
      <c r="N143" s="97">
        <v>7.5999999999999998E-2</v>
      </c>
      <c r="O143" s="98">
        <v>20.5</v>
      </c>
    </row>
    <row r="144" spans="1:16" ht="20.100000000000001" customHeight="1" x14ac:dyDescent="0.25">
      <c r="A144" s="41"/>
      <c r="B144" s="306"/>
      <c r="C144" s="254" t="s">
        <v>267</v>
      </c>
      <c r="D144" s="297"/>
      <c r="E144" s="252" t="s">
        <v>268</v>
      </c>
      <c r="F144" s="121">
        <v>1200</v>
      </c>
      <c r="G144" s="101">
        <v>600</v>
      </c>
      <c r="H144" s="101">
        <v>880</v>
      </c>
      <c r="I144" s="33">
        <v>39319</v>
      </c>
      <c r="K144" s="36">
        <f t="shared" si="6"/>
        <v>0</v>
      </c>
      <c r="L144" s="96">
        <f t="shared" si="7"/>
        <v>0</v>
      </c>
      <c r="M144" s="96">
        <f t="shared" si="8"/>
        <v>0</v>
      </c>
      <c r="N144" s="97">
        <v>9.5000000000000001E-2</v>
      </c>
      <c r="O144" s="98">
        <v>25.8</v>
      </c>
    </row>
    <row r="145" spans="1:16" ht="20.100000000000001" customHeight="1" x14ac:dyDescent="0.25">
      <c r="A145" s="41"/>
      <c r="B145" s="306"/>
      <c r="C145" s="254" t="s">
        <v>269</v>
      </c>
      <c r="D145" s="297"/>
      <c r="E145" s="252" t="s">
        <v>270</v>
      </c>
      <c r="F145" s="121">
        <v>1500</v>
      </c>
      <c r="G145" s="101">
        <v>600</v>
      </c>
      <c r="H145" s="101">
        <v>880</v>
      </c>
      <c r="I145" s="33">
        <v>44880</v>
      </c>
      <c r="K145" s="36">
        <f t="shared" si="6"/>
        <v>0</v>
      </c>
      <c r="L145" s="96">
        <f t="shared" si="7"/>
        <v>0</v>
      </c>
      <c r="M145" s="96">
        <f t="shared" si="8"/>
        <v>0</v>
      </c>
      <c r="N145" s="97">
        <v>0.11899999999999999</v>
      </c>
      <c r="O145" s="98">
        <v>32.200000000000003</v>
      </c>
    </row>
    <row r="146" spans="1:16" ht="20.100000000000001" customHeight="1" x14ac:dyDescent="0.25">
      <c r="A146" s="41"/>
      <c r="B146" s="306"/>
      <c r="C146" s="254" t="s">
        <v>271</v>
      </c>
      <c r="D146" s="297"/>
      <c r="E146" s="252" t="s">
        <v>272</v>
      </c>
      <c r="F146" s="121">
        <v>1800</v>
      </c>
      <c r="G146" s="101">
        <v>600</v>
      </c>
      <c r="H146" s="101">
        <v>880</v>
      </c>
      <c r="I146" s="33">
        <v>51605</v>
      </c>
      <c r="K146" s="36">
        <f t="shared" si="6"/>
        <v>0</v>
      </c>
      <c r="L146" s="96">
        <f t="shared" si="7"/>
        <v>0</v>
      </c>
      <c r="M146" s="96">
        <f t="shared" si="8"/>
        <v>0</v>
      </c>
      <c r="N146" s="97">
        <v>0.14199999999999999</v>
      </c>
      <c r="O146" s="98">
        <v>38.5</v>
      </c>
    </row>
    <row r="147" spans="1:16" ht="13.5" customHeight="1" x14ac:dyDescent="0.25">
      <c r="A147" s="41"/>
      <c r="B147" s="306"/>
      <c r="C147" s="46"/>
      <c r="D147" s="297"/>
      <c r="E147" s="253" t="s">
        <v>115</v>
      </c>
      <c r="F147" s="99"/>
      <c r="G147" s="99"/>
      <c r="H147" s="99"/>
      <c r="I147" s="280"/>
      <c r="K147" s="36">
        <f t="shared" si="6"/>
        <v>0</v>
      </c>
      <c r="L147" s="96">
        <f t="shared" si="7"/>
        <v>0</v>
      </c>
      <c r="M147" s="96">
        <f t="shared" si="8"/>
        <v>0</v>
      </c>
      <c r="N147" s="97"/>
      <c r="O147" s="98"/>
    </row>
    <row r="148" spans="1:16" ht="20.100000000000001" customHeight="1" x14ac:dyDescent="0.25">
      <c r="A148" s="41"/>
      <c r="B148" s="306"/>
      <c r="C148" s="254" t="s">
        <v>273</v>
      </c>
      <c r="D148" s="297"/>
      <c r="E148" s="252" t="s">
        <v>274</v>
      </c>
      <c r="F148" s="122">
        <v>700</v>
      </c>
      <c r="G148" s="103">
        <v>700</v>
      </c>
      <c r="H148" s="103">
        <v>880</v>
      </c>
      <c r="I148" s="33">
        <v>36504</v>
      </c>
      <c r="K148" s="36">
        <f t="shared" si="6"/>
        <v>0</v>
      </c>
      <c r="L148" s="96">
        <f t="shared" si="7"/>
        <v>0</v>
      </c>
      <c r="M148" s="96">
        <f t="shared" si="8"/>
        <v>0</v>
      </c>
      <c r="N148" s="97">
        <v>7.6999999999999999E-2</v>
      </c>
      <c r="O148" s="98">
        <v>20.100000000000001</v>
      </c>
      <c r="P148" s="25"/>
    </row>
    <row r="149" spans="1:16" ht="20.100000000000001" customHeight="1" x14ac:dyDescent="0.25">
      <c r="A149" s="41"/>
      <c r="B149" s="306"/>
      <c r="C149" s="254" t="s">
        <v>275</v>
      </c>
      <c r="D149" s="297"/>
      <c r="E149" s="252" t="s">
        <v>276</v>
      </c>
      <c r="F149" s="121">
        <v>700</v>
      </c>
      <c r="G149" s="101">
        <v>700</v>
      </c>
      <c r="H149" s="101">
        <v>880</v>
      </c>
      <c r="I149" s="33">
        <v>46868</v>
      </c>
      <c r="K149" s="36">
        <f t="shared" si="6"/>
        <v>0</v>
      </c>
      <c r="L149" s="96">
        <f t="shared" si="7"/>
        <v>0</v>
      </c>
      <c r="M149" s="96">
        <f t="shared" si="8"/>
        <v>0</v>
      </c>
      <c r="N149" s="97">
        <v>7.6999999999999999E-2</v>
      </c>
      <c r="O149" s="98">
        <v>20.100000000000001</v>
      </c>
    </row>
    <row r="150" spans="1:16" ht="20.100000000000001" customHeight="1" x14ac:dyDescent="0.25">
      <c r="A150" s="41"/>
      <c r="B150" s="306"/>
      <c r="C150" s="254" t="s">
        <v>277</v>
      </c>
      <c r="D150" s="297"/>
      <c r="E150" s="252" t="s">
        <v>278</v>
      </c>
      <c r="F150" s="121">
        <v>950</v>
      </c>
      <c r="G150" s="101">
        <v>700</v>
      </c>
      <c r="H150" s="101">
        <v>880</v>
      </c>
      <c r="I150" s="33">
        <v>37190</v>
      </c>
      <c r="K150" s="36">
        <f t="shared" si="6"/>
        <v>0</v>
      </c>
      <c r="L150" s="96">
        <f t="shared" si="7"/>
        <v>0</v>
      </c>
      <c r="M150" s="96">
        <f t="shared" si="8"/>
        <v>0</v>
      </c>
      <c r="N150" s="97">
        <v>8.7999999999999995E-2</v>
      </c>
      <c r="O150" s="98">
        <v>23.6</v>
      </c>
    </row>
    <row r="151" spans="1:16" ht="20.100000000000001" customHeight="1" x14ac:dyDescent="0.25">
      <c r="A151" s="41"/>
      <c r="B151" s="306"/>
      <c r="C151" s="254" t="s">
        <v>279</v>
      </c>
      <c r="D151" s="297"/>
      <c r="E151" s="252" t="s">
        <v>280</v>
      </c>
      <c r="F151" s="121">
        <v>1200</v>
      </c>
      <c r="G151" s="101">
        <v>700</v>
      </c>
      <c r="H151" s="101">
        <v>880</v>
      </c>
      <c r="I151" s="33">
        <v>43400</v>
      </c>
      <c r="K151" s="36">
        <f t="shared" si="6"/>
        <v>0</v>
      </c>
      <c r="L151" s="96">
        <f t="shared" si="7"/>
        <v>0</v>
      </c>
      <c r="M151" s="96">
        <f t="shared" si="8"/>
        <v>0</v>
      </c>
      <c r="N151" s="97">
        <v>0.11000000000000001</v>
      </c>
      <c r="O151" s="98">
        <v>29.9</v>
      </c>
    </row>
    <row r="152" spans="1:16" ht="20.100000000000001" customHeight="1" x14ac:dyDescent="0.25">
      <c r="A152" s="41"/>
      <c r="B152" s="306"/>
      <c r="C152" s="254" t="s">
        <v>281</v>
      </c>
      <c r="D152" s="297"/>
      <c r="E152" s="252" t="s">
        <v>282</v>
      </c>
      <c r="F152" s="121">
        <v>1500</v>
      </c>
      <c r="G152" s="101">
        <v>700</v>
      </c>
      <c r="H152" s="101">
        <v>880</v>
      </c>
      <c r="I152" s="33">
        <v>49131</v>
      </c>
      <c r="K152" s="36">
        <f t="shared" si="6"/>
        <v>0</v>
      </c>
      <c r="L152" s="96">
        <f t="shared" si="7"/>
        <v>0</v>
      </c>
      <c r="M152" s="96">
        <f t="shared" si="8"/>
        <v>0</v>
      </c>
      <c r="N152" s="97">
        <v>0.13700000000000001</v>
      </c>
      <c r="O152" s="98">
        <v>37.299999999999997</v>
      </c>
    </row>
    <row r="153" spans="1:16" ht="20.100000000000001" customHeight="1" x14ac:dyDescent="0.25">
      <c r="A153" s="41"/>
      <c r="B153" s="306"/>
      <c r="C153" s="254" t="s">
        <v>283</v>
      </c>
      <c r="D153" s="297"/>
      <c r="E153" s="252" t="s">
        <v>284</v>
      </c>
      <c r="F153" s="121">
        <v>1800</v>
      </c>
      <c r="G153" s="101">
        <v>700</v>
      </c>
      <c r="H153" s="101">
        <v>880</v>
      </c>
      <c r="I153" s="33">
        <v>55679</v>
      </c>
      <c r="K153" s="36">
        <f t="shared" si="6"/>
        <v>0</v>
      </c>
      <c r="L153" s="96">
        <f t="shared" si="7"/>
        <v>0</v>
      </c>
      <c r="M153" s="96">
        <f t="shared" si="8"/>
        <v>0</v>
      </c>
      <c r="N153" s="97">
        <v>0.16399999999999998</v>
      </c>
      <c r="O153" s="98">
        <v>44.7</v>
      </c>
    </row>
    <row r="154" spans="1:16" ht="13.5" customHeight="1" x14ac:dyDescent="0.25">
      <c r="A154" s="41"/>
      <c r="B154" s="306"/>
      <c r="C154" s="46"/>
      <c r="D154" s="297"/>
      <c r="E154" s="253" t="s">
        <v>114</v>
      </c>
      <c r="F154" s="99"/>
      <c r="G154" s="99"/>
      <c r="H154" s="99"/>
      <c r="I154" s="280"/>
      <c r="K154" s="36">
        <f t="shared" si="6"/>
        <v>0</v>
      </c>
      <c r="L154" s="96">
        <f t="shared" si="7"/>
        <v>0</v>
      </c>
      <c r="M154" s="96">
        <f t="shared" si="8"/>
        <v>0</v>
      </c>
      <c r="N154" s="97"/>
      <c r="O154" s="98"/>
    </row>
    <row r="155" spans="1:16" ht="20.100000000000001" customHeight="1" x14ac:dyDescent="0.25">
      <c r="A155" s="41"/>
      <c r="B155" s="306"/>
      <c r="C155" s="254" t="s">
        <v>285</v>
      </c>
      <c r="D155" s="297"/>
      <c r="E155" s="252" t="s">
        <v>286</v>
      </c>
      <c r="F155" s="122">
        <v>950</v>
      </c>
      <c r="G155" s="103">
        <v>800</v>
      </c>
      <c r="H155" s="103">
        <v>880</v>
      </c>
      <c r="I155" s="33">
        <v>39763</v>
      </c>
      <c r="K155" s="36">
        <f t="shared" si="6"/>
        <v>0</v>
      </c>
      <c r="L155" s="96">
        <f t="shared" si="7"/>
        <v>0</v>
      </c>
      <c r="M155" s="96">
        <f t="shared" si="8"/>
        <v>0</v>
      </c>
      <c r="N155" s="97">
        <v>9.9000000000000005E-2</v>
      </c>
      <c r="O155" s="98">
        <v>26.7</v>
      </c>
      <c r="P155" s="25"/>
    </row>
    <row r="156" spans="1:16" ht="20.100000000000001" customHeight="1" x14ac:dyDescent="0.25">
      <c r="A156" s="41"/>
      <c r="B156" s="306"/>
      <c r="C156" s="254" t="s">
        <v>287</v>
      </c>
      <c r="D156" s="297"/>
      <c r="E156" s="252" t="s">
        <v>288</v>
      </c>
      <c r="F156" s="121">
        <v>1200</v>
      </c>
      <c r="G156" s="101">
        <v>800</v>
      </c>
      <c r="H156" s="101">
        <v>880</v>
      </c>
      <c r="I156" s="33">
        <v>46022</v>
      </c>
      <c r="K156" s="36">
        <f t="shared" si="6"/>
        <v>0</v>
      </c>
      <c r="L156" s="96">
        <f t="shared" si="7"/>
        <v>0</v>
      </c>
      <c r="M156" s="96">
        <f t="shared" si="8"/>
        <v>0</v>
      </c>
      <c r="N156" s="97">
        <v>0.125</v>
      </c>
      <c r="O156" s="98">
        <v>34</v>
      </c>
    </row>
    <row r="157" spans="1:16" ht="20.100000000000001" customHeight="1" x14ac:dyDescent="0.25">
      <c r="A157" s="41"/>
      <c r="B157" s="306"/>
      <c r="C157" s="254" t="s">
        <v>289</v>
      </c>
      <c r="D157" s="297"/>
      <c r="E157" s="252" t="s">
        <v>290</v>
      </c>
      <c r="F157" s="122">
        <v>1500</v>
      </c>
      <c r="G157" s="103">
        <v>800</v>
      </c>
      <c r="H157" s="103">
        <v>880</v>
      </c>
      <c r="I157" s="33">
        <v>53677</v>
      </c>
      <c r="K157" s="36">
        <f t="shared" si="6"/>
        <v>0</v>
      </c>
      <c r="L157" s="96">
        <f t="shared" si="7"/>
        <v>0</v>
      </c>
      <c r="M157" s="96">
        <f t="shared" si="8"/>
        <v>0</v>
      </c>
      <c r="N157" s="97">
        <v>0.156</v>
      </c>
      <c r="O157" s="98">
        <v>42.4</v>
      </c>
    </row>
    <row r="158" spans="1:16" ht="20.100000000000001" customHeight="1" x14ac:dyDescent="0.25">
      <c r="A158" s="41"/>
      <c r="B158" s="307"/>
      <c r="C158" s="254" t="s">
        <v>291</v>
      </c>
      <c r="D158" s="297"/>
      <c r="E158" s="252" t="s">
        <v>292</v>
      </c>
      <c r="F158" s="121">
        <v>1800</v>
      </c>
      <c r="G158" s="101">
        <v>800</v>
      </c>
      <c r="H158" s="101">
        <v>880</v>
      </c>
      <c r="I158" s="33">
        <v>61015</v>
      </c>
      <c r="K158" s="36">
        <f t="shared" si="6"/>
        <v>0</v>
      </c>
      <c r="L158" s="96">
        <f t="shared" si="7"/>
        <v>0</v>
      </c>
      <c r="M158" s="96">
        <f t="shared" si="8"/>
        <v>0</v>
      </c>
      <c r="N158" s="97">
        <v>0.187</v>
      </c>
      <c r="O158" s="98">
        <v>50.7</v>
      </c>
    </row>
    <row r="159" spans="1:16" x14ac:dyDescent="0.25">
      <c r="A159" s="104" t="s">
        <v>327</v>
      </c>
      <c r="B159" s="105"/>
      <c r="C159" s="189"/>
      <c r="D159" s="197"/>
      <c r="E159" s="249"/>
      <c r="F159" s="107"/>
      <c r="G159" s="107"/>
      <c r="H159" s="107"/>
      <c r="I159" s="151"/>
      <c r="K159" s="36">
        <f t="shared" si="6"/>
        <v>0</v>
      </c>
      <c r="L159" s="96">
        <f t="shared" si="7"/>
        <v>0</v>
      </c>
      <c r="M159" s="96">
        <f t="shared" si="8"/>
        <v>0</v>
      </c>
      <c r="N159" s="97"/>
      <c r="O159" s="98"/>
    </row>
    <row r="160" spans="1:16" ht="20.100000000000001" customHeight="1" x14ac:dyDescent="0.25">
      <c r="A160" s="41"/>
      <c r="B160" s="311" t="s">
        <v>118</v>
      </c>
      <c r="C160" s="254" t="s">
        <v>293</v>
      </c>
      <c r="D160" s="297">
        <v>3</v>
      </c>
      <c r="E160" s="252" t="s">
        <v>294</v>
      </c>
      <c r="F160" s="122">
        <v>1000</v>
      </c>
      <c r="G160" s="103">
        <v>500</v>
      </c>
      <c r="H160" s="103">
        <v>880</v>
      </c>
      <c r="I160" s="33">
        <v>35484</v>
      </c>
      <c r="K160" s="36">
        <f t="shared" si="6"/>
        <v>0</v>
      </c>
      <c r="L160" s="96">
        <f t="shared" si="7"/>
        <v>0</v>
      </c>
      <c r="M160" s="96">
        <f t="shared" si="8"/>
        <v>0</v>
      </c>
      <c r="N160" s="97">
        <v>6.6000000000000003E-2</v>
      </c>
      <c r="O160" s="98">
        <v>13.1</v>
      </c>
      <c r="P160" s="25"/>
    </row>
    <row r="161" spans="1:16" ht="20.100000000000001" customHeight="1" x14ac:dyDescent="0.25">
      <c r="A161" s="41"/>
      <c r="B161" s="312"/>
      <c r="C161" s="254" t="s">
        <v>295</v>
      </c>
      <c r="D161" s="297"/>
      <c r="E161" s="252" t="s">
        <v>296</v>
      </c>
      <c r="F161" s="121">
        <v>600</v>
      </c>
      <c r="G161" s="101">
        <v>600</v>
      </c>
      <c r="H161" s="101">
        <v>880</v>
      </c>
      <c r="I161" s="33">
        <v>30472</v>
      </c>
      <c r="K161" s="36">
        <f t="shared" si="6"/>
        <v>0</v>
      </c>
      <c r="L161" s="96">
        <f t="shared" si="7"/>
        <v>0</v>
      </c>
      <c r="M161" s="96">
        <f t="shared" si="8"/>
        <v>0</v>
      </c>
      <c r="N161" s="97">
        <v>6.6000000000000003E-2</v>
      </c>
      <c r="O161" s="98">
        <v>13.1</v>
      </c>
    </row>
    <row r="162" spans="1:16" ht="20.100000000000001" customHeight="1" x14ac:dyDescent="0.25">
      <c r="A162" s="41"/>
      <c r="B162" s="312"/>
      <c r="C162" s="254" t="s">
        <v>297</v>
      </c>
      <c r="D162" s="297"/>
      <c r="E162" s="252" t="s">
        <v>298</v>
      </c>
      <c r="F162" s="121">
        <v>950</v>
      </c>
      <c r="G162" s="101">
        <v>600</v>
      </c>
      <c r="H162" s="101">
        <v>880</v>
      </c>
      <c r="I162" s="33">
        <v>35646</v>
      </c>
      <c r="K162" s="36">
        <f t="shared" si="6"/>
        <v>0</v>
      </c>
      <c r="L162" s="96">
        <f t="shared" si="7"/>
        <v>0</v>
      </c>
      <c r="M162" s="96">
        <f t="shared" si="8"/>
        <v>0</v>
      </c>
      <c r="N162" s="97">
        <v>7.5999999999999998E-2</v>
      </c>
      <c r="O162" s="98">
        <v>20.5</v>
      </c>
    </row>
    <row r="163" spans="1:16" ht="20.100000000000001" customHeight="1" x14ac:dyDescent="0.25">
      <c r="A163" s="41"/>
      <c r="B163" s="312"/>
      <c r="C163" s="254" t="s">
        <v>299</v>
      </c>
      <c r="D163" s="297"/>
      <c r="E163" s="252" t="s">
        <v>300</v>
      </c>
      <c r="F163" s="121">
        <v>950</v>
      </c>
      <c r="G163" s="101">
        <v>600</v>
      </c>
      <c r="H163" s="101">
        <v>880</v>
      </c>
      <c r="I163" s="33">
        <v>55172</v>
      </c>
      <c r="K163" s="36">
        <f t="shared" si="6"/>
        <v>0</v>
      </c>
      <c r="L163" s="96">
        <f t="shared" si="7"/>
        <v>0</v>
      </c>
      <c r="M163" s="96">
        <f t="shared" si="8"/>
        <v>0</v>
      </c>
      <c r="N163" s="97">
        <v>7.5999999999999998E-2</v>
      </c>
      <c r="O163" s="98">
        <v>20.5</v>
      </c>
    </row>
    <row r="164" spans="1:16" ht="20.100000000000001" customHeight="1" x14ac:dyDescent="0.25">
      <c r="A164" s="41"/>
      <c r="B164" s="312"/>
      <c r="C164" s="254" t="s">
        <v>301</v>
      </c>
      <c r="D164" s="297"/>
      <c r="E164" s="252" t="s">
        <v>302</v>
      </c>
      <c r="F164" s="121">
        <v>1200</v>
      </c>
      <c r="G164" s="101">
        <v>600</v>
      </c>
      <c r="H164" s="101">
        <v>880</v>
      </c>
      <c r="I164" s="33">
        <v>38078</v>
      </c>
      <c r="K164" s="36">
        <f t="shared" si="6"/>
        <v>0</v>
      </c>
      <c r="L164" s="96">
        <f t="shared" si="7"/>
        <v>0</v>
      </c>
      <c r="M164" s="96">
        <f t="shared" si="8"/>
        <v>0</v>
      </c>
      <c r="N164" s="97">
        <v>9.5000000000000001E-2</v>
      </c>
      <c r="O164" s="98">
        <v>25.8</v>
      </c>
    </row>
    <row r="165" spans="1:16" ht="20.100000000000001" customHeight="1" x14ac:dyDescent="0.25">
      <c r="A165" s="41"/>
      <c r="B165" s="312"/>
      <c r="C165" s="254" t="s">
        <v>303</v>
      </c>
      <c r="D165" s="297"/>
      <c r="E165" s="252" t="s">
        <v>304</v>
      </c>
      <c r="F165" s="121">
        <v>1200</v>
      </c>
      <c r="G165" s="101">
        <v>600</v>
      </c>
      <c r="H165" s="101">
        <v>880</v>
      </c>
      <c r="I165" s="33">
        <v>56532</v>
      </c>
      <c r="K165" s="36">
        <f t="shared" si="6"/>
        <v>0</v>
      </c>
      <c r="L165" s="96">
        <f t="shared" si="7"/>
        <v>0</v>
      </c>
      <c r="M165" s="96">
        <f t="shared" si="8"/>
        <v>0</v>
      </c>
      <c r="N165" s="97">
        <v>9.5000000000000001E-2</v>
      </c>
      <c r="O165" s="98">
        <v>25.8</v>
      </c>
    </row>
    <row r="166" spans="1:16" ht="20.100000000000001" customHeight="1" x14ac:dyDescent="0.25">
      <c r="A166" s="41"/>
      <c r="B166" s="312"/>
      <c r="C166" s="254" t="s">
        <v>305</v>
      </c>
      <c r="D166" s="297"/>
      <c r="E166" s="252" t="s">
        <v>306</v>
      </c>
      <c r="F166" s="122">
        <v>1500</v>
      </c>
      <c r="G166" s="103">
        <v>600</v>
      </c>
      <c r="H166" s="103">
        <v>880</v>
      </c>
      <c r="I166" s="33">
        <v>44133</v>
      </c>
      <c r="K166" s="36">
        <f t="shared" si="6"/>
        <v>0</v>
      </c>
      <c r="L166" s="96">
        <f t="shared" si="7"/>
        <v>0</v>
      </c>
      <c r="M166" s="96">
        <f t="shared" si="8"/>
        <v>0</v>
      </c>
      <c r="N166" s="97">
        <v>0.11799999999999999</v>
      </c>
      <c r="O166" s="98">
        <v>32.200000000000003</v>
      </c>
      <c r="P166" s="25"/>
    </row>
    <row r="167" spans="1:16" ht="20.100000000000001" customHeight="1" x14ac:dyDescent="0.25">
      <c r="A167" s="41"/>
      <c r="B167" s="312"/>
      <c r="C167" s="254" t="s">
        <v>307</v>
      </c>
      <c r="D167" s="297"/>
      <c r="E167" s="252" t="s">
        <v>308</v>
      </c>
      <c r="F167" s="121">
        <v>1500</v>
      </c>
      <c r="G167" s="101">
        <v>600</v>
      </c>
      <c r="H167" s="101">
        <v>880</v>
      </c>
      <c r="I167" s="33">
        <v>61396</v>
      </c>
      <c r="K167" s="36">
        <f t="shared" si="6"/>
        <v>0</v>
      </c>
      <c r="L167" s="96">
        <f t="shared" si="7"/>
        <v>0</v>
      </c>
      <c r="M167" s="96">
        <f t="shared" si="8"/>
        <v>0</v>
      </c>
      <c r="N167" s="97">
        <v>0.11799999999999999</v>
      </c>
      <c r="O167" s="98">
        <v>32.200000000000003</v>
      </c>
    </row>
    <row r="168" spans="1:16" ht="20.100000000000001" customHeight="1" x14ac:dyDescent="0.25">
      <c r="A168" s="41"/>
      <c r="B168" s="312"/>
      <c r="C168" s="254" t="s">
        <v>309</v>
      </c>
      <c r="D168" s="297"/>
      <c r="E168" s="252" t="s">
        <v>310</v>
      </c>
      <c r="F168" s="121">
        <v>1800</v>
      </c>
      <c r="G168" s="101">
        <v>600</v>
      </c>
      <c r="H168" s="101">
        <v>880</v>
      </c>
      <c r="I168" s="33">
        <v>53177</v>
      </c>
      <c r="K168" s="36">
        <f t="shared" si="6"/>
        <v>0</v>
      </c>
      <c r="L168" s="96">
        <f t="shared" si="7"/>
        <v>0</v>
      </c>
      <c r="M168" s="96">
        <f t="shared" si="8"/>
        <v>0</v>
      </c>
      <c r="N168" s="97">
        <v>0.14199999999999999</v>
      </c>
      <c r="O168" s="98">
        <v>38.5</v>
      </c>
    </row>
    <row r="169" spans="1:16" ht="20.100000000000001" customHeight="1" x14ac:dyDescent="0.25">
      <c r="A169" s="41"/>
      <c r="B169" s="312"/>
      <c r="C169" s="254" t="s">
        <v>311</v>
      </c>
      <c r="D169" s="297"/>
      <c r="E169" s="252" t="s">
        <v>312</v>
      </c>
      <c r="F169" s="121">
        <v>950</v>
      </c>
      <c r="G169" s="101">
        <v>700</v>
      </c>
      <c r="H169" s="101">
        <v>880</v>
      </c>
      <c r="I169" s="33">
        <v>39995</v>
      </c>
      <c r="K169" s="36">
        <f t="shared" si="6"/>
        <v>0</v>
      </c>
      <c r="L169" s="96">
        <f t="shared" si="7"/>
        <v>0</v>
      </c>
      <c r="M169" s="96">
        <f t="shared" si="8"/>
        <v>0</v>
      </c>
      <c r="N169" s="97">
        <v>8.7999999999999995E-2</v>
      </c>
      <c r="O169" s="98">
        <v>23.6</v>
      </c>
    </row>
    <row r="170" spans="1:16" ht="20.100000000000001" customHeight="1" x14ac:dyDescent="0.25">
      <c r="A170" s="41"/>
      <c r="B170" s="312"/>
      <c r="C170" s="254" t="s">
        <v>313</v>
      </c>
      <c r="D170" s="297"/>
      <c r="E170" s="252" t="s">
        <v>314</v>
      </c>
      <c r="F170" s="121">
        <v>1200</v>
      </c>
      <c r="G170" s="101">
        <v>700</v>
      </c>
      <c r="H170" s="101">
        <v>880</v>
      </c>
      <c r="I170" s="33">
        <v>43795</v>
      </c>
      <c r="K170" s="36">
        <f t="shared" si="6"/>
        <v>0</v>
      </c>
      <c r="L170" s="96">
        <f t="shared" si="7"/>
        <v>0</v>
      </c>
      <c r="M170" s="96">
        <f t="shared" si="8"/>
        <v>0</v>
      </c>
      <c r="N170" s="97">
        <v>0.11000000000000001</v>
      </c>
      <c r="O170" s="98">
        <v>29.9</v>
      </c>
    </row>
    <row r="171" spans="1:16" ht="20.100000000000001" customHeight="1" x14ac:dyDescent="0.25">
      <c r="A171" s="41"/>
      <c r="B171" s="312"/>
      <c r="C171" s="254" t="s">
        <v>315</v>
      </c>
      <c r="D171" s="297"/>
      <c r="E171" s="252" t="s">
        <v>316</v>
      </c>
      <c r="F171" s="121">
        <v>1400</v>
      </c>
      <c r="G171" s="101">
        <v>700</v>
      </c>
      <c r="H171" s="101">
        <v>880</v>
      </c>
      <c r="I171" s="33">
        <v>45966</v>
      </c>
      <c r="K171" s="36">
        <f t="shared" si="6"/>
        <v>0</v>
      </c>
      <c r="L171" s="96">
        <f t="shared" si="7"/>
        <v>0</v>
      </c>
      <c r="M171" s="96">
        <f t="shared" si="8"/>
        <v>0</v>
      </c>
      <c r="N171" s="97">
        <v>0.13799999999999998</v>
      </c>
      <c r="O171" s="98">
        <v>37.299999999999997</v>
      </c>
    </row>
    <row r="172" spans="1:16" ht="20.100000000000001" customHeight="1" x14ac:dyDescent="0.25">
      <c r="A172" s="41"/>
      <c r="B172" s="312"/>
      <c r="C172" s="254" t="s">
        <v>317</v>
      </c>
      <c r="D172" s="297"/>
      <c r="E172" s="252" t="s">
        <v>318</v>
      </c>
      <c r="F172" s="122">
        <v>1500</v>
      </c>
      <c r="G172" s="103">
        <v>700</v>
      </c>
      <c r="H172" s="103">
        <v>880</v>
      </c>
      <c r="I172" s="33">
        <v>49575</v>
      </c>
      <c r="K172" s="36">
        <f t="shared" si="6"/>
        <v>0</v>
      </c>
      <c r="L172" s="96">
        <f t="shared" si="7"/>
        <v>0</v>
      </c>
      <c r="M172" s="96">
        <f t="shared" si="8"/>
        <v>0</v>
      </c>
      <c r="N172" s="97">
        <v>0.13799999999999998</v>
      </c>
      <c r="O172" s="98">
        <v>37.299999999999997</v>
      </c>
      <c r="P172" s="25"/>
    </row>
    <row r="173" spans="1:16" ht="20.100000000000001" customHeight="1" x14ac:dyDescent="0.25">
      <c r="A173" s="41"/>
      <c r="B173" s="312"/>
      <c r="C173" s="254" t="s">
        <v>319</v>
      </c>
      <c r="D173" s="297"/>
      <c r="E173" s="252" t="s">
        <v>320</v>
      </c>
      <c r="F173" s="121">
        <v>1800</v>
      </c>
      <c r="G173" s="101">
        <v>700</v>
      </c>
      <c r="H173" s="101">
        <v>880</v>
      </c>
      <c r="I173" s="33">
        <v>57533</v>
      </c>
      <c r="K173" s="36">
        <f t="shared" si="6"/>
        <v>0</v>
      </c>
      <c r="L173" s="96">
        <f t="shared" si="7"/>
        <v>0</v>
      </c>
      <c r="M173" s="96">
        <f t="shared" si="8"/>
        <v>0</v>
      </c>
      <c r="N173" s="97">
        <v>0.16399999999999998</v>
      </c>
      <c r="O173" s="98">
        <v>44.7</v>
      </c>
    </row>
    <row r="174" spans="1:16" ht="20.100000000000001" customHeight="1" x14ac:dyDescent="0.25">
      <c r="A174" s="41"/>
      <c r="B174" s="312"/>
      <c r="C174" s="254" t="s">
        <v>321</v>
      </c>
      <c r="D174" s="297"/>
      <c r="E174" s="252" t="s">
        <v>322</v>
      </c>
      <c r="F174" s="121">
        <v>1500</v>
      </c>
      <c r="G174" s="101">
        <v>800</v>
      </c>
      <c r="H174" s="101">
        <v>880</v>
      </c>
      <c r="I174" s="33">
        <v>54178</v>
      </c>
      <c r="K174" s="36">
        <f t="shared" si="6"/>
        <v>0</v>
      </c>
      <c r="L174" s="96">
        <f t="shared" si="7"/>
        <v>0</v>
      </c>
      <c r="M174" s="96">
        <f t="shared" si="8"/>
        <v>0</v>
      </c>
      <c r="N174" s="97">
        <v>0.156</v>
      </c>
      <c r="O174" s="98">
        <v>42.4</v>
      </c>
    </row>
    <row r="175" spans="1:16" ht="20.100000000000001" customHeight="1" x14ac:dyDescent="0.25">
      <c r="A175" s="41"/>
      <c r="B175" s="313"/>
      <c r="C175" s="254" t="s">
        <v>323</v>
      </c>
      <c r="D175" s="297"/>
      <c r="E175" s="252" t="s">
        <v>324</v>
      </c>
      <c r="F175" s="121">
        <v>1800</v>
      </c>
      <c r="G175" s="101">
        <v>800</v>
      </c>
      <c r="H175" s="101">
        <v>880</v>
      </c>
      <c r="I175" s="33">
        <v>62658</v>
      </c>
      <c r="K175" s="36">
        <f t="shared" si="6"/>
        <v>0</v>
      </c>
      <c r="L175" s="96">
        <f t="shared" si="7"/>
        <v>0</v>
      </c>
      <c r="M175" s="96">
        <f t="shared" si="8"/>
        <v>0</v>
      </c>
      <c r="N175" s="97">
        <v>0.187</v>
      </c>
      <c r="O175" s="98">
        <v>50.7</v>
      </c>
    </row>
    <row r="176" spans="1:16" x14ac:dyDescent="0.25">
      <c r="A176" s="104" t="s">
        <v>328</v>
      </c>
      <c r="B176" s="105"/>
      <c r="C176" s="48"/>
      <c r="D176" s="106"/>
      <c r="E176" s="49"/>
      <c r="F176" s="107"/>
      <c r="G176" s="107"/>
      <c r="H176" s="107"/>
      <c r="I176" s="151"/>
      <c r="K176" s="36">
        <f t="shared" si="6"/>
        <v>0</v>
      </c>
      <c r="L176" s="96">
        <f t="shared" si="7"/>
        <v>0</v>
      </c>
      <c r="M176" s="96">
        <f t="shared" si="8"/>
        <v>0</v>
      </c>
      <c r="N176" s="97"/>
      <c r="O176" s="98"/>
    </row>
    <row r="177" spans="1:16" ht="13.5" customHeight="1" x14ac:dyDescent="0.25">
      <c r="A177" s="41"/>
      <c r="B177" s="298" t="s">
        <v>329</v>
      </c>
      <c r="C177" s="46"/>
      <c r="D177" s="66"/>
      <c r="E177" s="253" t="s">
        <v>112</v>
      </c>
      <c r="F177" s="108"/>
      <c r="G177" s="108"/>
      <c r="H177" s="108"/>
      <c r="I177" s="280"/>
      <c r="K177" s="36">
        <f t="shared" si="6"/>
        <v>0</v>
      </c>
      <c r="L177" s="96">
        <f t="shared" si="7"/>
        <v>0</v>
      </c>
      <c r="M177" s="96">
        <f t="shared" si="8"/>
        <v>0</v>
      </c>
      <c r="N177" s="97"/>
      <c r="O177" s="98"/>
    </row>
    <row r="178" spans="1:16" ht="20.100000000000001" customHeight="1" x14ac:dyDescent="0.25">
      <c r="A178" s="41"/>
      <c r="B178" s="299"/>
      <c r="C178" s="254" t="s">
        <v>330</v>
      </c>
      <c r="D178" s="257"/>
      <c r="E178" s="252" t="s">
        <v>331</v>
      </c>
      <c r="F178" s="121">
        <v>600</v>
      </c>
      <c r="G178" s="101">
        <v>400</v>
      </c>
      <c r="H178" s="101">
        <v>880</v>
      </c>
      <c r="I178" s="33">
        <v>39932</v>
      </c>
      <c r="K178" s="36">
        <f t="shared" si="6"/>
        <v>0</v>
      </c>
      <c r="L178" s="96">
        <f t="shared" si="7"/>
        <v>0</v>
      </c>
      <c r="M178" s="96">
        <f t="shared" si="8"/>
        <v>0</v>
      </c>
      <c r="N178" s="97">
        <v>4.5999999999999999E-2</v>
      </c>
      <c r="O178" s="98">
        <v>14.2</v>
      </c>
    </row>
    <row r="179" spans="1:16" ht="20.100000000000001" customHeight="1" x14ac:dyDescent="0.25">
      <c r="A179" s="41"/>
      <c r="B179" s="299"/>
      <c r="C179" s="254" t="s">
        <v>332</v>
      </c>
      <c r="D179" s="257"/>
      <c r="E179" s="252" t="s">
        <v>333</v>
      </c>
      <c r="F179" s="121">
        <v>700</v>
      </c>
      <c r="G179" s="101">
        <v>400</v>
      </c>
      <c r="H179" s="101">
        <v>880</v>
      </c>
      <c r="I179" s="33">
        <v>32164</v>
      </c>
      <c r="K179" s="36">
        <f t="shared" si="6"/>
        <v>0</v>
      </c>
      <c r="L179" s="96">
        <f t="shared" si="7"/>
        <v>0</v>
      </c>
      <c r="M179" s="96">
        <f t="shared" si="8"/>
        <v>0</v>
      </c>
      <c r="N179" s="97">
        <v>4.5999999999999999E-2</v>
      </c>
      <c r="O179" s="98">
        <v>14.2</v>
      </c>
    </row>
    <row r="180" spans="1:16" ht="20.100000000000001" customHeight="1" x14ac:dyDescent="0.25">
      <c r="A180" s="41"/>
      <c r="B180" s="299"/>
      <c r="C180" s="254" t="s">
        <v>334</v>
      </c>
      <c r="D180" s="257"/>
      <c r="E180" s="252" t="s">
        <v>335</v>
      </c>
      <c r="F180" s="121">
        <v>700</v>
      </c>
      <c r="G180" s="101">
        <v>400</v>
      </c>
      <c r="H180" s="101">
        <v>880</v>
      </c>
      <c r="I180" s="33">
        <v>41328</v>
      </c>
      <c r="K180" s="36">
        <f t="shared" si="6"/>
        <v>0</v>
      </c>
      <c r="L180" s="96">
        <f t="shared" si="7"/>
        <v>0</v>
      </c>
      <c r="M180" s="96">
        <f t="shared" si="8"/>
        <v>0</v>
      </c>
      <c r="N180" s="97">
        <v>4.5999999999999999E-2</v>
      </c>
      <c r="O180" s="98">
        <v>14.2</v>
      </c>
    </row>
    <row r="181" spans="1:16" ht="20.100000000000001" customHeight="1" x14ac:dyDescent="0.25">
      <c r="A181" s="41"/>
      <c r="B181" s="299"/>
      <c r="C181" s="254" t="s">
        <v>336</v>
      </c>
      <c r="D181" s="257"/>
      <c r="E181" s="252" t="s">
        <v>337</v>
      </c>
      <c r="F181" s="122">
        <v>950</v>
      </c>
      <c r="G181" s="103">
        <v>400</v>
      </c>
      <c r="H181" s="103">
        <v>880</v>
      </c>
      <c r="I181" s="33">
        <v>32749</v>
      </c>
      <c r="K181" s="36">
        <f t="shared" si="6"/>
        <v>0</v>
      </c>
      <c r="L181" s="96">
        <f t="shared" si="7"/>
        <v>0</v>
      </c>
      <c r="M181" s="96">
        <f t="shared" si="8"/>
        <v>0</v>
      </c>
      <c r="N181" s="97">
        <v>9.8000000000000004E-2</v>
      </c>
      <c r="O181" s="98">
        <v>24.6</v>
      </c>
      <c r="P181" s="25"/>
    </row>
    <row r="182" spans="1:16" ht="20.100000000000001" customHeight="1" x14ac:dyDescent="0.25">
      <c r="A182" s="41"/>
      <c r="B182" s="299"/>
      <c r="C182" s="254" t="s">
        <v>338</v>
      </c>
      <c r="D182" s="257"/>
      <c r="E182" s="252" t="s">
        <v>339</v>
      </c>
      <c r="F182" s="121">
        <v>1000</v>
      </c>
      <c r="G182" s="101">
        <v>400</v>
      </c>
      <c r="H182" s="101">
        <v>880</v>
      </c>
      <c r="I182" s="33">
        <v>36556</v>
      </c>
      <c r="K182" s="36">
        <f t="shared" si="6"/>
        <v>0</v>
      </c>
      <c r="L182" s="96">
        <f t="shared" si="7"/>
        <v>0</v>
      </c>
      <c r="M182" s="96">
        <f t="shared" si="8"/>
        <v>0</v>
      </c>
      <c r="N182" s="97">
        <v>9.8000000000000004E-2</v>
      </c>
      <c r="O182" s="98">
        <v>25.6</v>
      </c>
    </row>
    <row r="183" spans="1:16" ht="20.100000000000001" customHeight="1" x14ac:dyDescent="0.25">
      <c r="A183" s="41"/>
      <c r="B183" s="299"/>
      <c r="C183" s="254" t="s">
        <v>340</v>
      </c>
      <c r="D183" s="257"/>
      <c r="E183" s="252" t="s">
        <v>341</v>
      </c>
      <c r="F183" s="121">
        <v>1200</v>
      </c>
      <c r="G183" s="101">
        <v>400</v>
      </c>
      <c r="H183" s="101">
        <v>880</v>
      </c>
      <c r="I183" s="33">
        <v>39347</v>
      </c>
      <c r="K183" s="36">
        <f t="shared" si="6"/>
        <v>0</v>
      </c>
      <c r="L183" s="96">
        <f t="shared" si="7"/>
        <v>0</v>
      </c>
      <c r="M183" s="96">
        <f t="shared" si="8"/>
        <v>0</v>
      </c>
      <c r="N183" s="97">
        <v>9.8000000000000004E-2</v>
      </c>
      <c r="O183" s="98">
        <v>26.6</v>
      </c>
    </row>
    <row r="184" spans="1:16" ht="20.100000000000001" customHeight="1" x14ac:dyDescent="0.25">
      <c r="A184" s="41"/>
      <c r="B184" s="299"/>
      <c r="C184" s="254" t="s">
        <v>342</v>
      </c>
      <c r="D184" s="257"/>
      <c r="E184" s="252" t="s">
        <v>343</v>
      </c>
      <c r="F184" s="121">
        <v>1400</v>
      </c>
      <c r="G184" s="101">
        <v>400</v>
      </c>
      <c r="H184" s="101">
        <v>880</v>
      </c>
      <c r="I184" s="33">
        <v>39995</v>
      </c>
      <c r="K184" s="36">
        <f t="shared" si="6"/>
        <v>0</v>
      </c>
      <c r="L184" s="96">
        <f t="shared" si="7"/>
        <v>0</v>
      </c>
      <c r="M184" s="96">
        <f t="shared" si="8"/>
        <v>0</v>
      </c>
      <c r="N184" s="97">
        <v>0.11899999999999999</v>
      </c>
      <c r="O184" s="98">
        <v>31.6</v>
      </c>
    </row>
    <row r="185" spans="1:16" ht="20.100000000000001" customHeight="1" x14ac:dyDescent="0.25">
      <c r="A185" s="41"/>
      <c r="B185" s="299"/>
      <c r="C185" s="254" t="s">
        <v>344</v>
      </c>
      <c r="D185" s="257"/>
      <c r="E185" s="252" t="s">
        <v>345</v>
      </c>
      <c r="F185" s="121">
        <v>1500</v>
      </c>
      <c r="G185" s="101">
        <v>400</v>
      </c>
      <c r="H185" s="101">
        <v>880</v>
      </c>
      <c r="I185" s="33">
        <v>40397</v>
      </c>
      <c r="K185" s="36">
        <f t="shared" si="6"/>
        <v>0</v>
      </c>
      <c r="L185" s="96">
        <f t="shared" si="7"/>
        <v>0</v>
      </c>
      <c r="M185" s="96">
        <f t="shared" si="8"/>
        <v>0</v>
      </c>
      <c r="N185" s="97">
        <v>0.11899999999999999</v>
      </c>
      <c r="O185" s="98">
        <v>32.6</v>
      </c>
    </row>
    <row r="186" spans="1:16" ht="20.100000000000001" customHeight="1" x14ac:dyDescent="0.25">
      <c r="A186" s="41"/>
      <c r="B186" s="299"/>
      <c r="C186" s="254" t="s">
        <v>346</v>
      </c>
      <c r="D186" s="257"/>
      <c r="E186" s="252" t="s">
        <v>347</v>
      </c>
      <c r="F186" s="121">
        <v>1500</v>
      </c>
      <c r="G186" s="101">
        <v>400</v>
      </c>
      <c r="H186" s="101">
        <v>880</v>
      </c>
      <c r="I186" s="33">
        <v>57857</v>
      </c>
      <c r="K186" s="36">
        <f t="shared" si="6"/>
        <v>0</v>
      </c>
      <c r="L186" s="96">
        <f t="shared" si="7"/>
        <v>0</v>
      </c>
      <c r="M186" s="96">
        <f t="shared" si="8"/>
        <v>0</v>
      </c>
      <c r="N186" s="97">
        <v>0.11899999999999999</v>
      </c>
      <c r="O186" s="98">
        <v>32.6</v>
      </c>
    </row>
    <row r="187" spans="1:16" ht="20.100000000000001" customHeight="1" x14ac:dyDescent="0.25">
      <c r="A187" s="41"/>
      <c r="B187" s="299"/>
      <c r="C187" s="254" t="s">
        <v>348</v>
      </c>
      <c r="D187" s="257"/>
      <c r="E187" s="252" t="s">
        <v>349</v>
      </c>
      <c r="F187" s="122">
        <v>1800</v>
      </c>
      <c r="G187" s="103">
        <v>400</v>
      </c>
      <c r="H187" s="103">
        <v>880</v>
      </c>
      <c r="I187" s="33">
        <v>49293</v>
      </c>
      <c r="K187" s="36">
        <f t="shared" si="6"/>
        <v>0</v>
      </c>
      <c r="L187" s="96">
        <f t="shared" si="7"/>
        <v>0</v>
      </c>
      <c r="M187" s="96">
        <f t="shared" si="8"/>
        <v>0</v>
      </c>
      <c r="N187" s="97">
        <v>0.14199999999999999</v>
      </c>
      <c r="O187" s="98">
        <v>37</v>
      </c>
      <c r="P187" s="25"/>
    </row>
    <row r="188" spans="1:16" ht="13.5" customHeight="1" x14ac:dyDescent="0.25">
      <c r="A188" s="41"/>
      <c r="B188" s="299"/>
      <c r="C188" s="46"/>
      <c r="D188" s="257"/>
      <c r="E188" s="253" t="s">
        <v>113</v>
      </c>
      <c r="F188" s="99"/>
      <c r="G188" s="99"/>
      <c r="H188" s="99"/>
      <c r="I188" s="280"/>
      <c r="K188" s="36">
        <f t="shared" si="6"/>
        <v>0</v>
      </c>
      <c r="L188" s="96">
        <f t="shared" si="7"/>
        <v>0</v>
      </c>
      <c r="M188" s="96">
        <f t="shared" si="8"/>
        <v>0</v>
      </c>
      <c r="N188" s="97"/>
      <c r="O188" s="98"/>
    </row>
    <row r="189" spans="1:16" ht="20.100000000000001" customHeight="1" x14ac:dyDescent="0.25">
      <c r="A189" s="41"/>
      <c r="B189" s="299"/>
      <c r="C189" s="254" t="s">
        <v>350</v>
      </c>
      <c r="D189" s="257"/>
      <c r="E189" s="252" t="s">
        <v>351</v>
      </c>
      <c r="F189" s="121">
        <v>700</v>
      </c>
      <c r="G189" s="101">
        <v>500</v>
      </c>
      <c r="H189" s="101">
        <v>880</v>
      </c>
      <c r="I189" s="33">
        <v>44295</v>
      </c>
      <c r="K189" s="36">
        <f t="shared" si="6"/>
        <v>0</v>
      </c>
      <c r="L189" s="96">
        <f t="shared" si="7"/>
        <v>0</v>
      </c>
      <c r="M189" s="96">
        <f t="shared" si="8"/>
        <v>0</v>
      </c>
      <c r="N189" s="97">
        <v>6.6000000000000003E-2</v>
      </c>
      <c r="O189" s="98">
        <v>20.5</v>
      </c>
    </row>
    <row r="190" spans="1:16" ht="20.100000000000001" customHeight="1" x14ac:dyDescent="0.25">
      <c r="A190" s="41"/>
      <c r="B190" s="299"/>
      <c r="C190" s="254" t="s">
        <v>352</v>
      </c>
      <c r="D190" s="257"/>
      <c r="E190" s="252" t="s">
        <v>353</v>
      </c>
      <c r="F190" s="121">
        <v>800</v>
      </c>
      <c r="G190" s="101">
        <v>500</v>
      </c>
      <c r="H190" s="101">
        <v>880</v>
      </c>
      <c r="I190" s="33">
        <v>34328</v>
      </c>
      <c r="K190" s="36">
        <f t="shared" si="6"/>
        <v>0</v>
      </c>
      <c r="L190" s="96">
        <f t="shared" si="7"/>
        <v>0</v>
      </c>
      <c r="M190" s="96">
        <f t="shared" si="8"/>
        <v>0</v>
      </c>
      <c r="N190" s="97">
        <v>6.6000000000000003E-2</v>
      </c>
      <c r="O190" s="98">
        <v>20.5</v>
      </c>
    </row>
    <row r="191" spans="1:16" ht="20.100000000000001" customHeight="1" x14ac:dyDescent="0.25">
      <c r="A191" s="41"/>
      <c r="B191" s="299"/>
      <c r="C191" s="254" t="s">
        <v>354</v>
      </c>
      <c r="D191" s="257"/>
      <c r="E191" s="252" t="s">
        <v>355</v>
      </c>
      <c r="F191" s="121">
        <v>800</v>
      </c>
      <c r="G191" s="101">
        <v>500</v>
      </c>
      <c r="H191" s="101">
        <v>880</v>
      </c>
      <c r="I191" s="33">
        <v>44472</v>
      </c>
      <c r="K191" s="36">
        <f t="shared" si="6"/>
        <v>0</v>
      </c>
      <c r="L191" s="96">
        <f t="shared" si="7"/>
        <v>0</v>
      </c>
      <c r="M191" s="96">
        <f t="shared" si="8"/>
        <v>0</v>
      </c>
      <c r="N191" s="97">
        <v>6.6000000000000003E-2</v>
      </c>
      <c r="O191" s="98">
        <v>20.5</v>
      </c>
    </row>
    <row r="192" spans="1:16" ht="20.100000000000001" customHeight="1" x14ac:dyDescent="0.25">
      <c r="A192" s="41"/>
      <c r="B192" s="299"/>
      <c r="C192" s="254" t="s">
        <v>356</v>
      </c>
      <c r="D192" s="257"/>
      <c r="E192" s="252" t="s">
        <v>357</v>
      </c>
      <c r="F192" s="121">
        <v>1100</v>
      </c>
      <c r="G192" s="101">
        <v>500</v>
      </c>
      <c r="H192" s="101">
        <v>880</v>
      </c>
      <c r="I192" s="33">
        <v>52557</v>
      </c>
      <c r="K192" s="36">
        <f t="shared" si="6"/>
        <v>0</v>
      </c>
      <c r="L192" s="96">
        <f t="shared" si="7"/>
        <v>0</v>
      </c>
      <c r="M192" s="96">
        <f t="shared" si="8"/>
        <v>0</v>
      </c>
      <c r="N192" s="97">
        <v>9.8000000000000004E-2</v>
      </c>
      <c r="O192" s="98">
        <v>26.6</v>
      </c>
    </row>
    <row r="193" spans="1:16" ht="20.100000000000001" customHeight="1" x14ac:dyDescent="0.25">
      <c r="A193" s="41"/>
      <c r="B193" s="299"/>
      <c r="C193" s="254" t="s">
        <v>358</v>
      </c>
      <c r="D193" s="257"/>
      <c r="E193" s="252" t="s">
        <v>359</v>
      </c>
      <c r="F193" s="121">
        <v>1100</v>
      </c>
      <c r="G193" s="101">
        <v>500</v>
      </c>
      <c r="H193" s="101">
        <v>880</v>
      </c>
      <c r="I193" s="33">
        <v>66887</v>
      </c>
      <c r="K193" s="36">
        <f t="shared" si="6"/>
        <v>0</v>
      </c>
      <c r="L193" s="96">
        <f t="shared" si="7"/>
        <v>0</v>
      </c>
      <c r="M193" s="96">
        <f t="shared" si="8"/>
        <v>0</v>
      </c>
      <c r="N193" s="97">
        <v>9.8000000000000004E-2</v>
      </c>
      <c r="O193" s="98">
        <v>26.6</v>
      </c>
    </row>
    <row r="194" spans="1:16" ht="13.5" customHeight="1" x14ac:dyDescent="0.25">
      <c r="A194" s="41"/>
      <c r="B194" s="299"/>
      <c r="C194" s="46"/>
      <c r="D194" s="257"/>
      <c r="E194" s="253" t="s">
        <v>116</v>
      </c>
      <c r="F194" s="99"/>
      <c r="G194" s="99"/>
      <c r="H194" s="99"/>
      <c r="I194" s="280"/>
      <c r="K194" s="36">
        <f t="shared" si="6"/>
        <v>0</v>
      </c>
      <c r="L194" s="96">
        <f t="shared" si="7"/>
        <v>0</v>
      </c>
      <c r="M194" s="96">
        <f t="shared" si="8"/>
        <v>0</v>
      </c>
      <c r="N194" s="97"/>
      <c r="O194" s="98"/>
    </row>
    <row r="195" spans="1:16" ht="20.100000000000001" customHeight="1" x14ac:dyDescent="0.25">
      <c r="A195" s="41"/>
      <c r="B195" s="299"/>
      <c r="C195" s="254" t="s">
        <v>360</v>
      </c>
      <c r="D195" s="257"/>
      <c r="E195" s="252" t="s">
        <v>361</v>
      </c>
      <c r="F195" s="122">
        <v>600</v>
      </c>
      <c r="G195" s="103">
        <v>600</v>
      </c>
      <c r="H195" s="103">
        <v>880</v>
      </c>
      <c r="I195" s="33">
        <v>31509</v>
      </c>
      <c r="K195" s="36">
        <f t="shared" si="6"/>
        <v>0</v>
      </c>
      <c r="L195" s="96">
        <f t="shared" si="7"/>
        <v>0</v>
      </c>
      <c r="M195" s="96">
        <f t="shared" si="8"/>
        <v>0</v>
      </c>
      <c r="N195" s="97">
        <v>6.7000000000000004E-2</v>
      </c>
      <c r="O195" s="98">
        <v>17.5</v>
      </c>
      <c r="P195" s="25"/>
    </row>
    <row r="196" spans="1:16" ht="20.100000000000001" customHeight="1" x14ac:dyDescent="0.25">
      <c r="A196" s="41"/>
      <c r="B196" s="299"/>
      <c r="C196" s="254" t="s">
        <v>362</v>
      </c>
      <c r="D196" s="257"/>
      <c r="E196" s="252" t="s">
        <v>363</v>
      </c>
      <c r="F196" s="121">
        <v>600</v>
      </c>
      <c r="G196" s="101">
        <v>600</v>
      </c>
      <c r="H196" s="101">
        <v>880</v>
      </c>
      <c r="I196" s="33">
        <v>43527</v>
      </c>
      <c r="K196" s="36">
        <f t="shared" si="6"/>
        <v>0</v>
      </c>
      <c r="L196" s="96">
        <f t="shared" si="7"/>
        <v>0</v>
      </c>
      <c r="M196" s="96">
        <f t="shared" si="8"/>
        <v>0</v>
      </c>
      <c r="N196" s="97">
        <v>6.7000000000000004E-2</v>
      </c>
      <c r="O196" s="98">
        <v>17.5</v>
      </c>
    </row>
    <row r="197" spans="1:16" ht="20.100000000000001" customHeight="1" x14ac:dyDescent="0.25">
      <c r="A197" s="41"/>
      <c r="B197" s="299"/>
      <c r="C197" s="254" t="s">
        <v>364</v>
      </c>
      <c r="D197" s="257"/>
      <c r="E197" s="252" t="s">
        <v>365</v>
      </c>
      <c r="F197" s="121">
        <v>600</v>
      </c>
      <c r="G197" s="101">
        <v>600</v>
      </c>
      <c r="H197" s="101">
        <v>880</v>
      </c>
      <c r="I197" s="33">
        <v>40595</v>
      </c>
      <c r="K197" s="36">
        <f t="shared" si="6"/>
        <v>0</v>
      </c>
      <c r="L197" s="96">
        <f t="shared" si="7"/>
        <v>0</v>
      </c>
      <c r="M197" s="96">
        <f t="shared" si="8"/>
        <v>0</v>
      </c>
      <c r="N197" s="97">
        <v>8.7999999999999995E-2</v>
      </c>
      <c r="O197" s="98">
        <v>18.5</v>
      </c>
    </row>
    <row r="198" spans="1:16" ht="20.100000000000001" customHeight="1" x14ac:dyDescent="0.25">
      <c r="A198" s="41"/>
      <c r="B198" s="299"/>
      <c r="C198" s="254" t="s">
        <v>366</v>
      </c>
      <c r="D198" s="257"/>
      <c r="E198" s="252" t="s">
        <v>367</v>
      </c>
      <c r="F198" s="121">
        <v>700</v>
      </c>
      <c r="G198" s="101">
        <v>600</v>
      </c>
      <c r="H198" s="101">
        <v>880</v>
      </c>
      <c r="I198" s="33">
        <v>35583</v>
      </c>
      <c r="K198" s="36">
        <f t="shared" si="6"/>
        <v>0</v>
      </c>
      <c r="L198" s="96">
        <f t="shared" si="7"/>
        <v>0</v>
      </c>
      <c r="M198" s="96">
        <f t="shared" si="8"/>
        <v>0</v>
      </c>
      <c r="N198" s="97">
        <v>6.6000000000000003E-2</v>
      </c>
      <c r="O198" s="98">
        <v>20.5</v>
      </c>
    </row>
    <row r="199" spans="1:16" ht="20.100000000000001" customHeight="1" x14ac:dyDescent="0.25">
      <c r="A199" s="41"/>
      <c r="B199" s="299"/>
      <c r="C199" s="254" t="s">
        <v>368</v>
      </c>
      <c r="D199" s="257"/>
      <c r="E199" s="252" t="s">
        <v>369</v>
      </c>
      <c r="F199" s="121">
        <v>800</v>
      </c>
      <c r="G199" s="101">
        <v>600</v>
      </c>
      <c r="H199" s="101">
        <v>880</v>
      </c>
      <c r="I199" s="33">
        <v>35942</v>
      </c>
      <c r="K199" s="36">
        <f t="shared" si="6"/>
        <v>0</v>
      </c>
      <c r="L199" s="96">
        <f t="shared" si="7"/>
        <v>0</v>
      </c>
      <c r="M199" s="96">
        <f t="shared" si="8"/>
        <v>0</v>
      </c>
      <c r="N199" s="97">
        <v>6.6000000000000003E-2</v>
      </c>
      <c r="O199" s="98">
        <v>20.5</v>
      </c>
    </row>
    <row r="200" spans="1:16" ht="20.100000000000001" customHeight="1" x14ac:dyDescent="0.25">
      <c r="A200" s="41"/>
      <c r="B200" s="299"/>
      <c r="C200" s="254" t="s">
        <v>370</v>
      </c>
      <c r="D200" s="257"/>
      <c r="E200" s="252" t="s">
        <v>371</v>
      </c>
      <c r="F200" s="121">
        <v>800</v>
      </c>
      <c r="G200" s="101">
        <v>600</v>
      </c>
      <c r="H200" s="101">
        <v>880</v>
      </c>
      <c r="I200" s="33">
        <v>45000</v>
      </c>
      <c r="K200" s="36">
        <f t="shared" si="6"/>
        <v>0</v>
      </c>
      <c r="L200" s="96">
        <f t="shared" si="7"/>
        <v>0</v>
      </c>
      <c r="M200" s="96">
        <f t="shared" si="8"/>
        <v>0</v>
      </c>
      <c r="N200" s="97">
        <v>6.6000000000000003E-2</v>
      </c>
      <c r="O200" s="98">
        <v>20.5</v>
      </c>
    </row>
    <row r="201" spans="1:16" ht="20.100000000000001" customHeight="1" x14ac:dyDescent="0.25">
      <c r="A201" s="41"/>
      <c r="B201" s="299"/>
      <c r="C201" s="254" t="s">
        <v>372</v>
      </c>
      <c r="D201" s="257"/>
      <c r="E201" s="252" t="s">
        <v>373</v>
      </c>
      <c r="F201" s="122">
        <v>900</v>
      </c>
      <c r="G201" s="103">
        <v>600</v>
      </c>
      <c r="H201" s="103">
        <v>880</v>
      </c>
      <c r="I201" s="33">
        <v>47390</v>
      </c>
      <c r="K201" s="36">
        <f t="shared" ref="K201:K264" si="9">I201*J201</f>
        <v>0</v>
      </c>
      <c r="L201" s="96">
        <f t="shared" ref="L201:L264" si="10">N201*J201</f>
        <v>0</v>
      </c>
      <c r="M201" s="96">
        <f t="shared" ref="M201:M264" si="11">O201*J201</f>
        <v>0</v>
      </c>
      <c r="N201" s="97">
        <v>7.5999999999999998E-2</v>
      </c>
      <c r="O201" s="98">
        <v>23.1</v>
      </c>
      <c r="P201" s="25"/>
    </row>
    <row r="202" spans="1:16" ht="20.100000000000001" customHeight="1" x14ac:dyDescent="0.25">
      <c r="A202" s="41"/>
      <c r="B202" s="299"/>
      <c r="C202" s="254" t="s">
        <v>374</v>
      </c>
      <c r="D202" s="257"/>
      <c r="E202" s="252" t="s">
        <v>375</v>
      </c>
      <c r="F202" s="121">
        <v>950</v>
      </c>
      <c r="G202" s="101">
        <v>600</v>
      </c>
      <c r="H202" s="101">
        <v>880</v>
      </c>
      <c r="I202" s="33">
        <v>37528</v>
      </c>
      <c r="K202" s="36">
        <f t="shared" si="9"/>
        <v>0</v>
      </c>
      <c r="L202" s="96">
        <f t="shared" si="10"/>
        <v>0</v>
      </c>
      <c r="M202" s="96">
        <f t="shared" si="11"/>
        <v>0</v>
      </c>
      <c r="N202" s="97">
        <v>7.5999999999999998E-2</v>
      </c>
      <c r="O202" s="98">
        <v>23.1</v>
      </c>
    </row>
    <row r="203" spans="1:16" ht="20.100000000000001" customHeight="1" x14ac:dyDescent="0.25">
      <c r="A203" s="41"/>
      <c r="B203" s="299"/>
      <c r="C203" s="254" t="s">
        <v>376</v>
      </c>
      <c r="D203" s="257"/>
      <c r="E203" s="252" t="s">
        <v>377</v>
      </c>
      <c r="F203" s="121">
        <v>950</v>
      </c>
      <c r="G203" s="101">
        <v>600</v>
      </c>
      <c r="H203" s="101">
        <v>880</v>
      </c>
      <c r="I203" s="33">
        <v>47460</v>
      </c>
      <c r="K203" s="36">
        <f t="shared" si="9"/>
        <v>0</v>
      </c>
      <c r="L203" s="96">
        <f t="shared" si="10"/>
        <v>0</v>
      </c>
      <c r="M203" s="96">
        <f t="shared" si="11"/>
        <v>0</v>
      </c>
      <c r="N203" s="97">
        <v>7.5999999999999998E-2</v>
      </c>
      <c r="O203" s="98">
        <v>23.1</v>
      </c>
    </row>
    <row r="204" spans="1:16" ht="20.100000000000001" customHeight="1" x14ac:dyDescent="0.25">
      <c r="A204" s="41"/>
      <c r="B204" s="299"/>
      <c r="C204" s="254" t="s">
        <v>378</v>
      </c>
      <c r="D204" s="257"/>
      <c r="E204" s="252" t="s">
        <v>379</v>
      </c>
      <c r="F204" s="121">
        <v>600</v>
      </c>
      <c r="G204" s="101">
        <v>950</v>
      </c>
      <c r="H204" s="101">
        <v>880</v>
      </c>
      <c r="I204" s="33">
        <v>52077</v>
      </c>
      <c r="K204" s="36">
        <f t="shared" si="9"/>
        <v>0</v>
      </c>
      <c r="L204" s="96">
        <f t="shared" si="10"/>
        <v>0</v>
      </c>
      <c r="M204" s="96">
        <f t="shared" si="11"/>
        <v>0</v>
      </c>
      <c r="N204" s="97">
        <v>0.1</v>
      </c>
      <c r="O204" s="98">
        <v>25.3</v>
      </c>
    </row>
    <row r="205" spans="1:16" ht="20.100000000000001" customHeight="1" x14ac:dyDescent="0.25">
      <c r="A205" s="41"/>
      <c r="B205" s="299"/>
      <c r="C205" s="254" t="s">
        <v>380</v>
      </c>
      <c r="D205" s="257"/>
      <c r="E205" s="252" t="s">
        <v>381</v>
      </c>
      <c r="F205" s="121">
        <v>1000</v>
      </c>
      <c r="G205" s="101">
        <v>600</v>
      </c>
      <c r="H205" s="101">
        <v>880</v>
      </c>
      <c r="I205" s="33">
        <v>40658</v>
      </c>
      <c r="K205" s="36">
        <f t="shared" si="9"/>
        <v>0</v>
      </c>
      <c r="L205" s="96">
        <f t="shared" si="10"/>
        <v>0</v>
      </c>
      <c r="M205" s="96">
        <f t="shared" si="11"/>
        <v>0</v>
      </c>
      <c r="N205" s="97">
        <v>0.08</v>
      </c>
      <c r="O205" s="98">
        <v>22.2</v>
      </c>
    </row>
    <row r="206" spans="1:16" ht="20.100000000000001" customHeight="1" x14ac:dyDescent="0.25">
      <c r="A206" s="41"/>
      <c r="B206" s="299"/>
      <c r="C206" s="254" t="s">
        <v>382</v>
      </c>
      <c r="D206" s="257"/>
      <c r="E206" s="252" t="s">
        <v>383</v>
      </c>
      <c r="F206" s="121">
        <v>1000</v>
      </c>
      <c r="G206" s="101">
        <v>600</v>
      </c>
      <c r="H206" s="101">
        <v>880</v>
      </c>
      <c r="I206" s="33">
        <v>54030</v>
      </c>
      <c r="K206" s="36">
        <f t="shared" si="9"/>
        <v>0</v>
      </c>
      <c r="L206" s="96">
        <f t="shared" si="10"/>
        <v>0</v>
      </c>
      <c r="M206" s="96">
        <f t="shared" si="11"/>
        <v>0</v>
      </c>
      <c r="N206" s="97">
        <v>0.08</v>
      </c>
      <c r="O206" s="98">
        <v>22.2</v>
      </c>
    </row>
    <row r="207" spans="1:16" ht="20.100000000000001" customHeight="1" x14ac:dyDescent="0.25">
      <c r="A207" s="41"/>
      <c r="B207" s="299"/>
      <c r="C207" s="254" t="s">
        <v>384</v>
      </c>
      <c r="D207" s="257"/>
      <c r="E207" s="252" t="s">
        <v>385</v>
      </c>
      <c r="F207" s="122">
        <v>1200</v>
      </c>
      <c r="G207" s="103">
        <v>600</v>
      </c>
      <c r="H207" s="103">
        <v>880</v>
      </c>
      <c r="I207" s="33">
        <v>41307</v>
      </c>
      <c r="K207" s="36">
        <f t="shared" si="9"/>
        <v>0</v>
      </c>
      <c r="L207" s="96">
        <f t="shared" si="10"/>
        <v>0</v>
      </c>
      <c r="M207" s="96">
        <f t="shared" si="11"/>
        <v>0</v>
      </c>
      <c r="N207" s="97">
        <v>9.5000000000000001E-2</v>
      </c>
      <c r="O207" s="98">
        <v>27.2</v>
      </c>
      <c r="P207" s="25"/>
    </row>
    <row r="208" spans="1:16" ht="20.100000000000001" customHeight="1" x14ac:dyDescent="0.25">
      <c r="A208" s="41"/>
      <c r="B208" s="299"/>
      <c r="C208" s="254" t="s">
        <v>386</v>
      </c>
      <c r="D208" s="257"/>
      <c r="E208" s="252" t="s">
        <v>387</v>
      </c>
      <c r="F208" s="121">
        <v>1200</v>
      </c>
      <c r="G208" s="101">
        <v>600</v>
      </c>
      <c r="H208" s="101">
        <v>880</v>
      </c>
      <c r="I208" s="33">
        <v>53501</v>
      </c>
      <c r="K208" s="36">
        <f t="shared" si="9"/>
        <v>0</v>
      </c>
      <c r="L208" s="96">
        <f t="shared" si="10"/>
        <v>0</v>
      </c>
      <c r="M208" s="96">
        <f t="shared" si="11"/>
        <v>0</v>
      </c>
      <c r="N208" s="97">
        <v>9.5000000000000001E-2</v>
      </c>
      <c r="O208" s="98">
        <v>27.2</v>
      </c>
    </row>
    <row r="209" spans="1:16" ht="20.100000000000001" customHeight="1" x14ac:dyDescent="0.25">
      <c r="A209" s="41"/>
      <c r="B209" s="299"/>
      <c r="C209" s="254" t="s">
        <v>388</v>
      </c>
      <c r="D209" s="257"/>
      <c r="E209" s="252" t="s">
        <v>389</v>
      </c>
      <c r="F209" s="121">
        <v>1200</v>
      </c>
      <c r="G209" s="101">
        <v>600</v>
      </c>
      <c r="H209" s="101">
        <v>880</v>
      </c>
      <c r="I209" s="33">
        <v>57258</v>
      </c>
      <c r="K209" s="36">
        <f t="shared" si="9"/>
        <v>0</v>
      </c>
      <c r="L209" s="96">
        <f t="shared" si="10"/>
        <v>0</v>
      </c>
      <c r="M209" s="96">
        <f t="shared" si="11"/>
        <v>0</v>
      </c>
      <c r="N209" s="97">
        <v>0.126</v>
      </c>
      <c r="O209" s="98">
        <v>30.4</v>
      </c>
    </row>
    <row r="210" spans="1:16" ht="20.100000000000001" customHeight="1" x14ac:dyDescent="0.25">
      <c r="A210" s="41"/>
      <c r="B210" s="299"/>
      <c r="C210" s="254" t="s">
        <v>390</v>
      </c>
      <c r="D210" s="257"/>
      <c r="E210" s="252" t="s">
        <v>391</v>
      </c>
      <c r="F210" s="121">
        <v>1400</v>
      </c>
      <c r="G210" s="101">
        <v>600</v>
      </c>
      <c r="H210" s="101">
        <v>880</v>
      </c>
      <c r="I210" s="33">
        <v>46234</v>
      </c>
      <c r="K210" s="36">
        <f t="shared" si="9"/>
        <v>0</v>
      </c>
      <c r="L210" s="96">
        <f t="shared" si="10"/>
        <v>0</v>
      </c>
      <c r="M210" s="96">
        <f t="shared" si="11"/>
        <v>0</v>
      </c>
      <c r="N210" s="97">
        <v>0.11899999999999999</v>
      </c>
      <c r="O210" s="98">
        <v>31.6</v>
      </c>
    </row>
    <row r="211" spans="1:16" ht="20.100000000000001" customHeight="1" x14ac:dyDescent="0.25">
      <c r="A211" s="41"/>
      <c r="B211" s="299"/>
      <c r="C211" s="254" t="s">
        <v>392</v>
      </c>
      <c r="D211" s="257"/>
      <c r="E211" s="252" t="s">
        <v>393</v>
      </c>
      <c r="F211" s="121">
        <v>1400</v>
      </c>
      <c r="G211" s="101">
        <v>600</v>
      </c>
      <c r="H211" s="101">
        <v>880</v>
      </c>
      <c r="I211" s="33">
        <v>61600</v>
      </c>
      <c r="K211" s="36">
        <f t="shared" si="9"/>
        <v>0</v>
      </c>
      <c r="L211" s="96">
        <f t="shared" si="10"/>
        <v>0</v>
      </c>
      <c r="M211" s="96">
        <f t="shared" si="11"/>
        <v>0</v>
      </c>
      <c r="N211" s="97">
        <v>0.11899999999999999</v>
      </c>
      <c r="O211" s="98">
        <v>31.6</v>
      </c>
    </row>
    <row r="212" spans="1:16" ht="20.100000000000001" customHeight="1" x14ac:dyDescent="0.25">
      <c r="A212" s="41"/>
      <c r="B212" s="299"/>
      <c r="C212" s="254" t="s">
        <v>394</v>
      </c>
      <c r="D212" s="257"/>
      <c r="E212" s="252" t="s">
        <v>395</v>
      </c>
      <c r="F212" s="121">
        <v>1400</v>
      </c>
      <c r="G212" s="101">
        <v>600</v>
      </c>
      <c r="H212" s="101">
        <v>880</v>
      </c>
      <c r="I212" s="33">
        <v>61241</v>
      </c>
      <c r="K212" s="36">
        <f t="shared" si="9"/>
        <v>0</v>
      </c>
      <c r="L212" s="96">
        <f t="shared" si="10"/>
        <v>0</v>
      </c>
      <c r="M212" s="96">
        <f t="shared" si="11"/>
        <v>0</v>
      </c>
      <c r="N212" s="97">
        <v>0.11899999999999999</v>
      </c>
      <c r="O212" s="98">
        <v>31.6</v>
      </c>
    </row>
    <row r="213" spans="1:16" ht="20.100000000000001" customHeight="1" x14ac:dyDescent="0.25">
      <c r="A213" s="41"/>
      <c r="B213" s="299"/>
      <c r="C213" s="254" t="s">
        <v>396</v>
      </c>
      <c r="D213" s="257"/>
      <c r="E213" s="252" t="s">
        <v>397</v>
      </c>
      <c r="F213" s="122">
        <v>1500</v>
      </c>
      <c r="G213" s="103">
        <v>600</v>
      </c>
      <c r="H213" s="103">
        <v>880</v>
      </c>
      <c r="I213" s="33">
        <v>46931</v>
      </c>
      <c r="K213" s="36">
        <f t="shared" si="9"/>
        <v>0</v>
      </c>
      <c r="L213" s="96">
        <f t="shared" si="10"/>
        <v>0</v>
      </c>
      <c r="M213" s="96">
        <f t="shared" si="11"/>
        <v>0</v>
      </c>
      <c r="N213" s="97">
        <v>0.11899999999999999</v>
      </c>
      <c r="O213" s="98">
        <v>32.6</v>
      </c>
      <c r="P213" s="25"/>
    </row>
    <row r="214" spans="1:16" ht="20.100000000000001" customHeight="1" x14ac:dyDescent="0.25">
      <c r="A214" s="41"/>
      <c r="B214" s="299"/>
      <c r="C214" s="254" t="s">
        <v>398</v>
      </c>
      <c r="D214" s="257"/>
      <c r="E214" s="252" t="s">
        <v>399</v>
      </c>
      <c r="F214" s="121">
        <v>1500</v>
      </c>
      <c r="G214" s="101">
        <v>600</v>
      </c>
      <c r="H214" s="101">
        <v>880</v>
      </c>
      <c r="I214" s="33">
        <v>62757</v>
      </c>
      <c r="K214" s="36">
        <f t="shared" si="9"/>
        <v>0</v>
      </c>
      <c r="L214" s="96">
        <f t="shared" si="10"/>
        <v>0</v>
      </c>
      <c r="M214" s="96">
        <f t="shared" si="11"/>
        <v>0</v>
      </c>
      <c r="N214" s="97">
        <v>0.11899999999999999</v>
      </c>
      <c r="O214" s="98">
        <v>32.6</v>
      </c>
    </row>
    <row r="215" spans="1:16" ht="20.100000000000001" customHeight="1" x14ac:dyDescent="0.25">
      <c r="A215" s="41"/>
      <c r="B215" s="299"/>
      <c r="C215" s="254" t="s">
        <v>400</v>
      </c>
      <c r="D215" s="257"/>
      <c r="E215" s="252" t="s">
        <v>401</v>
      </c>
      <c r="F215" s="121">
        <v>1500</v>
      </c>
      <c r="G215" s="101">
        <v>600</v>
      </c>
      <c r="H215" s="101">
        <v>880</v>
      </c>
      <c r="I215" s="33">
        <v>65428</v>
      </c>
      <c r="K215" s="36">
        <f t="shared" si="9"/>
        <v>0</v>
      </c>
      <c r="L215" s="96">
        <f t="shared" si="10"/>
        <v>0</v>
      </c>
      <c r="M215" s="96">
        <f t="shared" si="11"/>
        <v>0</v>
      </c>
      <c r="N215" s="97">
        <v>0.158</v>
      </c>
      <c r="O215" s="98">
        <v>36.4</v>
      </c>
    </row>
    <row r="216" spans="1:16" ht="20.100000000000001" customHeight="1" x14ac:dyDescent="0.25">
      <c r="A216" s="41"/>
      <c r="B216" s="299"/>
      <c r="C216" s="254" t="s">
        <v>402</v>
      </c>
      <c r="D216" s="257"/>
      <c r="E216" s="252" t="s">
        <v>403</v>
      </c>
      <c r="F216" s="121">
        <v>1700</v>
      </c>
      <c r="G216" s="101">
        <v>600</v>
      </c>
      <c r="H216" s="101">
        <v>880</v>
      </c>
      <c r="I216" s="33">
        <v>51274</v>
      </c>
      <c r="K216" s="36">
        <f t="shared" si="9"/>
        <v>0</v>
      </c>
      <c r="L216" s="96">
        <f t="shared" si="10"/>
        <v>0</v>
      </c>
      <c r="M216" s="96">
        <f t="shared" si="11"/>
        <v>0</v>
      </c>
      <c r="N216" s="97">
        <v>0.14199999999999999</v>
      </c>
      <c r="O216" s="98">
        <v>37</v>
      </c>
    </row>
    <row r="217" spans="1:16" ht="20.100000000000001" customHeight="1" x14ac:dyDescent="0.25">
      <c r="A217" s="41"/>
      <c r="B217" s="299"/>
      <c r="C217" s="254" t="s">
        <v>404</v>
      </c>
      <c r="D217" s="257"/>
      <c r="E217" s="252" t="s">
        <v>405</v>
      </c>
      <c r="F217" s="121">
        <v>1800</v>
      </c>
      <c r="G217" s="101">
        <v>600</v>
      </c>
      <c r="H217" s="101">
        <v>880</v>
      </c>
      <c r="I217" s="33">
        <v>53318</v>
      </c>
      <c r="K217" s="36">
        <f t="shared" si="9"/>
        <v>0</v>
      </c>
      <c r="L217" s="96">
        <f t="shared" si="10"/>
        <v>0</v>
      </c>
      <c r="M217" s="96">
        <f t="shared" si="11"/>
        <v>0</v>
      </c>
      <c r="N217" s="97">
        <v>0.14199999999999999</v>
      </c>
      <c r="O217" s="98">
        <v>37</v>
      </c>
    </row>
    <row r="218" spans="1:16" ht="20.100000000000001" customHeight="1" x14ac:dyDescent="0.25">
      <c r="A218" s="41"/>
      <c r="B218" s="299"/>
      <c r="C218" s="254" t="s">
        <v>406</v>
      </c>
      <c r="D218" s="257"/>
      <c r="E218" s="252" t="s">
        <v>407</v>
      </c>
      <c r="F218" s="121">
        <v>1800</v>
      </c>
      <c r="G218" s="101">
        <v>600</v>
      </c>
      <c r="H218" s="101">
        <v>880</v>
      </c>
      <c r="I218" s="33">
        <v>74585</v>
      </c>
      <c r="K218" s="36">
        <f t="shared" si="9"/>
        <v>0</v>
      </c>
      <c r="L218" s="96">
        <f t="shared" si="10"/>
        <v>0</v>
      </c>
      <c r="M218" s="96">
        <f t="shared" si="11"/>
        <v>0</v>
      </c>
      <c r="N218" s="97">
        <v>0.152</v>
      </c>
      <c r="O218" s="98">
        <v>39</v>
      </c>
    </row>
    <row r="219" spans="1:16" ht="20.100000000000001" customHeight="1" x14ac:dyDescent="0.25">
      <c r="A219" s="41"/>
      <c r="B219" s="299"/>
      <c r="C219" s="254" t="s">
        <v>408</v>
      </c>
      <c r="D219" s="257"/>
      <c r="E219" s="252" t="s">
        <v>409</v>
      </c>
      <c r="F219" s="122">
        <v>1800</v>
      </c>
      <c r="G219" s="103">
        <v>600</v>
      </c>
      <c r="H219" s="103">
        <v>880</v>
      </c>
      <c r="I219" s="33">
        <v>76185</v>
      </c>
      <c r="K219" s="36">
        <f t="shared" si="9"/>
        <v>0</v>
      </c>
      <c r="L219" s="96">
        <f t="shared" si="10"/>
        <v>0</v>
      </c>
      <c r="M219" s="96">
        <f t="shared" si="11"/>
        <v>0</v>
      </c>
      <c r="N219" s="97">
        <v>0.14199999999999999</v>
      </c>
      <c r="O219" s="98">
        <v>37</v>
      </c>
      <c r="P219" s="25"/>
    </row>
    <row r="220" spans="1:16" ht="13.5" customHeight="1" x14ac:dyDescent="0.25">
      <c r="A220" s="41"/>
      <c r="B220" s="299"/>
      <c r="C220" s="46"/>
      <c r="D220" s="257"/>
      <c r="E220" s="253" t="s">
        <v>115</v>
      </c>
      <c r="F220" s="99"/>
      <c r="G220" s="99"/>
      <c r="H220" s="99"/>
      <c r="I220" s="280"/>
      <c r="K220" s="36">
        <f t="shared" si="9"/>
        <v>0</v>
      </c>
      <c r="L220" s="96">
        <f t="shared" si="10"/>
        <v>0</v>
      </c>
      <c r="M220" s="96">
        <f t="shared" si="11"/>
        <v>0</v>
      </c>
      <c r="N220" s="97"/>
      <c r="O220" s="98"/>
    </row>
    <row r="221" spans="1:16" ht="20.100000000000001" customHeight="1" x14ac:dyDescent="0.25">
      <c r="A221" s="41"/>
      <c r="B221" s="299"/>
      <c r="C221" s="254" t="s">
        <v>410</v>
      </c>
      <c r="D221" s="257"/>
      <c r="E221" s="252" t="s">
        <v>411</v>
      </c>
      <c r="F221" s="121">
        <v>800</v>
      </c>
      <c r="G221" s="101">
        <v>700</v>
      </c>
      <c r="H221" s="101">
        <v>880</v>
      </c>
      <c r="I221" s="33">
        <v>41243</v>
      </c>
      <c r="K221" s="36">
        <f t="shared" si="9"/>
        <v>0</v>
      </c>
      <c r="L221" s="96">
        <f t="shared" si="10"/>
        <v>0</v>
      </c>
      <c r="M221" s="96">
        <f t="shared" si="11"/>
        <v>0</v>
      </c>
      <c r="N221" s="97">
        <v>8.7999999999999995E-2</v>
      </c>
      <c r="O221" s="98">
        <v>24.3</v>
      </c>
    </row>
    <row r="222" spans="1:16" ht="20.100000000000001" customHeight="1" x14ac:dyDescent="0.25">
      <c r="A222" s="41"/>
      <c r="B222" s="299"/>
      <c r="C222" s="254" t="s">
        <v>412</v>
      </c>
      <c r="D222" s="257"/>
      <c r="E222" s="252" t="s">
        <v>413</v>
      </c>
      <c r="F222" s="121">
        <v>950</v>
      </c>
      <c r="G222" s="101">
        <v>700</v>
      </c>
      <c r="H222" s="101">
        <v>880</v>
      </c>
      <c r="I222" s="33">
        <v>39826</v>
      </c>
      <c r="K222" s="36">
        <f t="shared" si="9"/>
        <v>0</v>
      </c>
      <c r="L222" s="96">
        <f t="shared" si="10"/>
        <v>0</v>
      </c>
      <c r="M222" s="96">
        <f t="shared" si="11"/>
        <v>0</v>
      </c>
      <c r="N222" s="97">
        <v>8.7999999999999995E-2</v>
      </c>
      <c r="O222" s="98">
        <v>25.3</v>
      </c>
    </row>
    <row r="223" spans="1:16" ht="20.100000000000001" customHeight="1" x14ac:dyDescent="0.25">
      <c r="A223" s="41"/>
      <c r="B223" s="299"/>
      <c r="C223" s="254" t="s">
        <v>414</v>
      </c>
      <c r="D223" s="257"/>
      <c r="E223" s="252" t="s">
        <v>415</v>
      </c>
      <c r="F223" s="121">
        <v>950</v>
      </c>
      <c r="G223" s="101">
        <v>700</v>
      </c>
      <c r="H223" s="101">
        <v>880</v>
      </c>
      <c r="I223" s="33">
        <v>53713</v>
      </c>
      <c r="K223" s="36">
        <f t="shared" si="9"/>
        <v>0</v>
      </c>
      <c r="L223" s="96">
        <f t="shared" si="10"/>
        <v>0</v>
      </c>
      <c r="M223" s="96">
        <f t="shared" si="11"/>
        <v>0</v>
      </c>
      <c r="N223" s="97">
        <v>8.7999999999999995E-2</v>
      </c>
      <c r="O223" s="98">
        <v>25.3</v>
      </c>
    </row>
    <row r="224" spans="1:16" ht="20.100000000000001" customHeight="1" x14ac:dyDescent="0.25">
      <c r="A224" s="41"/>
      <c r="B224" s="299"/>
      <c r="C224" s="254" t="s">
        <v>416</v>
      </c>
      <c r="D224" s="257"/>
      <c r="E224" s="252" t="s">
        <v>417</v>
      </c>
      <c r="F224" s="121">
        <v>1000</v>
      </c>
      <c r="G224" s="101">
        <v>700</v>
      </c>
      <c r="H224" s="101">
        <v>880</v>
      </c>
      <c r="I224" s="33">
        <v>42888</v>
      </c>
      <c r="K224" s="36">
        <f t="shared" si="9"/>
        <v>0</v>
      </c>
      <c r="L224" s="96">
        <f t="shared" si="10"/>
        <v>0</v>
      </c>
      <c r="M224" s="96">
        <f t="shared" si="11"/>
        <v>0</v>
      </c>
      <c r="N224" s="97">
        <v>9.1999999999999998E-2</v>
      </c>
      <c r="O224" s="98">
        <v>24.3</v>
      </c>
    </row>
    <row r="225" spans="1:16" ht="20.100000000000001" customHeight="1" x14ac:dyDescent="0.25">
      <c r="A225" s="41"/>
      <c r="B225" s="299"/>
      <c r="C225" s="254" t="s">
        <v>418</v>
      </c>
      <c r="D225" s="257"/>
      <c r="E225" s="252" t="s">
        <v>419</v>
      </c>
      <c r="F225" s="121">
        <v>1000</v>
      </c>
      <c r="G225" s="101">
        <v>700</v>
      </c>
      <c r="H225" s="101">
        <v>880</v>
      </c>
      <c r="I225" s="33">
        <v>60825</v>
      </c>
      <c r="K225" s="36">
        <f t="shared" si="9"/>
        <v>0</v>
      </c>
      <c r="L225" s="96">
        <f t="shared" si="10"/>
        <v>0</v>
      </c>
      <c r="M225" s="96">
        <f t="shared" si="11"/>
        <v>0</v>
      </c>
      <c r="N225" s="97">
        <v>9.1999999999999998E-2</v>
      </c>
      <c r="O225" s="98">
        <v>24.3</v>
      </c>
    </row>
    <row r="226" spans="1:16" ht="20.100000000000001" customHeight="1" x14ac:dyDescent="0.25">
      <c r="A226" s="41"/>
      <c r="B226" s="299"/>
      <c r="C226" s="254" t="s">
        <v>420</v>
      </c>
      <c r="D226" s="257"/>
      <c r="E226" s="252" t="s">
        <v>421</v>
      </c>
      <c r="F226" s="122">
        <v>1200</v>
      </c>
      <c r="G226" s="103">
        <v>700</v>
      </c>
      <c r="H226" s="103">
        <v>880</v>
      </c>
      <c r="I226" s="33">
        <v>45628</v>
      </c>
      <c r="K226" s="36">
        <f t="shared" si="9"/>
        <v>0</v>
      </c>
      <c r="L226" s="96">
        <f t="shared" si="10"/>
        <v>0</v>
      </c>
      <c r="M226" s="96">
        <f t="shared" si="11"/>
        <v>0</v>
      </c>
      <c r="N226" s="97">
        <v>0.11000000000000001</v>
      </c>
      <c r="O226" s="98">
        <v>29.7</v>
      </c>
      <c r="P226" s="25"/>
    </row>
    <row r="227" spans="1:16" ht="20.100000000000001" customHeight="1" x14ac:dyDescent="0.25">
      <c r="A227" s="41"/>
      <c r="B227" s="299"/>
      <c r="C227" s="254" t="s">
        <v>422</v>
      </c>
      <c r="D227" s="257"/>
      <c r="E227" s="252" t="s">
        <v>423</v>
      </c>
      <c r="F227" s="121">
        <v>1200</v>
      </c>
      <c r="G227" s="101">
        <v>700</v>
      </c>
      <c r="H227" s="101">
        <v>880</v>
      </c>
      <c r="I227" s="33">
        <v>61748</v>
      </c>
      <c r="K227" s="36">
        <f t="shared" si="9"/>
        <v>0</v>
      </c>
      <c r="L227" s="96">
        <f t="shared" si="10"/>
        <v>0</v>
      </c>
      <c r="M227" s="96">
        <f t="shared" si="11"/>
        <v>0</v>
      </c>
      <c r="N227" s="97">
        <v>0.11000000000000001</v>
      </c>
      <c r="O227" s="98">
        <v>29.7</v>
      </c>
    </row>
    <row r="228" spans="1:16" ht="20.100000000000001" customHeight="1" x14ac:dyDescent="0.25">
      <c r="A228" s="41"/>
      <c r="B228" s="299"/>
      <c r="C228" s="254" t="s">
        <v>424</v>
      </c>
      <c r="D228" s="257"/>
      <c r="E228" s="252" t="s">
        <v>425</v>
      </c>
      <c r="F228" s="122">
        <v>1500</v>
      </c>
      <c r="G228" s="103">
        <v>700</v>
      </c>
      <c r="H228" s="103">
        <v>880</v>
      </c>
      <c r="I228" s="33">
        <v>50675</v>
      </c>
      <c r="K228" s="36">
        <f t="shared" si="9"/>
        <v>0</v>
      </c>
      <c r="L228" s="96">
        <f t="shared" si="10"/>
        <v>0</v>
      </c>
      <c r="M228" s="96">
        <f t="shared" si="11"/>
        <v>0</v>
      </c>
      <c r="N228" s="97">
        <v>0.13700000000000001</v>
      </c>
      <c r="O228" s="98">
        <v>34.6</v>
      </c>
    </row>
    <row r="229" spans="1:16" ht="20.100000000000001" customHeight="1" x14ac:dyDescent="0.25">
      <c r="A229" s="41"/>
      <c r="B229" s="247"/>
      <c r="C229" s="254" t="s">
        <v>426</v>
      </c>
      <c r="D229" s="257"/>
      <c r="E229" s="252" t="s">
        <v>427</v>
      </c>
      <c r="F229" s="121">
        <v>1500</v>
      </c>
      <c r="G229" s="101">
        <v>700</v>
      </c>
      <c r="H229" s="101">
        <v>880</v>
      </c>
      <c r="I229" s="33">
        <v>66647</v>
      </c>
      <c r="K229" s="36">
        <f t="shared" si="9"/>
        <v>0</v>
      </c>
      <c r="L229" s="96">
        <f t="shared" si="10"/>
        <v>0</v>
      </c>
      <c r="M229" s="96">
        <f t="shared" si="11"/>
        <v>0</v>
      </c>
      <c r="N229" s="97">
        <v>0.13700000000000001</v>
      </c>
      <c r="O229" s="98">
        <v>34.6</v>
      </c>
    </row>
    <row r="230" spans="1:16" ht="20.100000000000001" customHeight="1" x14ac:dyDescent="0.25">
      <c r="A230" s="41"/>
      <c r="B230" s="247"/>
      <c r="C230" s="254" t="s">
        <v>428</v>
      </c>
      <c r="D230" s="257"/>
      <c r="E230" s="252" t="s">
        <v>429</v>
      </c>
      <c r="F230" s="122">
        <v>1800</v>
      </c>
      <c r="G230" s="103">
        <v>700</v>
      </c>
      <c r="H230" s="103">
        <v>880</v>
      </c>
      <c r="I230" s="33">
        <v>57329</v>
      </c>
      <c r="K230" s="36">
        <f t="shared" si="9"/>
        <v>0</v>
      </c>
      <c r="L230" s="96">
        <f t="shared" si="10"/>
        <v>0</v>
      </c>
      <c r="M230" s="96">
        <f t="shared" si="11"/>
        <v>0</v>
      </c>
      <c r="N230" s="97">
        <v>0.16399999999999998</v>
      </c>
      <c r="O230" s="98">
        <v>41.1</v>
      </c>
      <c r="P230" s="25"/>
    </row>
    <row r="231" spans="1:16" ht="20.100000000000001" customHeight="1" x14ac:dyDescent="0.25">
      <c r="A231" s="41"/>
      <c r="B231" s="247"/>
      <c r="C231" s="254" t="s">
        <v>430</v>
      </c>
      <c r="D231" s="257"/>
      <c r="E231" s="252" t="s">
        <v>431</v>
      </c>
      <c r="F231" s="121">
        <v>1800</v>
      </c>
      <c r="G231" s="101">
        <v>700</v>
      </c>
      <c r="H231" s="101">
        <v>880</v>
      </c>
      <c r="I231" s="33">
        <v>77066</v>
      </c>
      <c r="K231" s="36">
        <f t="shared" si="9"/>
        <v>0</v>
      </c>
      <c r="L231" s="96">
        <f t="shared" si="10"/>
        <v>0</v>
      </c>
      <c r="M231" s="96">
        <f t="shared" si="11"/>
        <v>0</v>
      </c>
      <c r="N231" s="97">
        <v>0.16399999999999998</v>
      </c>
      <c r="O231" s="98">
        <v>41.1</v>
      </c>
    </row>
    <row r="232" spans="1:16" ht="13.5" customHeight="1" x14ac:dyDescent="0.25">
      <c r="A232" s="41"/>
      <c r="B232" s="247"/>
      <c r="C232" s="46"/>
      <c r="D232" s="257"/>
      <c r="E232" s="253" t="s">
        <v>114</v>
      </c>
      <c r="F232" s="99"/>
      <c r="G232" s="99"/>
      <c r="H232" s="99"/>
      <c r="I232" s="280"/>
      <c r="K232" s="36">
        <f t="shared" si="9"/>
        <v>0</v>
      </c>
      <c r="L232" s="96">
        <f t="shared" si="10"/>
        <v>0</v>
      </c>
      <c r="M232" s="96">
        <f t="shared" si="11"/>
        <v>0</v>
      </c>
      <c r="N232" s="97"/>
      <c r="O232" s="98"/>
    </row>
    <row r="233" spans="1:16" ht="20.100000000000001" customHeight="1" x14ac:dyDescent="0.25">
      <c r="A233" s="41"/>
      <c r="B233" s="247"/>
      <c r="C233" s="254" t="s">
        <v>432</v>
      </c>
      <c r="D233" s="257"/>
      <c r="E233" s="252" t="s">
        <v>433</v>
      </c>
      <c r="F233" s="121">
        <v>800</v>
      </c>
      <c r="G233" s="101">
        <v>800</v>
      </c>
      <c r="H233" s="101">
        <v>880</v>
      </c>
      <c r="I233" s="33">
        <v>40503</v>
      </c>
      <c r="K233" s="36">
        <f t="shared" si="9"/>
        <v>0</v>
      </c>
      <c r="L233" s="96">
        <f t="shared" si="10"/>
        <v>0</v>
      </c>
      <c r="M233" s="96">
        <f t="shared" si="11"/>
        <v>0</v>
      </c>
      <c r="N233" s="97">
        <v>9.9000000000000005E-2</v>
      </c>
      <c r="O233" s="98">
        <v>27.5</v>
      </c>
    </row>
    <row r="234" spans="1:16" ht="20.100000000000001" customHeight="1" x14ac:dyDescent="0.25">
      <c r="A234" s="41"/>
      <c r="B234" s="247"/>
      <c r="C234" s="254" t="s">
        <v>434</v>
      </c>
      <c r="D234" s="257"/>
      <c r="E234" s="252" t="s">
        <v>435</v>
      </c>
      <c r="F234" s="121">
        <v>950</v>
      </c>
      <c r="G234" s="101">
        <v>800</v>
      </c>
      <c r="H234" s="101">
        <v>880</v>
      </c>
      <c r="I234" s="33">
        <v>42935</v>
      </c>
      <c r="K234" s="36">
        <f t="shared" si="9"/>
        <v>0</v>
      </c>
      <c r="L234" s="96">
        <f t="shared" si="10"/>
        <v>0</v>
      </c>
      <c r="M234" s="96">
        <f t="shared" si="11"/>
        <v>0</v>
      </c>
      <c r="N234" s="97">
        <v>9.9000000000000005E-2</v>
      </c>
      <c r="O234" s="98">
        <v>27.5</v>
      </c>
    </row>
    <row r="235" spans="1:16" ht="20.100000000000001" customHeight="1" x14ac:dyDescent="0.25">
      <c r="A235" s="41"/>
      <c r="B235" s="247"/>
      <c r="C235" s="254" t="s">
        <v>436</v>
      </c>
      <c r="D235" s="257"/>
      <c r="E235" s="252" t="s">
        <v>437</v>
      </c>
      <c r="F235" s="121">
        <v>1200</v>
      </c>
      <c r="G235" s="101">
        <v>800</v>
      </c>
      <c r="H235" s="101">
        <v>880</v>
      </c>
      <c r="I235" s="33">
        <v>48172</v>
      </c>
      <c r="K235" s="36">
        <f t="shared" si="9"/>
        <v>0</v>
      </c>
      <c r="L235" s="96">
        <f t="shared" si="10"/>
        <v>0</v>
      </c>
      <c r="M235" s="96">
        <f t="shared" si="11"/>
        <v>0</v>
      </c>
      <c r="N235" s="97">
        <v>0.125</v>
      </c>
      <c r="O235" s="98">
        <v>32.700000000000003</v>
      </c>
    </row>
    <row r="236" spans="1:16" ht="20.100000000000001" customHeight="1" x14ac:dyDescent="0.25">
      <c r="A236" s="41"/>
      <c r="B236" s="247"/>
      <c r="C236" s="254" t="s">
        <v>438</v>
      </c>
      <c r="D236" s="257"/>
      <c r="E236" s="252" t="s">
        <v>439</v>
      </c>
      <c r="F236" s="121">
        <v>1200</v>
      </c>
      <c r="G236" s="101">
        <v>800</v>
      </c>
      <c r="H236" s="101">
        <v>880</v>
      </c>
      <c r="I236" s="33">
        <v>67585</v>
      </c>
      <c r="K236" s="36">
        <f t="shared" si="9"/>
        <v>0</v>
      </c>
      <c r="L236" s="96">
        <f t="shared" si="10"/>
        <v>0</v>
      </c>
      <c r="M236" s="96">
        <f t="shared" si="11"/>
        <v>0</v>
      </c>
      <c r="N236" s="97">
        <v>0.125</v>
      </c>
      <c r="O236" s="98">
        <v>32.700000000000003</v>
      </c>
    </row>
    <row r="237" spans="1:16" ht="20.100000000000001" customHeight="1" x14ac:dyDescent="0.25">
      <c r="A237" s="41"/>
      <c r="B237" s="247"/>
      <c r="C237" s="254" t="s">
        <v>440</v>
      </c>
      <c r="D237" s="257"/>
      <c r="E237" s="252" t="s">
        <v>441</v>
      </c>
      <c r="F237" s="122">
        <v>1500</v>
      </c>
      <c r="G237" s="103">
        <v>800</v>
      </c>
      <c r="H237" s="103">
        <v>880</v>
      </c>
      <c r="I237" s="33">
        <v>57533</v>
      </c>
      <c r="K237" s="36">
        <f t="shared" si="9"/>
        <v>0</v>
      </c>
      <c r="L237" s="96">
        <f t="shared" si="10"/>
        <v>0</v>
      </c>
      <c r="M237" s="96">
        <f t="shared" si="11"/>
        <v>0</v>
      </c>
      <c r="N237" s="97">
        <v>0.155</v>
      </c>
      <c r="O237" s="98">
        <v>38.799999999999997</v>
      </c>
      <c r="P237" s="25"/>
    </row>
    <row r="238" spans="1:16" ht="20.100000000000001" customHeight="1" x14ac:dyDescent="0.25">
      <c r="A238" s="41"/>
      <c r="B238" s="247"/>
      <c r="C238" s="254" t="s">
        <v>1972</v>
      </c>
      <c r="D238" s="257"/>
      <c r="E238" s="252" t="s">
        <v>1971</v>
      </c>
      <c r="F238" s="122">
        <v>1500</v>
      </c>
      <c r="G238" s="103">
        <v>800</v>
      </c>
      <c r="H238" s="103">
        <v>880</v>
      </c>
      <c r="I238" s="33">
        <v>73335</v>
      </c>
      <c r="K238" s="36">
        <f t="shared" si="9"/>
        <v>0</v>
      </c>
      <c r="L238" s="96">
        <f t="shared" si="10"/>
        <v>0</v>
      </c>
      <c r="M238" s="96">
        <f t="shared" si="11"/>
        <v>0</v>
      </c>
      <c r="N238" s="97"/>
      <c r="O238" s="98"/>
      <c r="P238" s="25"/>
    </row>
    <row r="239" spans="1:16" ht="20.100000000000001" customHeight="1" x14ac:dyDescent="0.25">
      <c r="A239" s="41"/>
      <c r="B239" s="247"/>
      <c r="C239" s="254" t="s">
        <v>442</v>
      </c>
      <c r="D239" s="257"/>
      <c r="E239" s="252" t="s">
        <v>443</v>
      </c>
      <c r="F239" s="121">
        <v>1500</v>
      </c>
      <c r="G239" s="101">
        <v>800</v>
      </c>
      <c r="H239" s="101">
        <v>880</v>
      </c>
      <c r="I239" s="33">
        <v>72188</v>
      </c>
      <c r="K239" s="36">
        <f t="shared" si="9"/>
        <v>0</v>
      </c>
      <c r="L239" s="96">
        <f t="shared" si="10"/>
        <v>0</v>
      </c>
      <c r="M239" s="96">
        <f t="shared" si="11"/>
        <v>0</v>
      </c>
      <c r="N239" s="97">
        <v>0.155</v>
      </c>
      <c r="O239" s="98">
        <v>38.799999999999997</v>
      </c>
    </row>
    <row r="240" spans="1:16" ht="20.100000000000001" customHeight="1" x14ac:dyDescent="0.25">
      <c r="A240" s="41"/>
      <c r="B240" s="247"/>
      <c r="C240" s="254" t="s">
        <v>444</v>
      </c>
      <c r="D240" s="257"/>
      <c r="E240" s="252" t="s">
        <v>445</v>
      </c>
      <c r="F240" s="121">
        <v>1800</v>
      </c>
      <c r="G240" s="101">
        <v>800</v>
      </c>
      <c r="H240" s="101">
        <v>880</v>
      </c>
      <c r="I240" s="33">
        <v>64476</v>
      </c>
      <c r="K240" s="36">
        <f t="shared" si="9"/>
        <v>0</v>
      </c>
      <c r="L240" s="96">
        <f t="shared" si="10"/>
        <v>0</v>
      </c>
      <c r="M240" s="96">
        <f t="shared" si="11"/>
        <v>0</v>
      </c>
      <c r="N240" s="97">
        <v>0.187</v>
      </c>
      <c r="O240" s="98">
        <v>44.9</v>
      </c>
    </row>
    <row r="241" spans="1:16" ht="20.100000000000001" customHeight="1" x14ac:dyDescent="0.25">
      <c r="A241" s="41"/>
      <c r="B241" s="247"/>
      <c r="C241" s="254" t="s">
        <v>446</v>
      </c>
      <c r="D241" s="257"/>
      <c r="E241" s="252" t="s">
        <v>447</v>
      </c>
      <c r="F241" s="121">
        <v>1800</v>
      </c>
      <c r="G241" s="101">
        <v>800</v>
      </c>
      <c r="H241" s="101">
        <v>880</v>
      </c>
      <c r="I241" s="33">
        <v>77115</v>
      </c>
      <c r="K241" s="36">
        <f t="shared" si="9"/>
        <v>0</v>
      </c>
      <c r="L241" s="96">
        <f t="shared" si="10"/>
        <v>0</v>
      </c>
      <c r="M241" s="96">
        <f t="shared" si="11"/>
        <v>0</v>
      </c>
      <c r="N241" s="97">
        <v>0.187</v>
      </c>
      <c r="O241" s="98">
        <v>44.9</v>
      </c>
    </row>
    <row r="242" spans="1:16" x14ac:dyDescent="0.25">
      <c r="A242" s="104" t="s">
        <v>448</v>
      </c>
      <c r="B242" s="172"/>
      <c r="C242" s="48"/>
      <c r="D242" s="106"/>
      <c r="E242" s="49"/>
      <c r="F242" s="107"/>
      <c r="G242" s="107"/>
      <c r="H242" s="107"/>
      <c r="I242" s="151"/>
      <c r="K242" s="36">
        <f t="shared" si="9"/>
        <v>0</v>
      </c>
      <c r="L242" s="96">
        <f t="shared" si="10"/>
        <v>0</v>
      </c>
      <c r="M242" s="96">
        <f t="shared" si="11"/>
        <v>0</v>
      </c>
      <c r="N242" s="97"/>
      <c r="O242" s="98"/>
    </row>
    <row r="243" spans="1:16" ht="50.1" customHeight="1" x14ac:dyDescent="0.25">
      <c r="A243" s="41"/>
      <c r="B243" s="308" t="s">
        <v>1945</v>
      </c>
      <c r="C243" s="260" t="s">
        <v>449</v>
      </c>
      <c r="D243" s="257"/>
      <c r="E243" s="261" t="s">
        <v>450</v>
      </c>
      <c r="F243" s="124">
        <v>600</v>
      </c>
      <c r="G243" s="110">
        <v>600</v>
      </c>
      <c r="H243" s="110">
        <v>880</v>
      </c>
      <c r="I243" s="33">
        <v>32432</v>
      </c>
      <c r="K243" s="36">
        <f t="shared" si="9"/>
        <v>0</v>
      </c>
      <c r="L243" s="96">
        <f t="shared" si="10"/>
        <v>0</v>
      </c>
      <c r="M243" s="96">
        <f t="shared" si="11"/>
        <v>0</v>
      </c>
      <c r="N243" s="97">
        <v>6.7000000000000004E-2</v>
      </c>
      <c r="O243" s="98">
        <v>17.5</v>
      </c>
      <c r="P243" s="25"/>
    </row>
    <row r="244" spans="1:16" ht="50.1" customHeight="1" x14ac:dyDescent="0.25">
      <c r="A244" s="41"/>
      <c r="B244" s="309"/>
      <c r="C244" s="260" t="s">
        <v>451</v>
      </c>
      <c r="D244" s="257"/>
      <c r="E244" s="261" t="s">
        <v>452</v>
      </c>
      <c r="F244" s="123">
        <v>1200</v>
      </c>
      <c r="G244" s="112">
        <v>600</v>
      </c>
      <c r="H244" s="112">
        <v>880</v>
      </c>
      <c r="I244" s="33">
        <v>43809</v>
      </c>
      <c r="K244" s="36">
        <f t="shared" si="9"/>
        <v>0</v>
      </c>
      <c r="L244" s="96">
        <f t="shared" si="10"/>
        <v>0</v>
      </c>
      <c r="M244" s="96">
        <f t="shared" si="11"/>
        <v>0</v>
      </c>
      <c r="N244" s="97">
        <v>9.5000000000000001E-2</v>
      </c>
      <c r="O244" s="98">
        <v>27.2</v>
      </c>
    </row>
    <row r="245" spans="1:16" ht="50.1" customHeight="1" x14ac:dyDescent="0.25">
      <c r="A245" s="41"/>
      <c r="B245" s="310"/>
      <c r="C245" s="260" t="s">
        <v>453</v>
      </c>
      <c r="D245" s="257"/>
      <c r="E245" s="261" t="s">
        <v>454</v>
      </c>
      <c r="F245" s="123">
        <v>1500</v>
      </c>
      <c r="G245" s="112">
        <v>600</v>
      </c>
      <c r="H245" s="112">
        <v>880</v>
      </c>
      <c r="I245" s="33">
        <v>49786</v>
      </c>
      <c r="K245" s="36">
        <f t="shared" si="9"/>
        <v>0</v>
      </c>
      <c r="L245" s="96">
        <f t="shared" si="10"/>
        <v>0</v>
      </c>
      <c r="M245" s="96">
        <f t="shared" si="11"/>
        <v>0</v>
      </c>
      <c r="N245" s="97">
        <v>0.11899999999999999</v>
      </c>
      <c r="O245" s="98">
        <v>32.6</v>
      </c>
    </row>
    <row r="246" spans="1:16" x14ac:dyDescent="0.25">
      <c r="A246" s="104" t="s">
        <v>665</v>
      </c>
      <c r="B246" s="173"/>
      <c r="C246" s="262"/>
      <c r="D246" s="263"/>
      <c r="E246" s="264"/>
      <c r="F246" s="107"/>
      <c r="G246" s="107"/>
      <c r="H246" s="107"/>
      <c r="I246" s="151"/>
      <c r="K246" s="36">
        <f t="shared" si="9"/>
        <v>0</v>
      </c>
      <c r="L246" s="96">
        <f t="shared" si="10"/>
        <v>0</v>
      </c>
      <c r="M246" s="96">
        <f t="shared" si="11"/>
        <v>0</v>
      </c>
      <c r="N246" s="97"/>
      <c r="O246" s="98"/>
    </row>
    <row r="247" spans="1:16" ht="13.5" customHeight="1" x14ac:dyDescent="0.25">
      <c r="A247" s="41"/>
      <c r="B247" s="298" t="s">
        <v>329</v>
      </c>
      <c r="C247" s="46"/>
      <c r="D247" s="66"/>
      <c r="E247" s="253" t="s">
        <v>112</v>
      </c>
      <c r="F247" s="108"/>
      <c r="G247" s="108"/>
      <c r="H247" s="108"/>
      <c r="I247" s="280"/>
      <c r="K247" s="36">
        <f t="shared" si="9"/>
        <v>0</v>
      </c>
      <c r="L247" s="96">
        <f t="shared" si="10"/>
        <v>0</v>
      </c>
      <c r="M247" s="96">
        <f t="shared" si="11"/>
        <v>0</v>
      </c>
      <c r="N247" s="97"/>
      <c r="O247" s="98"/>
    </row>
    <row r="248" spans="1:16" ht="20.100000000000001" customHeight="1" x14ac:dyDescent="0.25">
      <c r="A248" s="41"/>
      <c r="B248" s="299"/>
      <c r="C248" s="254" t="s">
        <v>455</v>
      </c>
      <c r="D248" s="297">
        <v>1</v>
      </c>
      <c r="E248" s="252" t="s">
        <v>456</v>
      </c>
      <c r="F248" s="121">
        <v>500</v>
      </c>
      <c r="G248" s="101">
        <v>400</v>
      </c>
      <c r="H248" s="101">
        <v>880</v>
      </c>
      <c r="I248" s="33">
        <v>33475</v>
      </c>
      <c r="K248" s="36">
        <f t="shared" si="9"/>
        <v>0</v>
      </c>
      <c r="L248" s="96">
        <f t="shared" si="10"/>
        <v>0</v>
      </c>
      <c r="M248" s="96">
        <f t="shared" si="11"/>
        <v>0</v>
      </c>
      <c r="N248" s="97">
        <v>4.5999999999999999E-2</v>
      </c>
      <c r="O248" s="98">
        <v>15</v>
      </c>
    </row>
    <row r="249" spans="1:16" ht="20.100000000000001" customHeight="1" x14ac:dyDescent="0.25">
      <c r="A249" s="41"/>
      <c r="B249" s="299"/>
      <c r="C249" s="254" t="s">
        <v>457</v>
      </c>
      <c r="D249" s="297"/>
      <c r="E249" s="252" t="s">
        <v>458</v>
      </c>
      <c r="F249" s="121">
        <v>700</v>
      </c>
      <c r="G249" s="101">
        <v>400</v>
      </c>
      <c r="H249" s="101">
        <v>880</v>
      </c>
      <c r="I249" s="33">
        <v>37190</v>
      </c>
      <c r="K249" s="36">
        <f t="shared" si="9"/>
        <v>0</v>
      </c>
      <c r="L249" s="96">
        <f t="shared" si="10"/>
        <v>0</v>
      </c>
      <c r="M249" s="96">
        <f t="shared" si="11"/>
        <v>0</v>
      </c>
      <c r="N249" s="97">
        <v>4.5999999999999999E-2</v>
      </c>
      <c r="O249" s="98">
        <v>15</v>
      </c>
    </row>
    <row r="250" spans="1:16" ht="20.100000000000001" customHeight="1" x14ac:dyDescent="0.25">
      <c r="A250" s="41"/>
      <c r="B250" s="299"/>
      <c r="C250" s="254" t="s">
        <v>459</v>
      </c>
      <c r="D250" s="297"/>
      <c r="E250" s="252" t="s">
        <v>460</v>
      </c>
      <c r="F250" s="121">
        <v>1200</v>
      </c>
      <c r="G250" s="101">
        <v>400</v>
      </c>
      <c r="H250" s="101">
        <v>880</v>
      </c>
      <c r="I250" s="33">
        <v>38565</v>
      </c>
      <c r="K250" s="36">
        <f t="shared" si="9"/>
        <v>0</v>
      </c>
      <c r="L250" s="96">
        <f t="shared" si="10"/>
        <v>0</v>
      </c>
      <c r="M250" s="96">
        <f t="shared" si="11"/>
        <v>0</v>
      </c>
      <c r="N250" s="97">
        <v>7.1999999999999995E-2</v>
      </c>
      <c r="O250" s="98">
        <v>24.7</v>
      </c>
    </row>
    <row r="251" spans="1:16" ht="20.100000000000001" customHeight="1" x14ac:dyDescent="0.25">
      <c r="A251" s="41"/>
      <c r="B251" s="299"/>
      <c r="C251" s="254" t="s">
        <v>461</v>
      </c>
      <c r="D251" s="297"/>
      <c r="E251" s="252" t="s">
        <v>462</v>
      </c>
      <c r="F251" s="122">
        <v>1200</v>
      </c>
      <c r="G251" s="103">
        <v>400</v>
      </c>
      <c r="H251" s="103">
        <v>880</v>
      </c>
      <c r="I251" s="33">
        <v>49730</v>
      </c>
      <c r="K251" s="36">
        <f t="shared" si="9"/>
        <v>0</v>
      </c>
      <c r="L251" s="96">
        <f t="shared" si="10"/>
        <v>0</v>
      </c>
      <c r="M251" s="96">
        <f t="shared" si="11"/>
        <v>0</v>
      </c>
      <c r="N251" s="97">
        <v>7.1999999999999995E-2</v>
      </c>
      <c r="O251" s="98">
        <v>24.7</v>
      </c>
      <c r="P251" s="25"/>
    </row>
    <row r="252" spans="1:16" ht="20.100000000000001" customHeight="1" x14ac:dyDescent="0.25">
      <c r="A252" s="41"/>
      <c r="B252" s="299"/>
      <c r="C252" s="254" t="s">
        <v>463</v>
      </c>
      <c r="D252" s="297"/>
      <c r="E252" s="252" t="s">
        <v>464</v>
      </c>
      <c r="F252" s="121">
        <v>1500</v>
      </c>
      <c r="G252" s="101">
        <v>400</v>
      </c>
      <c r="H252" s="101">
        <v>880</v>
      </c>
      <c r="I252" s="33">
        <v>40531</v>
      </c>
      <c r="K252" s="36">
        <f t="shared" si="9"/>
        <v>0</v>
      </c>
      <c r="L252" s="96">
        <f t="shared" si="10"/>
        <v>0</v>
      </c>
      <c r="M252" s="96">
        <f t="shared" si="11"/>
        <v>0</v>
      </c>
      <c r="N252" s="97">
        <v>8.199999999999999E-2</v>
      </c>
      <c r="O252" s="98">
        <v>24.7</v>
      </c>
    </row>
    <row r="253" spans="1:16" ht="20.100000000000001" customHeight="1" x14ac:dyDescent="0.25">
      <c r="A253" s="41"/>
      <c r="B253" s="299"/>
      <c r="C253" s="254" t="s">
        <v>465</v>
      </c>
      <c r="D253" s="297"/>
      <c r="E253" s="252" t="s">
        <v>466</v>
      </c>
      <c r="F253" s="121">
        <v>1500</v>
      </c>
      <c r="G253" s="101">
        <v>400</v>
      </c>
      <c r="H253" s="101">
        <v>880</v>
      </c>
      <c r="I253" s="33">
        <v>55863</v>
      </c>
      <c r="K253" s="36">
        <f t="shared" si="9"/>
        <v>0</v>
      </c>
      <c r="L253" s="96">
        <f t="shared" si="10"/>
        <v>0</v>
      </c>
      <c r="M253" s="96">
        <f t="shared" si="11"/>
        <v>0</v>
      </c>
      <c r="N253" s="97">
        <v>8.199999999999999E-2</v>
      </c>
      <c r="O253" s="98">
        <v>24.7</v>
      </c>
    </row>
    <row r="254" spans="1:16" ht="13.5" customHeight="1" x14ac:dyDescent="0.25">
      <c r="A254" s="41"/>
      <c r="B254" s="299"/>
      <c r="C254" s="46"/>
      <c r="D254" s="297"/>
      <c r="E254" s="253" t="s">
        <v>113</v>
      </c>
      <c r="F254" s="99"/>
      <c r="G254" s="99"/>
      <c r="H254" s="99"/>
      <c r="I254" s="280"/>
      <c r="K254" s="36">
        <f t="shared" si="9"/>
        <v>0</v>
      </c>
      <c r="L254" s="96">
        <f t="shared" si="10"/>
        <v>0</v>
      </c>
      <c r="M254" s="96">
        <f t="shared" si="11"/>
        <v>0</v>
      </c>
      <c r="N254" s="97"/>
      <c r="O254" s="98"/>
    </row>
    <row r="255" spans="1:16" ht="20.100000000000001" customHeight="1" x14ac:dyDescent="0.25">
      <c r="A255" s="41"/>
      <c r="B255" s="299"/>
      <c r="C255" s="254" t="s">
        <v>467</v>
      </c>
      <c r="D255" s="297"/>
      <c r="E255" s="252" t="s">
        <v>468</v>
      </c>
      <c r="F255" s="121">
        <v>950</v>
      </c>
      <c r="G255" s="101">
        <v>500</v>
      </c>
      <c r="H255" s="101">
        <v>880</v>
      </c>
      <c r="I255" s="33">
        <v>37592</v>
      </c>
      <c r="K255" s="36">
        <f t="shared" si="9"/>
        <v>0</v>
      </c>
      <c r="L255" s="96">
        <f t="shared" si="10"/>
        <v>0</v>
      </c>
      <c r="M255" s="96">
        <f t="shared" si="11"/>
        <v>0</v>
      </c>
      <c r="N255" s="97">
        <v>7.5999999999999998E-2</v>
      </c>
      <c r="O255" s="98">
        <v>23.1</v>
      </c>
    </row>
    <row r="256" spans="1:16" ht="20.100000000000001" customHeight="1" x14ac:dyDescent="0.25">
      <c r="A256" s="41"/>
      <c r="B256" s="299"/>
      <c r="C256" s="254" t="s">
        <v>469</v>
      </c>
      <c r="D256" s="297"/>
      <c r="E256" s="252" t="s">
        <v>470</v>
      </c>
      <c r="F256" s="121">
        <v>1800</v>
      </c>
      <c r="G256" s="101">
        <v>500</v>
      </c>
      <c r="H256" s="101">
        <v>880</v>
      </c>
      <c r="I256" s="33">
        <v>54213</v>
      </c>
      <c r="K256" s="36">
        <f t="shared" si="9"/>
        <v>0</v>
      </c>
      <c r="L256" s="96">
        <f t="shared" si="10"/>
        <v>0</v>
      </c>
      <c r="M256" s="96">
        <f t="shared" si="11"/>
        <v>0</v>
      </c>
      <c r="N256" s="97">
        <v>0.14199999999999999</v>
      </c>
      <c r="O256" s="98">
        <v>37</v>
      </c>
    </row>
    <row r="257" spans="1:16" ht="13.5" customHeight="1" x14ac:dyDescent="0.25">
      <c r="A257" s="41"/>
      <c r="B257" s="299"/>
      <c r="C257" s="46"/>
      <c r="D257" s="297"/>
      <c r="E257" s="253" t="s">
        <v>116</v>
      </c>
      <c r="F257" s="99"/>
      <c r="G257" s="99"/>
      <c r="H257" s="99"/>
      <c r="I257" s="280"/>
      <c r="K257" s="36">
        <f t="shared" si="9"/>
        <v>0</v>
      </c>
      <c r="L257" s="96">
        <f t="shared" si="10"/>
        <v>0</v>
      </c>
      <c r="M257" s="96">
        <f t="shared" si="11"/>
        <v>0</v>
      </c>
      <c r="N257" s="97"/>
      <c r="O257" s="98"/>
    </row>
    <row r="258" spans="1:16" ht="20.100000000000001" customHeight="1" x14ac:dyDescent="0.25">
      <c r="A258" s="41"/>
      <c r="B258" s="299"/>
      <c r="C258" s="254" t="s">
        <v>471</v>
      </c>
      <c r="D258" s="297"/>
      <c r="E258" s="252" t="s">
        <v>472</v>
      </c>
      <c r="F258" s="121">
        <v>600</v>
      </c>
      <c r="G258" s="101">
        <v>600</v>
      </c>
      <c r="H258" s="101">
        <v>880</v>
      </c>
      <c r="I258" s="33">
        <v>32009</v>
      </c>
      <c r="K258" s="36">
        <f t="shared" si="9"/>
        <v>0</v>
      </c>
      <c r="L258" s="96">
        <f t="shared" si="10"/>
        <v>0</v>
      </c>
      <c r="M258" s="96">
        <f t="shared" si="11"/>
        <v>0</v>
      </c>
      <c r="N258" s="97">
        <v>6.7000000000000004E-2</v>
      </c>
      <c r="O258" s="98">
        <v>17.5</v>
      </c>
    </row>
    <row r="259" spans="1:16" ht="20.100000000000001" customHeight="1" x14ac:dyDescent="0.25">
      <c r="A259" s="41"/>
      <c r="B259" s="299"/>
      <c r="C259" s="254" t="s">
        <v>473</v>
      </c>
      <c r="D259" s="297"/>
      <c r="E259" s="252" t="s">
        <v>474</v>
      </c>
      <c r="F259" s="122">
        <v>600</v>
      </c>
      <c r="G259" s="103">
        <v>600</v>
      </c>
      <c r="H259" s="103">
        <v>880</v>
      </c>
      <c r="I259" s="33">
        <v>43809</v>
      </c>
      <c r="K259" s="36">
        <f t="shared" si="9"/>
        <v>0</v>
      </c>
      <c r="L259" s="96">
        <f t="shared" si="10"/>
        <v>0</v>
      </c>
      <c r="M259" s="96">
        <f t="shared" si="11"/>
        <v>0</v>
      </c>
      <c r="N259" s="97">
        <v>6.7000000000000004E-2</v>
      </c>
      <c r="O259" s="98">
        <v>19.5</v>
      </c>
      <c r="P259" s="25"/>
    </row>
    <row r="260" spans="1:16" ht="20.100000000000001" customHeight="1" x14ac:dyDescent="0.25">
      <c r="A260" s="41"/>
      <c r="B260" s="299"/>
      <c r="C260" s="254" t="s">
        <v>475</v>
      </c>
      <c r="D260" s="297"/>
      <c r="E260" s="252" t="s">
        <v>476</v>
      </c>
      <c r="F260" s="121">
        <v>600</v>
      </c>
      <c r="G260" s="101">
        <v>600</v>
      </c>
      <c r="H260" s="101">
        <v>880</v>
      </c>
      <c r="I260" s="33">
        <v>45973</v>
      </c>
      <c r="K260" s="36">
        <f t="shared" si="9"/>
        <v>0</v>
      </c>
      <c r="L260" s="96">
        <f t="shared" si="10"/>
        <v>0</v>
      </c>
      <c r="M260" s="96">
        <f t="shared" si="11"/>
        <v>0</v>
      </c>
      <c r="N260" s="97">
        <v>6.7000000000000004E-2</v>
      </c>
      <c r="O260" s="98">
        <v>17.5</v>
      </c>
    </row>
    <row r="261" spans="1:16" ht="20.100000000000001" customHeight="1" x14ac:dyDescent="0.25">
      <c r="A261" s="41"/>
      <c r="B261" s="299"/>
      <c r="C261" s="254" t="s">
        <v>477</v>
      </c>
      <c r="D261" s="297"/>
      <c r="E261" s="252" t="s">
        <v>478</v>
      </c>
      <c r="F261" s="121">
        <v>700</v>
      </c>
      <c r="G261" s="101">
        <v>600</v>
      </c>
      <c r="H261" s="101">
        <v>880</v>
      </c>
      <c r="I261" s="33">
        <v>35983</v>
      </c>
      <c r="K261" s="36">
        <f t="shared" si="9"/>
        <v>0</v>
      </c>
      <c r="L261" s="96">
        <f t="shared" si="10"/>
        <v>0</v>
      </c>
      <c r="M261" s="96">
        <f t="shared" si="11"/>
        <v>0</v>
      </c>
      <c r="N261" s="97">
        <v>6.7000000000000004E-2</v>
      </c>
      <c r="O261" s="98">
        <v>19.8</v>
      </c>
    </row>
    <row r="262" spans="1:16" ht="20.100000000000001" customHeight="1" x14ac:dyDescent="0.25">
      <c r="A262" s="41"/>
      <c r="B262" s="299"/>
      <c r="C262" s="254" t="s">
        <v>479</v>
      </c>
      <c r="D262" s="297"/>
      <c r="E262" s="252" t="s">
        <v>480</v>
      </c>
      <c r="F262" s="121">
        <v>800</v>
      </c>
      <c r="G262" s="101">
        <v>600</v>
      </c>
      <c r="H262" s="101">
        <v>880</v>
      </c>
      <c r="I262" s="33">
        <v>37641</v>
      </c>
      <c r="K262" s="36">
        <f t="shared" si="9"/>
        <v>0</v>
      </c>
      <c r="L262" s="96">
        <f t="shared" si="10"/>
        <v>0</v>
      </c>
      <c r="M262" s="96">
        <f t="shared" si="11"/>
        <v>0</v>
      </c>
      <c r="N262" s="97">
        <v>6.7000000000000004E-2</v>
      </c>
      <c r="O262" s="98">
        <v>19.8</v>
      </c>
    </row>
    <row r="263" spans="1:16" ht="20.100000000000001" customHeight="1" x14ac:dyDescent="0.25">
      <c r="A263" s="41"/>
      <c r="B263" s="299"/>
      <c r="C263" s="254" t="s">
        <v>481</v>
      </c>
      <c r="D263" s="297"/>
      <c r="E263" s="252" t="s">
        <v>482</v>
      </c>
      <c r="F263" s="121">
        <v>800</v>
      </c>
      <c r="G263" s="101">
        <v>600</v>
      </c>
      <c r="H263" s="101">
        <v>880</v>
      </c>
      <c r="I263" s="33">
        <v>49758</v>
      </c>
      <c r="K263" s="36">
        <f t="shared" si="9"/>
        <v>0</v>
      </c>
      <c r="L263" s="96">
        <f t="shared" si="10"/>
        <v>0</v>
      </c>
      <c r="M263" s="96">
        <f t="shared" si="11"/>
        <v>0</v>
      </c>
      <c r="N263" s="97">
        <v>6.7000000000000004E-2</v>
      </c>
      <c r="O263" s="98">
        <v>19.8</v>
      </c>
    </row>
    <row r="264" spans="1:16" ht="20.100000000000001" customHeight="1" x14ac:dyDescent="0.25">
      <c r="A264" s="41"/>
      <c r="B264" s="299"/>
      <c r="C264" s="254" t="s">
        <v>483</v>
      </c>
      <c r="D264" s="297"/>
      <c r="E264" s="252" t="s">
        <v>484</v>
      </c>
      <c r="F264" s="121">
        <v>900</v>
      </c>
      <c r="G264" s="101">
        <v>600</v>
      </c>
      <c r="H264" s="101">
        <v>880</v>
      </c>
      <c r="I264" s="33">
        <v>49935</v>
      </c>
      <c r="K264" s="36">
        <f t="shared" si="9"/>
        <v>0</v>
      </c>
      <c r="L264" s="96">
        <f t="shared" si="10"/>
        <v>0</v>
      </c>
      <c r="M264" s="96">
        <f t="shared" si="11"/>
        <v>0</v>
      </c>
      <c r="N264" s="97">
        <v>7.5999999999999998E-2</v>
      </c>
      <c r="O264" s="98">
        <v>23.1</v>
      </c>
    </row>
    <row r="265" spans="1:16" ht="20.100000000000001" customHeight="1" x14ac:dyDescent="0.25">
      <c r="A265" s="41"/>
      <c r="B265" s="299"/>
      <c r="C265" s="254" t="s">
        <v>485</v>
      </c>
      <c r="D265" s="297"/>
      <c r="E265" s="252" t="s">
        <v>486</v>
      </c>
      <c r="F265" s="122">
        <v>950</v>
      </c>
      <c r="G265" s="103">
        <v>600</v>
      </c>
      <c r="H265" s="103">
        <v>880</v>
      </c>
      <c r="I265" s="33">
        <v>38339</v>
      </c>
      <c r="K265" s="36">
        <f t="shared" ref="K265:K328" si="12">I265*J265</f>
        <v>0</v>
      </c>
      <c r="L265" s="96">
        <f t="shared" ref="L265:L328" si="13">N265*J265</f>
        <v>0</v>
      </c>
      <c r="M265" s="96">
        <f t="shared" ref="M265:M328" si="14">O265*J265</f>
        <v>0</v>
      </c>
      <c r="N265" s="97">
        <v>7.5999999999999998E-2</v>
      </c>
      <c r="O265" s="98">
        <v>23.1</v>
      </c>
      <c r="P265" s="25"/>
    </row>
    <row r="266" spans="1:16" ht="20.100000000000001" customHeight="1" x14ac:dyDescent="0.25">
      <c r="A266" s="41"/>
      <c r="B266" s="299"/>
      <c r="C266" s="254" t="s">
        <v>487</v>
      </c>
      <c r="D266" s="297"/>
      <c r="E266" s="252" t="s">
        <v>488</v>
      </c>
      <c r="F266" s="121">
        <v>950</v>
      </c>
      <c r="G266" s="101">
        <v>600</v>
      </c>
      <c r="H266" s="101">
        <v>880</v>
      </c>
      <c r="I266" s="33">
        <v>52818</v>
      </c>
      <c r="K266" s="36">
        <f t="shared" si="12"/>
        <v>0</v>
      </c>
      <c r="L266" s="96">
        <f t="shared" si="13"/>
        <v>0</v>
      </c>
      <c r="M266" s="96">
        <f t="shared" si="14"/>
        <v>0</v>
      </c>
      <c r="N266" s="97">
        <v>7.5999999999999998E-2</v>
      </c>
      <c r="O266" s="98">
        <v>23.1</v>
      </c>
    </row>
    <row r="267" spans="1:16" ht="20.100000000000001" customHeight="1" x14ac:dyDescent="0.25">
      <c r="A267" s="41"/>
      <c r="B267" s="299"/>
      <c r="C267" s="254" t="s">
        <v>489</v>
      </c>
      <c r="D267" s="297"/>
      <c r="E267" s="252" t="s">
        <v>490</v>
      </c>
      <c r="F267" s="121">
        <v>950</v>
      </c>
      <c r="G267" s="101">
        <v>600</v>
      </c>
      <c r="H267" s="101">
        <v>880</v>
      </c>
      <c r="I267" s="33">
        <v>50033</v>
      </c>
      <c r="K267" s="36">
        <f t="shared" si="12"/>
        <v>0</v>
      </c>
      <c r="L267" s="96">
        <f t="shared" si="13"/>
        <v>0</v>
      </c>
      <c r="M267" s="96">
        <f t="shared" si="14"/>
        <v>0</v>
      </c>
      <c r="N267" s="97">
        <v>7.5999999999999998E-2</v>
      </c>
      <c r="O267" s="98">
        <v>23.1</v>
      </c>
    </row>
    <row r="268" spans="1:16" ht="20.100000000000001" customHeight="1" x14ac:dyDescent="0.25">
      <c r="A268" s="41"/>
      <c r="B268" s="299"/>
      <c r="C268" s="254" t="s">
        <v>491</v>
      </c>
      <c r="D268" s="297"/>
      <c r="E268" s="252" t="s">
        <v>492</v>
      </c>
      <c r="F268" s="121">
        <v>1000</v>
      </c>
      <c r="G268" s="101">
        <v>600</v>
      </c>
      <c r="H268" s="101">
        <v>880</v>
      </c>
      <c r="I268" s="33">
        <v>39946</v>
      </c>
      <c r="K268" s="36">
        <f t="shared" si="12"/>
        <v>0</v>
      </c>
      <c r="L268" s="96">
        <f t="shared" si="13"/>
        <v>0</v>
      </c>
      <c r="M268" s="96">
        <f t="shared" si="14"/>
        <v>0</v>
      </c>
      <c r="N268" s="97">
        <v>9.5000000000000001E-2</v>
      </c>
      <c r="O268" s="98">
        <v>26.2</v>
      </c>
    </row>
    <row r="269" spans="1:16" ht="20.100000000000001" customHeight="1" x14ac:dyDescent="0.25">
      <c r="A269" s="41"/>
      <c r="B269" s="299"/>
      <c r="C269" s="254" t="s">
        <v>493</v>
      </c>
      <c r="D269" s="297"/>
      <c r="E269" s="252" t="s">
        <v>494</v>
      </c>
      <c r="F269" s="121">
        <v>1000</v>
      </c>
      <c r="G269" s="101">
        <v>600</v>
      </c>
      <c r="H269" s="101">
        <v>880</v>
      </c>
      <c r="I269" s="33">
        <v>55806</v>
      </c>
      <c r="K269" s="36">
        <f t="shared" si="12"/>
        <v>0</v>
      </c>
      <c r="L269" s="96">
        <f t="shared" si="13"/>
        <v>0</v>
      </c>
      <c r="M269" s="96">
        <f t="shared" si="14"/>
        <v>0</v>
      </c>
      <c r="N269" s="97">
        <v>9.5000000000000001E-2</v>
      </c>
      <c r="O269" s="98">
        <v>26.2</v>
      </c>
    </row>
    <row r="270" spans="1:16" ht="20.100000000000001" customHeight="1" x14ac:dyDescent="0.25">
      <c r="A270" s="41"/>
      <c r="B270" s="299"/>
      <c r="C270" s="254" t="s">
        <v>495</v>
      </c>
      <c r="D270" s="297"/>
      <c r="E270" s="265" t="s">
        <v>496</v>
      </c>
      <c r="F270" s="258">
        <v>1100</v>
      </c>
      <c r="G270" s="234">
        <v>600</v>
      </c>
      <c r="H270" s="234">
        <v>880</v>
      </c>
      <c r="I270" s="33">
        <v>42456</v>
      </c>
      <c r="K270" s="36">
        <f t="shared" si="12"/>
        <v>0</v>
      </c>
      <c r="L270" s="96">
        <f t="shared" si="13"/>
        <v>0</v>
      </c>
      <c r="M270" s="96">
        <f t="shared" si="14"/>
        <v>0</v>
      </c>
      <c r="N270" s="97">
        <v>9.5000000000000001E-2</v>
      </c>
      <c r="O270" s="98">
        <v>26.2</v>
      </c>
    </row>
    <row r="271" spans="1:16" ht="20.100000000000001" customHeight="1" x14ac:dyDescent="0.25">
      <c r="A271" s="41"/>
      <c r="B271" s="299"/>
      <c r="C271" s="254" t="s">
        <v>497</v>
      </c>
      <c r="D271" s="297"/>
      <c r="E271" s="265" t="s">
        <v>498</v>
      </c>
      <c r="F271" s="259">
        <v>1200</v>
      </c>
      <c r="G271" s="235">
        <v>600</v>
      </c>
      <c r="H271" s="235">
        <v>880</v>
      </c>
      <c r="I271" s="33">
        <v>42618</v>
      </c>
      <c r="K271" s="36">
        <f t="shared" si="12"/>
        <v>0</v>
      </c>
      <c r="L271" s="96">
        <f t="shared" si="13"/>
        <v>0</v>
      </c>
      <c r="M271" s="96">
        <f t="shared" si="14"/>
        <v>0</v>
      </c>
      <c r="N271" s="97">
        <v>9.5000000000000001E-2</v>
      </c>
      <c r="O271" s="98">
        <v>27.2</v>
      </c>
      <c r="P271" s="25"/>
    </row>
    <row r="272" spans="1:16" ht="20.100000000000001" customHeight="1" x14ac:dyDescent="0.25">
      <c r="A272" s="41"/>
      <c r="B272" s="299"/>
      <c r="C272" s="254" t="s">
        <v>1975</v>
      </c>
      <c r="D272" s="297"/>
      <c r="E272" s="265" t="s">
        <v>499</v>
      </c>
      <c r="F272" s="258">
        <v>1200</v>
      </c>
      <c r="G272" s="234">
        <v>600</v>
      </c>
      <c r="H272" s="234">
        <v>880</v>
      </c>
      <c r="I272" s="33">
        <v>61748</v>
      </c>
      <c r="K272" s="36">
        <f t="shared" si="12"/>
        <v>0</v>
      </c>
      <c r="L272" s="96">
        <f t="shared" si="13"/>
        <v>0</v>
      </c>
      <c r="M272" s="96">
        <f t="shared" si="14"/>
        <v>0</v>
      </c>
      <c r="N272" s="97">
        <v>9.5000000000000001E-2</v>
      </c>
      <c r="O272" s="98">
        <v>27.2</v>
      </c>
    </row>
    <row r="273" spans="1:16" ht="20.100000000000001" customHeight="1" x14ac:dyDescent="0.25">
      <c r="A273" s="41"/>
      <c r="B273" s="299"/>
      <c r="C273" s="254" t="s">
        <v>500</v>
      </c>
      <c r="D273" s="297"/>
      <c r="E273" s="265" t="s">
        <v>501</v>
      </c>
      <c r="F273" s="258">
        <v>1200</v>
      </c>
      <c r="G273" s="234">
        <v>600</v>
      </c>
      <c r="H273" s="234">
        <v>880</v>
      </c>
      <c r="I273" s="33">
        <v>57371</v>
      </c>
      <c r="K273" s="36">
        <f t="shared" si="12"/>
        <v>0</v>
      </c>
      <c r="L273" s="96">
        <f t="shared" si="13"/>
        <v>0</v>
      </c>
      <c r="M273" s="96">
        <f t="shared" si="14"/>
        <v>0</v>
      </c>
      <c r="N273" s="97">
        <v>9.5000000000000001E-2</v>
      </c>
      <c r="O273" s="98">
        <v>27.2</v>
      </c>
    </row>
    <row r="274" spans="1:16" ht="20.100000000000001" customHeight="1" x14ac:dyDescent="0.25">
      <c r="A274" s="41"/>
      <c r="B274" s="299"/>
      <c r="C274" s="254" t="s">
        <v>502</v>
      </c>
      <c r="D274" s="297"/>
      <c r="E274" s="265" t="s">
        <v>503</v>
      </c>
      <c r="F274" s="258">
        <v>1400</v>
      </c>
      <c r="G274" s="234">
        <v>600</v>
      </c>
      <c r="H274" s="234">
        <v>880</v>
      </c>
      <c r="I274" s="33">
        <v>47869</v>
      </c>
      <c r="K274" s="36">
        <f t="shared" si="12"/>
        <v>0</v>
      </c>
      <c r="L274" s="96">
        <f t="shared" si="13"/>
        <v>0</v>
      </c>
      <c r="M274" s="96">
        <f t="shared" si="14"/>
        <v>0</v>
      </c>
      <c r="N274" s="97">
        <v>0.11899999999999999</v>
      </c>
      <c r="O274" s="98">
        <v>31.6</v>
      </c>
    </row>
    <row r="275" spans="1:16" ht="20.100000000000001" customHeight="1" x14ac:dyDescent="0.25">
      <c r="A275" s="41"/>
      <c r="B275" s="299"/>
      <c r="C275" s="254" t="s">
        <v>504</v>
      </c>
      <c r="D275" s="297"/>
      <c r="E275" s="265" t="s">
        <v>505</v>
      </c>
      <c r="F275" s="258">
        <v>1400</v>
      </c>
      <c r="G275" s="234">
        <v>600</v>
      </c>
      <c r="H275" s="234">
        <v>880</v>
      </c>
      <c r="I275" s="33">
        <v>65463</v>
      </c>
      <c r="K275" s="36">
        <f t="shared" si="12"/>
        <v>0</v>
      </c>
      <c r="L275" s="96">
        <f t="shared" si="13"/>
        <v>0</v>
      </c>
      <c r="M275" s="96">
        <f t="shared" si="14"/>
        <v>0</v>
      </c>
      <c r="N275" s="97">
        <v>0.11899999999999999</v>
      </c>
      <c r="O275" s="98">
        <v>31.6</v>
      </c>
    </row>
    <row r="276" spans="1:16" ht="20.100000000000001" customHeight="1" x14ac:dyDescent="0.25">
      <c r="A276" s="41"/>
      <c r="B276" s="299"/>
      <c r="C276" s="254" t="s">
        <v>506</v>
      </c>
      <c r="D276" s="297"/>
      <c r="E276" s="252" t="s">
        <v>507</v>
      </c>
      <c r="F276" s="122">
        <v>1400</v>
      </c>
      <c r="G276" s="103">
        <v>600</v>
      </c>
      <c r="H276" s="103">
        <v>880</v>
      </c>
      <c r="I276" s="33">
        <v>65957</v>
      </c>
      <c r="K276" s="36">
        <f t="shared" si="12"/>
        <v>0</v>
      </c>
      <c r="L276" s="96">
        <f t="shared" si="13"/>
        <v>0</v>
      </c>
      <c r="M276" s="96">
        <f t="shared" si="14"/>
        <v>0</v>
      </c>
      <c r="N276" s="97">
        <v>0.11899999999999999</v>
      </c>
      <c r="O276" s="98">
        <v>31.6</v>
      </c>
      <c r="P276" s="25"/>
    </row>
    <row r="277" spans="1:16" ht="20.100000000000001" customHeight="1" x14ac:dyDescent="0.25">
      <c r="A277" s="41"/>
      <c r="B277" s="299"/>
      <c r="C277" s="254" t="s">
        <v>508</v>
      </c>
      <c r="D277" s="297"/>
      <c r="E277" s="252" t="s">
        <v>509</v>
      </c>
      <c r="F277" s="121">
        <v>1500</v>
      </c>
      <c r="G277" s="101">
        <v>600</v>
      </c>
      <c r="H277" s="101">
        <v>880</v>
      </c>
      <c r="I277" s="33">
        <v>48440</v>
      </c>
      <c r="K277" s="36">
        <f t="shared" si="12"/>
        <v>0</v>
      </c>
      <c r="L277" s="96">
        <f t="shared" si="13"/>
        <v>0</v>
      </c>
      <c r="M277" s="96">
        <f t="shared" si="14"/>
        <v>0</v>
      </c>
      <c r="N277" s="97">
        <v>0.11899999999999999</v>
      </c>
      <c r="O277" s="98">
        <v>32.6</v>
      </c>
    </row>
    <row r="278" spans="1:16" ht="20.100000000000001" customHeight="1" x14ac:dyDescent="0.25">
      <c r="A278" s="41"/>
      <c r="B278" s="299"/>
      <c r="C278" s="254" t="s">
        <v>510</v>
      </c>
      <c r="D278" s="297"/>
      <c r="E278" s="252" t="s">
        <v>511</v>
      </c>
      <c r="F278" s="121">
        <v>1500</v>
      </c>
      <c r="G278" s="101">
        <v>600</v>
      </c>
      <c r="H278" s="101">
        <v>880</v>
      </c>
      <c r="I278" s="33">
        <v>68078</v>
      </c>
      <c r="K278" s="36">
        <f t="shared" si="12"/>
        <v>0</v>
      </c>
      <c r="L278" s="96">
        <f t="shared" si="13"/>
        <v>0</v>
      </c>
      <c r="M278" s="96">
        <f t="shared" si="14"/>
        <v>0</v>
      </c>
      <c r="N278" s="97">
        <v>0.11899999999999999</v>
      </c>
      <c r="O278" s="98">
        <v>32.6</v>
      </c>
    </row>
    <row r="279" spans="1:16" ht="20.100000000000001" customHeight="1" x14ac:dyDescent="0.25">
      <c r="A279" s="41"/>
      <c r="B279" s="299"/>
      <c r="C279" s="254" t="s">
        <v>512</v>
      </c>
      <c r="D279" s="297"/>
      <c r="E279" s="252" t="s">
        <v>513</v>
      </c>
      <c r="F279" s="121">
        <v>1500</v>
      </c>
      <c r="G279" s="101">
        <v>600</v>
      </c>
      <c r="H279" s="101">
        <v>880</v>
      </c>
      <c r="I279" s="33">
        <v>70221</v>
      </c>
      <c r="K279" s="36">
        <f t="shared" si="12"/>
        <v>0</v>
      </c>
      <c r="L279" s="96">
        <f t="shared" si="13"/>
        <v>0</v>
      </c>
      <c r="M279" s="96">
        <f t="shared" si="14"/>
        <v>0</v>
      </c>
      <c r="N279" s="97">
        <v>0.11899999999999999</v>
      </c>
      <c r="O279" s="98">
        <v>32.6</v>
      </c>
    </row>
    <row r="280" spans="1:16" ht="20.100000000000001" customHeight="1" x14ac:dyDescent="0.25">
      <c r="A280" s="41"/>
      <c r="B280" s="299"/>
      <c r="C280" s="254" t="s">
        <v>514</v>
      </c>
      <c r="D280" s="297"/>
      <c r="E280" s="252" t="s">
        <v>515</v>
      </c>
      <c r="F280" s="121">
        <v>1500</v>
      </c>
      <c r="G280" s="101">
        <v>600</v>
      </c>
      <c r="H280" s="101">
        <v>880</v>
      </c>
      <c r="I280" s="33">
        <v>83903</v>
      </c>
      <c r="K280" s="36">
        <f t="shared" si="12"/>
        <v>0</v>
      </c>
      <c r="L280" s="96">
        <f t="shared" si="13"/>
        <v>0</v>
      </c>
      <c r="M280" s="96">
        <f t="shared" si="14"/>
        <v>0</v>
      </c>
      <c r="N280" s="97">
        <v>0.11899999999999999</v>
      </c>
      <c r="O280" s="98">
        <v>32.6</v>
      </c>
    </row>
    <row r="281" spans="1:16" ht="20.100000000000001" customHeight="1" x14ac:dyDescent="0.25">
      <c r="A281" s="41"/>
      <c r="B281" s="299"/>
      <c r="C281" s="254" t="s">
        <v>516</v>
      </c>
      <c r="D281" s="297"/>
      <c r="E281" s="252" t="s">
        <v>517</v>
      </c>
      <c r="F281" s="121">
        <v>1700</v>
      </c>
      <c r="G281" s="101">
        <v>600</v>
      </c>
      <c r="H281" s="101">
        <v>880</v>
      </c>
      <c r="I281" s="33">
        <v>69714</v>
      </c>
      <c r="K281" s="36">
        <f t="shared" si="12"/>
        <v>0</v>
      </c>
      <c r="L281" s="96">
        <f t="shared" si="13"/>
        <v>0</v>
      </c>
      <c r="M281" s="96">
        <f t="shared" si="14"/>
        <v>0</v>
      </c>
      <c r="N281" s="97">
        <v>0.13500000000000001</v>
      </c>
      <c r="O281" s="98">
        <v>34</v>
      </c>
    </row>
    <row r="282" spans="1:16" ht="20.100000000000001" customHeight="1" x14ac:dyDescent="0.25">
      <c r="A282" s="41"/>
      <c r="B282" s="299"/>
      <c r="C282" s="254" t="s">
        <v>518</v>
      </c>
      <c r="D282" s="297"/>
      <c r="E282" s="252" t="s">
        <v>519</v>
      </c>
      <c r="F282" s="122">
        <v>1800</v>
      </c>
      <c r="G282" s="103">
        <v>600</v>
      </c>
      <c r="H282" s="103">
        <v>880</v>
      </c>
      <c r="I282" s="33">
        <v>54678</v>
      </c>
      <c r="K282" s="36">
        <f t="shared" si="12"/>
        <v>0</v>
      </c>
      <c r="L282" s="96">
        <f t="shared" si="13"/>
        <v>0</v>
      </c>
      <c r="M282" s="96">
        <f t="shared" si="14"/>
        <v>0</v>
      </c>
      <c r="N282" s="97">
        <v>0.14199999999999999</v>
      </c>
      <c r="O282" s="98">
        <v>37</v>
      </c>
      <c r="P282" s="25"/>
    </row>
    <row r="283" spans="1:16" ht="20.100000000000001" customHeight="1" x14ac:dyDescent="0.25">
      <c r="A283" s="41"/>
      <c r="B283" s="299"/>
      <c r="C283" s="254" t="s">
        <v>520</v>
      </c>
      <c r="D283" s="297"/>
      <c r="E283" s="252" t="s">
        <v>521</v>
      </c>
      <c r="F283" s="121">
        <v>1800</v>
      </c>
      <c r="G283" s="101">
        <v>600</v>
      </c>
      <c r="H283" s="101">
        <v>880</v>
      </c>
      <c r="I283" s="33">
        <v>75550</v>
      </c>
      <c r="K283" s="36">
        <f t="shared" si="12"/>
        <v>0</v>
      </c>
      <c r="L283" s="96">
        <f t="shared" si="13"/>
        <v>0</v>
      </c>
      <c r="M283" s="96">
        <f t="shared" si="14"/>
        <v>0</v>
      </c>
      <c r="N283" s="97">
        <v>0.14199999999999999</v>
      </c>
      <c r="O283" s="98">
        <v>37</v>
      </c>
    </row>
    <row r="284" spans="1:16" ht="20.100000000000001" customHeight="1" x14ac:dyDescent="0.25">
      <c r="A284" s="41"/>
      <c r="B284" s="299"/>
      <c r="C284" s="254" t="s">
        <v>522</v>
      </c>
      <c r="D284" s="297"/>
      <c r="E284" s="252" t="s">
        <v>523</v>
      </c>
      <c r="F284" s="121">
        <v>1800</v>
      </c>
      <c r="G284" s="101">
        <v>600</v>
      </c>
      <c r="H284" s="101">
        <v>880</v>
      </c>
      <c r="I284" s="33">
        <v>81908</v>
      </c>
      <c r="K284" s="36">
        <f t="shared" si="12"/>
        <v>0</v>
      </c>
      <c r="L284" s="96">
        <f t="shared" si="13"/>
        <v>0</v>
      </c>
      <c r="M284" s="96">
        <f t="shared" si="14"/>
        <v>0</v>
      </c>
      <c r="N284" s="97">
        <v>0.14199999999999999</v>
      </c>
      <c r="O284" s="98">
        <v>37</v>
      </c>
    </row>
    <row r="285" spans="1:16" ht="13.5" customHeight="1" x14ac:dyDescent="0.25">
      <c r="A285" s="41"/>
      <c r="B285" s="299"/>
      <c r="C285" s="46"/>
      <c r="D285" s="297"/>
      <c r="E285" s="253" t="s">
        <v>115</v>
      </c>
      <c r="F285" s="99"/>
      <c r="G285" s="99"/>
      <c r="H285" s="99"/>
      <c r="I285" s="280"/>
      <c r="K285" s="36">
        <f t="shared" si="12"/>
        <v>0</v>
      </c>
      <c r="L285" s="96">
        <f t="shared" si="13"/>
        <v>0</v>
      </c>
      <c r="M285" s="96">
        <f t="shared" si="14"/>
        <v>0</v>
      </c>
      <c r="N285" s="97"/>
      <c r="O285" s="98"/>
    </row>
    <row r="286" spans="1:16" ht="20.100000000000001" customHeight="1" x14ac:dyDescent="0.25">
      <c r="A286" s="41"/>
      <c r="B286" s="299"/>
      <c r="C286" s="254" t="s">
        <v>524</v>
      </c>
      <c r="D286" s="297"/>
      <c r="E286" s="252" t="s">
        <v>525</v>
      </c>
      <c r="F286" s="121">
        <v>700</v>
      </c>
      <c r="G286" s="101">
        <v>700</v>
      </c>
      <c r="H286" s="101">
        <v>880</v>
      </c>
      <c r="I286" s="33">
        <v>40165</v>
      </c>
      <c r="K286" s="36">
        <f t="shared" si="12"/>
        <v>0</v>
      </c>
      <c r="L286" s="96">
        <f t="shared" si="13"/>
        <v>0</v>
      </c>
      <c r="M286" s="96">
        <f t="shared" si="14"/>
        <v>0</v>
      </c>
      <c r="N286" s="97">
        <v>7.6999999999999999E-2</v>
      </c>
      <c r="O286" s="98">
        <v>19.8</v>
      </c>
    </row>
    <row r="287" spans="1:16" ht="20.100000000000001" customHeight="1" x14ac:dyDescent="0.25">
      <c r="A287" s="41"/>
      <c r="B287" s="299"/>
      <c r="C287" s="254" t="s">
        <v>526</v>
      </c>
      <c r="D287" s="297"/>
      <c r="E287" s="252" t="s">
        <v>527</v>
      </c>
      <c r="F287" s="121">
        <v>700</v>
      </c>
      <c r="G287" s="101">
        <v>700</v>
      </c>
      <c r="H287" s="101">
        <v>880</v>
      </c>
      <c r="I287" s="33">
        <v>51027</v>
      </c>
      <c r="K287" s="36">
        <f t="shared" si="12"/>
        <v>0</v>
      </c>
      <c r="L287" s="96">
        <f t="shared" si="13"/>
        <v>0</v>
      </c>
      <c r="M287" s="96">
        <f t="shared" si="14"/>
        <v>0</v>
      </c>
      <c r="N287" s="97">
        <v>7.6999999999999999E-2</v>
      </c>
      <c r="O287" s="98">
        <v>19.8</v>
      </c>
    </row>
    <row r="288" spans="1:16" ht="20.100000000000001" customHeight="1" x14ac:dyDescent="0.25">
      <c r="A288" s="41"/>
      <c r="B288" s="299"/>
      <c r="C288" s="254" t="s">
        <v>528</v>
      </c>
      <c r="D288" s="297"/>
      <c r="E288" s="252" t="s">
        <v>529</v>
      </c>
      <c r="F288" s="121">
        <v>800</v>
      </c>
      <c r="G288" s="101">
        <v>700</v>
      </c>
      <c r="H288" s="101">
        <v>880</v>
      </c>
      <c r="I288" s="33">
        <v>38938</v>
      </c>
      <c r="K288" s="36">
        <f t="shared" si="12"/>
        <v>0</v>
      </c>
      <c r="L288" s="96">
        <f t="shared" si="13"/>
        <v>0</v>
      </c>
      <c r="M288" s="96">
        <f t="shared" si="14"/>
        <v>0</v>
      </c>
      <c r="N288" s="97">
        <v>0.09</v>
      </c>
      <c r="O288" s="98">
        <v>25.3</v>
      </c>
    </row>
    <row r="289" spans="1:16" ht="20.100000000000001" customHeight="1" x14ac:dyDescent="0.25">
      <c r="A289" s="41"/>
      <c r="B289" s="299"/>
      <c r="C289" s="254" t="s">
        <v>530</v>
      </c>
      <c r="D289" s="297"/>
      <c r="E289" s="252" t="s">
        <v>531</v>
      </c>
      <c r="F289" s="122">
        <v>800</v>
      </c>
      <c r="G289" s="103">
        <v>700</v>
      </c>
      <c r="H289" s="103">
        <v>880</v>
      </c>
      <c r="I289" s="33">
        <v>52021</v>
      </c>
      <c r="K289" s="36">
        <f t="shared" si="12"/>
        <v>0</v>
      </c>
      <c r="L289" s="96">
        <f t="shared" si="13"/>
        <v>0</v>
      </c>
      <c r="M289" s="96">
        <f t="shared" si="14"/>
        <v>0</v>
      </c>
      <c r="N289" s="97">
        <v>0.09</v>
      </c>
      <c r="O289" s="98">
        <v>25.3</v>
      </c>
      <c r="P289" s="25"/>
    </row>
    <row r="290" spans="1:16" ht="20.100000000000001" customHeight="1" x14ac:dyDescent="0.25">
      <c r="A290" s="41"/>
      <c r="B290" s="299"/>
      <c r="C290" s="254" t="s">
        <v>532</v>
      </c>
      <c r="D290" s="297"/>
      <c r="E290" s="252" t="s">
        <v>533</v>
      </c>
      <c r="F290" s="121">
        <v>900</v>
      </c>
      <c r="G290" s="101">
        <v>700</v>
      </c>
      <c r="H290" s="101">
        <v>880</v>
      </c>
      <c r="I290" s="33">
        <v>40496</v>
      </c>
      <c r="K290" s="36">
        <f t="shared" si="12"/>
        <v>0</v>
      </c>
      <c r="L290" s="96">
        <f t="shared" si="13"/>
        <v>0</v>
      </c>
      <c r="M290" s="96">
        <f t="shared" si="14"/>
        <v>0</v>
      </c>
      <c r="N290" s="97">
        <v>8.7999999999999995E-2</v>
      </c>
      <c r="O290" s="98">
        <v>25.3</v>
      </c>
    </row>
    <row r="291" spans="1:16" ht="20.100000000000001" customHeight="1" x14ac:dyDescent="0.25">
      <c r="A291" s="41"/>
      <c r="B291" s="299"/>
      <c r="C291" s="254" t="s">
        <v>534</v>
      </c>
      <c r="D291" s="297"/>
      <c r="E291" s="252" t="s">
        <v>535</v>
      </c>
      <c r="F291" s="121">
        <v>950</v>
      </c>
      <c r="G291" s="101">
        <v>700</v>
      </c>
      <c r="H291" s="101">
        <v>880</v>
      </c>
      <c r="I291" s="33">
        <v>40313</v>
      </c>
      <c r="K291" s="36">
        <f t="shared" si="12"/>
        <v>0</v>
      </c>
      <c r="L291" s="96">
        <f t="shared" si="13"/>
        <v>0</v>
      </c>
      <c r="M291" s="96">
        <f t="shared" si="14"/>
        <v>0</v>
      </c>
      <c r="N291" s="97">
        <v>8.7999999999999995E-2</v>
      </c>
      <c r="O291" s="98">
        <v>25.3</v>
      </c>
    </row>
    <row r="292" spans="1:16" ht="20.100000000000001" customHeight="1" x14ac:dyDescent="0.25">
      <c r="A292" s="41"/>
      <c r="B292" s="299"/>
      <c r="C292" s="254" t="s">
        <v>536</v>
      </c>
      <c r="D292" s="297"/>
      <c r="E292" s="252" t="s">
        <v>537</v>
      </c>
      <c r="F292" s="121">
        <v>950</v>
      </c>
      <c r="G292" s="101">
        <v>700</v>
      </c>
      <c r="H292" s="101">
        <v>880</v>
      </c>
      <c r="I292" s="33">
        <v>55299</v>
      </c>
      <c r="K292" s="36">
        <f t="shared" si="12"/>
        <v>0</v>
      </c>
      <c r="L292" s="96">
        <f t="shared" si="13"/>
        <v>0</v>
      </c>
      <c r="M292" s="96">
        <f t="shared" si="14"/>
        <v>0</v>
      </c>
      <c r="N292" s="97">
        <v>8.7999999999999995E-2</v>
      </c>
      <c r="O292" s="98">
        <v>25.3</v>
      </c>
    </row>
    <row r="293" spans="1:16" ht="20.100000000000001" customHeight="1" x14ac:dyDescent="0.25">
      <c r="A293" s="41"/>
      <c r="B293" s="299"/>
      <c r="C293" s="254" t="s">
        <v>538</v>
      </c>
      <c r="D293" s="297"/>
      <c r="E293" s="252" t="s">
        <v>539</v>
      </c>
      <c r="F293" s="121">
        <v>950</v>
      </c>
      <c r="G293" s="101">
        <v>700</v>
      </c>
      <c r="H293" s="101">
        <v>880</v>
      </c>
      <c r="I293" s="33">
        <v>55186</v>
      </c>
      <c r="K293" s="36">
        <f t="shared" si="12"/>
        <v>0</v>
      </c>
      <c r="L293" s="96">
        <f t="shared" si="13"/>
        <v>0</v>
      </c>
      <c r="M293" s="96">
        <f t="shared" si="14"/>
        <v>0</v>
      </c>
      <c r="N293" s="97">
        <v>0.11599999999999999</v>
      </c>
      <c r="O293" s="98">
        <v>28.3</v>
      </c>
    </row>
    <row r="294" spans="1:16" ht="20.100000000000001" customHeight="1" x14ac:dyDescent="0.25">
      <c r="A294" s="41"/>
      <c r="B294" s="299"/>
      <c r="C294" s="254" t="s">
        <v>540</v>
      </c>
      <c r="D294" s="297"/>
      <c r="E294" s="252" t="s">
        <v>541</v>
      </c>
      <c r="F294" s="121">
        <v>1000</v>
      </c>
      <c r="G294" s="101">
        <v>700</v>
      </c>
      <c r="H294" s="101">
        <v>880</v>
      </c>
      <c r="I294" s="33">
        <v>42117</v>
      </c>
      <c r="K294" s="36">
        <f t="shared" si="12"/>
        <v>0</v>
      </c>
      <c r="L294" s="96">
        <f t="shared" si="13"/>
        <v>0</v>
      </c>
      <c r="M294" s="96">
        <f t="shared" si="14"/>
        <v>0</v>
      </c>
      <c r="N294" s="97">
        <v>0.11000000000000001</v>
      </c>
      <c r="O294" s="98">
        <v>29.7</v>
      </c>
    </row>
    <row r="295" spans="1:16" ht="20.100000000000001" customHeight="1" x14ac:dyDescent="0.25">
      <c r="A295" s="41"/>
      <c r="B295" s="299"/>
      <c r="C295" s="254" t="s">
        <v>542</v>
      </c>
      <c r="D295" s="297"/>
      <c r="E295" s="252" t="s">
        <v>543</v>
      </c>
      <c r="F295" s="122">
        <v>1000</v>
      </c>
      <c r="G295" s="103">
        <v>700</v>
      </c>
      <c r="H295" s="103">
        <v>880</v>
      </c>
      <c r="I295" s="33">
        <v>62961</v>
      </c>
      <c r="K295" s="36">
        <f t="shared" si="12"/>
        <v>0</v>
      </c>
      <c r="L295" s="96">
        <f t="shared" si="13"/>
        <v>0</v>
      </c>
      <c r="M295" s="96">
        <f t="shared" si="14"/>
        <v>0</v>
      </c>
      <c r="N295" s="97">
        <v>0.11000000000000001</v>
      </c>
      <c r="O295" s="98">
        <v>29.7</v>
      </c>
      <c r="P295" s="25"/>
    </row>
    <row r="296" spans="1:16" ht="20.100000000000001" customHeight="1" x14ac:dyDescent="0.25">
      <c r="A296" s="41"/>
      <c r="B296" s="299"/>
      <c r="C296" s="254" t="s">
        <v>544</v>
      </c>
      <c r="D296" s="297"/>
      <c r="E296" s="252" t="s">
        <v>545</v>
      </c>
      <c r="F296" s="121">
        <v>1100</v>
      </c>
      <c r="G296" s="101">
        <v>700</v>
      </c>
      <c r="H296" s="101">
        <v>880</v>
      </c>
      <c r="I296" s="33">
        <v>48419</v>
      </c>
      <c r="K296" s="36">
        <f t="shared" si="12"/>
        <v>0</v>
      </c>
      <c r="L296" s="96">
        <f t="shared" si="13"/>
        <v>0</v>
      </c>
      <c r="M296" s="96">
        <f t="shared" si="14"/>
        <v>0</v>
      </c>
      <c r="N296" s="97">
        <v>0.11000000000000001</v>
      </c>
      <c r="O296" s="98">
        <v>29.7</v>
      </c>
    </row>
    <row r="297" spans="1:16" ht="20.100000000000001" customHeight="1" x14ac:dyDescent="0.25">
      <c r="A297" s="41"/>
      <c r="B297" s="299"/>
      <c r="C297" s="254" t="s">
        <v>546</v>
      </c>
      <c r="D297" s="297"/>
      <c r="E297" s="252" t="s">
        <v>547</v>
      </c>
      <c r="F297" s="122">
        <v>1200</v>
      </c>
      <c r="G297" s="103">
        <v>700</v>
      </c>
      <c r="H297" s="103">
        <v>880</v>
      </c>
      <c r="I297" s="33">
        <v>45508</v>
      </c>
      <c r="K297" s="36">
        <f t="shared" si="12"/>
        <v>0</v>
      </c>
      <c r="L297" s="96">
        <f t="shared" si="13"/>
        <v>0</v>
      </c>
      <c r="M297" s="96">
        <f t="shared" si="14"/>
        <v>0</v>
      </c>
      <c r="N297" s="97">
        <v>0.11000000000000001</v>
      </c>
      <c r="O297" s="98">
        <v>29.7</v>
      </c>
    </row>
    <row r="298" spans="1:16" ht="20.100000000000001" customHeight="1" x14ac:dyDescent="0.25">
      <c r="A298" s="41"/>
      <c r="B298" s="247"/>
      <c r="C298" s="254" t="s">
        <v>548</v>
      </c>
      <c r="D298" s="297"/>
      <c r="E298" s="252" t="s">
        <v>549</v>
      </c>
      <c r="F298" s="121">
        <v>1200</v>
      </c>
      <c r="G298" s="101">
        <v>700</v>
      </c>
      <c r="H298" s="101">
        <v>880</v>
      </c>
      <c r="I298" s="33">
        <v>65583</v>
      </c>
      <c r="K298" s="36">
        <f t="shared" si="12"/>
        <v>0</v>
      </c>
      <c r="L298" s="96">
        <f t="shared" si="13"/>
        <v>0</v>
      </c>
      <c r="M298" s="96">
        <f t="shared" si="14"/>
        <v>0</v>
      </c>
      <c r="N298" s="97">
        <v>0.11000000000000001</v>
      </c>
      <c r="O298" s="98">
        <v>29.7</v>
      </c>
    </row>
    <row r="299" spans="1:16" ht="20.100000000000001" customHeight="1" x14ac:dyDescent="0.25">
      <c r="A299" s="41"/>
      <c r="B299" s="247"/>
      <c r="C299" s="254" t="s">
        <v>550</v>
      </c>
      <c r="D299" s="297"/>
      <c r="E299" s="252" t="s">
        <v>551</v>
      </c>
      <c r="F299" s="122">
        <v>1200</v>
      </c>
      <c r="G299" s="103">
        <v>700</v>
      </c>
      <c r="H299" s="103">
        <v>880</v>
      </c>
      <c r="I299" s="33">
        <v>62897</v>
      </c>
      <c r="K299" s="36">
        <f t="shared" si="12"/>
        <v>0</v>
      </c>
      <c r="L299" s="96">
        <f t="shared" si="13"/>
        <v>0</v>
      </c>
      <c r="M299" s="96">
        <f t="shared" si="14"/>
        <v>0</v>
      </c>
      <c r="N299" s="97">
        <v>0.14599999999999999</v>
      </c>
      <c r="O299" s="98">
        <v>34.200000000000003</v>
      </c>
      <c r="P299" s="25"/>
    </row>
    <row r="300" spans="1:16" ht="20.100000000000001" customHeight="1" x14ac:dyDescent="0.25">
      <c r="A300" s="41"/>
      <c r="B300" s="247"/>
      <c r="C300" s="254" t="s">
        <v>552</v>
      </c>
      <c r="D300" s="297"/>
      <c r="E300" s="252" t="s">
        <v>553</v>
      </c>
      <c r="F300" s="121">
        <v>1400</v>
      </c>
      <c r="G300" s="101">
        <v>700</v>
      </c>
      <c r="H300" s="101">
        <v>880</v>
      </c>
      <c r="I300" s="33">
        <v>58696</v>
      </c>
      <c r="K300" s="36">
        <f t="shared" si="12"/>
        <v>0</v>
      </c>
      <c r="L300" s="96">
        <f t="shared" si="13"/>
        <v>0</v>
      </c>
      <c r="M300" s="96">
        <f t="shared" si="14"/>
        <v>0</v>
      </c>
      <c r="N300" s="97">
        <v>0.13700000000000001</v>
      </c>
      <c r="O300" s="98">
        <v>34.6</v>
      </c>
    </row>
    <row r="301" spans="1:16" ht="20.100000000000001" customHeight="1" x14ac:dyDescent="0.25">
      <c r="A301" s="41"/>
      <c r="B301" s="247"/>
      <c r="C301" s="254" t="s">
        <v>554</v>
      </c>
      <c r="D301" s="297"/>
      <c r="E301" s="252" t="s">
        <v>555</v>
      </c>
      <c r="F301" s="121">
        <v>1400</v>
      </c>
      <c r="G301" s="101">
        <v>700</v>
      </c>
      <c r="H301" s="101">
        <v>880</v>
      </c>
      <c r="I301" s="33">
        <v>69072</v>
      </c>
      <c r="K301" s="36">
        <f t="shared" si="12"/>
        <v>0</v>
      </c>
      <c r="L301" s="96">
        <f t="shared" si="13"/>
        <v>0</v>
      </c>
      <c r="M301" s="96">
        <f t="shared" si="14"/>
        <v>0</v>
      </c>
      <c r="N301" s="97">
        <v>0.13700000000000001</v>
      </c>
      <c r="O301" s="98">
        <v>34.6</v>
      </c>
    </row>
    <row r="302" spans="1:16" ht="20.100000000000001" customHeight="1" x14ac:dyDescent="0.25">
      <c r="A302" s="41"/>
      <c r="B302" s="247"/>
      <c r="C302" s="254" t="s">
        <v>556</v>
      </c>
      <c r="D302" s="297"/>
      <c r="E302" s="252" t="s">
        <v>557</v>
      </c>
      <c r="F302" s="121">
        <v>1500</v>
      </c>
      <c r="G302" s="101">
        <v>700</v>
      </c>
      <c r="H302" s="101">
        <v>880</v>
      </c>
      <c r="I302" s="33">
        <v>52698</v>
      </c>
      <c r="K302" s="36">
        <f t="shared" si="12"/>
        <v>0</v>
      </c>
      <c r="L302" s="96">
        <f t="shared" si="13"/>
        <v>0</v>
      </c>
      <c r="M302" s="96">
        <f t="shared" si="14"/>
        <v>0</v>
      </c>
      <c r="N302" s="97">
        <v>0.13700000000000001</v>
      </c>
      <c r="O302" s="98">
        <v>34.6</v>
      </c>
    </row>
    <row r="303" spans="1:16" ht="20.100000000000001" customHeight="1" x14ac:dyDescent="0.25">
      <c r="A303" s="41"/>
      <c r="B303" s="247"/>
      <c r="C303" s="254" t="s">
        <v>558</v>
      </c>
      <c r="D303" s="297"/>
      <c r="E303" s="252" t="s">
        <v>559</v>
      </c>
      <c r="F303" s="121">
        <v>1500</v>
      </c>
      <c r="G303" s="101">
        <v>700</v>
      </c>
      <c r="H303" s="101">
        <v>880</v>
      </c>
      <c r="I303" s="33">
        <v>69636</v>
      </c>
      <c r="K303" s="36">
        <f t="shared" si="12"/>
        <v>0</v>
      </c>
      <c r="L303" s="96">
        <f t="shared" si="13"/>
        <v>0</v>
      </c>
      <c r="M303" s="96">
        <f t="shared" si="14"/>
        <v>0</v>
      </c>
      <c r="N303" s="97">
        <v>0.13700000000000001</v>
      </c>
      <c r="O303" s="98">
        <v>34.6</v>
      </c>
    </row>
    <row r="304" spans="1:16" ht="20.100000000000001" customHeight="1" x14ac:dyDescent="0.25">
      <c r="A304" s="41"/>
      <c r="B304" s="247"/>
      <c r="C304" s="254" t="s">
        <v>560</v>
      </c>
      <c r="D304" s="297"/>
      <c r="E304" s="252" t="s">
        <v>561</v>
      </c>
      <c r="F304" s="121">
        <v>1500</v>
      </c>
      <c r="G304" s="101">
        <v>700</v>
      </c>
      <c r="H304" s="101">
        <v>880</v>
      </c>
      <c r="I304" s="33">
        <v>71680</v>
      </c>
      <c r="K304" s="36">
        <f t="shared" si="12"/>
        <v>0</v>
      </c>
      <c r="L304" s="96">
        <f t="shared" si="13"/>
        <v>0</v>
      </c>
      <c r="M304" s="96">
        <f t="shared" si="14"/>
        <v>0</v>
      </c>
      <c r="N304" s="97">
        <v>0.182</v>
      </c>
      <c r="O304" s="98">
        <v>40.9</v>
      </c>
    </row>
    <row r="305" spans="1:16" ht="20.100000000000001" customHeight="1" x14ac:dyDescent="0.25">
      <c r="A305" s="41"/>
      <c r="B305" s="247"/>
      <c r="C305" s="254" t="s">
        <v>562</v>
      </c>
      <c r="D305" s="297"/>
      <c r="E305" s="252" t="s">
        <v>563</v>
      </c>
      <c r="F305" s="122">
        <v>1600</v>
      </c>
      <c r="G305" s="103">
        <v>700</v>
      </c>
      <c r="H305" s="103">
        <v>880</v>
      </c>
      <c r="I305" s="33">
        <v>65604</v>
      </c>
      <c r="K305" s="36">
        <f t="shared" si="12"/>
        <v>0</v>
      </c>
      <c r="L305" s="96">
        <f t="shared" si="13"/>
        <v>0</v>
      </c>
      <c r="M305" s="96">
        <f t="shared" si="14"/>
        <v>0</v>
      </c>
      <c r="N305" s="97">
        <v>0.16399999999999998</v>
      </c>
      <c r="O305" s="98">
        <v>41.1</v>
      </c>
      <c r="P305" s="25"/>
    </row>
    <row r="306" spans="1:16" ht="20.100000000000001" customHeight="1" x14ac:dyDescent="0.25">
      <c r="A306" s="41"/>
      <c r="B306" s="247"/>
      <c r="C306" s="254" t="s">
        <v>564</v>
      </c>
      <c r="D306" s="297"/>
      <c r="E306" s="252" t="s">
        <v>565</v>
      </c>
      <c r="F306" s="121">
        <v>1800</v>
      </c>
      <c r="G306" s="101">
        <v>700</v>
      </c>
      <c r="H306" s="101">
        <v>880</v>
      </c>
      <c r="I306" s="33">
        <v>59683</v>
      </c>
      <c r="K306" s="36">
        <f t="shared" si="12"/>
        <v>0</v>
      </c>
      <c r="L306" s="96">
        <f t="shared" si="13"/>
        <v>0</v>
      </c>
      <c r="M306" s="96">
        <f t="shared" si="14"/>
        <v>0</v>
      </c>
      <c r="N306" s="97">
        <v>0.16399999999999998</v>
      </c>
      <c r="O306" s="98">
        <v>41.1</v>
      </c>
    </row>
    <row r="307" spans="1:16" ht="20.100000000000001" customHeight="1" x14ac:dyDescent="0.25">
      <c r="A307" s="41"/>
      <c r="B307" s="247"/>
      <c r="C307" s="254" t="s">
        <v>566</v>
      </c>
      <c r="D307" s="297"/>
      <c r="E307" s="252" t="s">
        <v>567</v>
      </c>
      <c r="F307" s="122">
        <v>1800</v>
      </c>
      <c r="G307" s="103">
        <v>700</v>
      </c>
      <c r="H307" s="103">
        <v>880</v>
      </c>
      <c r="I307" s="33">
        <v>77362</v>
      </c>
      <c r="K307" s="36">
        <f t="shared" si="12"/>
        <v>0</v>
      </c>
      <c r="L307" s="96">
        <f t="shared" si="13"/>
        <v>0</v>
      </c>
      <c r="M307" s="96">
        <f t="shared" si="14"/>
        <v>0</v>
      </c>
      <c r="N307" s="97">
        <v>0.16399999999999998</v>
      </c>
      <c r="O307" s="98">
        <v>41.1</v>
      </c>
      <c r="P307" s="25"/>
    </row>
    <row r="308" spans="1:16" ht="13.5" customHeight="1" x14ac:dyDescent="0.25">
      <c r="A308" s="41"/>
      <c r="B308" s="247"/>
      <c r="C308" s="46"/>
      <c r="D308" s="297"/>
      <c r="E308" s="253" t="s">
        <v>114</v>
      </c>
      <c r="F308" s="99"/>
      <c r="G308" s="99"/>
      <c r="H308" s="99"/>
      <c r="I308" s="280"/>
      <c r="K308" s="36">
        <f t="shared" si="12"/>
        <v>0</v>
      </c>
      <c r="L308" s="96">
        <f t="shared" si="13"/>
        <v>0</v>
      </c>
      <c r="M308" s="96">
        <f t="shared" si="14"/>
        <v>0</v>
      </c>
      <c r="N308" s="97"/>
      <c r="O308" s="98"/>
    </row>
    <row r="309" spans="1:16" ht="20.100000000000001" customHeight="1" x14ac:dyDescent="0.25">
      <c r="A309" s="41"/>
      <c r="B309" s="247"/>
      <c r="C309" s="254" t="s">
        <v>568</v>
      </c>
      <c r="D309" s="297"/>
      <c r="E309" s="252" t="s">
        <v>569</v>
      </c>
      <c r="F309" s="121">
        <v>800</v>
      </c>
      <c r="G309" s="101">
        <v>800</v>
      </c>
      <c r="H309" s="101">
        <v>880</v>
      </c>
      <c r="I309" s="33">
        <v>40581</v>
      </c>
      <c r="K309" s="36">
        <f t="shared" si="12"/>
        <v>0</v>
      </c>
      <c r="L309" s="96">
        <f t="shared" si="13"/>
        <v>0</v>
      </c>
      <c r="M309" s="96">
        <f t="shared" si="14"/>
        <v>0</v>
      </c>
      <c r="N309" s="97">
        <v>9.9000000000000005E-2</v>
      </c>
      <c r="O309" s="98">
        <v>27.5</v>
      </c>
    </row>
    <row r="310" spans="1:16" ht="20.100000000000001" customHeight="1" x14ac:dyDescent="0.25">
      <c r="A310" s="41"/>
      <c r="B310" s="247"/>
      <c r="C310" s="254" t="s">
        <v>570</v>
      </c>
      <c r="D310" s="297"/>
      <c r="E310" s="252" t="s">
        <v>571</v>
      </c>
      <c r="F310" s="121">
        <v>900</v>
      </c>
      <c r="G310" s="101">
        <v>800</v>
      </c>
      <c r="H310" s="101">
        <v>880</v>
      </c>
      <c r="I310" s="33">
        <v>43865</v>
      </c>
      <c r="K310" s="36">
        <f t="shared" si="12"/>
        <v>0</v>
      </c>
      <c r="L310" s="96">
        <f t="shared" si="13"/>
        <v>0</v>
      </c>
      <c r="M310" s="96">
        <f t="shared" si="14"/>
        <v>0</v>
      </c>
      <c r="N310" s="97">
        <v>9.9000000000000005E-2</v>
      </c>
      <c r="O310" s="98">
        <v>27.5</v>
      </c>
    </row>
    <row r="311" spans="1:16" ht="20.100000000000001" customHeight="1" x14ac:dyDescent="0.25">
      <c r="A311" s="41"/>
      <c r="B311" s="247"/>
      <c r="C311" s="254" t="s">
        <v>572</v>
      </c>
      <c r="D311" s="297"/>
      <c r="E311" s="252" t="s">
        <v>573</v>
      </c>
      <c r="F311" s="121">
        <v>950</v>
      </c>
      <c r="G311" s="101">
        <v>800</v>
      </c>
      <c r="H311" s="101">
        <v>880</v>
      </c>
      <c r="I311" s="33">
        <v>43901</v>
      </c>
      <c r="K311" s="36">
        <f t="shared" si="12"/>
        <v>0</v>
      </c>
      <c r="L311" s="96">
        <f t="shared" si="13"/>
        <v>0</v>
      </c>
      <c r="M311" s="96">
        <f t="shared" si="14"/>
        <v>0</v>
      </c>
      <c r="N311" s="97">
        <v>9.9000000000000005E-2</v>
      </c>
      <c r="O311" s="98">
        <v>27.5</v>
      </c>
    </row>
    <row r="312" spans="1:16" ht="20.100000000000001" customHeight="1" x14ac:dyDescent="0.25">
      <c r="A312" s="41"/>
      <c r="B312" s="247"/>
      <c r="C312" s="254" t="s">
        <v>574</v>
      </c>
      <c r="D312" s="297"/>
      <c r="E312" s="252" t="s">
        <v>575</v>
      </c>
      <c r="F312" s="121">
        <v>950</v>
      </c>
      <c r="G312" s="101">
        <v>800</v>
      </c>
      <c r="H312" s="101">
        <v>880</v>
      </c>
      <c r="I312" s="33">
        <v>59105</v>
      </c>
      <c r="K312" s="36">
        <f t="shared" si="12"/>
        <v>0</v>
      </c>
      <c r="L312" s="96">
        <f t="shared" si="13"/>
        <v>0</v>
      </c>
      <c r="M312" s="96">
        <f t="shared" si="14"/>
        <v>0</v>
      </c>
      <c r="N312" s="97">
        <v>9.9000000000000005E-2</v>
      </c>
      <c r="O312" s="98">
        <v>27.5</v>
      </c>
    </row>
    <row r="313" spans="1:16" ht="20.100000000000001" customHeight="1" x14ac:dyDescent="0.25">
      <c r="A313" s="41"/>
      <c r="B313" s="247"/>
      <c r="C313" s="254" t="s">
        <v>576</v>
      </c>
      <c r="D313" s="297"/>
      <c r="E313" s="252" t="s">
        <v>577</v>
      </c>
      <c r="F313" s="121">
        <v>950</v>
      </c>
      <c r="G313" s="101">
        <v>800</v>
      </c>
      <c r="H313" s="101">
        <v>880</v>
      </c>
      <c r="I313" s="33">
        <v>62778</v>
      </c>
      <c r="K313" s="36">
        <f t="shared" si="12"/>
        <v>0</v>
      </c>
      <c r="L313" s="96">
        <f t="shared" si="13"/>
        <v>0</v>
      </c>
      <c r="M313" s="96">
        <f t="shared" si="14"/>
        <v>0</v>
      </c>
      <c r="N313" s="97">
        <v>9.9000000000000005E-2</v>
      </c>
      <c r="O313" s="98">
        <v>27.5</v>
      </c>
    </row>
    <row r="314" spans="1:16" ht="20.100000000000001" customHeight="1" x14ac:dyDescent="0.25">
      <c r="A314" s="41"/>
      <c r="B314" s="247"/>
      <c r="C314" s="254" t="s">
        <v>578</v>
      </c>
      <c r="D314" s="297"/>
      <c r="E314" s="252" t="s">
        <v>579</v>
      </c>
      <c r="F314" s="122">
        <v>1200</v>
      </c>
      <c r="G314" s="103">
        <v>800</v>
      </c>
      <c r="H314" s="103">
        <v>880</v>
      </c>
      <c r="I314" s="33">
        <v>50555</v>
      </c>
      <c r="K314" s="36">
        <f t="shared" si="12"/>
        <v>0</v>
      </c>
      <c r="L314" s="96">
        <f t="shared" si="13"/>
        <v>0</v>
      </c>
      <c r="M314" s="96">
        <f t="shared" si="14"/>
        <v>0</v>
      </c>
      <c r="N314" s="97">
        <v>0.125</v>
      </c>
      <c r="O314" s="98">
        <v>32.700000000000003</v>
      </c>
      <c r="P314" s="25"/>
    </row>
    <row r="315" spans="1:16" ht="20.100000000000001" customHeight="1" x14ac:dyDescent="0.25">
      <c r="A315" s="41"/>
      <c r="B315" s="247"/>
      <c r="C315" s="254" t="s">
        <v>580</v>
      </c>
      <c r="D315" s="297"/>
      <c r="E315" s="252" t="s">
        <v>581</v>
      </c>
      <c r="F315" s="121">
        <v>1200</v>
      </c>
      <c r="G315" s="101">
        <v>800</v>
      </c>
      <c r="H315" s="101">
        <v>880</v>
      </c>
      <c r="I315" s="33">
        <v>72484</v>
      </c>
      <c r="K315" s="36">
        <f t="shared" si="12"/>
        <v>0</v>
      </c>
      <c r="L315" s="96">
        <f t="shared" si="13"/>
        <v>0</v>
      </c>
      <c r="M315" s="96">
        <f t="shared" si="14"/>
        <v>0</v>
      </c>
      <c r="N315" s="97">
        <v>0.125</v>
      </c>
      <c r="O315" s="98">
        <v>32.700000000000003</v>
      </c>
    </row>
    <row r="316" spans="1:16" ht="20.100000000000001" customHeight="1" x14ac:dyDescent="0.25">
      <c r="A316" s="41"/>
      <c r="B316" s="247"/>
      <c r="C316" s="254" t="s">
        <v>582</v>
      </c>
      <c r="D316" s="297"/>
      <c r="E316" s="252" t="s">
        <v>583</v>
      </c>
      <c r="F316" s="121">
        <v>1200</v>
      </c>
      <c r="G316" s="101">
        <v>800</v>
      </c>
      <c r="H316" s="101">
        <v>880</v>
      </c>
      <c r="I316" s="33">
        <v>67197</v>
      </c>
      <c r="K316" s="36">
        <f t="shared" si="12"/>
        <v>0</v>
      </c>
      <c r="L316" s="96">
        <f t="shared" si="13"/>
        <v>0</v>
      </c>
      <c r="M316" s="96">
        <f t="shared" si="14"/>
        <v>0</v>
      </c>
      <c r="N316" s="97">
        <v>0.125</v>
      </c>
      <c r="O316" s="98">
        <v>32.700000000000003</v>
      </c>
    </row>
    <row r="317" spans="1:16" ht="20.100000000000001" customHeight="1" x14ac:dyDescent="0.25">
      <c r="A317" s="41"/>
      <c r="B317" s="247"/>
      <c r="C317" s="254" t="s">
        <v>584</v>
      </c>
      <c r="D317" s="297"/>
      <c r="E317" s="252" t="s">
        <v>585</v>
      </c>
      <c r="F317" s="121">
        <v>1500</v>
      </c>
      <c r="G317" s="101">
        <v>800</v>
      </c>
      <c r="H317" s="101">
        <v>880</v>
      </c>
      <c r="I317" s="33">
        <v>58703</v>
      </c>
      <c r="K317" s="36">
        <f t="shared" si="12"/>
        <v>0</v>
      </c>
      <c r="L317" s="96">
        <f t="shared" si="13"/>
        <v>0</v>
      </c>
      <c r="M317" s="96">
        <f t="shared" si="14"/>
        <v>0</v>
      </c>
      <c r="N317" s="97">
        <v>0.156</v>
      </c>
      <c r="O317" s="98">
        <v>38.799999999999997</v>
      </c>
    </row>
    <row r="318" spans="1:16" ht="20.100000000000001" customHeight="1" x14ac:dyDescent="0.25">
      <c r="A318" s="41"/>
      <c r="B318" s="247"/>
      <c r="C318" s="254" t="s">
        <v>586</v>
      </c>
      <c r="D318" s="297"/>
      <c r="E318" s="252" t="s">
        <v>587</v>
      </c>
      <c r="F318" s="121">
        <v>1500</v>
      </c>
      <c r="G318" s="101">
        <v>800</v>
      </c>
      <c r="H318" s="101">
        <v>880</v>
      </c>
      <c r="I318" s="33">
        <v>82092</v>
      </c>
      <c r="K318" s="36">
        <f t="shared" si="12"/>
        <v>0</v>
      </c>
      <c r="L318" s="96">
        <f t="shared" si="13"/>
        <v>0</v>
      </c>
      <c r="M318" s="96">
        <f t="shared" si="14"/>
        <v>0</v>
      </c>
      <c r="N318" s="97">
        <v>0.156</v>
      </c>
      <c r="O318" s="98">
        <v>38.799999999999997</v>
      </c>
    </row>
    <row r="319" spans="1:16" ht="20.100000000000001" customHeight="1" x14ac:dyDescent="0.25">
      <c r="A319" s="41"/>
      <c r="B319" s="247"/>
      <c r="C319" s="254" t="s">
        <v>588</v>
      </c>
      <c r="D319" s="297"/>
      <c r="E319" s="252" t="s">
        <v>589</v>
      </c>
      <c r="F319" s="121">
        <v>1500</v>
      </c>
      <c r="G319" s="101">
        <v>800</v>
      </c>
      <c r="H319" s="101">
        <v>880</v>
      </c>
      <c r="I319" s="33">
        <v>76248</v>
      </c>
      <c r="K319" s="36">
        <f t="shared" si="12"/>
        <v>0</v>
      </c>
      <c r="L319" s="96">
        <f t="shared" si="13"/>
        <v>0</v>
      </c>
      <c r="M319" s="96">
        <f t="shared" si="14"/>
        <v>0</v>
      </c>
      <c r="N319" s="97">
        <v>0.156</v>
      </c>
      <c r="O319" s="98">
        <v>38.799999999999997</v>
      </c>
    </row>
    <row r="320" spans="1:16" ht="20.100000000000001" customHeight="1" x14ac:dyDescent="0.25">
      <c r="A320" s="41"/>
      <c r="B320" s="247"/>
      <c r="C320" s="254" t="s">
        <v>590</v>
      </c>
      <c r="D320" s="297"/>
      <c r="E320" s="252" t="s">
        <v>591</v>
      </c>
      <c r="F320" s="122">
        <v>1800</v>
      </c>
      <c r="G320" s="103">
        <v>800</v>
      </c>
      <c r="H320" s="103">
        <v>880</v>
      </c>
      <c r="I320" s="33">
        <v>66577</v>
      </c>
      <c r="K320" s="36">
        <f t="shared" si="12"/>
        <v>0</v>
      </c>
      <c r="L320" s="96">
        <f t="shared" si="13"/>
        <v>0</v>
      </c>
      <c r="M320" s="96">
        <f t="shared" si="14"/>
        <v>0</v>
      </c>
      <c r="N320" s="97">
        <v>0.187</v>
      </c>
      <c r="O320" s="98">
        <v>44.9</v>
      </c>
      <c r="P320" s="25"/>
    </row>
    <row r="321" spans="1:16" ht="20.100000000000001" customHeight="1" x14ac:dyDescent="0.25">
      <c r="A321" s="41"/>
      <c r="B321" s="247"/>
      <c r="C321" s="254" t="s">
        <v>592</v>
      </c>
      <c r="D321" s="297"/>
      <c r="E321" s="252" t="s">
        <v>593</v>
      </c>
      <c r="F321" s="121">
        <v>1800</v>
      </c>
      <c r="G321" s="101">
        <v>800</v>
      </c>
      <c r="H321" s="101">
        <v>880</v>
      </c>
      <c r="I321" s="33">
        <v>84953</v>
      </c>
      <c r="K321" s="36">
        <f t="shared" si="12"/>
        <v>0</v>
      </c>
      <c r="L321" s="96">
        <f t="shared" si="13"/>
        <v>0</v>
      </c>
      <c r="M321" s="96">
        <f t="shared" si="14"/>
        <v>0</v>
      </c>
      <c r="N321" s="97">
        <v>0.187</v>
      </c>
      <c r="O321" s="98">
        <v>44.9</v>
      </c>
    </row>
    <row r="322" spans="1:16" ht="13.5" customHeight="1" x14ac:dyDescent="0.25">
      <c r="A322" s="41"/>
      <c r="B322" s="247"/>
      <c r="C322" s="46"/>
      <c r="D322" s="46"/>
      <c r="E322" s="253" t="s">
        <v>113</v>
      </c>
      <c r="F322" s="99"/>
      <c r="G322" s="99"/>
      <c r="H322" s="99"/>
      <c r="I322" s="280"/>
      <c r="K322" s="36">
        <f t="shared" si="12"/>
        <v>0</v>
      </c>
      <c r="L322" s="96">
        <f t="shared" si="13"/>
        <v>0</v>
      </c>
      <c r="M322" s="96">
        <f t="shared" si="14"/>
        <v>0</v>
      </c>
      <c r="N322" s="97"/>
      <c r="O322" s="98"/>
    </row>
    <row r="323" spans="1:16" ht="20.100000000000001" customHeight="1" x14ac:dyDescent="0.25">
      <c r="A323" s="41"/>
      <c r="B323" s="247"/>
      <c r="C323" s="254" t="s">
        <v>594</v>
      </c>
      <c r="D323" s="297" t="s">
        <v>230</v>
      </c>
      <c r="E323" s="252" t="s">
        <v>595</v>
      </c>
      <c r="F323" s="121">
        <v>800</v>
      </c>
      <c r="G323" s="101">
        <v>500</v>
      </c>
      <c r="H323" s="101">
        <v>880</v>
      </c>
      <c r="I323" s="33">
        <v>40073</v>
      </c>
      <c r="K323" s="36">
        <f t="shared" si="12"/>
        <v>0</v>
      </c>
      <c r="L323" s="96">
        <f t="shared" si="13"/>
        <v>0</v>
      </c>
      <c r="M323" s="96">
        <f t="shared" si="14"/>
        <v>0</v>
      </c>
      <c r="N323" s="97">
        <v>7.0000000000000007E-2</v>
      </c>
      <c r="O323" s="98">
        <v>17.5</v>
      </c>
    </row>
    <row r="324" spans="1:16" ht="13.5" customHeight="1" x14ac:dyDescent="0.25">
      <c r="A324" s="41"/>
      <c r="B324" s="247"/>
      <c r="C324" s="46"/>
      <c r="D324" s="297"/>
      <c r="E324" s="253" t="s">
        <v>116</v>
      </c>
      <c r="F324" s="99"/>
      <c r="G324" s="99"/>
      <c r="H324" s="99"/>
      <c r="I324" s="280"/>
      <c r="K324" s="36">
        <f t="shared" si="12"/>
        <v>0</v>
      </c>
      <c r="L324" s="96">
        <f t="shared" si="13"/>
        <v>0</v>
      </c>
      <c r="M324" s="96">
        <f t="shared" si="14"/>
        <v>0</v>
      </c>
      <c r="N324" s="97"/>
      <c r="O324" s="98"/>
    </row>
    <row r="325" spans="1:16" ht="20.100000000000001" customHeight="1" x14ac:dyDescent="0.25">
      <c r="A325" s="41"/>
      <c r="B325" s="247"/>
      <c r="C325" s="254" t="s">
        <v>596</v>
      </c>
      <c r="D325" s="297"/>
      <c r="E325" s="252" t="s">
        <v>597</v>
      </c>
      <c r="F325" s="121">
        <v>600</v>
      </c>
      <c r="G325" s="101">
        <v>600</v>
      </c>
      <c r="H325" s="101">
        <v>880</v>
      </c>
      <c r="I325" s="33">
        <v>37366</v>
      </c>
      <c r="K325" s="36">
        <f t="shared" si="12"/>
        <v>0</v>
      </c>
      <c r="L325" s="96">
        <f t="shared" si="13"/>
        <v>0</v>
      </c>
      <c r="M325" s="96">
        <f t="shared" si="14"/>
        <v>0</v>
      </c>
      <c r="N325" s="97">
        <v>7.0000000000000007E-2</v>
      </c>
      <c r="O325" s="98">
        <v>17.5</v>
      </c>
    </row>
    <row r="326" spans="1:16" ht="20.100000000000001" customHeight="1" x14ac:dyDescent="0.25">
      <c r="A326" s="41"/>
      <c r="B326" s="247"/>
      <c r="C326" s="254" t="s">
        <v>598</v>
      </c>
      <c r="D326" s="297"/>
      <c r="E326" s="252" t="s">
        <v>599</v>
      </c>
      <c r="F326" s="121">
        <v>950</v>
      </c>
      <c r="G326" s="101">
        <v>600</v>
      </c>
      <c r="H326" s="101">
        <v>880</v>
      </c>
      <c r="I326" s="33">
        <v>44013</v>
      </c>
      <c r="K326" s="36">
        <f t="shared" si="12"/>
        <v>0</v>
      </c>
      <c r="L326" s="96">
        <f t="shared" si="13"/>
        <v>0</v>
      </c>
      <c r="M326" s="96">
        <f t="shared" si="14"/>
        <v>0</v>
      </c>
      <c r="N326" s="97">
        <v>0.08</v>
      </c>
      <c r="O326" s="98">
        <v>23.1</v>
      </c>
    </row>
    <row r="327" spans="1:16" ht="20.100000000000001" customHeight="1" x14ac:dyDescent="0.25">
      <c r="A327" s="41"/>
      <c r="B327" s="247"/>
      <c r="C327" s="254" t="s">
        <v>600</v>
      </c>
      <c r="D327" s="297"/>
      <c r="E327" s="252" t="s">
        <v>601</v>
      </c>
      <c r="F327" s="121">
        <v>1200</v>
      </c>
      <c r="G327" s="101">
        <v>600</v>
      </c>
      <c r="H327" s="101">
        <v>880</v>
      </c>
      <c r="I327" s="33">
        <v>48736</v>
      </c>
      <c r="K327" s="36">
        <f t="shared" si="12"/>
        <v>0</v>
      </c>
      <c r="L327" s="96">
        <f t="shared" si="13"/>
        <v>0</v>
      </c>
      <c r="M327" s="96">
        <f t="shared" si="14"/>
        <v>0</v>
      </c>
      <c r="N327" s="97">
        <v>0.1</v>
      </c>
      <c r="O327" s="98">
        <v>27.2</v>
      </c>
    </row>
    <row r="328" spans="1:16" ht="20.100000000000001" customHeight="1" x14ac:dyDescent="0.25">
      <c r="A328" s="41"/>
      <c r="B328" s="247"/>
      <c r="C328" s="254" t="s">
        <v>602</v>
      </c>
      <c r="D328" s="297"/>
      <c r="E328" s="252" t="s">
        <v>603</v>
      </c>
      <c r="F328" s="122">
        <v>1500</v>
      </c>
      <c r="G328" s="103">
        <v>600</v>
      </c>
      <c r="H328" s="103">
        <v>880</v>
      </c>
      <c r="I328" s="33">
        <v>55489</v>
      </c>
      <c r="K328" s="36">
        <f t="shared" si="12"/>
        <v>0</v>
      </c>
      <c r="L328" s="96">
        <f t="shared" si="13"/>
        <v>0</v>
      </c>
      <c r="M328" s="96">
        <f t="shared" si="14"/>
        <v>0</v>
      </c>
      <c r="N328" s="97">
        <v>0.12</v>
      </c>
      <c r="O328" s="98">
        <v>32.6</v>
      </c>
      <c r="P328" s="25"/>
    </row>
    <row r="329" spans="1:16" ht="13.5" customHeight="1" x14ac:dyDescent="0.25">
      <c r="A329" s="41"/>
      <c r="B329" s="247"/>
      <c r="C329" s="46"/>
      <c r="D329" s="297"/>
      <c r="E329" s="253" t="s">
        <v>115</v>
      </c>
      <c r="F329" s="99"/>
      <c r="G329" s="99"/>
      <c r="H329" s="99"/>
      <c r="I329" s="280"/>
      <c r="K329" s="36">
        <f t="shared" ref="K329:K392" si="15">I329*J329</f>
        <v>0</v>
      </c>
      <c r="L329" s="96">
        <f t="shared" ref="L329:L392" si="16">N329*J329</f>
        <v>0</v>
      </c>
      <c r="M329" s="96">
        <f t="shared" ref="M329:M392" si="17">O329*J329</f>
        <v>0</v>
      </c>
      <c r="N329" s="97"/>
      <c r="O329" s="98"/>
    </row>
    <row r="330" spans="1:16" ht="20.100000000000001" customHeight="1" x14ac:dyDescent="0.25">
      <c r="A330" s="41"/>
      <c r="B330" s="247"/>
      <c r="C330" s="254" t="s">
        <v>604</v>
      </c>
      <c r="D330" s="297"/>
      <c r="E330" s="252" t="s">
        <v>605</v>
      </c>
      <c r="F330" s="122">
        <v>700</v>
      </c>
      <c r="G330" s="103">
        <v>700</v>
      </c>
      <c r="H330" s="103">
        <v>880</v>
      </c>
      <c r="I330" s="33">
        <v>52458</v>
      </c>
      <c r="K330" s="36">
        <f t="shared" si="15"/>
        <v>0</v>
      </c>
      <c r="L330" s="96">
        <f t="shared" si="16"/>
        <v>0</v>
      </c>
      <c r="M330" s="96">
        <f t="shared" si="17"/>
        <v>0</v>
      </c>
      <c r="N330" s="97">
        <v>7.6999999999999999E-2</v>
      </c>
      <c r="O330" s="98">
        <v>19.100000000000001</v>
      </c>
    </row>
    <row r="331" spans="1:16" ht="20.100000000000001" customHeight="1" x14ac:dyDescent="0.25">
      <c r="A331" s="41"/>
      <c r="B331" s="247"/>
      <c r="C331" s="254" t="s">
        <v>606</v>
      </c>
      <c r="D331" s="297"/>
      <c r="E331" s="252" t="s">
        <v>607</v>
      </c>
      <c r="F331" s="121">
        <v>1800</v>
      </c>
      <c r="G331" s="101">
        <v>700</v>
      </c>
      <c r="H331" s="101">
        <v>880</v>
      </c>
      <c r="I331" s="33">
        <v>66697</v>
      </c>
      <c r="K331" s="36">
        <f t="shared" si="15"/>
        <v>0</v>
      </c>
      <c r="L331" s="96">
        <f t="shared" si="16"/>
        <v>0</v>
      </c>
      <c r="M331" s="96">
        <f t="shared" si="17"/>
        <v>0</v>
      </c>
      <c r="N331" s="97">
        <v>0.16499999999999998</v>
      </c>
      <c r="O331" s="98">
        <v>41.1</v>
      </c>
    </row>
    <row r="332" spans="1:16" ht="13.5" customHeight="1" x14ac:dyDescent="0.25">
      <c r="A332" s="41"/>
      <c r="B332" s="247"/>
      <c r="C332" s="46"/>
      <c r="D332" s="297"/>
      <c r="E332" s="253" t="s">
        <v>114</v>
      </c>
      <c r="F332" s="99"/>
      <c r="G332" s="99"/>
      <c r="H332" s="99"/>
      <c r="I332" s="280"/>
      <c r="K332" s="36">
        <f t="shared" si="15"/>
        <v>0</v>
      </c>
      <c r="L332" s="96">
        <f t="shared" si="16"/>
        <v>0</v>
      </c>
      <c r="M332" s="96">
        <f t="shared" si="17"/>
        <v>0</v>
      </c>
      <c r="N332" s="97"/>
      <c r="O332" s="98"/>
    </row>
    <row r="333" spans="1:16" ht="20.100000000000001" customHeight="1" x14ac:dyDescent="0.25">
      <c r="A333" s="41"/>
      <c r="B333" s="247"/>
      <c r="C333" s="254" t="s">
        <v>608</v>
      </c>
      <c r="D333" s="297"/>
      <c r="E333" s="252" t="s">
        <v>609</v>
      </c>
      <c r="F333" s="121">
        <v>1500</v>
      </c>
      <c r="G333" s="101">
        <v>800</v>
      </c>
      <c r="H333" s="101">
        <v>880</v>
      </c>
      <c r="I333" s="33">
        <v>66013</v>
      </c>
      <c r="K333" s="36">
        <f t="shared" si="15"/>
        <v>0</v>
      </c>
      <c r="L333" s="96">
        <f t="shared" si="16"/>
        <v>0</v>
      </c>
      <c r="M333" s="96">
        <f t="shared" si="17"/>
        <v>0</v>
      </c>
      <c r="N333" s="97">
        <v>0.16</v>
      </c>
      <c r="O333" s="98">
        <v>38.799999999999997</v>
      </c>
    </row>
    <row r="334" spans="1:16" ht="13.5" customHeight="1" x14ac:dyDescent="0.25">
      <c r="A334" s="41"/>
      <c r="B334" s="247"/>
      <c r="C334" s="46"/>
      <c r="D334" s="46"/>
      <c r="E334" s="253" t="s">
        <v>116</v>
      </c>
      <c r="F334" s="99"/>
      <c r="G334" s="99"/>
      <c r="H334" s="99"/>
      <c r="I334" s="280"/>
      <c r="K334" s="36">
        <f t="shared" si="15"/>
        <v>0</v>
      </c>
      <c r="L334" s="96">
        <f t="shared" si="16"/>
        <v>0</v>
      </c>
      <c r="M334" s="96">
        <f t="shared" si="17"/>
        <v>0</v>
      </c>
      <c r="N334" s="97"/>
      <c r="O334" s="98"/>
    </row>
    <row r="335" spans="1:16" ht="20.100000000000001" customHeight="1" x14ac:dyDescent="0.25">
      <c r="A335" s="41"/>
      <c r="B335" s="247"/>
      <c r="C335" s="254" t="s">
        <v>610</v>
      </c>
      <c r="D335" s="297" t="s">
        <v>261</v>
      </c>
      <c r="E335" s="252" t="s">
        <v>611</v>
      </c>
      <c r="F335" s="121">
        <v>600</v>
      </c>
      <c r="G335" s="101">
        <v>600</v>
      </c>
      <c r="H335" s="101">
        <v>880</v>
      </c>
      <c r="I335" s="33">
        <v>37366</v>
      </c>
      <c r="K335" s="36">
        <f t="shared" si="15"/>
        <v>0</v>
      </c>
      <c r="L335" s="96">
        <f t="shared" si="16"/>
        <v>0</v>
      </c>
      <c r="M335" s="96">
        <f t="shared" si="17"/>
        <v>0</v>
      </c>
      <c r="N335" s="97">
        <v>7.0000000000000007E-2</v>
      </c>
      <c r="O335" s="98">
        <v>17.5</v>
      </c>
    </row>
    <row r="336" spans="1:16" ht="13.5" customHeight="1" x14ac:dyDescent="0.25">
      <c r="A336" s="41"/>
      <c r="B336" s="247"/>
      <c r="C336" s="46"/>
      <c r="D336" s="297"/>
      <c r="E336" s="253" t="s">
        <v>115</v>
      </c>
      <c r="F336" s="99"/>
      <c r="G336" s="99"/>
      <c r="H336" s="99"/>
      <c r="I336" s="280"/>
      <c r="K336" s="36">
        <f t="shared" si="15"/>
        <v>0</v>
      </c>
      <c r="L336" s="96">
        <f t="shared" si="16"/>
        <v>0</v>
      </c>
      <c r="M336" s="96">
        <f t="shared" si="17"/>
        <v>0</v>
      </c>
      <c r="N336" s="97"/>
      <c r="O336" s="98"/>
    </row>
    <row r="337" spans="1:16" ht="20.100000000000001" customHeight="1" x14ac:dyDescent="0.25">
      <c r="A337" s="41"/>
      <c r="B337" s="247"/>
      <c r="C337" s="254" t="s">
        <v>612</v>
      </c>
      <c r="D337" s="297"/>
      <c r="E337" s="252" t="s">
        <v>613</v>
      </c>
      <c r="F337" s="121">
        <v>700</v>
      </c>
      <c r="G337" s="101">
        <v>700</v>
      </c>
      <c r="H337" s="101">
        <v>880</v>
      </c>
      <c r="I337" s="33">
        <v>52458</v>
      </c>
      <c r="K337" s="36">
        <f t="shared" si="15"/>
        <v>0</v>
      </c>
      <c r="L337" s="96">
        <f t="shared" si="16"/>
        <v>0</v>
      </c>
      <c r="M337" s="96">
        <f t="shared" si="17"/>
        <v>0</v>
      </c>
      <c r="N337" s="97">
        <v>7.6999999999999999E-2</v>
      </c>
      <c r="O337" s="98">
        <v>19.100000000000001</v>
      </c>
    </row>
    <row r="338" spans="1:16" ht="20.100000000000001" customHeight="1" x14ac:dyDescent="0.25">
      <c r="A338" s="41"/>
      <c r="B338" s="247"/>
      <c r="C338" s="254" t="s">
        <v>614</v>
      </c>
      <c r="D338" s="297"/>
      <c r="E338" s="252" t="s">
        <v>615</v>
      </c>
      <c r="F338" s="121">
        <v>1500</v>
      </c>
      <c r="G338" s="101">
        <v>700</v>
      </c>
      <c r="H338" s="101">
        <v>880</v>
      </c>
      <c r="I338" s="33">
        <v>60924</v>
      </c>
      <c r="K338" s="36">
        <f t="shared" si="15"/>
        <v>0</v>
      </c>
      <c r="L338" s="96">
        <f t="shared" si="16"/>
        <v>0</v>
      </c>
      <c r="M338" s="96">
        <f t="shared" si="17"/>
        <v>0</v>
      </c>
      <c r="N338" s="97">
        <v>1.4E-2</v>
      </c>
      <c r="O338" s="98">
        <v>34.6</v>
      </c>
    </row>
    <row r="339" spans="1:16" ht="13.5" customHeight="1" x14ac:dyDescent="0.25">
      <c r="A339" s="41"/>
      <c r="B339" s="247"/>
      <c r="C339" s="46"/>
      <c r="D339" s="46"/>
      <c r="E339" s="253" t="s">
        <v>116</v>
      </c>
      <c r="F339" s="99"/>
      <c r="G339" s="99"/>
      <c r="H339" s="99"/>
      <c r="I339" s="280"/>
      <c r="K339" s="36">
        <f t="shared" si="15"/>
        <v>0</v>
      </c>
      <c r="L339" s="96">
        <f t="shared" si="16"/>
        <v>0</v>
      </c>
      <c r="M339" s="96">
        <f t="shared" si="17"/>
        <v>0</v>
      </c>
      <c r="N339" s="97"/>
      <c r="O339" s="98"/>
    </row>
    <row r="340" spans="1:16" ht="20.100000000000001" customHeight="1" x14ac:dyDescent="0.25">
      <c r="A340" s="41"/>
      <c r="B340" s="247"/>
      <c r="C340" s="254" t="s">
        <v>616</v>
      </c>
      <c r="D340" s="297">
        <v>3</v>
      </c>
      <c r="E340" s="252" t="s">
        <v>617</v>
      </c>
      <c r="F340" s="121">
        <v>600</v>
      </c>
      <c r="G340" s="101">
        <v>600</v>
      </c>
      <c r="H340" s="101">
        <v>880</v>
      </c>
      <c r="I340" s="33">
        <v>37994</v>
      </c>
      <c r="K340" s="36">
        <f t="shared" si="15"/>
        <v>0</v>
      </c>
      <c r="L340" s="96">
        <f t="shared" si="16"/>
        <v>0</v>
      </c>
      <c r="M340" s="96">
        <f t="shared" si="17"/>
        <v>0</v>
      </c>
      <c r="N340" s="97">
        <v>6.6000000000000003E-2</v>
      </c>
      <c r="O340" s="98">
        <v>17.5</v>
      </c>
    </row>
    <row r="341" spans="1:16" ht="20.100000000000001" customHeight="1" x14ac:dyDescent="0.25">
      <c r="A341" s="41"/>
      <c r="B341" s="247"/>
      <c r="C341" s="254" t="s">
        <v>618</v>
      </c>
      <c r="D341" s="297"/>
      <c r="E341" s="252" t="s">
        <v>619</v>
      </c>
      <c r="F341" s="122">
        <v>950</v>
      </c>
      <c r="G341" s="103">
        <v>600</v>
      </c>
      <c r="H341" s="103">
        <v>880</v>
      </c>
      <c r="I341" s="33">
        <v>44112</v>
      </c>
      <c r="K341" s="36">
        <f t="shared" si="15"/>
        <v>0</v>
      </c>
      <c r="L341" s="96">
        <f t="shared" si="16"/>
        <v>0</v>
      </c>
      <c r="M341" s="96">
        <f t="shared" si="17"/>
        <v>0</v>
      </c>
      <c r="N341" s="97">
        <v>7.5999999999999998E-2</v>
      </c>
      <c r="O341" s="98">
        <v>23.1</v>
      </c>
      <c r="P341" s="25"/>
    </row>
    <row r="342" spans="1:16" ht="20.100000000000001" customHeight="1" x14ac:dyDescent="0.25">
      <c r="A342" s="41"/>
      <c r="B342" s="247"/>
      <c r="C342" s="254" t="s">
        <v>620</v>
      </c>
      <c r="D342" s="297"/>
      <c r="E342" s="252" t="s">
        <v>621</v>
      </c>
      <c r="F342" s="121">
        <v>1200</v>
      </c>
      <c r="G342" s="101">
        <v>600</v>
      </c>
      <c r="H342" s="101">
        <v>880</v>
      </c>
      <c r="I342" s="33">
        <v>55475</v>
      </c>
      <c r="K342" s="36">
        <f t="shared" si="15"/>
        <v>0</v>
      </c>
      <c r="L342" s="96">
        <f t="shared" si="16"/>
        <v>0</v>
      </c>
      <c r="M342" s="96">
        <f t="shared" si="17"/>
        <v>0</v>
      </c>
      <c r="N342" s="97">
        <v>9.5000000000000001E-2</v>
      </c>
      <c r="O342" s="98">
        <v>27.5</v>
      </c>
    </row>
    <row r="343" spans="1:16" ht="20.100000000000001" customHeight="1" x14ac:dyDescent="0.25">
      <c r="A343" s="41"/>
      <c r="B343" s="247"/>
      <c r="C343" s="254" t="s">
        <v>622</v>
      </c>
      <c r="D343" s="297"/>
      <c r="E343" s="252" t="s">
        <v>623</v>
      </c>
      <c r="F343" s="121">
        <v>1200</v>
      </c>
      <c r="G343" s="101">
        <v>600</v>
      </c>
      <c r="H343" s="101">
        <v>880</v>
      </c>
      <c r="I343" s="33">
        <v>64483</v>
      </c>
      <c r="K343" s="36">
        <f t="shared" si="15"/>
        <v>0</v>
      </c>
      <c r="L343" s="96">
        <f t="shared" si="16"/>
        <v>0</v>
      </c>
      <c r="M343" s="96">
        <f t="shared" si="17"/>
        <v>0</v>
      </c>
      <c r="N343" s="97">
        <v>0.12</v>
      </c>
      <c r="O343" s="98">
        <v>32.6</v>
      </c>
    </row>
    <row r="344" spans="1:16" ht="20.100000000000001" customHeight="1" x14ac:dyDescent="0.25">
      <c r="A344" s="41"/>
      <c r="B344" s="247"/>
      <c r="C344" s="254" t="s">
        <v>624</v>
      </c>
      <c r="D344" s="297"/>
      <c r="E344" s="252" t="s">
        <v>625</v>
      </c>
      <c r="F344" s="121">
        <v>1200</v>
      </c>
      <c r="G344" s="101">
        <v>600</v>
      </c>
      <c r="H344" s="101">
        <v>880</v>
      </c>
      <c r="I344" s="33">
        <v>86109</v>
      </c>
      <c r="K344" s="36">
        <f t="shared" si="15"/>
        <v>0</v>
      </c>
      <c r="L344" s="96">
        <f t="shared" si="16"/>
        <v>0</v>
      </c>
      <c r="M344" s="96">
        <f t="shared" si="17"/>
        <v>0</v>
      </c>
      <c r="N344" s="97">
        <v>0.12</v>
      </c>
      <c r="O344" s="98">
        <v>32.6</v>
      </c>
    </row>
    <row r="345" spans="1:16" ht="20.100000000000001" customHeight="1" x14ac:dyDescent="0.25">
      <c r="A345" s="41"/>
      <c r="B345" s="247"/>
      <c r="C345" s="254" t="s">
        <v>626</v>
      </c>
      <c r="D345" s="297"/>
      <c r="E345" s="252" t="s">
        <v>627</v>
      </c>
      <c r="F345" s="121">
        <v>1500</v>
      </c>
      <c r="G345" s="101">
        <v>600</v>
      </c>
      <c r="H345" s="101">
        <v>880</v>
      </c>
      <c r="I345" s="33">
        <v>60634</v>
      </c>
      <c r="K345" s="36">
        <f t="shared" si="15"/>
        <v>0</v>
      </c>
      <c r="L345" s="96">
        <f t="shared" si="16"/>
        <v>0</v>
      </c>
      <c r="M345" s="96">
        <f t="shared" si="17"/>
        <v>0</v>
      </c>
      <c r="N345" s="97">
        <v>0.11799999999999999</v>
      </c>
      <c r="O345" s="98">
        <v>32.6</v>
      </c>
    </row>
    <row r="346" spans="1:16" ht="20.100000000000001" customHeight="1" x14ac:dyDescent="0.25">
      <c r="A346" s="41"/>
      <c r="B346" s="247"/>
      <c r="C346" s="254" t="s">
        <v>628</v>
      </c>
      <c r="D346" s="297"/>
      <c r="E346" s="252" t="s">
        <v>629</v>
      </c>
      <c r="F346" s="121">
        <v>1500</v>
      </c>
      <c r="G346" s="101">
        <v>600</v>
      </c>
      <c r="H346" s="101">
        <v>880</v>
      </c>
      <c r="I346" s="33">
        <v>76995</v>
      </c>
      <c r="K346" s="36">
        <f t="shared" si="15"/>
        <v>0</v>
      </c>
      <c r="L346" s="96">
        <f t="shared" si="16"/>
        <v>0</v>
      </c>
      <c r="M346" s="96">
        <f t="shared" si="17"/>
        <v>0</v>
      </c>
      <c r="N346" s="97">
        <v>0.11799999999999999</v>
      </c>
      <c r="O346" s="98">
        <v>32.6</v>
      </c>
    </row>
    <row r="347" spans="1:16" ht="20.100000000000001" customHeight="1" x14ac:dyDescent="0.25">
      <c r="A347" s="41"/>
      <c r="B347" s="247"/>
      <c r="C347" s="254" t="s">
        <v>630</v>
      </c>
      <c r="D347" s="297"/>
      <c r="E347" s="252" t="s">
        <v>631</v>
      </c>
      <c r="F347" s="122">
        <v>1500</v>
      </c>
      <c r="G347" s="103">
        <v>600</v>
      </c>
      <c r="H347" s="103">
        <v>880</v>
      </c>
      <c r="I347" s="33">
        <v>75931</v>
      </c>
      <c r="K347" s="36">
        <f t="shared" si="15"/>
        <v>0</v>
      </c>
      <c r="L347" s="96">
        <f t="shared" si="16"/>
        <v>0</v>
      </c>
      <c r="M347" s="96">
        <f t="shared" si="17"/>
        <v>0</v>
      </c>
      <c r="N347" s="97">
        <v>0.15</v>
      </c>
      <c r="O347" s="98">
        <v>37</v>
      </c>
      <c r="P347" s="25"/>
    </row>
    <row r="348" spans="1:16" ht="20.100000000000001" customHeight="1" x14ac:dyDescent="0.25">
      <c r="A348" s="41"/>
      <c r="B348" s="247"/>
      <c r="C348" s="254" t="s">
        <v>632</v>
      </c>
      <c r="D348" s="297"/>
      <c r="E348" s="252" t="s">
        <v>633</v>
      </c>
      <c r="F348" s="121">
        <v>1800</v>
      </c>
      <c r="G348" s="101">
        <v>600</v>
      </c>
      <c r="H348" s="101">
        <v>880</v>
      </c>
      <c r="I348" s="33">
        <v>68092</v>
      </c>
      <c r="K348" s="36">
        <f t="shared" si="15"/>
        <v>0</v>
      </c>
      <c r="L348" s="96">
        <f t="shared" si="16"/>
        <v>0</v>
      </c>
      <c r="M348" s="96">
        <f t="shared" si="17"/>
        <v>0</v>
      </c>
      <c r="N348" s="97">
        <v>4.1999999999999996E-2</v>
      </c>
      <c r="O348" s="98">
        <v>37</v>
      </c>
    </row>
    <row r="349" spans="1:16" ht="13.5" customHeight="1" x14ac:dyDescent="0.25">
      <c r="A349" s="41"/>
      <c r="B349" s="247"/>
      <c r="C349" s="46"/>
      <c r="D349" s="297"/>
      <c r="E349" s="253" t="s">
        <v>115</v>
      </c>
      <c r="F349" s="99"/>
      <c r="G349" s="99"/>
      <c r="H349" s="99"/>
      <c r="I349" s="280"/>
      <c r="K349" s="36">
        <f t="shared" si="15"/>
        <v>0</v>
      </c>
      <c r="L349" s="96">
        <f t="shared" si="16"/>
        <v>0</v>
      </c>
      <c r="M349" s="96">
        <f t="shared" si="17"/>
        <v>0</v>
      </c>
      <c r="N349" s="97"/>
      <c r="O349" s="98"/>
    </row>
    <row r="350" spans="1:16" ht="20.100000000000001" customHeight="1" x14ac:dyDescent="0.25">
      <c r="A350" s="41"/>
      <c r="B350" s="247"/>
      <c r="C350" s="254" t="s">
        <v>634</v>
      </c>
      <c r="D350" s="297"/>
      <c r="E350" s="252" t="s">
        <v>635</v>
      </c>
      <c r="F350" s="121">
        <v>1200</v>
      </c>
      <c r="G350" s="101">
        <v>700</v>
      </c>
      <c r="H350" s="101">
        <v>880</v>
      </c>
      <c r="I350" s="33">
        <v>56983</v>
      </c>
      <c r="K350" s="36">
        <f t="shared" si="15"/>
        <v>0</v>
      </c>
      <c r="L350" s="96">
        <f t="shared" si="16"/>
        <v>0</v>
      </c>
      <c r="M350" s="96">
        <f t="shared" si="17"/>
        <v>0</v>
      </c>
      <c r="N350" s="97">
        <v>0.11000000000000001</v>
      </c>
      <c r="O350" s="98">
        <v>29.7</v>
      </c>
    </row>
    <row r="351" spans="1:16" ht="20.100000000000001" customHeight="1" x14ac:dyDescent="0.25">
      <c r="A351" s="41"/>
      <c r="B351" s="247"/>
      <c r="C351" s="254" t="s">
        <v>636</v>
      </c>
      <c r="D351" s="297"/>
      <c r="E351" s="252" t="s">
        <v>637</v>
      </c>
      <c r="F351" s="121">
        <v>1500</v>
      </c>
      <c r="G351" s="101">
        <v>700</v>
      </c>
      <c r="H351" s="101">
        <v>880</v>
      </c>
      <c r="I351" s="33">
        <v>65400</v>
      </c>
      <c r="K351" s="36">
        <f t="shared" si="15"/>
        <v>0</v>
      </c>
      <c r="L351" s="96">
        <f t="shared" si="16"/>
        <v>0</v>
      </c>
      <c r="M351" s="96">
        <f t="shared" si="17"/>
        <v>0</v>
      </c>
      <c r="N351" s="97">
        <v>0.13799999999999998</v>
      </c>
      <c r="O351" s="98">
        <v>34.6</v>
      </c>
    </row>
    <row r="352" spans="1:16" ht="20.100000000000001" customHeight="1" x14ac:dyDescent="0.25">
      <c r="A352" s="41"/>
      <c r="B352" s="247"/>
      <c r="C352" s="254" t="s">
        <v>638</v>
      </c>
      <c r="D352" s="297"/>
      <c r="E352" s="252" t="s">
        <v>639</v>
      </c>
      <c r="F352" s="121">
        <v>1800</v>
      </c>
      <c r="G352" s="101">
        <v>700</v>
      </c>
      <c r="H352" s="101">
        <v>880</v>
      </c>
      <c r="I352" s="33">
        <v>73316</v>
      </c>
      <c r="K352" s="36">
        <f t="shared" si="15"/>
        <v>0</v>
      </c>
      <c r="L352" s="96">
        <f t="shared" si="16"/>
        <v>0</v>
      </c>
      <c r="M352" s="96">
        <f t="shared" si="17"/>
        <v>0</v>
      </c>
      <c r="N352" s="97">
        <v>9.9000000000000005E-2</v>
      </c>
      <c r="O352" s="98">
        <v>27.5</v>
      </c>
    </row>
    <row r="353" spans="1:16" ht="20.100000000000001" customHeight="1" x14ac:dyDescent="0.25">
      <c r="A353" s="41"/>
      <c r="B353" s="247"/>
      <c r="C353" s="254" t="s">
        <v>640</v>
      </c>
      <c r="D353" s="297"/>
      <c r="E353" s="252" t="s">
        <v>641</v>
      </c>
      <c r="F353" s="122">
        <v>1800</v>
      </c>
      <c r="G353" s="101">
        <v>700</v>
      </c>
      <c r="H353" s="103">
        <v>880</v>
      </c>
      <c r="I353" s="33">
        <v>85228</v>
      </c>
      <c r="K353" s="36">
        <f t="shared" si="15"/>
        <v>0</v>
      </c>
      <c r="L353" s="96">
        <f t="shared" si="16"/>
        <v>0</v>
      </c>
      <c r="M353" s="96">
        <f t="shared" si="17"/>
        <v>0</v>
      </c>
      <c r="N353" s="97">
        <v>9.9000000000000005E-2</v>
      </c>
      <c r="O353" s="98">
        <v>27.5</v>
      </c>
      <c r="P353" s="25"/>
    </row>
    <row r="354" spans="1:16" ht="13.5" customHeight="1" x14ac:dyDescent="0.25">
      <c r="A354" s="41"/>
      <c r="B354" s="247"/>
      <c r="C354" s="46"/>
      <c r="D354" s="297"/>
      <c r="E354" s="253" t="s">
        <v>114</v>
      </c>
      <c r="F354" s="99"/>
      <c r="G354" s="99"/>
      <c r="H354" s="99"/>
      <c r="I354" s="280"/>
      <c r="K354" s="36">
        <f t="shared" si="15"/>
        <v>0</v>
      </c>
      <c r="L354" s="96">
        <f t="shared" si="16"/>
        <v>0</v>
      </c>
      <c r="M354" s="96">
        <f t="shared" si="17"/>
        <v>0</v>
      </c>
      <c r="N354" s="97"/>
      <c r="O354" s="98"/>
    </row>
    <row r="355" spans="1:16" ht="20.100000000000001" customHeight="1" x14ac:dyDescent="0.25">
      <c r="A355" s="41"/>
      <c r="B355" s="247"/>
      <c r="C355" s="254" t="s">
        <v>642</v>
      </c>
      <c r="D355" s="297"/>
      <c r="E355" s="252" t="s">
        <v>643</v>
      </c>
      <c r="F355" s="121">
        <v>950</v>
      </c>
      <c r="G355" s="101">
        <v>800</v>
      </c>
      <c r="H355" s="101">
        <v>880</v>
      </c>
      <c r="I355" s="33">
        <v>54340</v>
      </c>
      <c r="K355" s="36">
        <f t="shared" si="15"/>
        <v>0</v>
      </c>
      <c r="L355" s="96">
        <f t="shared" si="16"/>
        <v>0</v>
      </c>
      <c r="M355" s="96">
        <f t="shared" si="17"/>
        <v>0</v>
      </c>
      <c r="N355" s="97">
        <v>9.9000000000000005E-2</v>
      </c>
      <c r="O355" s="98">
        <v>27.5</v>
      </c>
    </row>
    <row r="356" spans="1:16" ht="20.100000000000001" customHeight="1" x14ac:dyDescent="0.25">
      <c r="A356" s="41"/>
      <c r="B356" s="247"/>
      <c r="C356" s="254" t="s">
        <v>644</v>
      </c>
      <c r="D356" s="297"/>
      <c r="E356" s="252" t="s">
        <v>645</v>
      </c>
      <c r="F356" s="121">
        <v>1200</v>
      </c>
      <c r="G356" s="101">
        <v>800</v>
      </c>
      <c r="H356" s="101">
        <v>880</v>
      </c>
      <c r="I356" s="33">
        <v>62362</v>
      </c>
      <c r="K356" s="36">
        <f t="shared" si="15"/>
        <v>0</v>
      </c>
      <c r="L356" s="96">
        <f t="shared" si="16"/>
        <v>0</v>
      </c>
      <c r="M356" s="96">
        <f t="shared" si="17"/>
        <v>0</v>
      </c>
      <c r="N356" s="97">
        <v>0.125</v>
      </c>
      <c r="O356" s="98">
        <v>32.700000000000003</v>
      </c>
    </row>
    <row r="357" spans="1:16" ht="20.100000000000001" customHeight="1" x14ac:dyDescent="0.25">
      <c r="A357" s="41"/>
      <c r="B357" s="247"/>
      <c r="C357" s="254" t="s">
        <v>646</v>
      </c>
      <c r="D357" s="297"/>
      <c r="E357" s="252" t="s">
        <v>647</v>
      </c>
      <c r="F357" s="121">
        <v>1500</v>
      </c>
      <c r="G357" s="101">
        <v>800</v>
      </c>
      <c r="H357" s="101">
        <v>880</v>
      </c>
      <c r="I357" s="33">
        <v>68071</v>
      </c>
      <c r="K357" s="36">
        <f t="shared" si="15"/>
        <v>0</v>
      </c>
      <c r="L357" s="96">
        <f t="shared" si="16"/>
        <v>0</v>
      </c>
      <c r="M357" s="96">
        <f t="shared" si="17"/>
        <v>0</v>
      </c>
      <c r="N357" s="97">
        <v>0.155</v>
      </c>
      <c r="O357" s="98">
        <v>38.799999999999997</v>
      </c>
    </row>
    <row r="358" spans="1:16" ht="20.100000000000001" customHeight="1" x14ac:dyDescent="0.25">
      <c r="A358" s="41"/>
      <c r="B358" s="247"/>
      <c r="C358" s="254" t="s">
        <v>648</v>
      </c>
      <c r="D358" s="297"/>
      <c r="E358" s="252" t="s">
        <v>649</v>
      </c>
      <c r="F358" s="121">
        <v>1800</v>
      </c>
      <c r="G358" s="101">
        <v>800</v>
      </c>
      <c r="H358" s="101">
        <v>880</v>
      </c>
      <c r="I358" s="33">
        <v>76981</v>
      </c>
      <c r="K358" s="36">
        <f t="shared" si="15"/>
        <v>0</v>
      </c>
      <c r="L358" s="96">
        <f t="shared" si="16"/>
        <v>0</v>
      </c>
      <c r="M358" s="96">
        <f t="shared" si="17"/>
        <v>0</v>
      </c>
      <c r="N358" s="97">
        <v>0.187</v>
      </c>
      <c r="O358" s="98">
        <v>44.9</v>
      </c>
    </row>
    <row r="359" spans="1:16" x14ac:dyDescent="0.25">
      <c r="A359" s="104" t="s">
        <v>664</v>
      </c>
      <c r="B359" s="105"/>
      <c r="C359" s="48"/>
      <c r="D359" s="106"/>
      <c r="E359" s="49"/>
      <c r="F359" s="107"/>
      <c r="G359" s="107"/>
      <c r="H359" s="107"/>
      <c r="I359" s="151"/>
      <c r="K359" s="36">
        <f t="shared" si="15"/>
        <v>0</v>
      </c>
      <c r="L359" s="96">
        <f t="shared" si="16"/>
        <v>0</v>
      </c>
      <c r="M359" s="96">
        <f t="shared" si="17"/>
        <v>0</v>
      </c>
      <c r="N359" s="97"/>
      <c r="O359" s="98"/>
    </row>
    <row r="360" spans="1:16" ht="13.5" customHeight="1" x14ac:dyDescent="0.25">
      <c r="A360" s="41"/>
      <c r="B360" s="298" t="s">
        <v>1944</v>
      </c>
      <c r="C360" s="46"/>
      <c r="D360" s="66"/>
      <c r="E360" s="253" t="s">
        <v>116</v>
      </c>
      <c r="F360" s="99"/>
      <c r="G360" s="99"/>
      <c r="H360" s="99"/>
      <c r="I360" s="280"/>
      <c r="K360" s="36">
        <f t="shared" si="15"/>
        <v>0</v>
      </c>
      <c r="L360" s="96">
        <f t="shared" si="16"/>
        <v>0</v>
      </c>
      <c r="M360" s="96">
        <f t="shared" si="17"/>
        <v>0</v>
      </c>
      <c r="N360" s="97"/>
      <c r="O360" s="98"/>
    </row>
    <row r="361" spans="1:16" ht="20.100000000000001" customHeight="1" x14ac:dyDescent="0.25">
      <c r="A361" s="41"/>
      <c r="B361" s="299"/>
      <c r="C361" s="254" t="s">
        <v>650</v>
      </c>
      <c r="D361" s="297">
        <v>1</v>
      </c>
      <c r="E361" s="252" t="s">
        <v>651</v>
      </c>
      <c r="F361" s="121">
        <v>600</v>
      </c>
      <c r="G361" s="101">
        <v>600</v>
      </c>
      <c r="H361" s="101">
        <v>880</v>
      </c>
      <c r="I361" s="33">
        <v>34638</v>
      </c>
      <c r="K361" s="36">
        <f t="shared" si="15"/>
        <v>0</v>
      </c>
      <c r="L361" s="96">
        <f t="shared" si="16"/>
        <v>0</v>
      </c>
      <c r="M361" s="96">
        <f t="shared" si="17"/>
        <v>0</v>
      </c>
      <c r="N361" s="97">
        <v>6.7000000000000004E-2</v>
      </c>
      <c r="O361" s="98">
        <v>16.600000000000001</v>
      </c>
    </row>
    <row r="362" spans="1:16" ht="20.100000000000001" customHeight="1" x14ac:dyDescent="0.25">
      <c r="A362" s="41"/>
      <c r="B362" s="299"/>
      <c r="C362" s="254" t="s">
        <v>652</v>
      </c>
      <c r="D362" s="297"/>
      <c r="E362" s="252" t="s">
        <v>653</v>
      </c>
      <c r="F362" s="122">
        <v>600</v>
      </c>
      <c r="G362" s="103">
        <v>600</v>
      </c>
      <c r="H362" s="103">
        <v>880</v>
      </c>
      <c r="I362" s="33">
        <v>47136</v>
      </c>
      <c r="K362" s="36">
        <f t="shared" si="15"/>
        <v>0</v>
      </c>
      <c r="L362" s="96">
        <f t="shared" si="16"/>
        <v>0</v>
      </c>
      <c r="M362" s="96">
        <f t="shared" si="17"/>
        <v>0</v>
      </c>
      <c r="N362" s="97">
        <v>6.7000000000000004E-2</v>
      </c>
      <c r="O362" s="98">
        <v>16.600000000000001</v>
      </c>
      <c r="P362" s="25"/>
    </row>
    <row r="363" spans="1:16" ht="20.100000000000001" customHeight="1" x14ac:dyDescent="0.25">
      <c r="A363" s="41"/>
      <c r="B363" s="299"/>
      <c r="C363" s="254" t="s">
        <v>654</v>
      </c>
      <c r="D363" s="297"/>
      <c r="E363" s="252" t="s">
        <v>655</v>
      </c>
      <c r="F363" s="121">
        <v>950</v>
      </c>
      <c r="G363" s="101">
        <v>600</v>
      </c>
      <c r="H363" s="101">
        <v>880</v>
      </c>
      <c r="I363" s="33">
        <v>42329</v>
      </c>
      <c r="K363" s="36">
        <f t="shared" si="15"/>
        <v>0</v>
      </c>
      <c r="L363" s="96">
        <f t="shared" si="16"/>
        <v>0</v>
      </c>
      <c r="M363" s="96">
        <f t="shared" si="17"/>
        <v>0</v>
      </c>
      <c r="N363" s="97">
        <v>7.5999999999999998E-2</v>
      </c>
      <c r="O363" s="98">
        <v>21.6</v>
      </c>
    </row>
    <row r="364" spans="1:16" ht="20.100000000000001" customHeight="1" x14ac:dyDescent="0.25">
      <c r="A364" s="41"/>
      <c r="B364" s="299"/>
      <c r="C364" s="254" t="s">
        <v>656</v>
      </c>
      <c r="D364" s="297"/>
      <c r="E364" s="252" t="s">
        <v>657</v>
      </c>
      <c r="F364" s="121">
        <v>1200</v>
      </c>
      <c r="G364" s="101">
        <v>600</v>
      </c>
      <c r="H364" s="101">
        <v>880</v>
      </c>
      <c r="I364" s="33">
        <v>47580</v>
      </c>
      <c r="K364" s="36">
        <f t="shared" si="15"/>
        <v>0</v>
      </c>
      <c r="L364" s="96">
        <f t="shared" si="16"/>
        <v>0</v>
      </c>
      <c r="M364" s="96">
        <f t="shared" si="17"/>
        <v>0</v>
      </c>
      <c r="N364" s="97">
        <v>9.5000000000000001E-2</v>
      </c>
      <c r="O364" s="98">
        <v>25.9</v>
      </c>
    </row>
    <row r="365" spans="1:16" ht="13.5" customHeight="1" x14ac:dyDescent="0.25">
      <c r="A365" s="41"/>
      <c r="B365" s="299"/>
      <c r="C365" s="46"/>
      <c r="D365" s="66"/>
      <c r="E365" s="253" t="s">
        <v>114</v>
      </c>
      <c r="F365" s="99"/>
      <c r="G365" s="99"/>
      <c r="H365" s="99"/>
      <c r="I365" s="280"/>
      <c r="K365" s="36">
        <f t="shared" si="15"/>
        <v>0</v>
      </c>
      <c r="L365" s="96">
        <f t="shared" si="16"/>
        <v>0</v>
      </c>
      <c r="M365" s="96">
        <f t="shared" si="17"/>
        <v>0</v>
      </c>
      <c r="N365" s="97"/>
      <c r="O365" s="98"/>
    </row>
    <row r="366" spans="1:16" ht="20.100000000000001" customHeight="1" x14ac:dyDescent="0.25">
      <c r="A366" s="41"/>
      <c r="B366" s="299"/>
      <c r="C366" s="254" t="s">
        <v>658</v>
      </c>
      <c r="D366" s="297">
        <v>1</v>
      </c>
      <c r="E366" s="252" t="s">
        <v>659</v>
      </c>
      <c r="F366" s="121">
        <v>1200</v>
      </c>
      <c r="G366" s="101">
        <v>800</v>
      </c>
      <c r="H366" s="101">
        <v>880</v>
      </c>
      <c r="I366" s="33">
        <v>54305</v>
      </c>
      <c r="K366" s="36">
        <f t="shared" si="15"/>
        <v>0</v>
      </c>
      <c r="L366" s="96">
        <f t="shared" si="16"/>
        <v>0</v>
      </c>
      <c r="M366" s="96">
        <f t="shared" si="17"/>
        <v>0</v>
      </c>
      <c r="N366" s="97">
        <v>0.125</v>
      </c>
      <c r="O366" s="98">
        <v>30.7</v>
      </c>
    </row>
    <row r="367" spans="1:16" ht="20.100000000000001" customHeight="1" x14ac:dyDescent="0.25">
      <c r="A367" s="41"/>
      <c r="B367" s="299"/>
      <c r="C367" s="254" t="s">
        <v>660</v>
      </c>
      <c r="D367" s="297"/>
      <c r="E367" s="252" t="s">
        <v>661</v>
      </c>
      <c r="F367" s="121">
        <v>1500</v>
      </c>
      <c r="G367" s="101">
        <v>800</v>
      </c>
      <c r="H367" s="101">
        <v>880</v>
      </c>
      <c r="I367" s="33">
        <v>61812</v>
      </c>
      <c r="K367" s="36">
        <f t="shared" si="15"/>
        <v>0</v>
      </c>
      <c r="L367" s="96">
        <f t="shared" si="16"/>
        <v>0</v>
      </c>
      <c r="M367" s="96">
        <f t="shared" si="17"/>
        <v>0</v>
      </c>
      <c r="N367" s="97">
        <v>0.155</v>
      </c>
      <c r="O367" s="98">
        <v>37.299999999999997</v>
      </c>
    </row>
    <row r="368" spans="1:16" ht="20.100000000000001" customHeight="1" x14ac:dyDescent="0.25">
      <c r="A368" s="41"/>
      <c r="B368" s="300"/>
      <c r="C368" s="254" t="s">
        <v>662</v>
      </c>
      <c r="D368" s="65">
        <v>3</v>
      </c>
      <c r="E368" s="252" t="s">
        <v>663</v>
      </c>
      <c r="F368" s="121">
        <v>1200</v>
      </c>
      <c r="G368" s="101">
        <v>800</v>
      </c>
      <c r="H368" s="101">
        <v>880</v>
      </c>
      <c r="I368" s="33">
        <v>62615</v>
      </c>
      <c r="K368" s="36">
        <f t="shared" si="15"/>
        <v>0</v>
      </c>
      <c r="L368" s="96">
        <f t="shared" si="16"/>
        <v>0</v>
      </c>
      <c r="M368" s="96">
        <f t="shared" si="17"/>
        <v>0</v>
      </c>
      <c r="N368" s="97">
        <v>0.125</v>
      </c>
      <c r="O368" s="98">
        <v>30.9</v>
      </c>
    </row>
    <row r="369" spans="1:16" x14ac:dyDescent="0.25">
      <c r="A369" s="104" t="s">
        <v>666</v>
      </c>
      <c r="B369" s="105"/>
      <c r="C369" s="48"/>
      <c r="D369" s="106"/>
      <c r="E369" s="49"/>
      <c r="F369" s="107"/>
      <c r="G369" s="107"/>
      <c r="H369" s="107"/>
      <c r="I369" s="151"/>
      <c r="K369" s="36">
        <f t="shared" si="15"/>
        <v>0</v>
      </c>
      <c r="L369" s="96">
        <f t="shared" si="16"/>
        <v>0</v>
      </c>
      <c r="M369" s="96">
        <f t="shared" si="17"/>
        <v>0</v>
      </c>
      <c r="N369" s="97"/>
      <c r="O369" s="98"/>
    </row>
    <row r="370" spans="1:16" ht="13.5" customHeight="1" x14ac:dyDescent="0.25">
      <c r="A370" s="41"/>
      <c r="B370" s="298" t="s">
        <v>667</v>
      </c>
      <c r="C370" s="46"/>
      <c r="D370" s="66"/>
      <c r="E370" s="253"/>
      <c r="F370" s="108"/>
      <c r="G370" s="108"/>
      <c r="H370" s="108"/>
      <c r="I370" s="280"/>
      <c r="K370" s="36">
        <f t="shared" si="15"/>
        <v>0</v>
      </c>
      <c r="L370" s="96">
        <f t="shared" si="16"/>
        <v>0</v>
      </c>
      <c r="M370" s="96">
        <f t="shared" si="17"/>
        <v>0</v>
      </c>
      <c r="N370" s="97"/>
      <c r="O370" s="98"/>
    </row>
    <row r="371" spans="1:16" ht="20.100000000000001" customHeight="1" x14ac:dyDescent="0.25">
      <c r="A371" s="41"/>
      <c r="B371" s="299"/>
      <c r="C371" s="254" t="s">
        <v>668</v>
      </c>
      <c r="D371" s="297">
        <v>0</v>
      </c>
      <c r="E371" s="252" t="s">
        <v>669</v>
      </c>
      <c r="F371" s="121">
        <v>1200</v>
      </c>
      <c r="G371" s="101">
        <v>700</v>
      </c>
      <c r="H371" s="101">
        <v>880</v>
      </c>
      <c r="I371" s="33">
        <v>46925</v>
      </c>
      <c r="K371" s="36">
        <f t="shared" si="15"/>
        <v>0</v>
      </c>
      <c r="L371" s="96">
        <f t="shared" si="16"/>
        <v>0</v>
      </c>
      <c r="M371" s="96">
        <f t="shared" si="17"/>
        <v>0</v>
      </c>
      <c r="N371" s="97">
        <v>0.12</v>
      </c>
      <c r="O371" s="98">
        <v>27.2</v>
      </c>
    </row>
    <row r="372" spans="1:16" ht="20.100000000000001" customHeight="1" x14ac:dyDescent="0.25">
      <c r="A372" s="41"/>
      <c r="B372" s="299"/>
      <c r="C372" s="254" t="s">
        <v>670</v>
      </c>
      <c r="D372" s="297"/>
      <c r="E372" s="252" t="s">
        <v>671</v>
      </c>
      <c r="F372" s="121">
        <v>1800</v>
      </c>
      <c r="G372" s="101">
        <v>800</v>
      </c>
      <c r="H372" s="101">
        <v>880</v>
      </c>
      <c r="I372" s="33">
        <v>62785</v>
      </c>
      <c r="K372" s="36">
        <f t="shared" si="15"/>
        <v>0</v>
      </c>
      <c r="L372" s="96">
        <f t="shared" si="16"/>
        <v>0</v>
      </c>
      <c r="M372" s="96">
        <f t="shared" si="17"/>
        <v>0</v>
      </c>
      <c r="N372" s="97">
        <v>0.19</v>
      </c>
      <c r="O372" s="98">
        <v>41.3</v>
      </c>
    </row>
    <row r="373" spans="1:16" ht="13.5" customHeight="1" x14ac:dyDescent="0.25">
      <c r="A373" s="41"/>
      <c r="B373" s="299"/>
      <c r="C373" s="46"/>
      <c r="D373" s="66"/>
      <c r="E373" s="253" t="s">
        <v>116</v>
      </c>
      <c r="F373" s="99"/>
      <c r="G373" s="99"/>
      <c r="H373" s="99"/>
      <c r="I373" s="280"/>
      <c r="K373" s="36">
        <f t="shared" si="15"/>
        <v>0</v>
      </c>
      <c r="L373" s="96">
        <f t="shared" si="16"/>
        <v>0</v>
      </c>
      <c r="M373" s="96">
        <f t="shared" si="17"/>
        <v>0</v>
      </c>
      <c r="N373" s="97"/>
      <c r="O373" s="98"/>
    </row>
    <row r="374" spans="1:16" ht="20.100000000000001" customHeight="1" x14ac:dyDescent="0.25">
      <c r="A374" s="41"/>
      <c r="B374" s="299"/>
      <c r="C374" s="254" t="s">
        <v>672</v>
      </c>
      <c r="D374" s="297">
        <v>1</v>
      </c>
      <c r="E374" s="255" t="s">
        <v>673</v>
      </c>
      <c r="F374" s="248">
        <v>600</v>
      </c>
      <c r="G374" s="156">
        <v>600</v>
      </c>
      <c r="H374" s="156">
        <v>880</v>
      </c>
      <c r="I374" s="33">
        <v>36161</v>
      </c>
      <c r="K374" s="36">
        <f t="shared" si="15"/>
        <v>0</v>
      </c>
      <c r="L374" s="96">
        <f t="shared" si="16"/>
        <v>0</v>
      </c>
      <c r="M374" s="96">
        <f t="shared" si="17"/>
        <v>0</v>
      </c>
      <c r="N374" s="97">
        <v>6.6000000000000003E-2</v>
      </c>
      <c r="O374" s="98">
        <v>14</v>
      </c>
    </row>
    <row r="375" spans="1:16" ht="20.100000000000001" customHeight="1" x14ac:dyDescent="0.25">
      <c r="A375" s="41"/>
      <c r="B375" s="299"/>
      <c r="C375" s="254" t="s">
        <v>674</v>
      </c>
      <c r="D375" s="297"/>
      <c r="E375" s="252" t="s">
        <v>675</v>
      </c>
      <c r="F375" s="122">
        <v>600</v>
      </c>
      <c r="G375" s="103">
        <v>600</v>
      </c>
      <c r="H375" s="103">
        <v>880</v>
      </c>
      <c r="I375" s="33">
        <v>43999</v>
      </c>
      <c r="K375" s="36">
        <f t="shared" si="15"/>
        <v>0</v>
      </c>
      <c r="L375" s="96">
        <f t="shared" si="16"/>
        <v>0</v>
      </c>
      <c r="M375" s="96">
        <f t="shared" si="17"/>
        <v>0</v>
      </c>
      <c r="N375" s="97">
        <v>6.6000000000000003E-2</v>
      </c>
      <c r="O375" s="98">
        <v>15.5</v>
      </c>
      <c r="P375" s="25"/>
    </row>
    <row r="376" spans="1:16" ht="20.100000000000001" customHeight="1" x14ac:dyDescent="0.25">
      <c r="A376" s="41"/>
      <c r="B376" s="299"/>
      <c r="C376" s="254" t="s">
        <v>676</v>
      </c>
      <c r="D376" s="297"/>
      <c r="E376" s="252" t="s">
        <v>677</v>
      </c>
      <c r="F376" s="121">
        <v>800</v>
      </c>
      <c r="G376" s="101">
        <v>600</v>
      </c>
      <c r="H376" s="101">
        <v>880</v>
      </c>
      <c r="I376" s="33">
        <v>38942</v>
      </c>
      <c r="K376" s="36">
        <f t="shared" si="15"/>
        <v>0</v>
      </c>
      <c r="L376" s="96">
        <f t="shared" si="16"/>
        <v>0</v>
      </c>
      <c r="M376" s="96">
        <f t="shared" si="17"/>
        <v>0</v>
      </c>
      <c r="N376" s="97">
        <v>0.08</v>
      </c>
      <c r="O376" s="98">
        <v>20.6</v>
      </c>
    </row>
    <row r="377" spans="1:16" ht="20.100000000000001" customHeight="1" x14ac:dyDescent="0.25">
      <c r="A377" s="41"/>
      <c r="B377" s="299"/>
      <c r="C377" s="254" t="s">
        <v>678</v>
      </c>
      <c r="D377" s="297"/>
      <c r="E377" s="252" t="s">
        <v>679</v>
      </c>
      <c r="F377" s="121">
        <v>950</v>
      </c>
      <c r="G377" s="101">
        <v>600</v>
      </c>
      <c r="H377" s="101">
        <v>880</v>
      </c>
      <c r="I377" s="33">
        <v>41159</v>
      </c>
      <c r="K377" s="36">
        <f t="shared" si="15"/>
        <v>0</v>
      </c>
      <c r="L377" s="96">
        <f t="shared" si="16"/>
        <v>0</v>
      </c>
      <c r="M377" s="96">
        <f t="shared" si="17"/>
        <v>0</v>
      </c>
      <c r="N377" s="97">
        <v>7.5999999999999998E-2</v>
      </c>
      <c r="O377" s="98">
        <v>20.6</v>
      </c>
    </row>
    <row r="378" spans="1:16" ht="20.100000000000001" customHeight="1" x14ac:dyDescent="0.25">
      <c r="A378" s="41"/>
      <c r="B378" s="299"/>
      <c r="C378" s="254" t="s">
        <v>680</v>
      </c>
      <c r="D378" s="297"/>
      <c r="E378" s="252" t="s">
        <v>681</v>
      </c>
      <c r="F378" s="121">
        <v>950</v>
      </c>
      <c r="G378" s="101">
        <v>600</v>
      </c>
      <c r="H378" s="101">
        <v>880</v>
      </c>
      <c r="I378" s="33">
        <v>54312</v>
      </c>
      <c r="K378" s="36">
        <f t="shared" si="15"/>
        <v>0</v>
      </c>
      <c r="L378" s="96">
        <f t="shared" si="16"/>
        <v>0</v>
      </c>
      <c r="M378" s="96">
        <f t="shared" si="17"/>
        <v>0</v>
      </c>
      <c r="N378" s="97">
        <v>7.5999999999999998E-2</v>
      </c>
      <c r="O378" s="98">
        <v>20.6</v>
      </c>
    </row>
    <row r="379" spans="1:16" ht="20.100000000000001" customHeight="1" x14ac:dyDescent="0.25">
      <c r="A379" s="41"/>
      <c r="B379" s="299"/>
      <c r="C379" s="254" t="s">
        <v>682</v>
      </c>
      <c r="D379" s="297"/>
      <c r="E379" s="252" t="s">
        <v>683</v>
      </c>
      <c r="F379" s="121">
        <v>1200</v>
      </c>
      <c r="G379" s="101">
        <v>600</v>
      </c>
      <c r="H379" s="101">
        <v>880</v>
      </c>
      <c r="I379" s="33">
        <v>44944</v>
      </c>
      <c r="K379" s="36">
        <f t="shared" si="15"/>
        <v>0</v>
      </c>
      <c r="L379" s="96">
        <f t="shared" si="16"/>
        <v>0</v>
      </c>
      <c r="M379" s="96">
        <f t="shared" si="17"/>
        <v>0</v>
      </c>
      <c r="N379" s="97">
        <v>9.6000000000000002E-2</v>
      </c>
      <c r="O379" s="98">
        <v>24.6</v>
      </c>
    </row>
    <row r="380" spans="1:16" ht="20.100000000000001" customHeight="1" x14ac:dyDescent="0.25">
      <c r="A380" s="41"/>
      <c r="B380" s="299"/>
      <c r="C380" s="254" t="s">
        <v>684</v>
      </c>
      <c r="D380" s="297"/>
      <c r="E380" s="252" t="s">
        <v>685</v>
      </c>
      <c r="F380" s="121">
        <v>1200</v>
      </c>
      <c r="G380" s="101">
        <v>600</v>
      </c>
      <c r="H380" s="101">
        <v>880</v>
      </c>
      <c r="I380" s="33">
        <v>61192</v>
      </c>
      <c r="K380" s="36">
        <f t="shared" si="15"/>
        <v>0</v>
      </c>
      <c r="L380" s="96">
        <f t="shared" si="16"/>
        <v>0</v>
      </c>
      <c r="M380" s="96">
        <f t="shared" si="17"/>
        <v>0</v>
      </c>
      <c r="N380" s="97">
        <v>9.6000000000000002E-2</v>
      </c>
      <c r="O380" s="98">
        <v>24.6</v>
      </c>
    </row>
    <row r="381" spans="1:16" ht="20.100000000000001" customHeight="1" x14ac:dyDescent="0.25">
      <c r="A381" s="41"/>
      <c r="B381" s="299"/>
      <c r="C381" s="254" t="s">
        <v>686</v>
      </c>
      <c r="D381" s="297"/>
      <c r="E381" s="252" t="s">
        <v>687</v>
      </c>
      <c r="F381" s="122">
        <v>1500</v>
      </c>
      <c r="G381" s="103">
        <v>600</v>
      </c>
      <c r="H381" s="103">
        <v>880</v>
      </c>
      <c r="I381" s="33">
        <v>47658</v>
      </c>
      <c r="K381" s="36">
        <f t="shared" si="15"/>
        <v>0</v>
      </c>
      <c r="L381" s="96">
        <f t="shared" si="16"/>
        <v>0</v>
      </c>
      <c r="M381" s="96">
        <f t="shared" si="17"/>
        <v>0</v>
      </c>
      <c r="N381" s="97">
        <v>0.11899999999999999</v>
      </c>
      <c r="O381" s="98">
        <v>29.2</v>
      </c>
      <c r="P381" s="25"/>
    </row>
    <row r="382" spans="1:16" ht="20.100000000000001" customHeight="1" x14ac:dyDescent="0.25">
      <c r="A382" s="41"/>
      <c r="B382" s="299"/>
      <c r="C382" s="254" t="s">
        <v>688</v>
      </c>
      <c r="D382" s="297"/>
      <c r="E382" s="252" t="s">
        <v>689</v>
      </c>
      <c r="F382" s="121">
        <v>1500</v>
      </c>
      <c r="G382" s="101">
        <v>600</v>
      </c>
      <c r="H382" s="101">
        <v>880</v>
      </c>
      <c r="I382" s="33">
        <v>64970</v>
      </c>
      <c r="K382" s="36">
        <f t="shared" si="15"/>
        <v>0</v>
      </c>
      <c r="L382" s="96">
        <f t="shared" si="16"/>
        <v>0</v>
      </c>
      <c r="M382" s="96">
        <f t="shared" si="17"/>
        <v>0</v>
      </c>
      <c r="N382" s="97">
        <v>0.11899999999999999</v>
      </c>
      <c r="O382" s="98">
        <v>29.2</v>
      </c>
    </row>
    <row r="383" spans="1:16" ht="20.100000000000001" customHeight="1" x14ac:dyDescent="0.25">
      <c r="A383" s="41"/>
      <c r="B383" s="299"/>
      <c r="C383" s="254" t="s">
        <v>690</v>
      </c>
      <c r="D383" s="297"/>
      <c r="E383" s="252" t="s">
        <v>691</v>
      </c>
      <c r="F383" s="121">
        <v>1800</v>
      </c>
      <c r="G383" s="101">
        <v>600</v>
      </c>
      <c r="H383" s="101">
        <v>880</v>
      </c>
      <c r="I383" s="33">
        <v>56264</v>
      </c>
      <c r="K383" s="36">
        <f t="shared" si="15"/>
        <v>0</v>
      </c>
      <c r="L383" s="96">
        <f t="shared" si="16"/>
        <v>0</v>
      </c>
      <c r="M383" s="96">
        <f t="shared" si="17"/>
        <v>0</v>
      </c>
      <c r="N383" s="97">
        <v>0.15</v>
      </c>
      <c r="O383" s="98">
        <v>33.6</v>
      </c>
    </row>
    <row r="384" spans="1:16" ht="20.100000000000001" customHeight="1" x14ac:dyDescent="0.25">
      <c r="A384" s="41"/>
      <c r="B384" s="299"/>
      <c r="C384" s="254" t="s">
        <v>692</v>
      </c>
      <c r="D384" s="297"/>
      <c r="E384" s="252" t="s">
        <v>693</v>
      </c>
      <c r="F384" s="121">
        <v>1800</v>
      </c>
      <c r="G384" s="101">
        <v>600</v>
      </c>
      <c r="H384" s="101">
        <v>880</v>
      </c>
      <c r="I384" s="33">
        <v>72167</v>
      </c>
      <c r="K384" s="36">
        <f t="shared" si="15"/>
        <v>0</v>
      </c>
      <c r="L384" s="96">
        <f t="shared" si="16"/>
        <v>0</v>
      </c>
      <c r="M384" s="96">
        <f t="shared" si="17"/>
        <v>0</v>
      </c>
      <c r="N384" s="97">
        <v>0.15</v>
      </c>
      <c r="O384" s="98">
        <v>33.6</v>
      </c>
    </row>
    <row r="385" spans="1:16" ht="13.5" customHeight="1" x14ac:dyDescent="0.25">
      <c r="A385" s="41"/>
      <c r="B385" s="299"/>
      <c r="C385" s="46"/>
      <c r="D385" s="297"/>
      <c r="E385" s="253" t="s">
        <v>115</v>
      </c>
      <c r="F385" s="99"/>
      <c r="G385" s="99"/>
      <c r="H385" s="99"/>
      <c r="I385" s="280"/>
      <c r="K385" s="36">
        <f t="shared" si="15"/>
        <v>0</v>
      </c>
      <c r="L385" s="96">
        <f t="shared" si="16"/>
        <v>0</v>
      </c>
      <c r="M385" s="96">
        <f t="shared" si="17"/>
        <v>0</v>
      </c>
      <c r="N385" s="97"/>
      <c r="O385" s="98"/>
    </row>
    <row r="386" spans="1:16" ht="20.100000000000001" customHeight="1" x14ac:dyDescent="0.25">
      <c r="A386" s="41"/>
      <c r="B386" s="299"/>
      <c r="C386" s="254" t="s">
        <v>694</v>
      </c>
      <c r="D386" s="297"/>
      <c r="E386" s="252" t="s">
        <v>695</v>
      </c>
      <c r="F386" s="121">
        <v>950</v>
      </c>
      <c r="G386" s="103">
        <v>700</v>
      </c>
      <c r="H386" s="101">
        <v>880</v>
      </c>
      <c r="I386" s="33">
        <v>41405</v>
      </c>
      <c r="K386" s="36">
        <f t="shared" si="15"/>
        <v>0</v>
      </c>
      <c r="L386" s="96">
        <f t="shared" si="16"/>
        <v>0</v>
      </c>
      <c r="M386" s="96">
        <f t="shared" si="17"/>
        <v>0</v>
      </c>
      <c r="N386" s="97">
        <v>0.09</v>
      </c>
      <c r="O386" s="98">
        <v>22.7</v>
      </c>
    </row>
    <row r="387" spans="1:16" ht="20.100000000000001" customHeight="1" x14ac:dyDescent="0.25">
      <c r="A387" s="41"/>
      <c r="B387" s="299"/>
      <c r="C387" s="254" t="s">
        <v>696</v>
      </c>
      <c r="D387" s="297"/>
      <c r="E387" s="252" t="s">
        <v>697</v>
      </c>
      <c r="F387" s="121">
        <v>1200</v>
      </c>
      <c r="G387" s="103">
        <v>700</v>
      </c>
      <c r="H387" s="101">
        <v>880</v>
      </c>
      <c r="I387" s="33">
        <v>49864</v>
      </c>
      <c r="K387" s="36">
        <f t="shared" si="15"/>
        <v>0</v>
      </c>
      <c r="L387" s="96">
        <f t="shared" si="16"/>
        <v>0</v>
      </c>
      <c r="M387" s="96">
        <f t="shared" si="17"/>
        <v>0</v>
      </c>
      <c r="N387" s="97">
        <v>0.11000000000000001</v>
      </c>
      <c r="O387" s="98">
        <v>27.2</v>
      </c>
    </row>
    <row r="388" spans="1:16" ht="20.100000000000001" customHeight="1" x14ac:dyDescent="0.25">
      <c r="A388" s="41"/>
      <c r="B388" s="299"/>
      <c r="C388" s="254" t="s">
        <v>698</v>
      </c>
      <c r="D388" s="297"/>
      <c r="E388" s="252" t="s">
        <v>699</v>
      </c>
      <c r="F388" s="122">
        <v>1500</v>
      </c>
      <c r="G388" s="103">
        <v>700</v>
      </c>
      <c r="H388" s="103">
        <v>880</v>
      </c>
      <c r="I388" s="33">
        <v>52733</v>
      </c>
      <c r="K388" s="36">
        <f t="shared" si="15"/>
        <v>0</v>
      </c>
      <c r="L388" s="96">
        <f t="shared" si="16"/>
        <v>0</v>
      </c>
      <c r="M388" s="96">
        <f t="shared" si="17"/>
        <v>0</v>
      </c>
      <c r="N388" s="97">
        <v>0.13799999999999998</v>
      </c>
      <c r="O388" s="98">
        <v>32.299999999999997</v>
      </c>
      <c r="P388" s="25"/>
    </row>
    <row r="389" spans="1:16" ht="20.100000000000001" customHeight="1" x14ac:dyDescent="0.25">
      <c r="A389" s="41"/>
      <c r="B389" s="299"/>
      <c r="C389" s="254" t="s">
        <v>700</v>
      </c>
      <c r="D389" s="297"/>
      <c r="E389" s="252" t="s">
        <v>701</v>
      </c>
      <c r="F389" s="121">
        <v>1500</v>
      </c>
      <c r="G389" s="103">
        <v>700</v>
      </c>
      <c r="H389" s="101">
        <v>880</v>
      </c>
      <c r="I389" s="33">
        <v>70376</v>
      </c>
      <c r="K389" s="36">
        <f t="shared" si="15"/>
        <v>0</v>
      </c>
      <c r="L389" s="96">
        <f t="shared" si="16"/>
        <v>0</v>
      </c>
      <c r="M389" s="96">
        <f t="shared" si="17"/>
        <v>0</v>
      </c>
      <c r="N389" s="97">
        <v>0.13799999999999998</v>
      </c>
      <c r="O389" s="98">
        <v>32.299999999999997</v>
      </c>
    </row>
    <row r="390" spans="1:16" ht="20.100000000000001" customHeight="1" x14ac:dyDescent="0.25">
      <c r="A390" s="41"/>
      <c r="B390" s="299"/>
      <c r="C390" s="254" t="s">
        <v>702</v>
      </c>
      <c r="D390" s="297"/>
      <c r="E390" s="252" t="s">
        <v>703</v>
      </c>
      <c r="F390" s="121">
        <v>1800</v>
      </c>
      <c r="G390" s="103">
        <v>700</v>
      </c>
      <c r="H390" s="101">
        <v>880</v>
      </c>
      <c r="I390" s="33">
        <v>60191</v>
      </c>
      <c r="K390" s="36">
        <f t="shared" si="15"/>
        <v>0</v>
      </c>
      <c r="L390" s="96">
        <f t="shared" si="16"/>
        <v>0</v>
      </c>
      <c r="M390" s="96">
        <f t="shared" si="17"/>
        <v>0</v>
      </c>
      <c r="N390" s="97">
        <v>0.17</v>
      </c>
      <c r="O390" s="98">
        <v>37.5</v>
      </c>
    </row>
    <row r="391" spans="1:16" ht="13.5" customHeight="1" x14ac:dyDescent="0.25">
      <c r="A391" s="41"/>
      <c r="B391" s="299"/>
      <c r="C391" s="46"/>
      <c r="D391" s="297"/>
      <c r="E391" s="253" t="s">
        <v>114</v>
      </c>
      <c r="F391" s="99"/>
      <c r="G391" s="99"/>
      <c r="H391" s="99"/>
      <c r="I391" s="280"/>
      <c r="K391" s="36">
        <f t="shared" si="15"/>
        <v>0</v>
      </c>
      <c r="L391" s="96">
        <f t="shared" si="16"/>
        <v>0</v>
      </c>
      <c r="M391" s="96">
        <f t="shared" si="17"/>
        <v>0</v>
      </c>
      <c r="N391" s="97"/>
      <c r="O391" s="98"/>
    </row>
    <row r="392" spans="1:16" ht="20.100000000000001" customHeight="1" x14ac:dyDescent="0.25">
      <c r="A392" s="41"/>
      <c r="B392" s="299"/>
      <c r="C392" s="254" t="s">
        <v>704</v>
      </c>
      <c r="D392" s="297"/>
      <c r="E392" s="252" t="s">
        <v>705</v>
      </c>
      <c r="F392" s="121">
        <v>950</v>
      </c>
      <c r="G392" s="101">
        <v>800</v>
      </c>
      <c r="H392" s="101">
        <v>880</v>
      </c>
      <c r="I392" s="33">
        <v>50082</v>
      </c>
      <c r="K392" s="36">
        <f t="shared" si="15"/>
        <v>0</v>
      </c>
      <c r="L392" s="96">
        <f t="shared" si="16"/>
        <v>0</v>
      </c>
      <c r="M392" s="96">
        <f t="shared" si="17"/>
        <v>0</v>
      </c>
      <c r="N392" s="97">
        <v>0.1</v>
      </c>
      <c r="O392" s="98">
        <v>24.8</v>
      </c>
    </row>
    <row r="393" spans="1:16" ht="20.100000000000001" customHeight="1" x14ac:dyDescent="0.25">
      <c r="A393" s="41"/>
      <c r="B393" s="299"/>
      <c r="C393" s="254" t="s">
        <v>706</v>
      </c>
      <c r="D393" s="297"/>
      <c r="E393" s="252" t="s">
        <v>707</v>
      </c>
      <c r="F393" s="121">
        <v>1200</v>
      </c>
      <c r="G393" s="101">
        <v>800</v>
      </c>
      <c r="H393" s="101">
        <v>880</v>
      </c>
      <c r="I393" s="33">
        <v>53826</v>
      </c>
      <c r="K393" s="36">
        <f t="shared" ref="K393:K456" si="18">I393*J393</f>
        <v>0</v>
      </c>
      <c r="L393" s="96">
        <f t="shared" ref="L393:L456" si="19">N393*J393</f>
        <v>0</v>
      </c>
      <c r="M393" s="96">
        <f t="shared" ref="M393:M456" si="20">O393*J393</f>
        <v>0</v>
      </c>
      <c r="N393" s="97">
        <v>0.13</v>
      </c>
      <c r="O393" s="98">
        <v>29.8</v>
      </c>
    </row>
    <row r="394" spans="1:16" ht="20.100000000000001" customHeight="1" x14ac:dyDescent="0.25">
      <c r="A394" s="41"/>
      <c r="B394" s="299"/>
      <c r="C394" s="254" t="s">
        <v>708</v>
      </c>
      <c r="D394" s="297"/>
      <c r="E394" s="252" t="s">
        <v>709</v>
      </c>
      <c r="F394" s="121">
        <v>1500</v>
      </c>
      <c r="G394" s="101">
        <v>800</v>
      </c>
      <c r="H394" s="101">
        <v>880</v>
      </c>
      <c r="I394" s="33">
        <v>60247</v>
      </c>
      <c r="K394" s="36">
        <f t="shared" si="18"/>
        <v>0</v>
      </c>
      <c r="L394" s="96">
        <f t="shared" si="19"/>
        <v>0</v>
      </c>
      <c r="M394" s="96">
        <f t="shared" si="20"/>
        <v>0</v>
      </c>
      <c r="N394" s="97">
        <v>0.16</v>
      </c>
      <c r="O394" s="98">
        <v>33.5</v>
      </c>
    </row>
    <row r="395" spans="1:16" ht="20.100000000000001" customHeight="1" x14ac:dyDescent="0.25">
      <c r="A395" s="41"/>
      <c r="B395" s="299"/>
      <c r="C395" s="254" t="s">
        <v>710</v>
      </c>
      <c r="D395" s="297"/>
      <c r="E395" s="252" t="s">
        <v>711</v>
      </c>
      <c r="F395" s="122">
        <v>1800</v>
      </c>
      <c r="G395" s="103">
        <v>800</v>
      </c>
      <c r="H395" s="103">
        <v>880</v>
      </c>
      <c r="I395" s="33">
        <v>66718</v>
      </c>
      <c r="K395" s="36">
        <f t="shared" si="18"/>
        <v>0</v>
      </c>
      <c r="L395" s="96">
        <f t="shared" si="19"/>
        <v>0</v>
      </c>
      <c r="M395" s="96">
        <f t="shared" si="20"/>
        <v>0</v>
      </c>
      <c r="N395" s="97">
        <v>0.19</v>
      </c>
      <c r="O395" s="98">
        <v>41.3</v>
      </c>
      <c r="P395" s="25"/>
    </row>
    <row r="396" spans="1:16" ht="20.100000000000001" customHeight="1" x14ac:dyDescent="0.25">
      <c r="A396" s="41"/>
      <c r="B396" s="299"/>
      <c r="C396" s="254" t="s">
        <v>712</v>
      </c>
      <c r="D396" s="297"/>
      <c r="E396" s="252" t="s">
        <v>713</v>
      </c>
      <c r="F396" s="121">
        <v>1800</v>
      </c>
      <c r="G396" s="101">
        <v>800</v>
      </c>
      <c r="H396" s="101">
        <v>880</v>
      </c>
      <c r="I396" s="33">
        <v>79639</v>
      </c>
      <c r="K396" s="36">
        <f t="shared" si="18"/>
        <v>0</v>
      </c>
      <c r="L396" s="96">
        <f t="shared" si="19"/>
        <v>0</v>
      </c>
      <c r="M396" s="96">
        <f t="shared" si="20"/>
        <v>0</v>
      </c>
      <c r="N396" s="97">
        <v>0.19</v>
      </c>
      <c r="O396" s="98">
        <v>41.3</v>
      </c>
    </row>
    <row r="397" spans="1:16" ht="13.5" customHeight="1" x14ac:dyDescent="0.25">
      <c r="A397" s="41"/>
      <c r="B397" s="299"/>
      <c r="C397" s="46"/>
      <c r="D397" s="297"/>
      <c r="E397" s="253"/>
      <c r="F397" s="99"/>
      <c r="G397" s="99"/>
      <c r="H397" s="99"/>
      <c r="I397" s="280"/>
      <c r="K397" s="36">
        <f t="shared" si="18"/>
        <v>0</v>
      </c>
      <c r="L397" s="96">
        <f t="shared" si="19"/>
        <v>0</v>
      </c>
      <c r="M397" s="96">
        <f t="shared" si="20"/>
        <v>0</v>
      </c>
      <c r="N397" s="97"/>
      <c r="O397" s="98"/>
    </row>
    <row r="398" spans="1:16" ht="20.100000000000001" customHeight="1" x14ac:dyDescent="0.25">
      <c r="A398" s="41"/>
      <c r="B398" s="299"/>
      <c r="C398" s="254" t="s">
        <v>714</v>
      </c>
      <c r="D398" s="297"/>
      <c r="E398" s="252" t="s">
        <v>715</v>
      </c>
      <c r="F398" s="121">
        <v>1200</v>
      </c>
      <c r="G398" s="101">
        <v>600</v>
      </c>
      <c r="H398" s="101">
        <v>880</v>
      </c>
      <c r="I398" s="33">
        <v>45853</v>
      </c>
      <c r="K398" s="36">
        <f t="shared" si="18"/>
        <v>0</v>
      </c>
      <c r="L398" s="96">
        <f t="shared" si="19"/>
        <v>0</v>
      </c>
      <c r="M398" s="96">
        <f t="shared" si="20"/>
        <v>0</v>
      </c>
      <c r="N398" s="97">
        <v>0.1</v>
      </c>
      <c r="O398" s="98">
        <v>26.2</v>
      </c>
    </row>
    <row r="399" spans="1:16" ht="20.100000000000001" customHeight="1" x14ac:dyDescent="0.25">
      <c r="A399" s="41"/>
      <c r="B399" s="299"/>
      <c r="C399" s="254" t="s">
        <v>716</v>
      </c>
      <c r="D399" s="297"/>
      <c r="E399" s="252" t="s">
        <v>717</v>
      </c>
      <c r="F399" s="121">
        <v>1200</v>
      </c>
      <c r="G399" s="101">
        <v>600</v>
      </c>
      <c r="H399" s="101">
        <v>880</v>
      </c>
      <c r="I399" s="33">
        <v>61192</v>
      </c>
      <c r="K399" s="36">
        <f t="shared" si="18"/>
        <v>0</v>
      </c>
      <c r="L399" s="96">
        <f t="shared" si="19"/>
        <v>0</v>
      </c>
      <c r="M399" s="96">
        <f t="shared" si="20"/>
        <v>0</v>
      </c>
      <c r="N399" s="97">
        <v>0.1</v>
      </c>
      <c r="O399" s="98">
        <v>26.2</v>
      </c>
    </row>
    <row r="400" spans="1:16" ht="20.100000000000001" customHeight="1" x14ac:dyDescent="0.25">
      <c r="A400" s="41"/>
      <c r="B400" s="299"/>
      <c r="C400" s="254" t="s">
        <v>718</v>
      </c>
      <c r="D400" s="297"/>
      <c r="E400" s="252" t="s">
        <v>719</v>
      </c>
      <c r="F400" s="121">
        <v>1000</v>
      </c>
      <c r="G400" s="101">
        <v>700</v>
      </c>
      <c r="H400" s="101">
        <v>880</v>
      </c>
      <c r="I400" s="33">
        <v>55334</v>
      </c>
      <c r="K400" s="36">
        <f t="shared" si="18"/>
        <v>0</v>
      </c>
      <c r="L400" s="96">
        <f t="shared" si="19"/>
        <v>0</v>
      </c>
      <c r="M400" s="96">
        <f t="shared" si="20"/>
        <v>0</v>
      </c>
      <c r="N400" s="97">
        <v>0.11000000000000001</v>
      </c>
      <c r="O400" s="98">
        <v>27.2</v>
      </c>
    </row>
    <row r="401" spans="1:16" ht="20.100000000000001" customHeight="1" x14ac:dyDescent="0.25">
      <c r="A401" s="41"/>
      <c r="B401" s="299"/>
      <c r="C401" s="254" t="s">
        <v>720</v>
      </c>
      <c r="D401" s="297"/>
      <c r="E401" s="252" t="s">
        <v>721</v>
      </c>
      <c r="F401" s="122">
        <v>1200</v>
      </c>
      <c r="G401" s="103">
        <v>700</v>
      </c>
      <c r="H401" s="103">
        <v>880</v>
      </c>
      <c r="I401" s="33">
        <v>50520</v>
      </c>
      <c r="K401" s="36">
        <f t="shared" si="18"/>
        <v>0</v>
      </c>
      <c r="L401" s="96">
        <f t="shared" si="19"/>
        <v>0</v>
      </c>
      <c r="M401" s="96">
        <f t="shared" si="20"/>
        <v>0</v>
      </c>
      <c r="N401" s="97">
        <v>0.11000000000000001</v>
      </c>
      <c r="O401" s="98">
        <v>27.2</v>
      </c>
      <c r="P401" s="25"/>
    </row>
    <row r="402" spans="1:16" ht="20.100000000000001" customHeight="1" x14ac:dyDescent="0.25">
      <c r="A402" s="41"/>
      <c r="B402" s="299"/>
      <c r="C402" s="254" t="s">
        <v>722</v>
      </c>
      <c r="D402" s="297"/>
      <c r="E402" s="252" t="s">
        <v>723</v>
      </c>
      <c r="F402" s="121">
        <v>1200</v>
      </c>
      <c r="G402" s="101">
        <v>600</v>
      </c>
      <c r="H402" s="101">
        <v>880</v>
      </c>
      <c r="I402" s="33">
        <v>49546</v>
      </c>
      <c r="K402" s="36">
        <f t="shared" si="18"/>
        <v>0</v>
      </c>
      <c r="L402" s="96">
        <f t="shared" si="19"/>
        <v>0</v>
      </c>
      <c r="M402" s="96">
        <f t="shared" si="20"/>
        <v>0</v>
      </c>
      <c r="N402" s="97">
        <v>0.1</v>
      </c>
      <c r="O402" s="98">
        <v>26.2</v>
      </c>
    </row>
    <row r="403" spans="1:16" ht="20.100000000000001" customHeight="1" x14ac:dyDescent="0.25">
      <c r="A403" s="41"/>
      <c r="B403" s="299"/>
      <c r="C403" s="254" t="s">
        <v>724</v>
      </c>
      <c r="D403" s="297"/>
      <c r="E403" s="252" t="s">
        <v>725</v>
      </c>
      <c r="F403" s="121">
        <v>1200</v>
      </c>
      <c r="G403" s="101">
        <v>600</v>
      </c>
      <c r="H403" s="101">
        <v>880</v>
      </c>
      <c r="I403" s="33">
        <v>61192</v>
      </c>
      <c r="K403" s="36">
        <f t="shared" si="18"/>
        <v>0</v>
      </c>
      <c r="L403" s="96">
        <f t="shared" si="19"/>
        <v>0</v>
      </c>
      <c r="M403" s="96">
        <f t="shared" si="20"/>
        <v>0</v>
      </c>
      <c r="N403" s="97">
        <v>0.1</v>
      </c>
      <c r="O403" s="98">
        <v>26.2</v>
      </c>
    </row>
    <row r="404" spans="1:16" ht="20.100000000000001" customHeight="1" x14ac:dyDescent="0.25">
      <c r="A404" s="41"/>
      <c r="B404" s="299"/>
      <c r="C404" s="254" t="s">
        <v>726</v>
      </c>
      <c r="D404" s="297"/>
      <c r="E404" s="252" t="s">
        <v>727</v>
      </c>
      <c r="F404" s="121">
        <v>1000</v>
      </c>
      <c r="G404" s="101">
        <v>700</v>
      </c>
      <c r="H404" s="101">
        <v>880</v>
      </c>
      <c r="I404" s="33">
        <v>55334</v>
      </c>
      <c r="K404" s="36">
        <f t="shared" si="18"/>
        <v>0</v>
      </c>
      <c r="L404" s="96">
        <f t="shared" si="19"/>
        <v>0</v>
      </c>
      <c r="M404" s="96">
        <f t="shared" si="20"/>
        <v>0</v>
      </c>
      <c r="N404" s="97">
        <v>0.11000000000000001</v>
      </c>
      <c r="O404" s="98">
        <v>27.2</v>
      </c>
    </row>
    <row r="405" spans="1:16" ht="20.100000000000001" customHeight="1" x14ac:dyDescent="0.25">
      <c r="A405" s="41"/>
      <c r="B405" s="299"/>
      <c r="C405" s="254" t="s">
        <v>728</v>
      </c>
      <c r="D405" s="297"/>
      <c r="E405" s="252" t="s">
        <v>729</v>
      </c>
      <c r="F405" s="121">
        <v>1200</v>
      </c>
      <c r="G405" s="101">
        <v>700</v>
      </c>
      <c r="H405" s="101">
        <v>880</v>
      </c>
      <c r="I405" s="33">
        <v>50520</v>
      </c>
      <c r="K405" s="36">
        <f t="shared" si="18"/>
        <v>0</v>
      </c>
      <c r="L405" s="96">
        <f t="shared" si="19"/>
        <v>0</v>
      </c>
      <c r="M405" s="96">
        <f t="shared" si="20"/>
        <v>0</v>
      </c>
      <c r="N405" s="97">
        <v>0.11000000000000001</v>
      </c>
      <c r="O405" s="98">
        <v>27.2</v>
      </c>
    </row>
    <row r="406" spans="1:16" x14ac:dyDescent="0.25">
      <c r="A406" s="104" t="s">
        <v>730</v>
      </c>
      <c r="B406" s="105"/>
      <c r="C406" s="48"/>
      <c r="D406" s="106"/>
      <c r="E406" s="49"/>
      <c r="F406" s="107"/>
      <c r="G406" s="107"/>
      <c r="H406" s="107"/>
      <c r="I406" s="151"/>
      <c r="K406" s="36">
        <f t="shared" si="18"/>
        <v>0</v>
      </c>
      <c r="L406" s="96">
        <f t="shared" si="19"/>
        <v>0</v>
      </c>
      <c r="M406" s="96">
        <f t="shared" si="20"/>
        <v>0</v>
      </c>
      <c r="N406" s="97"/>
      <c r="O406" s="98"/>
    </row>
    <row r="407" spans="1:16" ht="13.5" customHeight="1" x14ac:dyDescent="0.25">
      <c r="A407" s="41"/>
      <c r="B407" s="298" t="s">
        <v>731</v>
      </c>
      <c r="C407" s="46"/>
      <c r="D407" s="66"/>
      <c r="E407" s="253" t="s">
        <v>116</v>
      </c>
      <c r="F407" s="108"/>
      <c r="G407" s="108"/>
      <c r="H407" s="108"/>
      <c r="I407" s="280"/>
      <c r="K407" s="36">
        <f t="shared" si="18"/>
        <v>0</v>
      </c>
      <c r="L407" s="96">
        <f t="shared" si="19"/>
        <v>0</v>
      </c>
      <c r="M407" s="96">
        <f t="shared" si="20"/>
        <v>0</v>
      </c>
      <c r="N407" s="97"/>
      <c r="O407" s="98"/>
    </row>
    <row r="408" spans="1:16" ht="20.100000000000001" customHeight="1" x14ac:dyDescent="0.25">
      <c r="A408" s="41"/>
      <c r="B408" s="299"/>
      <c r="C408" s="254" t="s">
        <v>732</v>
      </c>
      <c r="D408" s="297">
        <v>0</v>
      </c>
      <c r="E408" s="252" t="s">
        <v>733</v>
      </c>
      <c r="F408" s="121">
        <v>600</v>
      </c>
      <c r="G408" s="101">
        <v>600</v>
      </c>
      <c r="H408" s="101">
        <v>880</v>
      </c>
      <c r="I408" s="33">
        <v>45423</v>
      </c>
      <c r="K408" s="36">
        <f t="shared" si="18"/>
        <v>0</v>
      </c>
      <c r="L408" s="96">
        <f t="shared" si="19"/>
        <v>0</v>
      </c>
      <c r="M408" s="96">
        <f t="shared" si="20"/>
        <v>0</v>
      </c>
      <c r="N408" s="97">
        <v>0.06</v>
      </c>
      <c r="O408" s="98">
        <v>10.8</v>
      </c>
    </row>
    <row r="409" spans="1:16" ht="20.100000000000001" customHeight="1" x14ac:dyDescent="0.25">
      <c r="A409" s="41"/>
      <c r="B409" s="299"/>
      <c r="C409" s="254" t="s">
        <v>734</v>
      </c>
      <c r="D409" s="297"/>
      <c r="E409" s="252" t="s">
        <v>735</v>
      </c>
      <c r="F409" s="121">
        <v>950</v>
      </c>
      <c r="G409" s="101">
        <v>600</v>
      </c>
      <c r="H409" s="101">
        <v>880</v>
      </c>
      <c r="I409" s="33">
        <v>53973</v>
      </c>
      <c r="K409" s="36">
        <f t="shared" si="18"/>
        <v>0</v>
      </c>
      <c r="L409" s="96">
        <f t="shared" si="19"/>
        <v>0</v>
      </c>
      <c r="M409" s="96">
        <f t="shared" si="20"/>
        <v>0</v>
      </c>
      <c r="N409" s="97">
        <v>0.09</v>
      </c>
      <c r="O409" s="98">
        <v>16.3</v>
      </c>
    </row>
    <row r="410" spans="1:16" ht="20.100000000000001" customHeight="1" x14ac:dyDescent="0.25">
      <c r="A410" s="41"/>
      <c r="B410" s="299"/>
      <c r="C410" s="254" t="s">
        <v>736</v>
      </c>
      <c r="D410" s="297"/>
      <c r="E410" s="252" t="s">
        <v>737</v>
      </c>
      <c r="F410" s="121">
        <v>1200</v>
      </c>
      <c r="G410" s="101">
        <v>600</v>
      </c>
      <c r="H410" s="101">
        <v>880</v>
      </c>
      <c r="I410" s="33">
        <v>59563</v>
      </c>
      <c r="K410" s="36">
        <f t="shared" si="18"/>
        <v>0</v>
      </c>
      <c r="L410" s="96">
        <f t="shared" si="19"/>
        <v>0</v>
      </c>
      <c r="M410" s="96">
        <f t="shared" si="20"/>
        <v>0</v>
      </c>
      <c r="N410" s="97">
        <v>9.5000000000000001E-2</v>
      </c>
      <c r="O410" s="98">
        <v>19.8</v>
      </c>
    </row>
    <row r="411" spans="1:16" ht="20.100000000000001" customHeight="1" x14ac:dyDescent="0.25">
      <c r="A411" s="41"/>
      <c r="B411" s="299"/>
      <c r="C411" s="254" t="s">
        <v>738</v>
      </c>
      <c r="D411" s="297"/>
      <c r="E411" s="252" t="s">
        <v>739</v>
      </c>
      <c r="F411" s="122">
        <v>1500</v>
      </c>
      <c r="G411" s="103">
        <v>600</v>
      </c>
      <c r="H411" s="103">
        <v>880</v>
      </c>
      <c r="I411" s="33">
        <v>67169</v>
      </c>
      <c r="K411" s="36">
        <f t="shared" si="18"/>
        <v>0</v>
      </c>
      <c r="L411" s="96">
        <f t="shared" si="19"/>
        <v>0</v>
      </c>
      <c r="M411" s="96">
        <f t="shared" si="20"/>
        <v>0</v>
      </c>
      <c r="N411" s="97">
        <v>0.11</v>
      </c>
      <c r="O411" s="98">
        <v>24.2</v>
      </c>
      <c r="P411" s="25"/>
    </row>
    <row r="412" spans="1:16" ht="20.100000000000001" customHeight="1" x14ac:dyDescent="0.25">
      <c r="A412" s="41"/>
      <c r="B412" s="299"/>
      <c r="C412" s="254" t="s">
        <v>740</v>
      </c>
      <c r="D412" s="297"/>
      <c r="E412" s="252" t="s">
        <v>741</v>
      </c>
      <c r="F412" s="121">
        <v>1800</v>
      </c>
      <c r="G412" s="101">
        <v>600</v>
      </c>
      <c r="H412" s="101">
        <v>880</v>
      </c>
      <c r="I412" s="33">
        <v>72294</v>
      </c>
      <c r="K412" s="36">
        <f t="shared" si="18"/>
        <v>0</v>
      </c>
      <c r="L412" s="96">
        <f t="shared" si="19"/>
        <v>0</v>
      </c>
      <c r="M412" s="96">
        <f t="shared" si="20"/>
        <v>0</v>
      </c>
      <c r="N412" s="97">
        <v>0.14000000000000001</v>
      </c>
      <c r="O412" s="98">
        <v>28.3</v>
      </c>
    </row>
    <row r="413" spans="1:16" ht="13.5" customHeight="1" x14ac:dyDescent="0.25">
      <c r="A413" s="41"/>
      <c r="B413" s="299"/>
      <c r="C413" s="46"/>
      <c r="D413" s="297"/>
      <c r="E413" s="253" t="s">
        <v>115</v>
      </c>
      <c r="F413" s="99"/>
      <c r="G413" s="99"/>
      <c r="H413" s="99"/>
      <c r="I413" s="280"/>
      <c r="K413" s="36">
        <f t="shared" si="18"/>
        <v>0</v>
      </c>
      <c r="L413" s="96">
        <f t="shared" si="19"/>
        <v>0</v>
      </c>
      <c r="M413" s="96">
        <f t="shared" si="20"/>
        <v>0</v>
      </c>
      <c r="N413" s="97"/>
      <c r="O413" s="98"/>
    </row>
    <row r="414" spans="1:16" ht="20.100000000000001" customHeight="1" x14ac:dyDescent="0.25">
      <c r="A414" s="41"/>
      <c r="B414" s="299"/>
      <c r="C414" s="254" t="s">
        <v>742</v>
      </c>
      <c r="D414" s="297"/>
      <c r="E414" s="252" t="s">
        <v>743</v>
      </c>
      <c r="F414" s="121">
        <v>950</v>
      </c>
      <c r="G414" s="101">
        <v>700</v>
      </c>
      <c r="H414" s="101">
        <v>880</v>
      </c>
      <c r="I414" s="33">
        <v>56335</v>
      </c>
      <c r="K414" s="36">
        <f t="shared" si="18"/>
        <v>0</v>
      </c>
      <c r="L414" s="96">
        <f t="shared" si="19"/>
        <v>0</v>
      </c>
      <c r="M414" s="96">
        <f t="shared" si="20"/>
        <v>0</v>
      </c>
      <c r="N414" s="97">
        <v>0.09</v>
      </c>
      <c r="O414" s="98">
        <v>18.2</v>
      </c>
    </row>
    <row r="415" spans="1:16" ht="20.100000000000001" customHeight="1" x14ac:dyDescent="0.25">
      <c r="A415" s="41"/>
      <c r="B415" s="299"/>
      <c r="C415" s="254" t="s">
        <v>1970</v>
      </c>
      <c r="D415" s="297"/>
      <c r="E415" s="252" t="s">
        <v>744</v>
      </c>
      <c r="F415" s="121">
        <v>1000</v>
      </c>
      <c r="G415" s="101">
        <v>700</v>
      </c>
      <c r="H415" s="101">
        <v>880</v>
      </c>
      <c r="I415" s="33">
        <v>60247</v>
      </c>
      <c r="K415" s="36">
        <f t="shared" si="18"/>
        <v>0</v>
      </c>
      <c r="L415" s="96">
        <f t="shared" si="19"/>
        <v>0</v>
      </c>
      <c r="M415" s="96">
        <f t="shared" si="20"/>
        <v>0</v>
      </c>
      <c r="N415" s="97">
        <v>1</v>
      </c>
      <c r="O415" s="98">
        <v>19.2</v>
      </c>
    </row>
    <row r="416" spans="1:16" ht="20.100000000000001" customHeight="1" x14ac:dyDescent="0.25">
      <c r="A416" s="41"/>
      <c r="B416" s="299"/>
      <c r="C416" s="254" t="s">
        <v>745</v>
      </c>
      <c r="D416" s="297"/>
      <c r="E416" s="252" t="s">
        <v>746</v>
      </c>
      <c r="F416" s="121">
        <v>1200</v>
      </c>
      <c r="G416" s="101">
        <v>700</v>
      </c>
      <c r="H416" s="101">
        <v>880</v>
      </c>
      <c r="I416" s="33">
        <v>63497</v>
      </c>
      <c r="K416" s="36">
        <f t="shared" si="18"/>
        <v>0</v>
      </c>
      <c r="L416" s="96">
        <f t="shared" si="19"/>
        <v>0</v>
      </c>
      <c r="M416" s="96">
        <f t="shared" si="20"/>
        <v>0</v>
      </c>
      <c r="N416" s="97">
        <v>0.11</v>
      </c>
      <c r="O416" s="98">
        <v>22.2</v>
      </c>
    </row>
    <row r="417" spans="1:16" ht="20.100000000000001" customHeight="1" x14ac:dyDescent="0.25">
      <c r="A417" s="41"/>
      <c r="B417" s="299"/>
      <c r="C417" s="254" t="s">
        <v>747</v>
      </c>
      <c r="D417" s="297"/>
      <c r="E417" s="252" t="s">
        <v>748</v>
      </c>
      <c r="F417" s="121">
        <v>1500</v>
      </c>
      <c r="G417" s="101">
        <v>700</v>
      </c>
      <c r="H417" s="101">
        <v>880</v>
      </c>
      <c r="I417" s="33">
        <v>71920</v>
      </c>
      <c r="K417" s="36">
        <f t="shared" si="18"/>
        <v>0</v>
      </c>
      <c r="L417" s="96">
        <f t="shared" si="19"/>
        <v>0</v>
      </c>
      <c r="M417" s="96">
        <f t="shared" si="20"/>
        <v>0</v>
      </c>
      <c r="N417" s="97">
        <v>0.14000000000000001</v>
      </c>
      <c r="O417" s="98">
        <v>27.2</v>
      </c>
    </row>
    <row r="418" spans="1:16" ht="20.100000000000001" customHeight="1" x14ac:dyDescent="0.25">
      <c r="A418" s="41"/>
      <c r="B418" s="299"/>
      <c r="C418" s="254" t="s">
        <v>749</v>
      </c>
      <c r="D418" s="297"/>
      <c r="E418" s="252" t="s">
        <v>750</v>
      </c>
      <c r="F418" s="122">
        <v>1800</v>
      </c>
      <c r="G418" s="103">
        <v>700</v>
      </c>
      <c r="H418" s="103">
        <v>880</v>
      </c>
      <c r="I418" s="33">
        <v>80414</v>
      </c>
      <c r="K418" s="36">
        <f t="shared" si="18"/>
        <v>0</v>
      </c>
      <c r="L418" s="96">
        <f t="shared" si="19"/>
        <v>0</v>
      </c>
      <c r="M418" s="96">
        <f t="shared" si="20"/>
        <v>0</v>
      </c>
      <c r="N418" s="97">
        <v>0.16</v>
      </c>
      <c r="O418" s="98">
        <v>31.9</v>
      </c>
      <c r="P418" s="25"/>
    </row>
    <row r="419" spans="1:16" ht="13.5" customHeight="1" x14ac:dyDescent="0.25">
      <c r="A419" s="41"/>
      <c r="B419" s="299"/>
      <c r="C419" s="46"/>
      <c r="D419" s="297"/>
      <c r="E419" s="253" t="s">
        <v>114</v>
      </c>
      <c r="F419" s="99"/>
      <c r="G419" s="99"/>
      <c r="H419" s="99"/>
      <c r="I419" s="280"/>
      <c r="K419" s="36">
        <f t="shared" si="18"/>
        <v>0</v>
      </c>
      <c r="L419" s="96">
        <f t="shared" si="19"/>
        <v>0</v>
      </c>
      <c r="M419" s="96">
        <f t="shared" si="20"/>
        <v>0</v>
      </c>
      <c r="N419" s="97"/>
      <c r="O419" s="98"/>
    </row>
    <row r="420" spans="1:16" ht="20.100000000000001" customHeight="1" x14ac:dyDescent="0.25">
      <c r="A420" s="41"/>
      <c r="B420" s="299"/>
      <c r="C420" s="254" t="s">
        <v>751</v>
      </c>
      <c r="D420" s="297"/>
      <c r="E420" s="252" t="s">
        <v>752</v>
      </c>
      <c r="F420" s="121">
        <v>950</v>
      </c>
      <c r="G420" s="101">
        <v>800</v>
      </c>
      <c r="H420" s="101">
        <v>880</v>
      </c>
      <c r="I420" s="33">
        <v>60043</v>
      </c>
      <c r="K420" s="36">
        <f t="shared" si="18"/>
        <v>0</v>
      </c>
      <c r="L420" s="96">
        <f t="shared" si="19"/>
        <v>0</v>
      </c>
      <c r="M420" s="96">
        <f t="shared" si="20"/>
        <v>0</v>
      </c>
      <c r="N420" s="97">
        <v>0.1</v>
      </c>
      <c r="O420" s="98">
        <v>20.100000000000001</v>
      </c>
    </row>
    <row r="421" spans="1:16" ht="20.100000000000001" customHeight="1" x14ac:dyDescent="0.25">
      <c r="A421" s="41"/>
      <c r="B421" s="299"/>
      <c r="C421" s="254" t="s">
        <v>753</v>
      </c>
      <c r="D421" s="297"/>
      <c r="E421" s="252" t="s">
        <v>754</v>
      </c>
      <c r="F421" s="121">
        <v>1200</v>
      </c>
      <c r="G421" s="101">
        <v>800</v>
      </c>
      <c r="H421" s="101">
        <v>880</v>
      </c>
      <c r="I421" s="33">
        <v>68494</v>
      </c>
      <c r="K421" s="36">
        <f t="shared" si="18"/>
        <v>0</v>
      </c>
      <c r="L421" s="96">
        <f t="shared" si="19"/>
        <v>0</v>
      </c>
      <c r="M421" s="96">
        <f t="shared" si="20"/>
        <v>0</v>
      </c>
      <c r="N421" s="97">
        <v>0.13</v>
      </c>
      <c r="O421" s="98">
        <v>24.7</v>
      </c>
    </row>
    <row r="422" spans="1:16" ht="20.100000000000001" customHeight="1" x14ac:dyDescent="0.25">
      <c r="A422" s="41"/>
      <c r="B422" s="299"/>
      <c r="C422" s="254" t="s">
        <v>755</v>
      </c>
      <c r="D422" s="297"/>
      <c r="E422" s="252" t="s">
        <v>756</v>
      </c>
      <c r="F422" s="121">
        <v>1500</v>
      </c>
      <c r="G422" s="101">
        <v>800</v>
      </c>
      <c r="H422" s="101">
        <v>880</v>
      </c>
      <c r="I422" s="33">
        <v>78038</v>
      </c>
      <c r="K422" s="36">
        <f t="shared" si="18"/>
        <v>0</v>
      </c>
      <c r="L422" s="96">
        <f t="shared" si="19"/>
        <v>0</v>
      </c>
      <c r="M422" s="96">
        <f t="shared" si="20"/>
        <v>0</v>
      </c>
      <c r="N422" s="97">
        <v>0.16</v>
      </c>
      <c r="O422" s="98">
        <v>30.3</v>
      </c>
    </row>
    <row r="423" spans="1:16" ht="20.100000000000001" customHeight="1" x14ac:dyDescent="0.25">
      <c r="A423" s="41"/>
      <c r="B423" s="299"/>
      <c r="C423" s="254" t="s">
        <v>757</v>
      </c>
      <c r="D423" s="297"/>
      <c r="E423" s="252" t="s">
        <v>758</v>
      </c>
      <c r="F423" s="121">
        <v>1800</v>
      </c>
      <c r="G423" s="101">
        <v>800</v>
      </c>
      <c r="H423" s="101">
        <v>880</v>
      </c>
      <c r="I423" s="33">
        <v>87681</v>
      </c>
      <c r="K423" s="36">
        <f t="shared" si="18"/>
        <v>0</v>
      </c>
      <c r="L423" s="96">
        <f t="shared" si="19"/>
        <v>0</v>
      </c>
      <c r="M423" s="96">
        <f t="shared" si="20"/>
        <v>0</v>
      </c>
      <c r="N423" s="97">
        <v>0.19</v>
      </c>
      <c r="O423" s="98">
        <v>35.5</v>
      </c>
    </row>
    <row r="424" spans="1:16" ht="13.5" customHeight="1" x14ac:dyDescent="0.25">
      <c r="A424" s="41"/>
      <c r="B424" s="299"/>
      <c r="C424" s="46"/>
      <c r="D424" s="46"/>
      <c r="E424" s="253" t="s">
        <v>116</v>
      </c>
      <c r="F424" s="99"/>
      <c r="G424" s="99"/>
      <c r="H424" s="99"/>
      <c r="I424" s="280"/>
      <c r="K424" s="36">
        <f t="shared" si="18"/>
        <v>0</v>
      </c>
      <c r="L424" s="96">
        <f t="shared" si="19"/>
        <v>0</v>
      </c>
      <c r="M424" s="96">
        <f t="shared" si="20"/>
        <v>0</v>
      </c>
      <c r="N424" s="97"/>
      <c r="O424" s="98"/>
    </row>
    <row r="425" spans="1:16" ht="20.100000000000001" customHeight="1" x14ac:dyDescent="0.25">
      <c r="A425" s="41"/>
      <c r="B425" s="299"/>
      <c r="C425" s="254" t="s">
        <v>759</v>
      </c>
      <c r="D425" s="297">
        <v>1</v>
      </c>
      <c r="E425" s="252" t="s">
        <v>760</v>
      </c>
      <c r="F425" s="121">
        <v>600</v>
      </c>
      <c r="G425" s="101">
        <v>600</v>
      </c>
      <c r="H425" s="101">
        <v>880</v>
      </c>
      <c r="I425" s="33">
        <v>54622</v>
      </c>
      <c r="K425" s="36">
        <f t="shared" si="18"/>
        <v>0</v>
      </c>
      <c r="L425" s="96">
        <f t="shared" si="19"/>
        <v>0</v>
      </c>
      <c r="M425" s="96">
        <f t="shared" si="20"/>
        <v>0</v>
      </c>
      <c r="N425" s="97">
        <v>0.7</v>
      </c>
      <c r="O425" s="98">
        <v>10.8</v>
      </c>
    </row>
    <row r="426" spans="1:16" ht="20.100000000000001" customHeight="1" x14ac:dyDescent="0.25">
      <c r="A426" s="41"/>
      <c r="B426" s="299"/>
      <c r="C426" s="254" t="s">
        <v>761</v>
      </c>
      <c r="D426" s="297"/>
      <c r="E426" s="252" t="s">
        <v>762</v>
      </c>
      <c r="F426" s="122">
        <v>950</v>
      </c>
      <c r="G426" s="103">
        <v>600</v>
      </c>
      <c r="H426" s="103">
        <v>880</v>
      </c>
      <c r="I426" s="33">
        <v>61262</v>
      </c>
      <c r="K426" s="36">
        <f t="shared" si="18"/>
        <v>0</v>
      </c>
      <c r="L426" s="96">
        <f t="shared" si="19"/>
        <v>0</v>
      </c>
      <c r="M426" s="96">
        <f t="shared" si="20"/>
        <v>0</v>
      </c>
      <c r="N426" s="97">
        <v>0.8</v>
      </c>
      <c r="O426" s="98">
        <v>16.3</v>
      </c>
      <c r="P426" s="25"/>
    </row>
    <row r="427" spans="1:16" ht="20.100000000000001" customHeight="1" x14ac:dyDescent="0.25">
      <c r="A427" s="41"/>
      <c r="B427" s="299"/>
      <c r="C427" s="254" t="s">
        <v>763</v>
      </c>
      <c r="D427" s="297"/>
      <c r="E427" s="252" t="s">
        <v>764</v>
      </c>
      <c r="F427" s="121">
        <v>1200</v>
      </c>
      <c r="G427" s="101">
        <v>600</v>
      </c>
      <c r="H427" s="101">
        <v>880</v>
      </c>
      <c r="I427" s="33">
        <v>66591</v>
      </c>
      <c r="K427" s="36">
        <f t="shared" si="18"/>
        <v>0</v>
      </c>
      <c r="L427" s="96">
        <f t="shared" si="19"/>
        <v>0</v>
      </c>
      <c r="M427" s="96">
        <f t="shared" si="20"/>
        <v>0</v>
      </c>
      <c r="N427" s="97">
        <v>0.1</v>
      </c>
      <c r="O427" s="98">
        <v>19.8</v>
      </c>
    </row>
    <row r="428" spans="1:16" ht="20.100000000000001" customHeight="1" x14ac:dyDescent="0.25">
      <c r="A428" s="41"/>
      <c r="B428" s="299"/>
      <c r="C428" s="254" t="s">
        <v>765</v>
      </c>
      <c r="D428" s="297"/>
      <c r="E428" s="252" t="s">
        <v>766</v>
      </c>
      <c r="F428" s="121">
        <v>1500</v>
      </c>
      <c r="G428" s="101">
        <v>600</v>
      </c>
      <c r="H428" s="101">
        <v>880</v>
      </c>
      <c r="I428" s="33">
        <v>74338</v>
      </c>
      <c r="K428" s="36">
        <f t="shared" si="18"/>
        <v>0</v>
      </c>
      <c r="L428" s="96">
        <f t="shared" si="19"/>
        <v>0</v>
      </c>
      <c r="M428" s="96">
        <f t="shared" si="20"/>
        <v>0</v>
      </c>
      <c r="N428" s="97">
        <v>0.12</v>
      </c>
      <c r="O428" s="98">
        <v>24.2</v>
      </c>
    </row>
    <row r="429" spans="1:16" ht="20.100000000000001" customHeight="1" x14ac:dyDescent="0.25">
      <c r="A429" s="41"/>
      <c r="B429" s="299"/>
      <c r="C429" s="254" t="s">
        <v>767</v>
      </c>
      <c r="D429" s="297"/>
      <c r="E429" s="252" t="s">
        <v>768</v>
      </c>
      <c r="F429" s="121">
        <v>1800</v>
      </c>
      <c r="G429" s="101">
        <v>600</v>
      </c>
      <c r="H429" s="101">
        <v>880</v>
      </c>
      <c r="I429" s="33">
        <v>78053</v>
      </c>
      <c r="K429" s="36">
        <f t="shared" si="18"/>
        <v>0</v>
      </c>
      <c r="L429" s="96">
        <f t="shared" si="19"/>
        <v>0</v>
      </c>
      <c r="M429" s="96">
        <f t="shared" si="20"/>
        <v>0</v>
      </c>
      <c r="N429" s="97">
        <v>0.15</v>
      </c>
      <c r="O429" s="98">
        <v>28.3</v>
      </c>
    </row>
    <row r="430" spans="1:16" ht="13.5" customHeight="1" x14ac:dyDescent="0.25">
      <c r="A430" s="41"/>
      <c r="B430" s="299"/>
      <c r="C430" s="46"/>
      <c r="D430" s="297"/>
      <c r="E430" s="253" t="s">
        <v>115</v>
      </c>
      <c r="F430" s="99"/>
      <c r="G430" s="99"/>
      <c r="H430" s="99"/>
      <c r="I430" s="280"/>
      <c r="K430" s="36">
        <f t="shared" si="18"/>
        <v>0</v>
      </c>
      <c r="L430" s="96">
        <f t="shared" si="19"/>
        <v>0</v>
      </c>
      <c r="M430" s="96">
        <f t="shared" si="20"/>
        <v>0</v>
      </c>
      <c r="N430" s="97"/>
      <c r="O430" s="98"/>
    </row>
    <row r="431" spans="1:16" ht="20.100000000000001" customHeight="1" x14ac:dyDescent="0.25">
      <c r="A431" s="41"/>
      <c r="B431" s="299"/>
      <c r="C431" s="254" t="s">
        <v>769</v>
      </c>
      <c r="D431" s="297"/>
      <c r="E431" s="252" t="s">
        <v>770</v>
      </c>
      <c r="F431" s="121">
        <v>950</v>
      </c>
      <c r="G431" s="101">
        <v>700</v>
      </c>
      <c r="H431" s="101">
        <v>880</v>
      </c>
      <c r="I431" s="33">
        <v>63419</v>
      </c>
      <c r="K431" s="36">
        <f t="shared" si="18"/>
        <v>0</v>
      </c>
      <c r="L431" s="96">
        <f t="shared" si="19"/>
        <v>0</v>
      </c>
      <c r="M431" s="96">
        <f t="shared" si="20"/>
        <v>0</v>
      </c>
      <c r="N431" s="97">
        <v>0.9</v>
      </c>
      <c r="O431" s="98">
        <v>18.2</v>
      </c>
    </row>
    <row r="432" spans="1:16" ht="20.100000000000001" customHeight="1" x14ac:dyDescent="0.25">
      <c r="A432" s="41"/>
      <c r="B432" s="299"/>
      <c r="C432" s="254" t="s">
        <v>771</v>
      </c>
      <c r="D432" s="297"/>
      <c r="E432" s="252" t="s">
        <v>772</v>
      </c>
      <c r="F432" s="121">
        <v>1200</v>
      </c>
      <c r="G432" s="101">
        <v>700</v>
      </c>
      <c r="H432" s="101">
        <v>880</v>
      </c>
      <c r="I432" s="33">
        <v>69805</v>
      </c>
      <c r="K432" s="36">
        <f t="shared" si="18"/>
        <v>0</v>
      </c>
      <c r="L432" s="96">
        <f t="shared" si="19"/>
        <v>0</v>
      </c>
      <c r="M432" s="96">
        <f t="shared" si="20"/>
        <v>0</v>
      </c>
      <c r="N432" s="97">
        <v>0.12</v>
      </c>
      <c r="O432" s="98">
        <v>22.2</v>
      </c>
    </row>
    <row r="433" spans="1:16" ht="20.100000000000001" customHeight="1" x14ac:dyDescent="0.25">
      <c r="A433" s="41"/>
      <c r="B433" s="299"/>
      <c r="C433" s="254" t="s">
        <v>773</v>
      </c>
      <c r="D433" s="297"/>
      <c r="E433" s="252" t="s">
        <v>774</v>
      </c>
      <c r="F433" s="122">
        <v>1500</v>
      </c>
      <c r="G433" s="103">
        <v>700</v>
      </c>
      <c r="H433" s="103">
        <v>880</v>
      </c>
      <c r="I433" s="33">
        <v>76502</v>
      </c>
      <c r="K433" s="36">
        <f t="shared" si="18"/>
        <v>0</v>
      </c>
      <c r="L433" s="96">
        <f t="shared" si="19"/>
        <v>0</v>
      </c>
      <c r="M433" s="96">
        <f t="shared" si="20"/>
        <v>0</v>
      </c>
      <c r="N433" s="97">
        <v>0.14000000000000001</v>
      </c>
      <c r="O433" s="98">
        <v>27.2</v>
      </c>
      <c r="P433" s="25"/>
    </row>
    <row r="434" spans="1:16" ht="20.100000000000001" customHeight="1" x14ac:dyDescent="0.25">
      <c r="A434" s="41"/>
      <c r="B434" s="299"/>
      <c r="C434" s="254" t="s">
        <v>775</v>
      </c>
      <c r="D434" s="297"/>
      <c r="E434" s="252" t="s">
        <v>776</v>
      </c>
      <c r="F434" s="121">
        <v>1800</v>
      </c>
      <c r="G434" s="101">
        <v>700</v>
      </c>
      <c r="H434" s="101">
        <v>880</v>
      </c>
      <c r="I434" s="33">
        <v>82719</v>
      </c>
      <c r="K434" s="36">
        <f t="shared" si="18"/>
        <v>0</v>
      </c>
      <c r="L434" s="96">
        <f t="shared" si="19"/>
        <v>0</v>
      </c>
      <c r="M434" s="96">
        <f t="shared" si="20"/>
        <v>0</v>
      </c>
      <c r="N434" s="97">
        <v>0.17</v>
      </c>
      <c r="O434" s="98">
        <v>31.9</v>
      </c>
    </row>
    <row r="435" spans="1:16" ht="13.5" customHeight="1" x14ac:dyDescent="0.25">
      <c r="A435" s="41"/>
      <c r="B435" s="299"/>
      <c r="C435" s="46"/>
      <c r="D435" s="297"/>
      <c r="E435" s="253" t="s">
        <v>114</v>
      </c>
      <c r="F435" s="99"/>
      <c r="G435" s="99"/>
      <c r="H435" s="99"/>
      <c r="I435" s="280"/>
      <c r="K435" s="36">
        <f t="shared" si="18"/>
        <v>0</v>
      </c>
      <c r="L435" s="96">
        <f t="shared" si="19"/>
        <v>0</v>
      </c>
      <c r="M435" s="96">
        <f t="shared" si="20"/>
        <v>0</v>
      </c>
      <c r="N435" s="97"/>
      <c r="O435" s="98"/>
    </row>
    <row r="436" spans="1:16" ht="20.100000000000001" customHeight="1" x14ac:dyDescent="0.25">
      <c r="A436" s="41"/>
      <c r="B436" s="299"/>
      <c r="C436" s="254" t="s">
        <v>777</v>
      </c>
      <c r="D436" s="297"/>
      <c r="E436" s="252" t="s">
        <v>778</v>
      </c>
      <c r="F436" s="121">
        <v>950</v>
      </c>
      <c r="G436" s="101">
        <v>800</v>
      </c>
      <c r="H436" s="101">
        <v>880</v>
      </c>
      <c r="I436" s="33">
        <v>66140</v>
      </c>
      <c r="K436" s="36">
        <f t="shared" si="18"/>
        <v>0</v>
      </c>
      <c r="L436" s="96">
        <f t="shared" si="19"/>
        <v>0</v>
      </c>
      <c r="M436" s="96">
        <f t="shared" si="20"/>
        <v>0</v>
      </c>
      <c r="N436" s="97">
        <v>0.1</v>
      </c>
      <c r="O436" s="98">
        <v>20.100000000000001</v>
      </c>
    </row>
    <row r="437" spans="1:16" ht="20.100000000000001" customHeight="1" x14ac:dyDescent="0.25">
      <c r="A437" s="41"/>
      <c r="B437" s="299"/>
      <c r="C437" s="254" t="s">
        <v>779</v>
      </c>
      <c r="D437" s="297"/>
      <c r="E437" s="252" t="s">
        <v>780</v>
      </c>
      <c r="F437" s="121">
        <v>1200</v>
      </c>
      <c r="G437" s="101">
        <v>800</v>
      </c>
      <c r="H437" s="101">
        <v>880</v>
      </c>
      <c r="I437" s="33">
        <v>73696</v>
      </c>
      <c r="K437" s="36">
        <f t="shared" si="18"/>
        <v>0</v>
      </c>
      <c r="L437" s="96">
        <f t="shared" si="19"/>
        <v>0</v>
      </c>
      <c r="M437" s="96">
        <f t="shared" si="20"/>
        <v>0</v>
      </c>
      <c r="N437" s="97">
        <v>0.13</v>
      </c>
      <c r="O437" s="98">
        <v>24.7</v>
      </c>
    </row>
    <row r="438" spans="1:16" ht="20.100000000000001" customHeight="1" x14ac:dyDescent="0.25">
      <c r="A438" s="41"/>
      <c r="B438" s="299"/>
      <c r="C438" s="254" t="s">
        <v>781</v>
      </c>
      <c r="D438" s="297"/>
      <c r="E438" s="252" t="s">
        <v>782</v>
      </c>
      <c r="F438" s="121">
        <v>1500</v>
      </c>
      <c r="G438" s="101">
        <v>800</v>
      </c>
      <c r="H438" s="101">
        <v>880</v>
      </c>
      <c r="I438" s="33">
        <v>81295</v>
      </c>
      <c r="K438" s="36">
        <f t="shared" si="18"/>
        <v>0</v>
      </c>
      <c r="L438" s="96">
        <f t="shared" si="19"/>
        <v>0</v>
      </c>
      <c r="M438" s="96">
        <f t="shared" si="20"/>
        <v>0</v>
      </c>
      <c r="N438" s="97">
        <v>0.16</v>
      </c>
      <c r="O438" s="98">
        <v>30.3</v>
      </c>
    </row>
    <row r="439" spans="1:16" ht="20.100000000000001" customHeight="1" x14ac:dyDescent="0.25">
      <c r="A439" s="41"/>
      <c r="B439" s="299"/>
      <c r="C439" s="254" t="s">
        <v>783</v>
      </c>
      <c r="D439" s="297"/>
      <c r="E439" s="252" t="s">
        <v>784</v>
      </c>
      <c r="F439" s="122">
        <v>1800</v>
      </c>
      <c r="G439" s="103">
        <v>800</v>
      </c>
      <c r="H439" s="103">
        <v>880</v>
      </c>
      <c r="I439" s="33">
        <v>88774</v>
      </c>
      <c r="K439" s="36">
        <f t="shared" si="18"/>
        <v>0</v>
      </c>
      <c r="L439" s="96">
        <f t="shared" si="19"/>
        <v>0</v>
      </c>
      <c r="M439" s="96">
        <f t="shared" si="20"/>
        <v>0</v>
      </c>
      <c r="N439" s="97">
        <v>0.19</v>
      </c>
      <c r="O439" s="98">
        <v>35.5</v>
      </c>
      <c r="P439" s="25"/>
    </row>
    <row r="440" spans="1:16" ht="20.25" customHeight="1" x14ac:dyDescent="0.25">
      <c r="A440" s="104" t="s">
        <v>785</v>
      </c>
      <c r="B440" s="105"/>
      <c r="C440" s="48"/>
      <c r="D440" s="106"/>
      <c r="E440" s="49"/>
      <c r="F440" s="107"/>
      <c r="G440" s="107"/>
      <c r="H440" s="107"/>
      <c r="I440" s="151"/>
      <c r="K440" s="36">
        <f t="shared" si="18"/>
        <v>0</v>
      </c>
      <c r="L440" s="96">
        <f t="shared" si="19"/>
        <v>0</v>
      </c>
      <c r="M440" s="96">
        <f t="shared" si="20"/>
        <v>0</v>
      </c>
      <c r="N440" s="97"/>
      <c r="O440" s="98"/>
    </row>
    <row r="441" spans="1:16" ht="13.5" customHeight="1" x14ac:dyDescent="0.25">
      <c r="A441" s="41"/>
      <c r="B441" s="298" t="s">
        <v>826</v>
      </c>
      <c r="C441" s="46"/>
      <c r="D441" s="66"/>
      <c r="E441" s="253" t="s">
        <v>116</v>
      </c>
      <c r="F441" s="108"/>
      <c r="G441" s="108"/>
      <c r="H441" s="108"/>
      <c r="I441" s="280"/>
      <c r="K441" s="36">
        <f t="shared" si="18"/>
        <v>0</v>
      </c>
      <c r="L441" s="96">
        <f t="shared" si="19"/>
        <v>0</v>
      </c>
      <c r="M441" s="96">
        <f t="shared" si="20"/>
        <v>0</v>
      </c>
      <c r="N441" s="97"/>
      <c r="O441" s="98"/>
    </row>
    <row r="442" spans="1:16" ht="30" customHeight="1" x14ac:dyDescent="0.25">
      <c r="A442" s="41"/>
      <c r="B442" s="299"/>
      <c r="C442" s="254" t="s">
        <v>786</v>
      </c>
      <c r="D442" s="297">
        <v>0</v>
      </c>
      <c r="E442" s="252" t="s">
        <v>787</v>
      </c>
      <c r="F442" s="121">
        <v>900</v>
      </c>
      <c r="G442" s="101">
        <v>600</v>
      </c>
      <c r="H442" s="101">
        <v>850</v>
      </c>
      <c r="I442" s="33">
        <v>80116</v>
      </c>
      <c r="K442" s="36">
        <f t="shared" si="18"/>
        <v>0</v>
      </c>
      <c r="L442" s="96">
        <f t="shared" si="19"/>
        <v>0</v>
      </c>
      <c r="M442" s="96">
        <f t="shared" si="20"/>
        <v>0</v>
      </c>
      <c r="N442" s="97">
        <v>18.2</v>
      </c>
      <c r="O442" s="98">
        <v>0.08</v>
      </c>
    </row>
    <row r="443" spans="1:16" ht="30" customHeight="1" x14ac:dyDescent="0.25">
      <c r="A443" s="41"/>
      <c r="B443" s="299"/>
      <c r="C443" s="254" t="s">
        <v>788</v>
      </c>
      <c r="D443" s="297"/>
      <c r="E443" s="252" t="s">
        <v>789</v>
      </c>
      <c r="F443" s="121">
        <v>1000</v>
      </c>
      <c r="G443" s="101">
        <v>600</v>
      </c>
      <c r="H443" s="101">
        <v>850</v>
      </c>
      <c r="I443" s="33">
        <v>84429</v>
      </c>
      <c r="K443" s="36">
        <f t="shared" si="18"/>
        <v>0</v>
      </c>
      <c r="L443" s="96">
        <f t="shared" si="19"/>
        <v>0</v>
      </c>
      <c r="M443" s="96">
        <f t="shared" si="20"/>
        <v>0</v>
      </c>
      <c r="N443" s="97">
        <v>19.600000000000001</v>
      </c>
      <c r="O443" s="98">
        <v>0.09</v>
      </c>
    </row>
    <row r="444" spans="1:16" ht="30" customHeight="1" x14ac:dyDescent="0.25">
      <c r="A444" s="41"/>
      <c r="B444" s="299"/>
      <c r="C444" s="254" t="s">
        <v>790</v>
      </c>
      <c r="D444" s="297"/>
      <c r="E444" s="252" t="s">
        <v>791</v>
      </c>
      <c r="F444" s="121">
        <v>1200</v>
      </c>
      <c r="G444" s="101">
        <v>600</v>
      </c>
      <c r="H444" s="101">
        <v>850</v>
      </c>
      <c r="I444" s="33">
        <v>91703</v>
      </c>
      <c r="K444" s="36">
        <f t="shared" si="18"/>
        <v>0</v>
      </c>
      <c r="L444" s="96">
        <f t="shared" si="19"/>
        <v>0</v>
      </c>
      <c r="M444" s="96">
        <f t="shared" si="20"/>
        <v>0</v>
      </c>
      <c r="N444" s="97">
        <v>22.1</v>
      </c>
      <c r="O444" s="98">
        <v>0.09</v>
      </c>
    </row>
    <row r="445" spans="1:16" ht="13.5" customHeight="1" x14ac:dyDescent="0.25">
      <c r="A445" s="41"/>
      <c r="B445" s="299"/>
      <c r="C445" s="46"/>
      <c r="D445" s="297"/>
      <c r="E445" s="253" t="s">
        <v>114</v>
      </c>
      <c r="F445" s="99"/>
      <c r="G445" s="99"/>
      <c r="H445" s="99"/>
      <c r="I445" s="280"/>
      <c r="K445" s="36">
        <f t="shared" si="18"/>
        <v>0</v>
      </c>
      <c r="L445" s="96">
        <f t="shared" si="19"/>
        <v>0</v>
      </c>
      <c r="M445" s="96">
        <f t="shared" si="20"/>
        <v>0</v>
      </c>
      <c r="N445" s="97"/>
      <c r="O445" s="98"/>
    </row>
    <row r="446" spans="1:16" ht="30" customHeight="1" x14ac:dyDescent="0.25">
      <c r="A446" s="41"/>
      <c r="B446" s="299"/>
      <c r="C446" s="254" t="s">
        <v>792</v>
      </c>
      <c r="D446" s="297"/>
      <c r="E446" s="252" t="s">
        <v>793</v>
      </c>
      <c r="F446" s="122">
        <v>1000</v>
      </c>
      <c r="G446" s="103">
        <v>800</v>
      </c>
      <c r="H446" s="103">
        <v>850</v>
      </c>
      <c r="I446" s="33">
        <v>93466</v>
      </c>
      <c r="K446" s="36">
        <f t="shared" si="18"/>
        <v>0</v>
      </c>
      <c r="L446" s="96">
        <f t="shared" si="19"/>
        <v>0</v>
      </c>
      <c r="M446" s="96">
        <f t="shared" si="20"/>
        <v>0</v>
      </c>
      <c r="N446" s="97">
        <v>23.1</v>
      </c>
      <c r="O446" s="98">
        <v>0.13</v>
      </c>
      <c r="P446" s="25"/>
    </row>
    <row r="447" spans="1:16" ht="30" customHeight="1" x14ac:dyDescent="0.25">
      <c r="A447" s="41"/>
      <c r="B447" s="299"/>
      <c r="C447" s="254" t="s">
        <v>794</v>
      </c>
      <c r="D447" s="297"/>
      <c r="E447" s="252" t="s">
        <v>795</v>
      </c>
      <c r="F447" s="121">
        <v>1200</v>
      </c>
      <c r="G447" s="101">
        <v>800</v>
      </c>
      <c r="H447" s="101">
        <v>850</v>
      </c>
      <c r="I447" s="33">
        <v>101943</v>
      </c>
      <c r="K447" s="36">
        <f t="shared" si="18"/>
        <v>0</v>
      </c>
      <c r="L447" s="96">
        <f t="shared" si="19"/>
        <v>0</v>
      </c>
      <c r="M447" s="96">
        <f t="shared" si="20"/>
        <v>0</v>
      </c>
      <c r="N447" s="97">
        <v>26.2</v>
      </c>
      <c r="O447" s="98">
        <v>0.13</v>
      </c>
    </row>
    <row r="448" spans="1:16" ht="30" customHeight="1" x14ac:dyDescent="0.25">
      <c r="A448" s="41"/>
      <c r="B448" s="299"/>
      <c r="C448" s="254" t="s">
        <v>796</v>
      </c>
      <c r="D448" s="297"/>
      <c r="E448" s="252" t="s">
        <v>797</v>
      </c>
      <c r="F448" s="121">
        <v>1500</v>
      </c>
      <c r="G448" s="101">
        <v>800</v>
      </c>
      <c r="H448" s="101">
        <v>850</v>
      </c>
      <c r="I448" s="33">
        <v>108167</v>
      </c>
      <c r="K448" s="36">
        <f t="shared" si="18"/>
        <v>0</v>
      </c>
      <c r="L448" s="96">
        <f t="shared" si="19"/>
        <v>0</v>
      </c>
      <c r="M448" s="96">
        <f t="shared" si="20"/>
        <v>0</v>
      </c>
      <c r="N448" s="97">
        <v>30.8</v>
      </c>
      <c r="O448" s="98">
        <v>0.15</v>
      </c>
    </row>
    <row r="449" spans="1:16" x14ac:dyDescent="0.25">
      <c r="A449" s="104" t="s">
        <v>798</v>
      </c>
      <c r="B449" s="105"/>
      <c r="C449" s="48"/>
      <c r="D449" s="106"/>
      <c r="E449" s="49"/>
      <c r="F449" s="107"/>
      <c r="G449" s="107"/>
      <c r="H449" s="107"/>
      <c r="I449" s="151"/>
      <c r="K449" s="36">
        <f t="shared" si="18"/>
        <v>0</v>
      </c>
      <c r="L449" s="96">
        <f t="shared" si="19"/>
        <v>0</v>
      </c>
      <c r="M449" s="96">
        <f t="shared" si="20"/>
        <v>0</v>
      </c>
      <c r="N449" s="97"/>
      <c r="O449" s="98"/>
    </row>
    <row r="450" spans="1:16" ht="13.5" customHeight="1" x14ac:dyDescent="0.25">
      <c r="A450" s="41"/>
      <c r="B450" s="298" t="s">
        <v>825</v>
      </c>
      <c r="C450" s="46"/>
      <c r="D450" s="66"/>
      <c r="E450" s="253" t="s">
        <v>112</v>
      </c>
      <c r="F450" s="108"/>
      <c r="G450" s="108"/>
      <c r="H450" s="108"/>
      <c r="I450" s="280"/>
      <c r="K450" s="36">
        <f t="shared" si="18"/>
        <v>0</v>
      </c>
      <c r="L450" s="96">
        <f t="shared" si="19"/>
        <v>0</v>
      </c>
      <c r="M450" s="96">
        <f t="shared" si="20"/>
        <v>0</v>
      </c>
      <c r="N450" s="97"/>
      <c r="O450" s="98"/>
    </row>
    <row r="451" spans="1:16" ht="30" customHeight="1" x14ac:dyDescent="0.25">
      <c r="A451" s="41"/>
      <c r="B451" s="299"/>
      <c r="C451" s="254" t="s">
        <v>799</v>
      </c>
      <c r="D451" s="297">
        <v>1</v>
      </c>
      <c r="E451" s="252" t="s">
        <v>800</v>
      </c>
      <c r="F451" s="121">
        <v>600</v>
      </c>
      <c r="G451" s="101">
        <v>600</v>
      </c>
      <c r="H451" s="101">
        <v>850</v>
      </c>
      <c r="I451" s="33">
        <v>57367</v>
      </c>
      <c r="K451" s="36">
        <f t="shared" si="18"/>
        <v>0</v>
      </c>
      <c r="L451" s="96">
        <f t="shared" si="19"/>
        <v>0</v>
      </c>
      <c r="M451" s="96">
        <f t="shared" si="20"/>
        <v>0</v>
      </c>
      <c r="N451" s="97">
        <v>0.06</v>
      </c>
      <c r="O451" s="98">
        <v>19.8</v>
      </c>
    </row>
    <row r="452" spans="1:16" ht="30" customHeight="1" x14ac:dyDescent="0.25">
      <c r="A452" s="41"/>
      <c r="B452" s="299"/>
      <c r="C452" s="254" t="s">
        <v>801</v>
      </c>
      <c r="D452" s="297"/>
      <c r="E452" s="252" t="s">
        <v>802</v>
      </c>
      <c r="F452" s="121">
        <v>800</v>
      </c>
      <c r="G452" s="101">
        <v>600</v>
      </c>
      <c r="H452" s="101">
        <v>850</v>
      </c>
      <c r="I452" s="33">
        <v>63160</v>
      </c>
      <c r="K452" s="36">
        <f t="shared" si="18"/>
        <v>0</v>
      </c>
      <c r="L452" s="96">
        <f t="shared" si="19"/>
        <v>0</v>
      </c>
      <c r="M452" s="96">
        <f t="shared" si="20"/>
        <v>0</v>
      </c>
      <c r="N452" s="97">
        <v>0.06</v>
      </c>
      <c r="O452" s="98">
        <v>19.8</v>
      </c>
    </row>
    <row r="453" spans="1:16" ht="30" customHeight="1" x14ac:dyDescent="0.25">
      <c r="A453" s="41"/>
      <c r="B453" s="299"/>
      <c r="C453" s="254" t="s">
        <v>803</v>
      </c>
      <c r="D453" s="297"/>
      <c r="E453" s="252" t="s">
        <v>804</v>
      </c>
      <c r="F453" s="121">
        <v>900</v>
      </c>
      <c r="G453" s="101">
        <v>600</v>
      </c>
      <c r="H453" s="101">
        <v>850</v>
      </c>
      <c r="I453" s="33">
        <v>67467</v>
      </c>
      <c r="K453" s="36">
        <f t="shared" si="18"/>
        <v>0</v>
      </c>
      <c r="L453" s="96">
        <f t="shared" si="19"/>
        <v>0</v>
      </c>
      <c r="M453" s="96">
        <f t="shared" si="20"/>
        <v>0</v>
      </c>
      <c r="N453" s="97">
        <v>0.08</v>
      </c>
      <c r="O453" s="98">
        <v>23.1</v>
      </c>
    </row>
    <row r="454" spans="1:16" ht="30" customHeight="1" x14ac:dyDescent="0.25">
      <c r="A454" s="41"/>
      <c r="B454" s="299"/>
      <c r="C454" s="254" t="s">
        <v>805</v>
      </c>
      <c r="D454" s="297"/>
      <c r="E454" s="252" t="s">
        <v>806</v>
      </c>
      <c r="F454" s="122">
        <v>1000</v>
      </c>
      <c r="G454" s="103">
        <v>600</v>
      </c>
      <c r="H454" s="103">
        <v>850</v>
      </c>
      <c r="I454" s="33">
        <v>71571</v>
      </c>
      <c r="K454" s="36">
        <f t="shared" si="18"/>
        <v>0</v>
      </c>
      <c r="L454" s="96">
        <f t="shared" si="19"/>
        <v>0</v>
      </c>
      <c r="M454" s="96">
        <f t="shared" si="20"/>
        <v>0</v>
      </c>
      <c r="N454" s="97">
        <v>1</v>
      </c>
      <c r="O454" s="98">
        <v>26.2</v>
      </c>
      <c r="P454" s="25"/>
    </row>
    <row r="455" spans="1:16" ht="30" customHeight="1" x14ac:dyDescent="0.25">
      <c r="A455" s="41"/>
      <c r="B455" s="299"/>
      <c r="C455" s="254" t="s">
        <v>807</v>
      </c>
      <c r="D455" s="297"/>
      <c r="E455" s="252" t="s">
        <v>808</v>
      </c>
      <c r="F455" s="121">
        <v>1200</v>
      </c>
      <c r="G455" s="101">
        <v>600</v>
      </c>
      <c r="H455" s="101">
        <v>850</v>
      </c>
      <c r="I455" s="33">
        <v>80116</v>
      </c>
      <c r="K455" s="36">
        <f t="shared" si="18"/>
        <v>0</v>
      </c>
      <c r="L455" s="96">
        <f t="shared" si="19"/>
        <v>0</v>
      </c>
      <c r="M455" s="96">
        <f t="shared" si="20"/>
        <v>0</v>
      </c>
      <c r="N455" s="97">
        <v>1</v>
      </c>
      <c r="O455" s="98">
        <v>27.2</v>
      </c>
    </row>
    <row r="456" spans="1:16" ht="30" customHeight="1" x14ac:dyDescent="0.25">
      <c r="A456" s="41"/>
      <c r="B456" s="299"/>
      <c r="C456" s="254" t="s">
        <v>809</v>
      </c>
      <c r="D456" s="297"/>
      <c r="E456" s="252" t="s">
        <v>810</v>
      </c>
      <c r="F456" s="121">
        <v>1500</v>
      </c>
      <c r="G456" s="101">
        <v>600</v>
      </c>
      <c r="H456" s="101">
        <v>850</v>
      </c>
      <c r="I456" s="33">
        <v>92625</v>
      </c>
      <c r="K456" s="36">
        <f t="shared" si="18"/>
        <v>0</v>
      </c>
      <c r="L456" s="96">
        <f t="shared" si="19"/>
        <v>0</v>
      </c>
      <c r="M456" s="96">
        <f t="shared" si="20"/>
        <v>0</v>
      </c>
      <c r="N456" s="97">
        <v>0.12</v>
      </c>
      <c r="O456" s="98">
        <v>32.6</v>
      </c>
    </row>
    <row r="457" spans="1:16" x14ac:dyDescent="0.25">
      <c r="A457" s="104" t="s">
        <v>811</v>
      </c>
      <c r="B457" s="105"/>
      <c r="C457" s="48"/>
      <c r="D457" s="106"/>
      <c r="E457" s="49"/>
      <c r="F457" s="107"/>
      <c r="G457" s="107"/>
      <c r="H457" s="107"/>
      <c r="I457" s="151"/>
      <c r="K457" s="36">
        <f t="shared" ref="K457:K505" si="21">I457*J457</f>
        <v>0</v>
      </c>
      <c r="L457" s="96">
        <f t="shared" ref="L457:L505" si="22">N457*J457</f>
        <v>0</v>
      </c>
      <c r="M457" s="96">
        <f t="shared" ref="M457:M505" si="23">O457*J457</f>
        <v>0</v>
      </c>
      <c r="N457" s="97"/>
      <c r="O457" s="98"/>
    </row>
    <row r="458" spans="1:16" ht="18" customHeight="1" x14ac:dyDescent="0.25">
      <c r="A458" s="41"/>
      <c r="B458" s="314" t="s">
        <v>824</v>
      </c>
      <c r="C458" s="46"/>
      <c r="D458" s="66"/>
      <c r="E458" s="253" t="s">
        <v>112</v>
      </c>
      <c r="F458" s="108"/>
      <c r="G458" s="108"/>
      <c r="H458" s="108"/>
      <c r="I458" s="280"/>
      <c r="K458" s="36">
        <f t="shared" si="21"/>
        <v>0</v>
      </c>
      <c r="L458" s="96">
        <f t="shared" si="22"/>
        <v>0</v>
      </c>
      <c r="M458" s="96">
        <f t="shared" si="23"/>
        <v>0</v>
      </c>
      <c r="N458" s="97"/>
      <c r="O458" s="98"/>
    </row>
    <row r="459" spans="1:16" ht="30" customHeight="1" x14ac:dyDescent="0.25">
      <c r="A459" s="41"/>
      <c r="B459" s="315"/>
      <c r="C459" s="254" t="s">
        <v>812</v>
      </c>
      <c r="D459" s="297">
        <v>1</v>
      </c>
      <c r="E459" s="252" t="s">
        <v>813</v>
      </c>
      <c r="F459" s="121">
        <v>600</v>
      </c>
      <c r="G459" s="101">
        <v>600</v>
      </c>
      <c r="H459" s="101">
        <v>850</v>
      </c>
      <c r="I459" s="33">
        <v>105833</v>
      </c>
      <c r="K459" s="36">
        <f t="shared" si="21"/>
        <v>0</v>
      </c>
      <c r="L459" s="96">
        <f t="shared" si="22"/>
        <v>0</v>
      </c>
      <c r="M459" s="96">
        <f t="shared" si="23"/>
        <v>0</v>
      </c>
      <c r="N459" s="97">
        <v>0.49</v>
      </c>
      <c r="O459" s="98">
        <v>18.2</v>
      </c>
    </row>
    <row r="460" spans="1:16" ht="30" customHeight="1" x14ac:dyDescent="0.25">
      <c r="A460" s="41"/>
      <c r="B460" s="315"/>
      <c r="C460" s="254" t="s">
        <v>814</v>
      </c>
      <c r="D460" s="297"/>
      <c r="E460" s="252" t="s">
        <v>815</v>
      </c>
      <c r="F460" s="121">
        <v>800</v>
      </c>
      <c r="G460" s="101">
        <v>600</v>
      </c>
      <c r="H460" s="101">
        <v>850</v>
      </c>
      <c r="I460" s="33">
        <v>121591</v>
      </c>
      <c r="K460" s="36">
        <f t="shared" si="21"/>
        <v>0</v>
      </c>
      <c r="L460" s="96">
        <f t="shared" si="22"/>
        <v>0</v>
      </c>
      <c r="M460" s="96">
        <f t="shared" si="23"/>
        <v>0</v>
      </c>
      <c r="N460" s="97">
        <v>0.56000000000000005</v>
      </c>
      <c r="O460" s="98">
        <v>22.6</v>
      </c>
    </row>
    <row r="461" spans="1:16" ht="30" customHeight="1" x14ac:dyDescent="0.25">
      <c r="A461" s="41"/>
      <c r="B461" s="315"/>
      <c r="C461" s="254" t="s">
        <v>816</v>
      </c>
      <c r="D461" s="297"/>
      <c r="E461" s="252" t="s">
        <v>817</v>
      </c>
      <c r="F461" s="121">
        <v>900</v>
      </c>
      <c r="G461" s="101">
        <v>600</v>
      </c>
      <c r="H461" s="101">
        <v>850</v>
      </c>
      <c r="I461" s="33">
        <v>129995</v>
      </c>
      <c r="K461" s="36">
        <f t="shared" si="21"/>
        <v>0</v>
      </c>
      <c r="L461" s="96">
        <f t="shared" si="22"/>
        <v>0</v>
      </c>
      <c r="M461" s="96">
        <f t="shared" si="23"/>
        <v>0</v>
      </c>
      <c r="N461" s="97">
        <v>0.63</v>
      </c>
      <c r="O461" s="98">
        <v>24.3</v>
      </c>
    </row>
    <row r="462" spans="1:16" ht="30" customHeight="1" x14ac:dyDescent="0.25">
      <c r="A462" s="41"/>
      <c r="B462" s="315"/>
      <c r="C462" s="254" t="s">
        <v>818</v>
      </c>
      <c r="D462" s="297"/>
      <c r="E462" s="252" t="s">
        <v>819</v>
      </c>
      <c r="F462" s="122">
        <v>1000</v>
      </c>
      <c r="G462" s="103">
        <v>600</v>
      </c>
      <c r="H462" s="103">
        <v>850</v>
      </c>
      <c r="I462" s="33">
        <v>138398</v>
      </c>
      <c r="K462" s="36">
        <f t="shared" si="21"/>
        <v>0</v>
      </c>
      <c r="L462" s="96">
        <f t="shared" si="22"/>
        <v>0</v>
      </c>
      <c r="M462" s="96">
        <f t="shared" si="23"/>
        <v>0</v>
      </c>
      <c r="N462" s="97">
        <v>0.6</v>
      </c>
      <c r="O462" s="98">
        <v>26.2</v>
      </c>
      <c r="P462" s="25"/>
    </row>
    <row r="463" spans="1:16" ht="30" customHeight="1" x14ac:dyDescent="0.25">
      <c r="A463" s="41"/>
      <c r="B463" s="315"/>
      <c r="C463" s="254" t="s">
        <v>820</v>
      </c>
      <c r="D463" s="297"/>
      <c r="E463" s="252" t="s">
        <v>821</v>
      </c>
      <c r="F463" s="121">
        <v>1200</v>
      </c>
      <c r="G463" s="101">
        <v>600</v>
      </c>
      <c r="H463" s="101">
        <v>850</v>
      </c>
      <c r="I463" s="33">
        <v>154937</v>
      </c>
      <c r="K463" s="36">
        <f t="shared" si="21"/>
        <v>0</v>
      </c>
      <c r="L463" s="96">
        <f t="shared" si="22"/>
        <v>0</v>
      </c>
      <c r="M463" s="96">
        <f t="shared" si="23"/>
        <v>0</v>
      </c>
      <c r="N463" s="97">
        <v>0.9</v>
      </c>
      <c r="O463" s="98">
        <v>29.5</v>
      </c>
    </row>
    <row r="464" spans="1:16" ht="30" customHeight="1" x14ac:dyDescent="0.25">
      <c r="A464" s="41"/>
      <c r="B464" s="315"/>
      <c r="C464" s="254" t="s">
        <v>822</v>
      </c>
      <c r="D464" s="297"/>
      <c r="E464" s="252" t="s">
        <v>823</v>
      </c>
      <c r="F464" s="121">
        <v>1500</v>
      </c>
      <c r="G464" s="101">
        <v>600</v>
      </c>
      <c r="H464" s="101">
        <v>850</v>
      </c>
      <c r="I464" s="33">
        <v>179806</v>
      </c>
      <c r="K464" s="36">
        <f t="shared" si="21"/>
        <v>0</v>
      </c>
      <c r="L464" s="96">
        <f t="shared" si="22"/>
        <v>0</v>
      </c>
      <c r="M464" s="96">
        <f t="shared" si="23"/>
        <v>0</v>
      </c>
      <c r="N464" s="97">
        <v>0.9</v>
      </c>
      <c r="O464" s="98">
        <v>35</v>
      </c>
    </row>
    <row r="465" spans="1:16" x14ac:dyDescent="0.25">
      <c r="A465" s="104" t="s">
        <v>827</v>
      </c>
      <c r="B465" s="105"/>
      <c r="C465" s="48"/>
      <c r="D465" s="106"/>
      <c r="E465" s="49"/>
      <c r="F465" s="107"/>
      <c r="G465" s="107"/>
      <c r="H465" s="107"/>
      <c r="I465" s="151"/>
      <c r="K465" s="36">
        <f t="shared" si="21"/>
        <v>0</v>
      </c>
      <c r="L465" s="96">
        <f t="shared" si="22"/>
        <v>0</v>
      </c>
      <c r="M465" s="96">
        <f t="shared" si="23"/>
        <v>0</v>
      </c>
      <c r="N465" s="97"/>
      <c r="O465" s="98"/>
    </row>
    <row r="466" spans="1:16" ht="13.5" customHeight="1" x14ac:dyDescent="0.25">
      <c r="A466" s="41"/>
      <c r="B466" s="316" t="s">
        <v>828</v>
      </c>
      <c r="C466" s="46"/>
      <c r="D466" s="66"/>
      <c r="E466" s="253" t="s">
        <v>116</v>
      </c>
      <c r="F466" s="108"/>
      <c r="G466" s="108"/>
      <c r="H466" s="108"/>
      <c r="I466" s="280"/>
      <c r="K466" s="36">
        <f t="shared" si="21"/>
        <v>0</v>
      </c>
      <c r="L466" s="96">
        <f t="shared" si="22"/>
        <v>0</v>
      </c>
      <c r="M466" s="96">
        <f t="shared" si="23"/>
        <v>0</v>
      </c>
      <c r="N466" s="97"/>
      <c r="O466" s="98"/>
    </row>
    <row r="467" spans="1:16" ht="20.100000000000001" customHeight="1" x14ac:dyDescent="0.25">
      <c r="A467" s="41"/>
      <c r="B467" s="306"/>
      <c r="C467" s="254" t="s">
        <v>829</v>
      </c>
      <c r="D467" s="297">
        <v>1</v>
      </c>
      <c r="E467" s="252" t="s">
        <v>830</v>
      </c>
      <c r="F467" s="121">
        <v>1000</v>
      </c>
      <c r="G467" s="101">
        <v>600</v>
      </c>
      <c r="H467" s="101">
        <v>900</v>
      </c>
      <c r="I467" s="33">
        <v>160643</v>
      </c>
      <c r="K467" s="36">
        <f t="shared" si="21"/>
        <v>0</v>
      </c>
      <c r="L467" s="96">
        <f t="shared" si="22"/>
        <v>0</v>
      </c>
      <c r="M467" s="96">
        <f t="shared" si="23"/>
        <v>0</v>
      </c>
      <c r="N467" s="97">
        <v>0.15</v>
      </c>
      <c r="O467" s="98">
        <v>32.5</v>
      </c>
    </row>
    <row r="468" spans="1:16" ht="20.100000000000001" customHeight="1" x14ac:dyDescent="0.25">
      <c r="A468" s="41"/>
      <c r="B468" s="306"/>
      <c r="C468" s="254" t="s">
        <v>831</v>
      </c>
      <c r="D468" s="297"/>
      <c r="E468" s="252" t="s">
        <v>832</v>
      </c>
      <c r="F468" s="121">
        <v>1200</v>
      </c>
      <c r="G468" s="101">
        <v>600</v>
      </c>
      <c r="H468" s="101">
        <v>900</v>
      </c>
      <c r="I468" s="33">
        <v>179341</v>
      </c>
      <c r="K468" s="36">
        <f t="shared" si="21"/>
        <v>0</v>
      </c>
      <c r="L468" s="96">
        <f t="shared" si="22"/>
        <v>0</v>
      </c>
      <c r="M468" s="96">
        <f t="shared" si="23"/>
        <v>0</v>
      </c>
      <c r="N468" s="97">
        <v>0.18</v>
      </c>
      <c r="O468" s="98">
        <v>37.200000000000003</v>
      </c>
    </row>
    <row r="469" spans="1:16" ht="20.100000000000001" customHeight="1" x14ac:dyDescent="0.25">
      <c r="A469" s="41"/>
      <c r="B469" s="306"/>
      <c r="C469" s="254" t="s">
        <v>833</v>
      </c>
      <c r="D469" s="297"/>
      <c r="E469" s="252" t="s">
        <v>834</v>
      </c>
      <c r="F469" s="121">
        <v>1400</v>
      </c>
      <c r="G469" s="101">
        <v>600</v>
      </c>
      <c r="H469" s="101">
        <v>900</v>
      </c>
      <c r="I469" s="33">
        <v>190100</v>
      </c>
      <c r="K469" s="36">
        <f t="shared" si="21"/>
        <v>0</v>
      </c>
      <c r="L469" s="96">
        <f t="shared" si="22"/>
        <v>0</v>
      </c>
      <c r="M469" s="96">
        <f t="shared" si="23"/>
        <v>0</v>
      </c>
      <c r="N469" s="97">
        <v>0.21</v>
      </c>
      <c r="O469" s="98">
        <v>43.2</v>
      </c>
    </row>
    <row r="470" spans="1:16" ht="20.100000000000001" customHeight="1" x14ac:dyDescent="0.25">
      <c r="A470" s="41"/>
      <c r="B470" s="306"/>
      <c r="C470" s="254" t="s">
        <v>835</v>
      </c>
      <c r="D470" s="297"/>
      <c r="E470" s="252" t="s">
        <v>836</v>
      </c>
      <c r="F470" s="122">
        <v>1600</v>
      </c>
      <c r="G470" s="103">
        <v>600</v>
      </c>
      <c r="H470" s="103">
        <v>900</v>
      </c>
      <c r="I470" s="33">
        <v>200422</v>
      </c>
      <c r="K470" s="36">
        <f t="shared" si="21"/>
        <v>0</v>
      </c>
      <c r="L470" s="96">
        <f t="shared" si="22"/>
        <v>0</v>
      </c>
      <c r="M470" s="96">
        <f t="shared" si="23"/>
        <v>0</v>
      </c>
      <c r="N470" s="97">
        <v>0.24</v>
      </c>
      <c r="O470" s="98">
        <v>47</v>
      </c>
      <c r="P470" s="25"/>
    </row>
    <row r="471" spans="1:16" ht="20.100000000000001" customHeight="1" x14ac:dyDescent="0.25">
      <c r="A471" s="41"/>
      <c r="B471" s="306"/>
      <c r="C471" s="254" t="s">
        <v>837</v>
      </c>
      <c r="D471" s="297"/>
      <c r="E471" s="252" t="s">
        <v>838</v>
      </c>
      <c r="F471" s="121">
        <v>1800</v>
      </c>
      <c r="G471" s="101">
        <v>600</v>
      </c>
      <c r="H471" s="101">
        <v>900</v>
      </c>
      <c r="I471" s="33">
        <v>210858</v>
      </c>
      <c r="K471" s="36">
        <f t="shared" si="21"/>
        <v>0</v>
      </c>
      <c r="L471" s="96">
        <f t="shared" si="22"/>
        <v>0</v>
      </c>
      <c r="M471" s="96">
        <f t="shared" si="23"/>
        <v>0</v>
      </c>
      <c r="N471" s="97">
        <v>0.28000000000000003</v>
      </c>
      <c r="O471" s="98">
        <v>50.8</v>
      </c>
    </row>
    <row r="472" spans="1:16" ht="13.5" customHeight="1" x14ac:dyDescent="0.25">
      <c r="A472" s="41"/>
      <c r="B472" s="306"/>
      <c r="C472" s="46"/>
      <c r="D472" s="297"/>
      <c r="E472" s="253" t="s">
        <v>115</v>
      </c>
      <c r="F472" s="99"/>
      <c r="G472" s="99"/>
      <c r="H472" s="99"/>
      <c r="I472" s="280"/>
      <c r="K472" s="36">
        <f t="shared" si="21"/>
        <v>0</v>
      </c>
      <c r="L472" s="96">
        <f t="shared" si="22"/>
        <v>0</v>
      </c>
      <c r="M472" s="96">
        <f t="shared" si="23"/>
        <v>0</v>
      </c>
      <c r="N472" s="97"/>
      <c r="O472" s="98"/>
    </row>
    <row r="473" spans="1:16" ht="20.100000000000001" customHeight="1" x14ac:dyDescent="0.25">
      <c r="A473" s="41"/>
      <c r="B473" s="306"/>
      <c r="C473" s="254" t="s">
        <v>839</v>
      </c>
      <c r="D473" s="297"/>
      <c r="E473" s="252" t="s">
        <v>840</v>
      </c>
      <c r="F473" s="121">
        <v>1000</v>
      </c>
      <c r="G473" s="101">
        <v>700</v>
      </c>
      <c r="H473" s="101">
        <v>900</v>
      </c>
      <c r="I473" s="33">
        <v>178258</v>
      </c>
      <c r="K473" s="36">
        <f t="shared" si="21"/>
        <v>0</v>
      </c>
      <c r="L473" s="96">
        <f t="shared" si="22"/>
        <v>0</v>
      </c>
      <c r="M473" s="96">
        <f t="shared" si="23"/>
        <v>0</v>
      </c>
      <c r="N473" s="97">
        <v>0.19</v>
      </c>
      <c r="O473" s="98">
        <v>36</v>
      </c>
    </row>
    <row r="474" spans="1:16" ht="20.100000000000001" customHeight="1" x14ac:dyDescent="0.25">
      <c r="A474" s="41"/>
      <c r="B474" s="306"/>
      <c r="C474" s="254" t="s">
        <v>841</v>
      </c>
      <c r="D474" s="297"/>
      <c r="E474" s="252" t="s">
        <v>842</v>
      </c>
      <c r="F474" s="121">
        <v>1200</v>
      </c>
      <c r="G474" s="101">
        <v>700</v>
      </c>
      <c r="H474" s="101">
        <v>900</v>
      </c>
      <c r="I474" s="33">
        <v>199009</v>
      </c>
      <c r="K474" s="36">
        <f t="shared" si="21"/>
        <v>0</v>
      </c>
      <c r="L474" s="96">
        <f t="shared" si="22"/>
        <v>0</v>
      </c>
      <c r="M474" s="96">
        <f t="shared" si="23"/>
        <v>0</v>
      </c>
      <c r="N474" s="97">
        <v>0.26</v>
      </c>
      <c r="O474" s="98">
        <v>40.799999999999997</v>
      </c>
    </row>
    <row r="475" spans="1:16" ht="20.100000000000001" customHeight="1" x14ac:dyDescent="0.25">
      <c r="A475" s="41"/>
      <c r="B475" s="306"/>
      <c r="C475" s="254" t="s">
        <v>843</v>
      </c>
      <c r="D475" s="297"/>
      <c r="E475" s="252" t="s">
        <v>844</v>
      </c>
      <c r="F475" s="121">
        <v>1400</v>
      </c>
      <c r="G475" s="101">
        <v>700</v>
      </c>
      <c r="H475" s="101">
        <v>900</v>
      </c>
      <c r="I475" s="33">
        <v>211080</v>
      </c>
      <c r="K475" s="36">
        <f t="shared" si="21"/>
        <v>0</v>
      </c>
      <c r="L475" s="96">
        <f t="shared" si="22"/>
        <v>0</v>
      </c>
      <c r="M475" s="96">
        <f t="shared" si="23"/>
        <v>0</v>
      </c>
      <c r="N475" s="97">
        <v>0.28999999999999998</v>
      </c>
      <c r="O475" s="98">
        <v>46.5</v>
      </c>
    </row>
    <row r="476" spans="1:16" ht="20.100000000000001" customHeight="1" x14ac:dyDescent="0.25">
      <c r="A476" s="41"/>
      <c r="B476" s="306"/>
      <c r="C476" s="254" t="s">
        <v>845</v>
      </c>
      <c r="D476" s="297"/>
      <c r="E476" s="252" t="s">
        <v>846</v>
      </c>
      <c r="F476" s="121">
        <v>1600</v>
      </c>
      <c r="G476" s="101">
        <v>700</v>
      </c>
      <c r="H476" s="101">
        <v>900</v>
      </c>
      <c r="I476" s="33">
        <v>222599</v>
      </c>
      <c r="K476" s="36">
        <f t="shared" si="21"/>
        <v>0</v>
      </c>
      <c r="L476" s="96">
        <f t="shared" si="22"/>
        <v>0</v>
      </c>
      <c r="M476" s="96">
        <f t="shared" si="23"/>
        <v>0</v>
      </c>
      <c r="N476" s="97">
        <v>0.32</v>
      </c>
      <c r="O476" s="98">
        <v>50.8</v>
      </c>
    </row>
    <row r="477" spans="1:16" ht="20.100000000000001" customHeight="1" x14ac:dyDescent="0.25">
      <c r="A477" s="41"/>
      <c r="B477" s="306"/>
      <c r="C477" s="254" t="s">
        <v>847</v>
      </c>
      <c r="D477" s="297"/>
      <c r="E477" s="252" t="s">
        <v>848</v>
      </c>
      <c r="F477" s="122">
        <v>1800</v>
      </c>
      <c r="G477" s="103">
        <v>700</v>
      </c>
      <c r="H477" s="103">
        <v>900</v>
      </c>
      <c r="I477" s="33">
        <v>234233</v>
      </c>
      <c r="K477" s="36">
        <f t="shared" si="21"/>
        <v>0</v>
      </c>
      <c r="L477" s="96">
        <f t="shared" si="22"/>
        <v>0</v>
      </c>
      <c r="M477" s="96">
        <f t="shared" si="23"/>
        <v>0</v>
      </c>
      <c r="N477" s="97">
        <v>0.77</v>
      </c>
      <c r="O477" s="98">
        <v>55.2</v>
      </c>
      <c r="P477" s="25"/>
    </row>
    <row r="478" spans="1:16" ht="13.5" customHeight="1" x14ac:dyDescent="0.25">
      <c r="A478" s="41"/>
      <c r="B478" s="306"/>
      <c r="C478" s="46"/>
      <c r="D478" s="297"/>
      <c r="E478" s="253" t="s">
        <v>114</v>
      </c>
      <c r="F478" s="99"/>
      <c r="G478" s="99"/>
      <c r="H478" s="99"/>
      <c r="I478" s="280"/>
      <c r="K478" s="36">
        <f t="shared" si="21"/>
        <v>0</v>
      </c>
      <c r="L478" s="96">
        <f t="shared" si="22"/>
        <v>0</v>
      </c>
      <c r="M478" s="96">
        <f t="shared" si="23"/>
        <v>0</v>
      </c>
      <c r="N478" s="97"/>
      <c r="O478" s="98"/>
    </row>
    <row r="479" spans="1:16" ht="20.100000000000001" customHeight="1" x14ac:dyDescent="0.25">
      <c r="A479" s="41"/>
      <c r="B479" s="306"/>
      <c r="C479" s="254" t="s">
        <v>849</v>
      </c>
      <c r="D479" s="297"/>
      <c r="E479" s="252" t="s">
        <v>850</v>
      </c>
      <c r="F479" s="121">
        <v>1000</v>
      </c>
      <c r="G479" s="101">
        <v>800</v>
      </c>
      <c r="H479" s="101">
        <v>900</v>
      </c>
      <c r="I479" s="33">
        <v>186951</v>
      </c>
      <c r="K479" s="36">
        <f t="shared" si="21"/>
        <v>0</v>
      </c>
      <c r="L479" s="96">
        <f t="shared" si="22"/>
        <v>0</v>
      </c>
      <c r="M479" s="96">
        <f t="shared" si="23"/>
        <v>0</v>
      </c>
      <c r="N479" s="97">
        <v>0.6</v>
      </c>
      <c r="O479" s="98">
        <v>39.5</v>
      </c>
    </row>
    <row r="480" spans="1:16" ht="20.100000000000001" customHeight="1" x14ac:dyDescent="0.25">
      <c r="A480" s="41"/>
      <c r="B480" s="306"/>
      <c r="C480" s="254" t="s">
        <v>851</v>
      </c>
      <c r="D480" s="297"/>
      <c r="E480" s="252" t="s">
        <v>852</v>
      </c>
      <c r="F480" s="121">
        <v>1200</v>
      </c>
      <c r="G480" s="101">
        <v>800</v>
      </c>
      <c r="H480" s="101">
        <v>900</v>
      </c>
      <c r="I480" s="33">
        <v>207601</v>
      </c>
      <c r="K480" s="36">
        <f t="shared" si="21"/>
        <v>0</v>
      </c>
      <c r="L480" s="96">
        <f t="shared" si="22"/>
        <v>0</v>
      </c>
      <c r="M480" s="96">
        <f t="shared" si="23"/>
        <v>0</v>
      </c>
      <c r="N480" s="97">
        <v>0.63</v>
      </c>
      <c r="O480" s="98">
        <v>44.4</v>
      </c>
    </row>
    <row r="481" spans="1:16" ht="20.100000000000001" customHeight="1" x14ac:dyDescent="0.25">
      <c r="A481" s="41"/>
      <c r="B481" s="306"/>
      <c r="C481" s="254" t="s">
        <v>853</v>
      </c>
      <c r="D481" s="297"/>
      <c r="E481" s="252" t="s">
        <v>854</v>
      </c>
      <c r="F481" s="121">
        <v>1400</v>
      </c>
      <c r="G481" s="101">
        <v>800</v>
      </c>
      <c r="H481" s="101">
        <v>900</v>
      </c>
      <c r="I481" s="33">
        <v>220648</v>
      </c>
      <c r="K481" s="36">
        <f t="shared" si="21"/>
        <v>0</v>
      </c>
      <c r="L481" s="96">
        <f t="shared" si="22"/>
        <v>0</v>
      </c>
      <c r="M481" s="96">
        <f t="shared" si="23"/>
        <v>0</v>
      </c>
      <c r="N481" s="97">
        <v>0.72</v>
      </c>
      <c r="O481" s="98">
        <v>49.8</v>
      </c>
    </row>
    <row r="482" spans="1:16" ht="20.100000000000001" customHeight="1" x14ac:dyDescent="0.25">
      <c r="A482" s="41"/>
      <c r="B482" s="306"/>
      <c r="C482" s="254" t="s">
        <v>855</v>
      </c>
      <c r="D482" s="297"/>
      <c r="E482" s="252" t="s">
        <v>856</v>
      </c>
      <c r="F482" s="121">
        <v>1600</v>
      </c>
      <c r="G482" s="101">
        <v>800</v>
      </c>
      <c r="H482" s="101">
        <v>900</v>
      </c>
      <c r="I482" s="33">
        <v>233143</v>
      </c>
      <c r="K482" s="36">
        <f t="shared" si="21"/>
        <v>0</v>
      </c>
      <c r="L482" s="96">
        <f t="shared" si="22"/>
        <v>0</v>
      </c>
      <c r="M482" s="96">
        <f t="shared" si="23"/>
        <v>0</v>
      </c>
      <c r="N482" s="97">
        <v>0.71</v>
      </c>
      <c r="O482" s="98">
        <v>54.6</v>
      </c>
    </row>
    <row r="483" spans="1:16" ht="20.100000000000001" customHeight="1" x14ac:dyDescent="0.25">
      <c r="A483" s="41"/>
      <c r="B483" s="306"/>
      <c r="C483" s="254" t="s">
        <v>857</v>
      </c>
      <c r="D483" s="297"/>
      <c r="E483" s="252" t="s">
        <v>858</v>
      </c>
      <c r="F483" s="121">
        <v>1800</v>
      </c>
      <c r="G483" s="101">
        <v>800</v>
      </c>
      <c r="H483" s="101">
        <v>900</v>
      </c>
      <c r="I483" s="33">
        <v>245341</v>
      </c>
      <c r="K483" s="36">
        <f t="shared" si="21"/>
        <v>0</v>
      </c>
      <c r="L483" s="96">
        <f t="shared" si="22"/>
        <v>0</v>
      </c>
      <c r="M483" s="96">
        <f t="shared" si="23"/>
        <v>0</v>
      </c>
      <c r="N483" s="97">
        <v>0.9</v>
      </c>
      <c r="O483" s="98">
        <v>59.4</v>
      </c>
    </row>
    <row r="484" spans="1:16" x14ac:dyDescent="0.25">
      <c r="A484" s="104" t="s">
        <v>859</v>
      </c>
      <c r="B484" s="105"/>
      <c r="C484" s="48"/>
      <c r="D484" s="106"/>
      <c r="E484" s="49"/>
      <c r="F484" s="107"/>
      <c r="G484" s="107"/>
      <c r="H484" s="107"/>
      <c r="I484" s="151"/>
      <c r="K484" s="36">
        <f t="shared" si="21"/>
        <v>0</v>
      </c>
      <c r="L484" s="96">
        <f t="shared" si="22"/>
        <v>0</v>
      </c>
      <c r="M484" s="96">
        <f t="shared" si="23"/>
        <v>0</v>
      </c>
      <c r="N484" s="97"/>
      <c r="O484" s="98"/>
    </row>
    <row r="485" spans="1:16" ht="409.5" customHeight="1" x14ac:dyDescent="0.25">
      <c r="A485" s="41"/>
      <c r="B485" s="67" t="s">
        <v>860</v>
      </c>
      <c r="C485" s="260" t="s">
        <v>861</v>
      </c>
      <c r="D485" s="257"/>
      <c r="E485" s="261" t="s">
        <v>862</v>
      </c>
      <c r="F485" s="123">
        <v>1300</v>
      </c>
      <c r="G485" s="112">
        <v>600</v>
      </c>
      <c r="H485" s="112">
        <v>850</v>
      </c>
      <c r="I485" s="33">
        <v>495305</v>
      </c>
      <c r="K485" s="36">
        <f t="shared" si="21"/>
        <v>0</v>
      </c>
      <c r="L485" s="96">
        <f t="shared" si="22"/>
        <v>0</v>
      </c>
      <c r="M485" s="96">
        <f t="shared" si="23"/>
        <v>0</v>
      </c>
      <c r="N485" s="97">
        <v>1</v>
      </c>
      <c r="O485" s="98">
        <v>52</v>
      </c>
    </row>
    <row r="486" spans="1:16" x14ac:dyDescent="0.25">
      <c r="A486" s="104" t="s">
        <v>863</v>
      </c>
      <c r="B486" s="105"/>
      <c r="C486" s="48"/>
      <c r="D486" s="106"/>
      <c r="E486" s="49"/>
      <c r="F486" s="107"/>
      <c r="G486" s="107"/>
      <c r="H486" s="107"/>
      <c r="I486" s="151"/>
      <c r="K486" s="36">
        <f t="shared" si="21"/>
        <v>0</v>
      </c>
      <c r="L486" s="96">
        <f t="shared" si="22"/>
        <v>0</v>
      </c>
      <c r="M486" s="96">
        <f t="shared" si="23"/>
        <v>0</v>
      </c>
      <c r="N486" s="97"/>
      <c r="O486" s="98"/>
    </row>
    <row r="487" spans="1:16" x14ac:dyDescent="0.25">
      <c r="A487" s="166"/>
      <c r="B487" s="298" t="s">
        <v>864</v>
      </c>
      <c r="C487" s="46"/>
      <c r="D487" s="66"/>
      <c r="E487" s="253" t="s">
        <v>112</v>
      </c>
      <c r="F487" s="108"/>
      <c r="G487" s="108"/>
      <c r="H487" s="108"/>
      <c r="I487" s="280"/>
      <c r="K487" s="36">
        <f t="shared" si="21"/>
        <v>0</v>
      </c>
      <c r="L487" s="96">
        <f t="shared" si="22"/>
        <v>0</v>
      </c>
      <c r="M487" s="96">
        <f t="shared" si="23"/>
        <v>0</v>
      </c>
      <c r="N487" s="97"/>
      <c r="O487" s="98"/>
    </row>
    <row r="488" spans="1:16" ht="30" customHeight="1" x14ac:dyDescent="0.25">
      <c r="A488" s="41"/>
      <c r="B488" s="299"/>
      <c r="C488" s="260" t="s">
        <v>865</v>
      </c>
      <c r="D488" s="297">
        <v>0</v>
      </c>
      <c r="E488" s="261" t="s">
        <v>866</v>
      </c>
      <c r="F488" s="123">
        <v>1200</v>
      </c>
      <c r="G488" s="112">
        <v>600</v>
      </c>
      <c r="H488" s="112">
        <v>1265</v>
      </c>
      <c r="I488" s="33">
        <v>215083</v>
      </c>
      <c r="K488" s="36">
        <f t="shared" si="21"/>
        <v>0</v>
      </c>
      <c r="L488" s="96">
        <f t="shared" si="22"/>
        <v>0</v>
      </c>
      <c r="M488" s="96">
        <f t="shared" si="23"/>
        <v>0</v>
      </c>
      <c r="N488" s="97">
        <v>0.05</v>
      </c>
      <c r="O488" s="98">
        <v>64.2</v>
      </c>
    </row>
    <row r="489" spans="1:16" ht="30" customHeight="1" x14ac:dyDescent="0.25">
      <c r="A489" s="41"/>
      <c r="B489" s="299"/>
      <c r="C489" s="260" t="s">
        <v>867</v>
      </c>
      <c r="D489" s="297"/>
      <c r="E489" s="261" t="s">
        <v>868</v>
      </c>
      <c r="F489" s="123">
        <v>1200</v>
      </c>
      <c r="G489" s="112">
        <v>600</v>
      </c>
      <c r="H489" s="112">
        <v>865</v>
      </c>
      <c r="I489" s="33">
        <v>182172</v>
      </c>
      <c r="K489" s="36">
        <f t="shared" si="21"/>
        <v>0</v>
      </c>
      <c r="L489" s="96">
        <f t="shared" si="22"/>
        <v>0</v>
      </c>
      <c r="M489" s="96">
        <f t="shared" si="23"/>
        <v>0</v>
      </c>
      <c r="N489" s="97">
        <v>7.5999999999999998E-2</v>
      </c>
      <c r="O489" s="98">
        <v>75.7</v>
      </c>
    </row>
    <row r="490" spans="1:16" ht="30" customHeight="1" x14ac:dyDescent="0.25">
      <c r="A490" s="157"/>
      <c r="B490" s="299"/>
      <c r="C490" s="260" t="s">
        <v>869</v>
      </c>
      <c r="D490" s="297">
        <v>1</v>
      </c>
      <c r="E490" s="261" t="s">
        <v>870</v>
      </c>
      <c r="F490" s="123">
        <v>1200</v>
      </c>
      <c r="G490" s="112">
        <v>600</v>
      </c>
      <c r="H490" s="112">
        <v>865</v>
      </c>
      <c r="I490" s="33">
        <v>183899</v>
      </c>
      <c r="K490" s="36">
        <f t="shared" si="21"/>
        <v>0</v>
      </c>
      <c r="L490" s="96">
        <f t="shared" si="22"/>
        <v>0</v>
      </c>
      <c r="M490" s="96">
        <f t="shared" si="23"/>
        <v>0</v>
      </c>
      <c r="N490" s="97">
        <v>7.5999999999999998E-2</v>
      </c>
      <c r="O490" s="98">
        <v>57.3</v>
      </c>
    </row>
    <row r="491" spans="1:16" ht="30" customHeight="1" x14ac:dyDescent="0.25">
      <c r="A491" s="157"/>
      <c r="B491" s="299"/>
      <c r="C491" s="260" t="s">
        <v>871</v>
      </c>
      <c r="D491" s="297"/>
      <c r="E491" s="261" t="s">
        <v>872</v>
      </c>
      <c r="F491" s="124">
        <v>1400</v>
      </c>
      <c r="G491" s="110">
        <v>600</v>
      </c>
      <c r="H491" s="110">
        <v>865</v>
      </c>
      <c r="I491" s="33">
        <v>189475</v>
      </c>
      <c r="K491" s="36">
        <f t="shared" si="21"/>
        <v>0</v>
      </c>
      <c r="L491" s="96">
        <f t="shared" si="22"/>
        <v>0</v>
      </c>
      <c r="M491" s="96">
        <f t="shared" si="23"/>
        <v>0</v>
      </c>
      <c r="N491" s="97">
        <v>7.5999999999999998E-2</v>
      </c>
      <c r="O491" s="98">
        <v>63.5</v>
      </c>
      <c r="P491" s="25"/>
    </row>
    <row r="492" spans="1:16" ht="30" customHeight="1" x14ac:dyDescent="0.25">
      <c r="A492" s="157"/>
      <c r="B492" s="299"/>
      <c r="C492" s="260" t="s">
        <v>873</v>
      </c>
      <c r="D492" s="297"/>
      <c r="E492" s="261" t="s">
        <v>874</v>
      </c>
      <c r="F492" s="123">
        <v>1500</v>
      </c>
      <c r="G492" s="112">
        <v>600</v>
      </c>
      <c r="H492" s="112">
        <v>865</v>
      </c>
      <c r="I492" s="33">
        <v>218833</v>
      </c>
      <c r="K492" s="36">
        <f t="shared" si="21"/>
        <v>0</v>
      </c>
      <c r="L492" s="96">
        <f t="shared" si="22"/>
        <v>0</v>
      </c>
      <c r="M492" s="96">
        <f t="shared" si="23"/>
        <v>0</v>
      </c>
      <c r="N492" s="97">
        <v>9.5000000000000001E-2</v>
      </c>
      <c r="O492" s="98">
        <v>65.099999999999994</v>
      </c>
    </row>
    <row r="493" spans="1:16" ht="30" customHeight="1" x14ac:dyDescent="0.25">
      <c r="A493" s="157"/>
      <c r="B493" s="299"/>
      <c r="C493" s="260" t="s">
        <v>875</v>
      </c>
      <c r="D493" s="65">
        <v>0</v>
      </c>
      <c r="E493" s="261" t="s">
        <v>876</v>
      </c>
      <c r="F493" s="123">
        <v>1500</v>
      </c>
      <c r="G493" s="112">
        <v>600</v>
      </c>
      <c r="H493" s="112">
        <v>865</v>
      </c>
      <c r="I493" s="33">
        <v>210220</v>
      </c>
      <c r="K493" s="36">
        <f t="shared" si="21"/>
        <v>0</v>
      </c>
      <c r="L493" s="96">
        <f t="shared" si="22"/>
        <v>0</v>
      </c>
      <c r="M493" s="96">
        <f t="shared" si="23"/>
        <v>0</v>
      </c>
      <c r="N493" s="97">
        <v>0.94</v>
      </c>
      <c r="O493" s="98">
        <v>65.099999999999994</v>
      </c>
    </row>
    <row r="494" spans="1:16" ht="30" customHeight="1" x14ac:dyDescent="0.25">
      <c r="A494" s="157"/>
      <c r="B494" s="299"/>
      <c r="C494" s="260" t="s">
        <v>877</v>
      </c>
      <c r="D494" s="65">
        <v>1</v>
      </c>
      <c r="E494" s="261" t="s">
        <v>878</v>
      </c>
      <c r="F494" s="123">
        <v>800</v>
      </c>
      <c r="G494" s="112">
        <v>600</v>
      </c>
      <c r="H494" s="112">
        <v>865</v>
      </c>
      <c r="I494" s="33">
        <v>154773</v>
      </c>
      <c r="K494" s="36">
        <f t="shared" si="21"/>
        <v>0</v>
      </c>
      <c r="L494" s="96">
        <f t="shared" si="22"/>
        <v>0</v>
      </c>
      <c r="M494" s="96">
        <f t="shared" si="23"/>
        <v>0</v>
      </c>
      <c r="N494" s="97">
        <v>0.57999999999999996</v>
      </c>
      <c r="O494" s="98">
        <v>57.7</v>
      </c>
    </row>
    <row r="495" spans="1:16" ht="30" customHeight="1" x14ac:dyDescent="0.25">
      <c r="A495" s="157"/>
      <c r="B495" s="299"/>
      <c r="C495" s="260" t="s">
        <v>879</v>
      </c>
      <c r="D495" s="65">
        <v>0</v>
      </c>
      <c r="E495" s="261" t="s">
        <v>880</v>
      </c>
      <c r="F495" s="123">
        <v>800</v>
      </c>
      <c r="G495" s="112">
        <v>600</v>
      </c>
      <c r="H495" s="112">
        <v>865</v>
      </c>
      <c r="I495" s="33">
        <v>150254</v>
      </c>
      <c r="K495" s="36">
        <f t="shared" si="21"/>
        <v>0</v>
      </c>
      <c r="L495" s="96">
        <f t="shared" si="22"/>
        <v>0</v>
      </c>
      <c r="M495" s="96">
        <f t="shared" si="23"/>
        <v>0</v>
      </c>
      <c r="N495" s="97">
        <v>0.57999999999999996</v>
      </c>
      <c r="O495" s="98">
        <v>57.7</v>
      </c>
    </row>
    <row r="496" spans="1:16" ht="30" customHeight="1" x14ac:dyDescent="0.25">
      <c r="A496" s="157"/>
      <c r="B496" s="299"/>
      <c r="C496" s="260" t="s">
        <v>881</v>
      </c>
      <c r="D496" s="65">
        <v>1</v>
      </c>
      <c r="E496" s="261" t="s">
        <v>882</v>
      </c>
      <c r="F496" s="123">
        <v>900</v>
      </c>
      <c r="G496" s="112">
        <v>600</v>
      </c>
      <c r="H496" s="112">
        <v>865</v>
      </c>
      <c r="I496" s="33">
        <v>162040</v>
      </c>
      <c r="K496" s="36">
        <f t="shared" si="21"/>
        <v>0</v>
      </c>
      <c r="L496" s="96">
        <f t="shared" si="22"/>
        <v>0</v>
      </c>
      <c r="M496" s="96">
        <f t="shared" si="23"/>
        <v>0</v>
      </c>
      <c r="N496" s="97">
        <v>5.6000000000000008E-2</v>
      </c>
      <c r="O496" s="98">
        <v>50.5</v>
      </c>
    </row>
    <row r="497" spans="1:44" ht="30" customHeight="1" x14ac:dyDescent="0.25">
      <c r="A497" s="157"/>
      <c r="B497" s="299"/>
      <c r="C497" s="260" t="s">
        <v>883</v>
      </c>
      <c r="D497" s="65">
        <v>0</v>
      </c>
      <c r="E497" s="261" t="s">
        <v>884</v>
      </c>
      <c r="F497" s="124">
        <v>900</v>
      </c>
      <c r="G497" s="110">
        <v>600</v>
      </c>
      <c r="H497" s="110">
        <v>865</v>
      </c>
      <c r="I497" s="33">
        <v>157910</v>
      </c>
      <c r="K497" s="36">
        <f t="shared" si="21"/>
        <v>0</v>
      </c>
      <c r="L497" s="96">
        <f t="shared" si="22"/>
        <v>0</v>
      </c>
      <c r="M497" s="96">
        <f t="shared" si="23"/>
        <v>0</v>
      </c>
      <c r="N497" s="97">
        <v>0.57999999999999996</v>
      </c>
      <c r="O497" s="98">
        <v>50.5</v>
      </c>
      <c r="P497" s="25"/>
    </row>
    <row r="498" spans="1:44" ht="30" customHeight="1" x14ac:dyDescent="0.25">
      <c r="A498" s="157"/>
      <c r="B498" s="299"/>
      <c r="C498" s="260" t="s">
        <v>885</v>
      </c>
      <c r="D498" s="65">
        <v>1</v>
      </c>
      <c r="E498" s="261" t="s">
        <v>886</v>
      </c>
      <c r="F498" s="124">
        <v>1000</v>
      </c>
      <c r="G498" s="110">
        <v>600</v>
      </c>
      <c r="H498" s="110">
        <v>865</v>
      </c>
      <c r="I498" s="33">
        <v>169315</v>
      </c>
      <c r="K498" s="36">
        <f t="shared" si="21"/>
        <v>0</v>
      </c>
      <c r="L498" s="96">
        <f t="shared" si="22"/>
        <v>0</v>
      </c>
      <c r="M498" s="96">
        <f t="shared" si="23"/>
        <v>0</v>
      </c>
      <c r="N498" s="97">
        <v>0.78</v>
      </c>
      <c r="O498" s="98">
        <v>57.7</v>
      </c>
    </row>
    <row r="499" spans="1:44" ht="30" customHeight="1" x14ac:dyDescent="0.25">
      <c r="A499" s="157"/>
      <c r="B499" s="299"/>
      <c r="C499" s="260" t="s">
        <v>887</v>
      </c>
      <c r="D499" s="65">
        <v>0</v>
      </c>
      <c r="E499" s="261" t="s">
        <v>888</v>
      </c>
      <c r="F499" s="266">
        <v>1000</v>
      </c>
      <c r="G499" s="227">
        <v>600</v>
      </c>
      <c r="H499" s="227">
        <v>865</v>
      </c>
      <c r="I499" s="33">
        <v>165910</v>
      </c>
      <c r="K499" s="36">
        <f t="shared" si="21"/>
        <v>0</v>
      </c>
      <c r="L499" s="96">
        <f t="shared" si="22"/>
        <v>0</v>
      </c>
      <c r="M499" s="96">
        <f t="shared" si="23"/>
        <v>0</v>
      </c>
      <c r="N499" s="225">
        <v>0.78</v>
      </c>
      <c r="O499" s="226">
        <v>57.7</v>
      </c>
    </row>
    <row r="500" spans="1:44" s="168" customFormat="1" ht="30" customHeight="1" x14ac:dyDescent="0.25">
      <c r="A500" s="232"/>
      <c r="B500" s="299"/>
      <c r="C500" s="260" t="s">
        <v>889</v>
      </c>
      <c r="D500" s="297">
        <v>1</v>
      </c>
      <c r="E500" s="261" t="s">
        <v>890</v>
      </c>
      <c r="F500" s="266">
        <v>1400</v>
      </c>
      <c r="G500" s="227">
        <v>600</v>
      </c>
      <c r="H500" s="227">
        <v>865</v>
      </c>
      <c r="I500" s="33">
        <v>234566</v>
      </c>
      <c r="J500" s="3"/>
      <c r="K500" s="36">
        <f t="shared" si="21"/>
        <v>0</v>
      </c>
      <c r="L500" s="96">
        <f t="shared" si="22"/>
        <v>0</v>
      </c>
      <c r="M500" s="96">
        <f t="shared" si="23"/>
        <v>0</v>
      </c>
      <c r="N500" s="229">
        <v>0.78</v>
      </c>
      <c r="O500" s="98">
        <v>57.7</v>
      </c>
      <c r="P500" s="167"/>
      <c r="Q500" s="167"/>
      <c r="R500" s="167"/>
      <c r="S500" s="167"/>
      <c r="T500" s="167"/>
      <c r="U500" s="167"/>
      <c r="V500" s="167"/>
      <c r="W500" s="167"/>
      <c r="X500" s="167"/>
      <c r="Y500" s="167"/>
      <c r="Z500" s="167"/>
      <c r="AA500" s="167"/>
      <c r="AB500" s="167"/>
      <c r="AC500" s="167"/>
      <c r="AD500" s="167"/>
      <c r="AE500" s="167"/>
      <c r="AF500" s="167"/>
      <c r="AG500" s="167"/>
      <c r="AH500" s="167"/>
      <c r="AI500" s="167"/>
      <c r="AJ500" s="167"/>
      <c r="AK500" s="167"/>
      <c r="AL500" s="167"/>
      <c r="AM500" s="167"/>
      <c r="AN500" s="167"/>
      <c r="AO500" s="167"/>
      <c r="AP500" s="167"/>
      <c r="AQ500" s="167"/>
      <c r="AR500" s="167"/>
    </row>
    <row r="501" spans="1:44" s="168" customFormat="1" ht="166.5" customHeight="1" x14ac:dyDescent="0.25">
      <c r="A501" s="158"/>
      <c r="B501" s="299"/>
      <c r="C501" s="260" t="s">
        <v>865</v>
      </c>
      <c r="D501" s="297"/>
      <c r="E501" s="268" t="s">
        <v>866</v>
      </c>
      <c r="F501" s="267">
        <v>1200</v>
      </c>
      <c r="G501" s="228">
        <v>600</v>
      </c>
      <c r="H501" s="228">
        <v>865</v>
      </c>
      <c r="I501" s="33">
        <v>215083</v>
      </c>
      <c r="J501" s="3"/>
      <c r="K501" s="36">
        <f t="shared" si="21"/>
        <v>0</v>
      </c>
      <c r="L501" s="96">
        <f t="shared" si="22"/>
        <v>0</v>
      </c>
      <c r="M501" s="96">
        <f t="shared" si="23"/>
        <v>0</v>
      </c>
      <c r="N501" s="230">
        <v>0.88</v>
      </c>
      <c r="O501" s="231">
        <v>64.2</v>
      </c>
      <c r="P501" s="167"/>
      <c r="Q501" s="167"/>
      <c r="R501" s="167"/>
      <c r="S501" s="167"/>
      <c r="T501" s="167"/>
      <c r="U501" s="167"/>
      <c r="V501" s="167"/>
      <c r="W501" s="167"/>
      <c r="X501" s="167"/>
      <c r="Y501" s="167"/>
      <c r="Z501" s="167"/>
      <c r="AA501" s="167"/>
      <c r="AB501" s="167"/>
      <c r="AC501" s="167"/>
      <c r="AD501" s="167"/>
      <c r="AE501" s="167"/>
      <c r="AF501" s="167"/>
      <c r="AG501" s="167"/>
      <c r="AH501" s="167"/>
      <c r="AI501" s="167"/>
      <c r="AJ501" s="167"/>
      <c r="AK501" s="167"/>
      <c r="AL501" s="167"/>
      <c r="AM501" s="167"/>
      <c r="AN501" s="167"/>
      <c r="AO501" s="167"/>
      <c r="AP501" s="167"/>
      <c r="AQ501" s="167"/>
      <c r="AR501" s="167"/>
    </row>
    <row r="502" spans="1:44" ht="30" customHeight="1" x14ac:dyDescent="0.25">
      <c r="A502" s="41"/>
      <c r="B502" s="299"/>
      <c r="C502" s="260" t="s">
        <v>891</v>
      </c>
      <c r="D502" s="297"/>
      <c r="E502" s="261" t="s">
        <v>892</v>
      </c>
      <c r="F502" s="266">
        <v>1000</v>
      </c>
      <c r="G502" s="227">
        <v>600</v>
      </c>
      <c r="H502" s="227">
        <v>865</v>
      </c>
      <c r="I502" s="33">
        <v>162266</v>
      </c>
      <c r="K502" s="36">
        <f t="shared" si="21"/>
        <v>0</v>
      </c>
      <c r="L502" s="96">
        <f t="shared" si="22"/>
        <v>0</v>
      </c>
      <c r="M502" s="96">
        <f t="shared" si="23"/>
        <v>0</v>
      </c>
      <c r="N502" s="163">
        <v>0.88</v>
      </c>
      <c r="O502" s="164">
        <v>67.5</v>
      </c>
    </row>
    <row r="503" spans="1:44" ht="30" customHeight="1" x14ac:dyDescent="0.25">
      <c r="A503" s="41"/>
      <c r="B503" s="299"/>
      <c r="C503" s="260" t="s">
        <v>893</v>
      </c>
      <c r="D503" s="297"/>
      <c r="E503" s="261" t="s">
        <v>894</v>
      </c>
      <c r="F503" s="266">
        <v>1000</v>
      </c>
      <c r="G503" s="227">
        <v>600</v>
      </c>
      <c r="H503" s="227">
        <v>865</v>
      </c>
      <c r="I503" s="33">
        <v>162266</v>
      </c>
      <c r="K503" s="36">
        <f t="shared" si="21"/>
        <v>0</v>
      </c>
      <c r="L503" s="96">
        <f t="shared" si="22"/>
        <v>0</v>
      </c>
      <c r="M503" s="96">
        <f t="shared" si="23"/>
        <v>0</v>
      </c>
      <c r="N503" s="97">
        <v>0.88</v>
      </c>
      <c r="O503" s="98">
        <v>67.5</v>
      </c>
    </row>
    <row r="504" spans="1:44" ht="30" customHeight="1" x14ac:dyDescent="0.25">
      <c r="A504" s="41"/>
      <c r="B504" s="299"/>
      <c r="C504" s="260" t="s">
        <v>895</v>
      </c>
      <c r="D504" s="297"/>
      <c r="E504" s="261" t="s">
        <v>896</v>
      </c>
      <c r="F504" s="266">
        <v>1200</v>
      </c>
      <c r="G504" s="227">
        <v>600</v>
      </c>
      <c r="H504" s="227">
        <v>865</v>
      </c>
      <c r="I504" s="33">
        <v>207513</v>
      </c>
      <c r="K504" s="36">
        <f t="shared" si="21"/>
        <v>0</v>
      </c>
      <c r="L504" s="96">
        <f t="shared" si="22"/>
        <v>0</v>
      </c>
      <c r="M504" s="96">
        <f t="shared" si="23"/>
        <v>0</v>
      </c>
      <c r="N504" s="97">
        <v>7.5999999999999998E-2</v>
      </c>
      <c r="O504" s="98">
        <v>67.5</v>
      </c>
    </row>
    <row r="505" spans="1:44" ht="42" customHeight="1" thickBot="1" x14ac:dyDescent="0.3">
      <c r="A505" s="165"/>
      <c r="B505" s="317"/>
      <c r="C505" s="260" t="s">
        <v>897</v>
      </c>
      <c r="D505" s="297"/>
      <c r="E505" s="261" t="s">
        <v>898</v>
      </c>
      <c r="F505" s="266">
        <v>1200</v>
      </c>
      <c r="G505" s="227">
        <v>600</v>
      </c>
      <c r="H505" s="227">
        <v>865</v>
      </c>
      <c r="I505" s="33">
        <v>207513</v>
      </c>
      <c r="K505" s="36">
        <f t="shared" si="21"/>
        <v>0</v>
      </c>
      <c r="L505" s="96">
        <f t="shared" si="22"/>
        <v>0</v>
      </c>
      <c r="M505" s="96">
        <f t="shared" si="23"/>
        <v>0</v>
      </c>
      <c r="N505" s="97">
        <v>7.5999999999999998E-2</v>
      </c>
      <c r="O505" s="98">
        <v>67.5</v>
      </c>
    </row>
    <row r="506" spans="1:44" s="5" customFormat="1" ht="15.75" thickBot="1" x14ac:dyDescent="0.3">
      <c r="B506" s="43"/>
      <c r="C506" s="1"/>
      <c r="D506" s="56"/>
      <c r="F506" s="113"/>
      <c r="G506" s="113"/>
      <c r="H506" s="114"/>
      <c r="I506" s="26"/>
      <c r="J506" s="3"/>
      <c r="K506" s="37">
        <f>SUM(K6:K505)</f>
        <v>0</v>
      </c>
      <c r="L506" s="115">
        <f>SUM(L8:L505)</f>
        <v>0</v>
      </c>
      <c r="M506" s="115">
        <f>SUM(M8:M505)</f>
        <v>0</v>
      </c>
      <c r="N506" s="117"/>
      <c r="O506" s="84"/>
    </row>
    <row r="507" spans="1:44" s="5" customFormat="1" x14ac:dyDescent="0.25">
      <c r="B507" s="43"/>
      <c r="C507" s="1"/>
      <c r="D507" s="56"/>
      <c r="F507" s="113"/>
      <c r="G507" s="113"/>
      <c r="H507" s="113"/>
      <c r="I507" s="26"/>
      <c r="J507" s="3"/>
      <c r="K507" s="4"/>
      <c r="L507" s="118"/>
      <c r="M507" s="118"/>
      <c r="N507" s="83"/>
      <c r="O507" s="84"/>
    </row>
    <row r="508" spans="1:44" s="5" customFormat="1" x14ac:dyDescent="0.25">
      <c r="B508" s="43"/>
      <c r="C508" s="1"/>
      <c r="D508" s="56"/>
      <c r="F508" s="113"/>
      <c r="G508" s="113"/>
      <c r="H508" s="113"/>
      <c r="I508" s="26"/>
      <c r="J508" s="3"/>
      <c r="K508" s="4"/>
      <c r="L508" s="119"/>
      <c r="M508" s="119"/>
      <c r="N508" s="83"/>
      <c r="O508" s="84"/>
    </row>
    <row r="509" spans="1:44" s="5" customFormat="1" x14ac:dyDescent="0.25">
      <c r="B509" s="43"/>
      <c r="C509" s="1"/>
      <c r="D509" s="56"/>
      <c r="F509" s="113"/>
      <c r="G509" s="113"/>
      <c r="H509" s="113"/>
      <c r="I509" s="26"/>
      <c r="J509" s="3"/>
      <c r="K509" s="4"/>
      <c r="L509" s="119"/>
      <c r="M509" s="119"/>
      <c r="N509" s="83"/>
      <c r="O509" s="84"/>
    </row>
    <row r="510" spans="1:44" s="5" customFormat="1" x14ac:dyDescent="0.25">
      <c r="B510" s="43"/>
      <c r="C510" s="1"/>
      <c r="D510" s="56"/>
      <c r="F510" s="113"/>
      <c r="G510" s="113"/>
      <c r="H510" s="113"/>
      <c r="I510" s="26"/>
      <c r="J510" s="3"/>
      <c r="K510" s="4"/>
      <c r="L510" s="119"/>
      <c r="M510" s="119"/>
      <c r="N510" s="83"/>
      <c r="O510" s="84"/>
    </row>
    <row r="511" spans="1:44" s="5" customFormat="1" x14ac:dyDescent="0.25">
      <c r="B511" s="43"/>
      <c r="C511" s="1"/>
      <c r="D511" s="56"/>
      <c r="F511" s="113"/>
      <c r="G511" s="113"/>
      <c r="H511" s="113"/>
      <c r="I511" s="26"/>
      <c r="J511" s="3"/>
      <c r="K511" s="4"/>
      <c r="L511" s="119"/>
      <c r="M511" s="119"/>
      <c r="N511" s="83"/>
      <c r="O511" s="84"/>
    </row>
    <row r="512" spans="1:44" s="5" customFormat="1" x14ac:dyDescent="0.25">
      <c r="B512" s="43"/>
      <c r="C512" s="1"/>
      <c r="D512" s="56"/>
      <c r="F512" s="113"/>
      <c r="G512" s="113"/>
      <c r="H512" s="113"/>
      <c r="I512" s="26"/>
      <c r="J512" s="3"/>
      <c r="K512" s="4"/>
      <c r="L512" s="119"/>
      <c r="M512" s="119"/>
      <c r="N512" s="83"/>
      <c r="O512" s="84"/>
    </row>
    <row r="513" spans="2:15" s="5" customFormat="1" x14ac:dyDescent="0.25">
      <c r="B513" s="43"/>
      <c r="C513" s="1"/>
      <c r="D513" s="56"/>
      <c r="F513" s="113"/>
      <c r="G513" s="113"/>
      <c r="H513" s="113"/>
      <c r="I513" s="26"/>
      <c r="J513" s="3"/>
      <c r="K513" s="4"/>
      <c r="L513" s="119"/>
      <c r="M513" s="119"/>
      <c r="N513" s="83"/>
      <c r="O513" s="84"/>
    </row>
    <row r="514" spans="2:15" s="5" customFormat="1" x14ac:dyDescent="0.25">
      <c r="B514" s="43"/>
      <c r="C514" s="1"/>
      <c r="D514" s="56"/>
      <c r="F514" s="113"/>
      <c r="G514" s="113"/>
      <c r="H514" s="113"/>
      <c r="I514" s="26"/>
      <c r="J514" s="3"/>
      <c r="K514" s="4"/>
      <c r="L514" s="119"/>
      <c r="M514" s="119"/>
      <c r="N514" s="83"/>
      <c r="O514" s="84"/>
    </row>
    <row r="515" spans="2:15" s="5" customFormat="1" x14ac:dyDescent="0.25">
      <c r="B515" s="43"/>
      <c r="C515" s="1"/>
      <c r="D515" s="56"/>
      <c r="F515" s="113"/>
      <c r="G515" s="113"/>
      <c r="H515" s="113"/>
      <c r="I515" s="26"/>
      <c r="J515" s="3"/>
      <c r="K515" s="4"/>
      <c r="L515" s="119"/>
      <c r="M515" s="119"/>
      <c r="N515" s="83"/>
      <c r="O515" s="84"/>
    </row>
    <row r="516" spans="2:15" s="5" customFormat="1" x14ac:dyDescent="0.25">
      <c r="B516" s="43"/>
      <c r="C516" s="1"/>
      <c r="D516" s="56"/>
      <c r="F516" s="113"/>
      <c r="G516" s="113"/>
      <c r="H516" s="113"/>
      <c r="I516" s="26"/>
      <c r="J516" s="3"/>
      <c r="K516" s="4"/>
      <c r="L516" s="119"/>
      <c r="M516" s="119"/>
      <c r="N516" s="83"/>
      <c r="O516" s="84"/>
    </row>
    <row r="517" spans="2:15" s="5" customFormat="1" x14ac:dyDescent="0.25">
      <c r="B517" s="43"/>
      <c r="C517" s="1"/>
      <c r="D517" s="56"/>
      <c r="F517" s="113"/>
      <c r="G517" s="113"/>
      <c r="H517" s="113"/>
      <c r="I517" s="26"/>
      <c r="J517" s="3"/>
      <c r="K517" s="4"/>
      <c r="L517" s="119"/>
      <c r="M517" s="119"/>
      <c r="N517" s="83"/>
      <c r="O517" s="84"/>
    </row>
    <row r="518" spans="2:15" s="5" customFormat="1" x14ac:dyDescent="0.25">
      <c r="B518" s="43"/>
      <c r="C518" s="1"/>
      <c r="D518" s="56"/>
      <c r="F518" s="113"/>
      <c r="G518" s="113"/>
      <c r="H518" s="113"/>
      <c r="I518" s="26"/>
      <c r="J518" s="3"/>
      <c r="K518" s="4"/>
      <c r="L518" s="119"/>
      <c r="M518" s="119"/>
      <c r="N518" s="83"/>
      <c r="O518" s="84"/>
    </row>
    <row r="519" spans="2:15" s="5" customFormat="1" x14ac:dyDescent="0.25">
      <c r="B519" s="43"/>
      <c r="C519" s="1"/>
      <c r="D519" s="56"/>
      <c r="F519" s="113"/>
      <c r="G519" s="113"/>
      <c r="H519" s="113"/>
      <c r="I519" s="26"/>
      <c r="J519" s="3"/>
      <c r="K519" s="4"/>
      <c r="L519" s="119"/>
      <c r="M519" s="119"/>
      <c r="N519" s="83"/>
      <c r="O519" s="84"/>
    </row>
    <row r="520" spans="2:15" s="5" customFormat="1" x14ac:dyDescent="0.25">
      <c r="B520" s="43"/>
      <c r="C520" s="1"/>
      <c r="D520" s="56"/>
      <c r="F520" s="113"/>
      <c r="G520" s="113"/>
      <c r="H520" s="113"/>
      <c r="I520" s="26"/>
      <c r="J520" s="3"/>
      <c r="K520" s="4"/>
      <c r="L520" s="119"/>
      <c r="M520" s="119"/>
      <c r="N520" s="83"/>
      <c r="O520" s="84"/>
    </row>
    <row r="521" spans="2:15" s="5" customFormat="1" x14ac:dyDescent="0.25">
      <c r="B521" s="43"/>
      <c r="C521" s="1"/>
      <c r="D521" s="56"/>
      <c r="F521" s="113"/>
      <c r="G521" s="113"/>
      <c r="H521" s="113"/>
      <c r="I521" s="26"/>
      <c r="J521" s="3"/>
      <c r="K521" s="4"/>
      <c r="L521" s="119"/>
      <c r="M521" s="119"/>
      <c r="N521" s="83"/>
      <c r="O521" s="84"/>
    </row>
    <row r="522" spans="2:15" s="5" customFormat="1" x14ac:dyDescent="0.25">
      <c r="B522" s="43"/>
      <c r="C522" s="1"/>
      <c r="D522" s="56"/>
      <c r="F522" s="113"/>
      <c r="G522" s="113"/>
      <c r="H522" s="113"/>
      <c r="I522" s="26"/>
      <c r="J522" s="3"/>
      <c r="K522" s="4"/>
      <c r="L522" s="119"/>
      <c r="M522" s="119"/>
      <c r="N522" s="83"/>
      <c r="O522" s="84"/>
    </row>
    <row r="523" spans="2:15" s="5" customFormat="1" x14ac:dyDescent="0.25">
      <c r="B523" s="43"/>
      <c r="C523" s="1"/>
      <c r="D523" s="56"/>
      <c r="F523" s="113"/>
      <c r="G523" s="113"/>
      <c r="H523" s="113"/>
      <c r="I523" s="26"/>
      <c r="J523" s="3"/>
      <c r="K523" s="4"/>
      <c r="L523" s="119"/>
      <c r="M523" s="119"/>
      <c r="N523" s="83"/>
      <c r="O523" s="84"/>
    </row>
    <row r="524" spans="2:15" s="5" customFormat="1" x14ac:dyDescent="0.25">
      <c r="B524" s="43"/>
      <c r="C524" s="1"/>
      <c r="D524" s="56"/>
      <c r="F524" s="113"/>
      <c r="G524" s="113"/>
      <c r="H524" s="113"/>
      <c r="I524" s="26"/>
      <c r="J524" s="3"/>
      <c r="K524" s="4"/>
      <c r="L524" s="119"/>
      <c r="M524" s="119"/>
      <c r="N524" s="83"/>
      <c r="O524" s="84"/>
    </row>
    <row r="525" spans="2:15" s="5" customFormat="1" x14ac:dyDescent="0.25">
      <c r="B525" s="43"/>
      <c r="C525" s="1"/>
      <c r="D525" s="56"/>
      <c r="F525" s="113"/>
      <c r="G525" s="113"/>
      <c r="H525" s="113"/>
      <c r="I525" s="26"/>
      <c r="J525" s="3"/>
      <c r="K525" s="4"/>
      <c r="L525" s="119"/>
      <c r="M525" s="119"/>
      <c r="N525" s="83"/>
      <c r="O525" s="84"/>
    </row>
    <row r="526" spans="2:15" s="5" customFormat="1" x14ac:dyDescent="0.25">
      <c r="B526" s="43"/>
      <c r="C526" s="1"/>
      <c r="D526" s="56"/>
      <c r="F526" s="113"/>
      <c r="G526" s="113"/>
      <c r="H526" s="113"/>
      <c r="I526" s="26"/>
      <c r="J526" s="3"/>
      <c r="K526" s="4"/>
      <c r="L526" s="119"/>
      <c r="M526" s="119"/>
      <c r="N526" s="83"/>
      <c r="O526" s="84"/>
    </row>
    <row r="527" spans="2:15" s="5" customFormat="1" x14ac:dyDescent="0.25">
      <c r="B527" s="43"/>
      <c r="C527" s="1"/>
      <c r="D527" s="56"/>
      <c r="F527" s="113"/>
      <c r="G527" s="113"/>
      <c r="H527" s="113"/>
      <c r="I527" s="26"/>
      <c r="J527" s="3"/>
      <c r="K527" s="4"/>
      <c r="L527" s="119"/>
      <c r="M527" s="119"/>
      <c r="N527" s="83"/>
      <c r="O527" s="84"/>
    </row>
    <row r="528" spans="2:15" s="5" customFormat="1" x14ac:dyDescent="0.25">
      <c r="B528" s="43"/>
      <c r="C528" s="1"/>
      <c r="D528" s="56"/>
      <c r="F528" s="113"/>
      <c r="G528" s="113"/>
      <c r="H528" s="113"/>
      <c r="I528" s="26"/>
      <c r="J528" s="3"/>
      <c r="K528" s="4"/>
      <c r="L528" s="119"/>
      <c r="M528" s="119"/>
      <c r="N528" s="83"/>
      <c r="O528" s="84"/>
    </row>
    <row r="529" spans="2:15" s="5" customFormat="1" x14ac:dyDescent="0.25">
      <c r="B529" s="43"/>
      <c r="C529" s="1"/>
      <c r="D529" s="56"/>
      <c r="F529" s="113"/>
      <c r="G529" s="113"/>
      <c r="H529" s="113"/>
      <c r="I529" s="26"/>
      <c r="J529" s="3"/>
      <c r="K529" s="4"/>
      <c r="L529" s="119"/>
      <c r="M529" s="119"/>
      <c r="N529" s="83"/>
      <c r="O529" s="84"/>
    </row>
    <row r="530" spans="2:15" s="5" customFormat="1" x14ac:dyDescent="0.25">
      <c r="B530" s="43"/>
      <c r="C530" s="1"/>
      <c r="D530" s="56"/>
      <c r="F530" s="113"/>
      <c r="G530" s="113"/>
      <c r="H530" s="113"/>
      <c r="I530" s="26"/>
      <c r="J530" s="3"/>
      <c r="K530" s="4"/>
      <c r="L530" s="119"/>
      <c r="M530" s="119"/>
      <c r="N530" s="83"/>
      <c r="O530" s="84"/>
    </row>
    <row r="531" spans="2:15" s="5" customFormat="1" x14ac:dyDescent="0.25">
      <c r="B531" s="43"/>
      <c r="C531" s="1"/>
      <c r="D531" s="56"/>
      <c r="F531" s="113"/>
      <c r="G531" s="113"/>
      <c r="H531" s="113"/>
      <c r="I531" s="26"/>
      <c r="J531" s="3"/>
      <c r="K531" s="4"/>
      <c r="L531" s="119"/>
      <c r="M531" s="119"/>
      <c r="N531" s="83"/>
      <c r="O531" s="84"/>
    </row>
    <row r="532" spans="2:15" s="5" customFormat="1" x14ac:dyDescent="0.25">
      <c r="B532" s="43"/>
      <c r="C532" s="1"/>
      <c r="D532" s="56"/>
      <c r="F532" s="113"/>
      <c r="G532" s="113"/>
      <c r="H532" s="113"/>
      <c r="I532" s="26"/>
      <c r="J532" s="3"/>
      <c r="K532" s="4"/>
      <c r="L532" s="119"/>
      <c r="M532" s="119"/>
      <c r="N532" s="83"/>
      <c r="O532" s="84"/>
    </row>
    <row r="533" spans="2:15" s="5" customFormat="1" x14ac:dyDescent="0.25">
      <c r="B533" s="43"/>
      <c r="C533" s="1"/>
      <c r="D533" s="56"/>
      <c r="F533" s="113"/>
      <c r="G533" s="113"/>
      <c r="H533" s="113"/>
      <c r="I533" s="26"/>
      <c r="J533" s="3"/>
      <c r="K533" s="4"/>
      <c r="L533" s="119"/>
      <c r="M533" s="119"/>
      <c r="N533" s="83"/>
      <c r="O533" s="84"/>
    </row>
    <row r="534" spans="2:15" s="5" customFormat="1" x14ac:dyDescent="0.25">
      <c r="B534" s="43"/>
      <c r="C534" s="1"/>
      <c r="D534" s="56"/>
      <c r="F534" s="113"/>
      <c r="G534" s="113"/>
      <c r="H534" s="113"/>
      <c r="I534" s="26"/>
      <c r="J534" s="3"/>
      <c r="K534" s="4"/>
      <c r="L534" s="119"/>
      <c r="M534" s="119"/>
      <c r="N534" s="83"/>
      <c r="O534" s="84"/>
    </row>
    <row r="535" spans="2:15" s="5" customFormat="1" x14ac:dyDescent="0.25">
      <c r="B535" s="43"/>
      <c r="C535" s="1"/>
      <c r="D535" s="56"/>
      <c r="F535" s="113"/>
      <c r="G535" s="113"/>
      <c r="H535" s="113"/>
      <c r="I535" s="26"/>
      <c r="J535" s="3"/>
      <c r="K535" s="4"/>
      <c r="L535" s="119"/>
      <c r="M535" s="119"/>
      <c r="N535" s="83"/>
      <c r="O535" s="84"/>
    </row>
    <row r="536" spans="2:15" s="5" customFormat="1" x14ac:dyDescent="0.25">
      <c r="B536" s="43"/>
      <c r="C536" s="1"/>
      <c r="D536" s="56"/>
      <c r="F536" s="113"/>
      <c r="G536" s="113"/>
      <c r="H536" s="113"/>
      <c r="I536" s="26"/>
      <c r="J536" s="3"/>
      <c r="K536" s="4"/>
      <c r="L536" s="119"/>
      <c r="M536" s="119"/>
      <c r="N536" s="83"/>
      <c r="O536" s="84"/>
    </row>
    <row r="537" spans="2:15" s="5" customFormat="1" x14ac:dyDescent="0.25">
      <c r="B537" s="43"/>
      <c r="C537" s="1"/>
      <c r="D537" s="56"/>
      <c r="F537" s="113"/>
      <c r="G537" s="113"/>
      <c r="H537" s="113"/>
      <c r="I537" s="26"/>
      <c r="J537" s="3"/>
      <c r="K537" s="4"/>
      <c r="L537" s="119"/>
      <c r="M537" s="119"/>
      <c r="N537" s="83"/>
      <c r="O537" s="84"/>
    </row>
    <row r="538" spans="2:15" s="5" customFormat="1" x14ac:dyDescent="0.25">
      <c r="B538" s="43"/>
      <c r="C538" s="1"/>
      <c r="D538" s="56"/>
      <c r="F538" s="113"/>
      <c r="G538" s="113"/>
      <c r="H538" s="113"/>
      <c r="I538" s="26"/>
      <c r="J538" s="3"/>
      <c r="K538" s="4"/>
      <c r="L538" s="119"/>
      <c r="M538" s="119"/>
      <c r="N538" s="83"/>
      <c r="O538" s="84"/>
    </row>
    <row r="539" spans="2:15" s="5" customFormat="1" x14ac:dyDescent="0.25">
      <c r="B539" s="43"/>
      <c r="C539" s="1"/>
      <c r="D539" s="56"/>
      <c r="F539" s="113"/>
      <c r="G539" s="113"/>
      <c r="H539" s="113"/>
      <c r="I539" s="26"/>
      <c r="J539" s="3"/>
      <c r="K539" s="4"/>
      <c r="L539" s="119"/>
      <c r="M539" s="119"/>
      <c r="N539" s="83"/>
      <c r="O539" s="84"/>
    </row>
    <row r="540" spans="2:15" s="5" customFormat="1" x14ac:dyDescent="0.25">
      <c r="B540" s="43"/>
      <c r="C540" s="1"/>
      <c r="D540" s="56"/>
      <c r="F540" s="113"/>
      <c r="G540" s="113"/>
      <c r="H540" s="113"/>
      <c r="I540" s="26"/>
      <c r="J540" s="3"/>
      <c r="K540" s="4"/>
      <c r="L540" s="119"/>
      <c r="M540" s="119"/>
      <c r="N540" s="83"/>
      <c r="O540" s="84"/>
    </row>
    <row r="541" spans="2:15" s="5" customFormat="1" x14ac:dyDescent="0.25">
      <c r="B541" s="43"/>
      <c r="C541" s="1"/>
      <c r="D541" s="56"/>
      <c r="F541" s="113"/>
      <c r="G541" s="113"/>
      <c r="H541" s="113"/>
      <c r="I541" s="26"/>
      <c r="J541" s="3"/>
      <c r="K541" s="4"/>
      <c r="L541" s="119"/>
      <c r="M541" s="119"/>
      <c r="N541" s="83"/>
      <c r="O541" s="84"/>
    </row>
    <row r="542" spans="2:15" s="5" customFormat="1" x14ac:dyDescent="0.25">
      <c r="B542" s="43"/>
      <c r="C542" s="1"/>
      <c r="D542" s="56"/>
      <c r="F542" s="113"/>
      <c r="G542" s="113"/>
      <c r="H542" s="113"/>
      <c r="I542" s="26"/>
      <c r="J542" s="3"/>
      <c r="K542" s="4"/>
      <c r="L542" s="119"/>
      <c r="M542" s="119"/>
      <c r="N542" s="83"/>
      <c r="O542" s="84"/>
    </row>
    <row r="543" spans="2:15" s="5" customFormat="1" x14ac:dyDescent="0.25">
      <c r="B543" s="43"/>
      <c r="C543" s="1"/>
      <c r="D543" s="56"/>
      <c r="F543" s="113"/>
      <c r="G543" s="113"/>
      <c r="H543" s="113"/>
      <c r="I543" s="26"/>
      <c r="J543" s="3"/>
      <c r="K543" s="4"/>
      <c r="L543" s="119"/>
      <c r="M543" s="119"/>
      <c r="N543" s="83"/>
      <c r="O543" s="84"/>
    </row>
    <row r="544" spans="2:15" s="5" customFormat="1" x14ac:dyDescent="0.25">
      <c r="B544" s="43"/>
      <c r="C544" s="1"/>
      <c r="D544" s="56"/>
      <c r="F544" s="113"/>
      <c r="G544" s="113"/>
      <c r="H544" s="113"/>
      <c r="I544" s="26"/>
      <c r="J544" s="3"/>
      <c r="K544" s="4"/>
      <c r="L544" s="119"/>
      <c r="M544" s="119"/>
      <c r="N544" s="83"/>
      <c r="O544" s="84"/>
    </row>
    <row r="545" spans="2:15" s="5" customFormat="1" x14ac:dyDescent="0.25">
      <c r="B545" s="43"/>
      <c r="C545" s="1"/>
      <c r="D545" s="56"/>
      <c r="F545" s="113"/>
      <c r="G545" s="113"/>
      <c r="H545" s="113"/>
      <c r="I545" s="26"/>
      <c r="J545" s="3"/>
      <c r="K545" s="4"/>
      <c r="L545" s="119"/>
      <c r="M545" s="119"/>
      <c r="N545" s="83"/>
      <c r="O545" s="84"/>
    </row>
    <row r="546" spans="2:15" s="5" customFormat="1" x14ac:dyDescent="0.25">
      <c r="B546" s="43"/>
      <c r="C546" s="1"/>
      <c r="D546" s="56"/>
      <c r="F546" s="113"/>
      <c r="G546" s="113"/>
      <c r="H546" s="113"/>
      <c r="I546" s="26"/>
      <c r="J546" s="3"/>
      <c r="K546" s="4"/>
      <c r="L546" s="119"/>
      <c r="M546" s="119"/>
      <c r="N546" s="83"/>
      <c r="O546" s="84"/>
    </row>
    <row r="547" spans="2:15" s="5" customFormat="1" x14ac:dyDescent="0.25">
      <c r="B547" s="43"/>
      <c r="C547" s="1"/>
      <c r="D547" s="56"/>
      <c r="F547" s="113"/>
      <c r="G547" s="113"/>
      <c r="H547" s="113"/>
      <c r="I547" s="26"/>
      <c r="J547" s="3"/>
      <c r="K547" s="4"/>
      <c r="L547" s="119"/>
      <c r="M547" s="119"/>
      <c r="N547" s="83"/>
      <c r="O547" s="84"/>
    </row>
    <row r="548" spans="2:15" s="5" customFormat="1" x14ac:dyDescent="0.25">
      <c r="B548" s="43"/>
      <c r="C548" s="1"/>
      <c r="D548" s="56"/>
      <c r="F548" s="113"/>
      <c r="G548" s="113"/>
      <c r="H548" s="113"/>
      <c r="I548" s="26"/>
      <c r="J548" s="3"/>
      <c r="K548" s="4"/>
      <c r="L548" s="119"/>
      <c r="M548" s="119"/>
      <c r="N548" s="83"/>
      <c r="O548" s="84"/>
    </row>
    <row r="549" spans="2:15" s="5" customFormat="1" x14ac:dyDescent="0.25">
      <c r="B549" s="43"/>
      <c r="C549" s="1"/>
      <c r="D549" s="56"/>
      <c r="F549" s="113"/>
      <c r="G549" s="113"/>
      <c r="H549" s="113"/>
      <c r="I549" s="26"/>
      <c r="J549" s="3"/>
      <c r="K549" s="4"/>
      <c r="L549" s="119"/>
      <c r="M549" s="119"/>
      <c r="N549" s="83"/>
      <c r="O549" s="84"/>
    </row>
    <row r="550" spans="2:15" s="5" customFormat="1" x14ac:dyDescent="0.25">
      <c r="B550" s="43"/>
      <c r="C550" s="1"/>
      <c r="D550" s="56"/>
      <c r="F550" s="113"/>
      <c r="G550" s="113"/>
      <c r="H550" s="113"/>
      <c r="I550" s="26"/>
      <c r="J550" s="3"/>
      <c r="K550" s="4"/>
      <c r="L550" s="119"/>
      <c r="M550" s="119"/>
      <c r="N550" s="83"/>
      <c r="O550" s="84"/>
    </row>
    <row r="551" spans="2:15" s="5" customFormat="1" x14ac:dyDescent="0.25">
      <c r="B551" s="43"/>
      <c r="C551" s="1"/>
      <c r="D551" s="56"/>
      <c r="F551" s="113"/>
      <c r="G551" s="113"/>
      <c r="H551" s="113"/>
      <c r="I551" s="26"/>
      <c r="J551" s="3"/>
      <c r="K551" s="4"/>
      <c r="L551" s="119"/>
      <c r="M551" s="119"/>
      <c r="N551" s="83"/>
      <c r="O551" s="84"/>
    </row>
    <row r="552" spans="2:15" s="5" customFormat="1" x14ac:dyDescent="0.25">
      <c r="B552" s="43"/>
      <c r="C552" s="1"/>
      <c r="D552" s="56"/>
      <c r="F552" s="113"/>
      <c r="G552" s="113"/>
      <c r="H552" s="113"/>
      <c r="I552" s="26"/>
      <c r="J552" s="3"/>
      <c r="K552" s="4"/>
      <c r="L552" s="119"/>
      <c r="M552" s="119"/>
      <c r="N552" s="83"/>
      <c r="O552" s="84"/>
    </row>
    <row r="553" spans="2:15" s="5" customFormat="1" x14ac:dyDescent="0.25">
      <c r="B553" s="43"/>
      <c r="C553" s="1"/>
      <c r="D553" s="56"/>
      <c r="F553" s="113"/>
      <c r="G553" s="113"/>
      <c r="H553" s="113"/>
      <c r="I553" s="26"/>
      <c r="J553" s="3"/>
      <c r="K553" s="4"/>
      <c r="L553" s="119"/>
      <c r="M553" s="119"/>
      <c r="N553" s="83"/>
      <c r="O553" s="84"/>
    </row>
    <row r="554" spans="2:15" s="5" customFormat="1" x14ac:dyDescent="0.25">
      <c r="B554" s="43"/>
      <c r="C554" s="1"/>
      <c r="D554" s="56"/>
      <c r="F554" s="113"/>
      <c r="G554" s="113"/>
      <c r="H554" s="113"/>
      <c r="I554" s="26"/>
      <c r="J554" s="3"/>
      <c r="K554" s="4"/>
      <c r="L554" s="119"/>
      <c r="M554" s="119"/>
      <c r="N554" s="83"/>
      <c r="O554" s="84"/>
    </row>
    <row r="555" spans="2:15" s="5" customFormat="1" x14ac:dyDescent="0.25">
      <c r="B555" s="43"/>
      <c r="C555" s="1"/>
      <c r="D555" s="56"/>
      <c r="F555" s="113"/>
      <c r="G555" s="113"/>
      <c r="H555" s="113"/>
      <c r="I555" s="26"/>
      <c r="J555" s="3"/>
      <c r="K555" s="4"/>
      <c r="L555" s="119"/>
      <c r="M555" s="119"/>
      <c r="N555" s="83"/>
      <c r="O555" s="84"/>
    </row>
    <row r="556" spans="2:15" s="5" customFormat="1" x14ac:dyDescent="0.25">
      <c r="B556" s="43"/>
      <c r="C556" s="1"/>
      <c r="D556" s="56"/>
      <c r="F556" s="113"/>
      <c r="G556" s="113"/>
      <c r="H556" s="113"/>
      <c r="I556" s="26"/>
      <c r="J556" s="3"/>
      <c r="K556" s="4"/>
      <c r="L556" s="119"/>
      <c r="M556" s="119"/>
      <c r="N556" s="83"/>
      <c r="O556" s="84"/>
    </row>
    <row r="557" spans="2:15" s="5" customFormat="1" x14ac:dyDescent="0.25">
      <c r="B557" s="43"/>
      <c r="C557" s="1"/>
      <c r="D557" s="56"/>
      <c r="F557" s="113"/>
      <c r="G557" s="113"/>
      <c r="H557" s="113"/>
      <c r="I557" s="26"/>
      <c r="J557" s="3"/>
      <c r="K557" s="4"/>
      <c r="L557" s="119"/>
      <c r="M557" s="119"/>
      <c r="N557" s="83"/>
      <c r="O557" s="84"/>
    </row>
    <row r="558" spans="2:15" s="5" customFormat="1" x14ac:dyDescent="0.25">
      <c r="B558" s="43"/>
      <c r="C558" s="1"/>
      <c r="D558" s="56"/>
      <c r="F558" s="113"/>
      <c r="G558" s="113"/>
      <c r="H558" s="113"/>
      <c r="I558" s="26"/>
      <c r="J558" s="3"/>
      <c r="K558" s="4"/>
      <c r="L558" s="119"/>
      <c r="M558" s="119"/>
      <c r="N558" s="83"/>
      <c r="O558" s="84"/>
    </row>
    <row r="559" spans="2:15" s="5" customFormat="1" x14ac:dyDescent="0.25">
      <c r="B559" s="43"/>
      <c r="C559" s="1"/>
      <c r="D559" s="56"/>
      <c r="F559" s="113"/>
      <c r="G559" s="113"/>
      <c r="H559" s="113"/>
      <c r="I559" s="26"/>
      <c r="J559" s="3"/>
      <c r="K559" s="4"/>
      <c r="L559" s="119"/>
      <c r="M559" s="119"/>
      <c r="N559" s="83"/>
      <c r="O559" s="84"/>
    </row>
    <row r="560" spans="2:15" s="5" customFormat="1" x14ac:dyDescent="0.25">
      <c r="B560" s="43"/>
      <c r="C560" s="1"/>
      <c r="D560" s="56"/>
      <c r="F560" s="113"/>
      <c r="G560" s="113"/>
      <c r="H560" s="113"/>
      <c r="I560" s="26"/>
      <c r="J560" s="3"/>
      <c r="K560" s="4"/>
      <c r="L560" s="119"/>
      <c r="M560" s="119"/>
      <c r="N560" s="83"/>
      <c r="O560" s="84"/>
    </row>
    <row r="561" spans="2:15" s="5" customFormat="1" x14ac:dyDescent="0.25">
      <c r="B561" s="43"/>
      <c r="C561" s="1"/>
      <c r="D561" s="56"/>
      <c r="F561" s="113"/>
      <c r="G561" s="113"/>
      <c r="H561" s="113"/>
      <c r="I561" s="26"/>
      <c r="J561" s="3"/>
      <c r="K561" s="4"/>
      <c r="L561" s="119"/>
      <c r="M561" s="119"/>
      <c r="N561" s="83"/>
      <c r="O561" s="84"/>
    </row>
    <row r="562" spans="2:15" s="5" customFormat="1" x14ac:dyDescent="0.25">
      <c r="B562" s="43"/>
      <c r="C562" s="1"/>
      <c r="D562" s="56"/>
      <c r="F562" s="113"/>
      <c r="G562" s="113"/>
      <c r="H562" s="113"/>
      <c r="I562" s="26"/>
      <c r="J562" s="3"/>
      <c r="K562" s="4"/>
      <c r="L562" s="119"/>
      <c r="M562" s="119"/>
      <c r="N562" s="83"/>
      <c r="O562" s="84"/>
    </row>
    <row r="563" spans="2:15" s="5" customFormat="1" x14ac:dyDescent="0.25">
      <c r="B563" s="43"/>
      <c r="C563" s="1"/>
      <c r="D563" s="56"/>
      <c r="F563" s="113"/>
      <c r="G563" s="113"/>
      <c r="H563" s="113"/>
      <c r="I563" s="26"/>
      <c r="J563" s="3"/>
      <c r="K563" s="4"/>
      <c r="L563" s="119"/>
      <c r="M563" s="119"/>
      <c r="N563" s="83"/>
      <c r="O563" s="84"/>
    </row>
    <row r="564" spans="2:15" s="5" customFormat="1" x14ac:dyDescent="0.25">
      <c r="B564" s="43"/>
      <c r="C564" s="1"/>
      <c r="D564" s="56"/>
      <c r="F564" s="113"/>
      <c r="G564" s="113"/>
      <c r="H564" s="113"/>
      <c r="I564" s="26"/>
      <c r="J564" s="3"/>
      <c r="K564" s="4"/>
      <c r="L564" s="119"/>
      <c r="M564" s="119"/>
      <c r="N564" s="83"/>
      <c r="O564" s="84"/>
    </row>
    <row r="565" spans="2:15" s="5" customFormat="1" x14ac:dyDescent="0.25">
      <c r="B565" s="43"/>
      <c r="C565" s="1"/>
      <c r="D565" s="56"/>
      <c r="F565" s="113"/>
      <c r="G565" s="113"/>
      <c r="H565" s="113"/>
      <c r="I565" s="26"/>
      <c r="J565" s="3"/>
      <c r="K565" s="4"/>
      <c r="L565" s="119"/>
      <c r="M565" s="119"/>
      <c r="N565" s="83"/>
      <c r="O565" s="84"/>
    </row>
    <row r="566" spans="2:15" s="5" customFormat="1" x14ac:dyDescent="0.25">
      <c r="B566" s="43"/>
      <c r="C566" s="1"/>
      <c r="D566" s="56"/>
      <c r="F566" s="113"/>
      <c r="G566" s="113"/>
      <c r="H566" s="113"/>
      <c r="I566" s="26"/>
      <c r="J566" s="3"/>
      <c r="K566" s="4"/>
      <c r="L566" s="119"/>
      <c r="M566" s="119"/>
      <c r="N566" s="83"/>
      <c r="O566" s="84"/>
    </row>
    <row r="567" spans="2:15" s="5" customFormat="1" x14ac:dyDescent="0.25">
      <c r="B567" s="43"/>
      <c r="C567" s="1"/>
      <c r="D567" s="56"/>
      <c r="F567" s="113"/>
      <c r="G567" s="113"/>
      <c r="H567" s="113"/>
      <c r="I567" s="26"/>
      <c r="J567" s="3"/>
      <c r="K567" s="4"/>
      <c r="L567" s="119"/>
      <c r="M567" s="119"/>
      <c r="N567" s="83"/>
      <c r="O567" s="84"/>
    </row>
    <row r="568" spans="2:15" s="5" customFormat="1" x14ac:dyDescent="0.25">
      <c r="B568" s="43"/>
      <c r="C568" s="1"/>
      <c r="D568" s="56"/>
      <c r="F568" s="113"/>
      <c r="G568" s="113"/>
      <c r="H568" s="113"/>
      <c r="I568" s="26"/>
      <c r="J568" s="3"/>
      <c r="K568" s="4"/>
      <c r="L568" s="119"/>
      <c r="M568" s="119"/>
      <c r="N568" s="83"/>
      <c r="O568" s="84"/>
    </row>
    <row r="569" spans="2:15" s="5" customFormat="1" x14ac:dyDescent="0.25">
      <c r="B569" s="43"/>
      <c r="C569" s="1"/>
      <c r="D569" s="56"/>
      <c r="F569" s="113"/>
      <c r="G569" s="113"/>
      <c r="H569" s="113"/>
      <c r="I569" s="26"/>
      <c r="J569" s="3"/>
      <c r="K569" s="4"/>
      <c r="L569" s="119"/>
      <c r="M569" s="119"/>
      <c r="N569" s="83"/>
      <c r="O569" s="84"/>
    </row>
    <row r="570" spans="2:15" s="5" customFormat="1" x14ac:dyDescent="0.25">
      <c r="B570" s="43"/>
      <c r="C570" s="1"/>
      <c r="D570" s="56"/>
      <c r="F570" s="113"/>
      <c r="G570" s="113"/>
      <c r="H570" s="113"/>
      <c r="I570" s="26"/>
      <c r="J570" s="3"/>
      <c r="K570" s="4"/>
      <c r="L570" s="119"/>
      <c r="M570" s="119"/>
      <c r="N570" s="83"/>
      <c r="O570" s="84"/>
    </row>
    <row r="571" spans="2:15" s="5" customFormat="1" x14ac:dyDescent="0.25">
      <c r="B571" s="43"/>
      <c r="C571" s="1"/>
      <c r="D571" s="56"/>
      <c r="F571" s="113"/>
      <c r="G571" s="113"/>
      <c r="H571" s="113"/>
      <c r="I571" s="26"/>
      <c r="J571" s="3"/>
      <c r="K571" s="4"/>
      <c r="L571" s="119"/>
      <c r="M571" s="119"/>
      <c r="N571" s="83"/>
      <c r="O571" s="84"/>
    </row>
    <row r="572" spans="2:15" s="5" customFormat="1" x14ac:dyDescent="0.25">
      <c r="B572" s="43"/>
      <c r="C572" s="1"/>
      <c r="D572" s="56"/>
      <c r="F572" s="113"/>
      <c r="G572" s="113"/>
      <c r="H572" s="113"/>
      <c r="I572" s="26"/>
      <c r="J572" s="3"/>
      <c r="K572" s="4"/>
      <c r="L572" s="119"/>
      <c r="M572" s="119"/>
      <c r="N572" s="83"/>
      <c r="O572" s="84"/>
    </row>
    <row r="573" spans="2:15" s="5" customFormat="1" x14ac:dyDescent="0.25">
      <c r="B573" s="43"/>
      <c r="C573" s="1"/>
      <c r="D573" s="56"/>
      <c r="F573" s="113"/>
      <c r="G573" s="113"/>
      <c r="H573" s="113"/>
      <c r="I573" s="26"/>
      <c r="J573" s="3"/>
      <c r="K573" s="4"/>
      <c r="L573" s="119"/>
      <c r="M573" s="119"/>
      <c r="N573" s="83"/>
      <c r="O573" s="84"/>
    </row>
    <row r="574" spans="2:15" s="5" customFormat="1" x14ac:dyDescent="0.25">
      <c r="B574" s="43"/>
      <c r="C574" s="1"/>
      <c r="D574" s="56"/>
      <c r="F574" s="113"/>
      <c r="G574" s="113"/>
      <c r="H574" s="113"/>
      <c r="I574" s="26"/>
      <c r="J574" s="3"/>
      <c r="K574" s="4"/>
      <c r="L574" s="119"/>
      <c r="M574" s="119"/>
      <c r="N574" s="83"/>
      <c r="O574" s="84"/>
    </row>
    <row r="575" spans="2:15" s="5" customFormat="1" x14ac:dyDescent="0.25">
      <c r="B575" s="43"/>
      <c r="C575" s="1"/>
      <c r="D575" s="56"/>
      <c r="F575" s="113"/>
      <c r="G575" s="113"/>
      <c r="H575" s="113"/>
      <c r="I575" s="26"/>
      <c r="J575" s="3"/>
      <c r="K575" s="4"/>
      <c r="L575" s="119"/>
      <c r="M575" s="119"/>
      <c r="N575" s="83"/>
      <c r="O575" s="84"/>
    </row>
    <row r="576" spans="2:15" s="5" customFormat="1" x14ac:dyDescent="0.25">
      <c r="B576" s="43"/>
      <c r="C576" s="1"/>
      <c r="D576" s="56"/>
      <c r="F576" s="113"/>
      <c r="G576" s="113"/>
      <c r="H576" s="113"/>
      <c r="I576" s="26"/>
      <c r="J576" s="3"/>
      <c r="K576" s="4"/>
      <c r="L576" s="119"/>
      <c r="M576" s="119"/>
      <c r="N576" s="83"/>
      <c r="O576" s="84"/>
    </row>
    <row r="577" spans="2:15" s="5" customFormat="1" x14ac:dyDescent="0.25">
      <c r="B577" s="43"/>
      <c r="C577" s="1"/>
      <c r="D577" s="56"/>
      <c r="F577" s="113"/>
      <c r="G577" s="113"/>
      <c r="H577" s="113"/>
      <c r="I577" s="26"/>
      <c r="J577" s="3"/>
      <c r="K577" s="4"/>
      <c r="L577" s="119"/>
      <c r="M577" s="119"/>
      <c r="N577" s="83"/>
      <c r="O577" s="84"/>
    </row>
    <row r="578" spans="2:15" s="5" customFormat="1" x14ac:dyDescent="0.25">
      <c r="B578" s="43"/>
      <c r="C578" s="1"/>
      <c r="D578" s="56"/>
      <c r="F578" s="113"/>
      <c r="G578" s="113"/>
      <c r="H578" s="113"/>
      <c r="I578" s="26"/>
      <c r="J578" s="3"/>
      <c r="K578" s="4"/>
      <c r="L578" s="119"/>
      <c r="M578" s="119"/>
      <c r="N578" s="83"/>
      <c r="O578" s="84"/>
    </row>
    <row r="579" spans="2:15" s="5" customFormat="1" x14ac:dyDescent="0.25">
      <c r="B579" s="43"/>
      <c r="C579" s="1"/>
      <c r="D579" s="56"/>
      <c r="F579" s="113"/>
      <c r="G579" s="113"/>
      <c r="H579" s="113"/>
      <c r="I579" s="26"/>
      <c r="J579" s="3"/>
      <c r="K579" s="4"/>
      <c r="L579" s="119"/>
      <c r="M579" s="119"/>
      <c r="N579" s="83"/>
      <c r="O579" s="84"/>
    </row>
    <row r="580" spans="2:15" s="5" customFormat="1" x14ac:dyDescent="0.25">
      <c r="B580" s="43"/>
      <c r="C580" s="1"/>
      <c r="D580" s="56"/>
      <c r="F580" s="113"/>
      <c r="G580" s="113"/>
      <c r="H580" s="113"/>
      <c r="I580" s="26"/>
      <c r="J580" s="3"/>
      <c r="K580" s="4"/>
      <c r="L580" s="119"/>
      <c r="M580" s="119"/>
      <c r="N580" s="83"/>
      <c r="O580" s="84"/>
    </row>
    <row r="581" spans="2:15" s="5" customFormat="1" x14ac:dyDescent="0.25">
      <c r="B581" s="43"/>
      <c r="C581" s="1"/>
      <c r="D581" s="56"/>
      <c r="F581" s="113"/>
      <c r="G581" s="113"/>
      <c r="H581" s="113"/>
      <c r="I581" s="26"/>
      <c r="J581" s="3"/>
      <c r="K581" s="4"/>
      <c r="L581" s="119"/>
      <c r="M581" s="119"/>
      <c r="N581" s="83"/>
      <c r="O581" s="84"/>
    </row>
    <row r="582" spans="2:15" s="5" customFormat="1" x14ac:dyDescent="0.25">
      <c r="B582" s="43"/>
      <c r="C582" s="1"/>
      <c r="D582" s="56"/>
      <c r="F582" s="113"/>
      <c r="G582" s="113"/>
      <c r="H582" s="113"/>
      <c r="I582" s="26"/>
      <c r="J582" s="3"/>
      <c r="K582" s="4"/>
      <c r="L582" s="119"/>
      <c r="M582" s="119"/>
      <c r="N582" s="83"/>
      <c r="O582" s="84"/>
    </row>
    <row r="583" spans="2:15" s="5" customFormat="1" x14ac:dyDescent="0.25">
      <c r="B583" s="43"/>
      <c r="C583" s="1"/>
      <c r="D583" s="56"/>
      <c r="F583" s="113"/>
      <c r="G583" s="113"/>
      <c r="H583" s="113"/>
      <c r="I583" s="26"/>
      <c r="J583" s="3"/>
      <c r="K583" s="4"/>
      <c r="L583" s="119"/>
      <c r="M583" s="119"/>
      <c r="N583" s="83"/>
      <c r="O583" s="84"/>
    </row>
    <row r="584" spans="2:15" s="5" customFormat="1" x14ac:dyDescent="0.25">
      <c r="B584" s="43"/>
      <c r="C584" s="1"/>
      <c r="D584" s="56"/>
      <c r="F584" s="113"/>
      <c r="G584" s="113"/>
      <c r="H584" s="113"/>
      <c r="I584" s="26"/>
      <c r="J584" s="3"/>
      <c r="K584" s="4"/>
      <c r="L584" s="119"/>
      <c r="M584" s="119"/>
      <c r="N584" s="83"/>
      <c r="O584" s="84"/>
    </row>
    <row r="585" spans="2:15" s="5" customFormat="1" x14ac:dyDescent="0.25">
      <c r="B585" s="43"/>
      <c r="C585" s="1"/>
      <c r="D585" s="56"/>
      <c r="F585" s="113"/>
      <c r="G585" s="113"/>
      <c r="H585" s="113"/>
      <c r="I585" s="26"/>
      <c r="J585" s="3"/>
      <c r="K585" s="4"/>
      <c r="L585" s="119"/>
      <c r="M585" s="119"/>
      <c r="N585" s="83"/>
      <c r="O585" s="84"/>
    </row>
    <row r="586" spans="2:15" s="5" customFormat="1" x14ac:dyDescent="0.25">
      <c r="B586" s="43"/>
      <c r="C586" s="1"/>
      <c r="D586" s="56"/>
      <c r="F586" s="113"/>
      <c r="G586" s="113"/>
      <c r="H586" s="113"/>
      <c r="I586" s="26"/>
      <c r="J586" s="3"/>
      <c r="K586" s="4"/>
      <c r="L586" s="119"/>
      <c r="M586" s="119"/>
      <c r="N586" s="83"/>
      <c r="O586" s="84"/>
    </row>
    <row r="587" spans="2:15" s="5" customFormat="1" x14ac:dyDescent="0.25">
      <c r="B587" s="43"/>
      <c r="C587" s="1"/>
      <c r="D587" s="56"/>
      <c r="F587" s="113"/>
      <c r="G587" s="113"/>
      <c r="H587" s="113"/>
      <c r="I587" s="26"/>
      <c r="J587" s="3"/>
      <c r="K587" s="4"/>
      <c r="L587" s="119"/>
      <c r="M587" s="119"/>
      <c r="N587" s="83"/>
      <c r="O587" s="84"/>
    </row>
    <row r="588" spans="2:15" s="5" customFormat="1" x14ac:dyDescent="0.25">
      <c r="B588" s="43"/>
      <c r="C588" s="1"/>
      <c r="D588" s="56"/>
      <c r="F588" s="113"/>
      <c r="G588" s="113"/>
      <c r="H588" s="113"/>
      <c r="I588" s="26"/>
      <c r="J588" s="3"/>
      <c r="K588" s="4"/>
      <c r="L588" s="119"/>
      <c r="M588" s="119"/>
      <c r="N588" s="83"/>
      <c r="O588" s="84"/>
    </row>
    <row r="589" spans="2:15" s="5" customFormat="1" x14ac:dyDescent="0.25">
      <c r="B589" s="43"/>
      <c r="C589" s="1"/>
      <c r="D589" s="56"/>
      <c r="F589" s="113"/>
      <c r="G589" s="113"/>
      <c r="H589" s="113"/>
      <c r="I589" s="26"/>
      <c r="J589" s="3"/>
      <c r="K589" s="4"/>
      <c r="L589" s="119"/>
      <c r="M589" s="119"/>
      <c r="N589" s="83"/>
      <c r="O589" s="84"/>
    </row>
    <row r="590" spans="2:15" s="5" customFormat="1" x14ac:dyDescent="0.25">
      <c r="B590" s="43"/>
      <c r="C590" s="1"/>
      <c r="D590" s="56"/>
      <c r="F590" s="113"/>
      <c r="G590" s="113"/>
      <c r="H590" s="113"/>
      <c r="I590" s="26"/>
      <c r="J590" s="3"/>
      <c r="K590" s="4"/>
      <c r="L590" s="119"/>
      <c r="M590" s="119"/>
      <c r="N590" s="83"/>
      <c r="O590" s="84"/>
    </row>
    <row r="591" spans="2:15" s="5" customFormat="1" x14ac:dyDescent="0.25">
      <c r="B591" s="43"/>
      <c r="C591" s="1"/>
      <c r="D591" s="56"/>
      <c r="F591" s="113"/>
      <c r="G591" s="113"/>
      <c r="H591" s="113"/>
      <c r="I591" s="26"/>
      <c r="J591" s="3"/>
      <c r="K591" s="4"/>
      <c r="L591" s="119"/>
      <c r="M591" s="119"/>
      <c r="N591" s="83"/>
      <c r="O591" s="84"/>
    </row>
    <row r="592" spans="2:15" s="5" customFormat="1" x14ac:dyDescent="0.25">
      <c r="B592" s="43"/>
      <c r="C592" s="1"/>
      <c r="D592" s="56"/>
      <c r="F592" s="113"/>
      <c r="G592" s="113"/>
      <c r="H592" s="113"/>
      <c r="I592" s="26"/>
      <c r="J592" s="3"/>
      <c r="K592" s="4"/>
      <c r="L592" s="119"/>
      <c r="M592" s="119"/>
      <c r="N592" s="83"/>
      <c r="O592" s="84"/>
    </row>
    <row r="593" spans="2:15" s="5" customFormat="1" x14ac:dyDescent="0.25">
      <c r="B593" s="43"/>
      <c r="C593" s="1"/>
      <c r="D593" s="56"/>
      <c r="F593" s="113"/>
      <c r="G593" s="113"/>
      <c r="H593" s="113"/>
      <c r="I593" s="26"/>
      <c r="J593" s="3"/>
      <c r="K593" s="4"/>
      <c r="L593" s="119"/>
      <c r="M593" s="119"/>
      <c r="N593" s="83"/>
      <c r="O593" s="84"/>
    </row>
    <row r="594" spans="2:15" s="5" customFormat="1" x14ac:dyDescent="0.25">
      <c r="B594" s="43"/>
      <c r="C594" s="1"/>
      <c r="D594" s="56"/>
      <c r="F594" s="113"/>
      <c r="G594" s="113"/>
      <c r="H594" s="113"/>
      <c r="I594" s="26"/>
      <c r="J594" s="3"/>
      <c r="K594" s="4"/>
      <c r="L594" s="119"/>
      <c r="M594" s="119"/>
      <c r="N594" s="83"/>
      <c r="O594" s="84"/>
    </row>
    <row r="595" spans="2:15" s="5" customFormat="1" x14ac:dyDescent="0.25">
      <c r="B595" s="43"/>
      <c r="C595" s="1"/>
      <c r="D595" s="56"/>
      <c r="F595" s="113"/>
      <c r="G595" s="113"/>
      <c r="H595" s="113"/>
      <c r="I595" s="26"/>
      <c r="J595" s="3"/>
      <c r="K595" s="4"/>
      <c r="L595" s="119"/>
      <c r="M595" s="119"/>
      <c r="N595" s="83"/>
      <c r="O595" s="84"/>
    </row>
    <row r="596" spans="2:15" s="5" customFormat="1" x14ac:dyDescent="0.25">
      <c r="B596" s="43"/>
      <c r="C596" s="1"/>
      <c r="D596" s="56"/>
      <c r="F596" s="113"/>
      <c r="G596" s="113"/>
      <c r="H596" s="113"/>
      <c r="I596" s="26"/>
      <c r="J596" s="3"/>
      <c r="K596" s="4"/>
      <c r="L596" s="119"/>
      <c r="M596" s="119"/>
      <c r="N596" s="83"/>
      <c r="O596" s="84"/>
    </row>
    <row r="597" spans="2:15" s="5" customFormat="1" x14ac:dyDescent="0.25">
      <c r="B597" s="43"/>
      <c r="C597" s="1"/>
      <c r="D597" s="56"/>
      <c r="F597" s="113"/>
      <c r="G597" s="113"/>
      <c r="H597" s="113"/>
      <c r="I597" s="26"/>
      <c r="J597" s="3"/>
      <c r="K597" s="4"/>
      <c r="L597" s="119"/>
      <c r="M597" s="119"/>
      <c r="N597" s="83"/>
      <c r="O597" s="84"/>
    </row>
    <row r="598" spans="2:15" s="5" customFormat="1" x14ac:dyDescent="0.25">
      <c r="B598" s="43"/>
      <c r="C598" s="1"/>
      <c r="D598" s="56"/>
      <c r="F598" s="113"/>
      <c r="G598" s="113"/>
      <c r="H598" s="113"/>
      <c r="I598" s="26"/>
      <c r="J598" s="3"/>
      <c r="K598" s="4"/>
      <c r="L598" s="119"/>
      <c r="M598" s="119"/>
      <c r="N598" s="83"/>
      <c r="O598" s="84"/>
    </row>
    <row r="599" spans="2:15" s="5" customFormat="1" x14ac:dyDescent="0.25">
      <c r="B599" s="43"/>
      <c r="C599" s="1"/>
      <c r="D599" s="56"/>
      <c r="F599" s="113"/>
      <c r="G599" s="113"/>
      <c r="H599" s="113"/>
      <c r="I599" s="26"/>
      <c r="J599" s="3"/>
      <c r="K599" s="4"/>
      <c r="L599" s="119"/>
      <c r="M599" s="119"/>
      <c r="N599" s="83"/>
      <c r="O599" s="84"/>
    </row>
    <row r="600" spans="2:15" s="5" customFormat="1" x14ac:dyDescent="0.25">
      <c r="B600" s="43"/>
      <c r="C600" s="1"/>
      <c r="D600" s="56"/>
      <c r="F600" s="113"/>
      <c r="G600" s="113"/>
      <c r="H600" s="113"/>
      <c r="I600" s="26"/>
      <c r="J600" s="3"/>
      <c r="K600" s="4"/>
      <c r="L600" s="119"/>
      <c r="M600" s="119"/>
      <c r="N600" s="83"/>
      <c r="O600" s="84"/>
    </row>
    <row r="601" spans="2:15" s="5" customFormat="1" x14ac:dyDescent="0.25">
      <c r="B601" s="43"/>
      <c r="C601" s="1"/>
      <c r="D601" s="56"/>
      <c r="F601" s="113"/>
      <c r="G601" s="113"/>
      <c r="H601" s="113"/>
      <c r="I601" s="26"/>
      <c r="J601" s="3"/>
      <c r="K601" s="4"/>
      <c r="L601" s="119"/>
      <c r="M601" s="119"/>
      <c r="N601" s="83"/>
      <c r="O601" s="84"/>
    </row>
    <row r="602" spans="2:15" s="5" customFormat="1" x14ac:dyDescent="0.25">
      <c r="B602" s="43"/>
      <c r="C602" s="1"/>
      <c r="D602" s="56"/>
      <c r="F602" s="113"/>
      <c r="G602" s="113"/>
      <c r="H602" s="113"/>
      <c r="I602" s="26"/>
      <c r="J602" s="3"/>
      <c r="K602" s="4"/>
      <c r="L602" s="119"/>
      <c r="M602" s="119"/>
      <c r="N602" s="83"/>
      <c r="O602" s="84"/>
    </row>
    <row r="603" spans="2:15" s="5" customFormat="1" x14ac:dyDescent="0.25">
      <c r="B603" s="43"/>
      <c r="C603" s="1"/>
      <c r="D603" s="56"/>
      <c r="F603" s="113"/>
      <c r="G603" s="113"/>
      <c r="H603" s="113"/>
      <c r="I603" s="26"/>
      <c r="J603" s="3"/>
      <c r="K603" s="4"/>
      <c r="L603" s="119"/>
      <c r="M603" s="119"/>
      <c r="N603" s="83"/>
      <c r="O603" s="84"/>
    </row>
    <row r="604" spans="2:15" s="5" customFormat="1" x14ac:dyDescent="0.25">
      <c r="B604" s="43"/>
      <c r="C604" s="1"/>
      <c r="D604" s="56"/>
      <c r="F604" s="113"/>
      <c r="G604" s="113"/>
      <c r="H604" s="113"/>
      <c r="I604" s="26"/>
      <c r="J604" s="3"/>
      <c r="K604" s="4"/>
      <c r="L604" s="119"/>
      <c r="M604" s="119"/>
      <c r="N604" s="83"/>
      <c r="O604" s="84"/>
    </row>
    <row r="605" spans="2:15" s="5" customFormat="1" x14ac:dyDescent="0.25">
      <c r="B605" s="43"/>
      <c r="C605" s="1"/>
      <c r="D605" s="56"/>
      <c r="F605" s="113"/>
      <c r="G605" s="113"/>
      <c r="H605" s="113"/>
      <c r="I605" s="26"/>
      <c r="J605" s="3"/>
      <c r="K605" s="4"/>
      <c r="L605" s="119"/>
      <c r="M605" s="119"/>
      <c r="N605" s="83"/>
      <c r="O605" s="84"/>
    </row>
    <row r="606" spans="2:15" s="5" customFormat="1" x14ac:dyDescent="0.25">
      <c r="B606" s="43"/>
      <c r="C606" s="1"/>
      <c r="D606" s="56"/>
      <c r="F606" s="113"/>
      <c r="G606" s="113"/>
      <c r="H606" s="113"/>
      <c r="I606" s="26"/>
      <c r="J606" s="3"/>
      <c r="K606" s="4"/>
      <c r="L606" s="119"/>
      <c r="M606" s="119"/>
      <c r="N606" s="83"/>
      <c r="O606" s="84"/>
    </row>
    <row r="607" spans="2:15" s="5" customFormat="1" x14ac:dyDescent="0.25">
      <c r="B607" s="43"/>
      <c r="C607" s="1"/>
      <c r="D607" s="56"/>
      <c r="F607" s="113"/>
      <c r="G607" s="113"/>
      <c r="H607" s="113"/>
      <c r="I607" s="26"/>
      <c r="J607" s="3"/>
      <c r="K607" s="4"/>
      <c r="L607" s="119"/>
      <c r="M607" s="119"/>
      <c r="N607" s="83"/>
      <c r="O607" s="84"/>
    </row>
    <row r="608" spans="2:15" s="5" customFormat="1" x14ac:dyDescent="0.25">
      <c r="B608" s="43"/>
      <c r="C608" s="1"/>
      <c r="D608" s="56"/>
      <c r="F608" s="113"/>
      <c r="G608" s="113"/>
      <c r="H608" s="113"/>
      <c r="I608" s="26"/>
      <c r="J608" s="3"/>
      <c r="K608" s="4"/>
      <c r="L608" s="119"/>
      <c r="M608" s="119"/>
      <c r="N608" s="83"/>
      <c r="O608" s="84"/>
    </row>
    <row r="609" spans="2:15" s="5" customFormat="1" x14ac:dyDescent="0.25">
      <c r="B609" s="43"/>
      <c r="C609" s="1"/>
      <c r="D609" s="56"/>
      <c r="F609" s="113"/>
      <c r="G609" s="113"/>
      <c r="H609" s="113"/>
      <c r="I609" s="26"/>
      <c r="J609" s="3"/>
      <c r="K609" s="4"/>
      <c r="L609" s="119"/>
      <c r="M609" s="119"/>
      <c r="N609" s="83"/>
      <c r="O609" s="84"/>
    </row>
    <row r="610" spans="2:15" s="5" customFormat="1" x14ac:dyDescent="0.25">
      <c r="B610" s="43"/>
      <c r="C610" s="1"/>
      <c r="D610" s="56"/>
      <c r="F610" s="113"/>
      <c r="G610" s="113"/>
      <c r="H610" s="113"/>
      <c r="I610" s="26"/>
      <c r="J610" s="3"/>
      <c r="K610" s="4"/>
      <c r="L610" s="119"/>
      <c r="M610" s="119"/>
      <c r="N610" s="83"/>
      <c r="O610" s="84"/>
    </row>
    <row r="611" spans="2:15" s="5" customFormat="1" x14ac:dyDescent="0.25">
      <c r="B611" s="43"/>
      <c r="C611" s="1"/>
      <c r="D611" s="56"/>
      <c r="F611" s="113"/>
      <c r="G611" s="113"/>
      <c r="H611" s="113"/>
      <c r="I611" s="26"/>
      <c r="J611" s="3"/>
      <c r="K611" s="4"/>
      <c r="L611" s="119"/>
      <c r="M611" s="119"/>
      <c r="N611" s="83"/>
      <c r="O611" s="84"/>
    </row>
    <row r="612" spans="2:15" s="5" customFormat="1" x14ac:dyDescent="0.25">
      <c r="B612" s="43"/>
      <c r="C612" s="1"/>
      <c r="D612" s="56"/>
      <c r="F612" s="113"/>
      <c r="G612" s="113"/>
      <c r="H612" s="113"/>
      <c r="I612" s="26"/>
      <c r="J612" s="3"/>
      <c r="K612" s="4"/>
      <c r="L612" s="119"/>
      <c r="M612" s="119"/>
      <c r="N612" s="83"/>
      <c r="O612" s="84"/>
    </row>
    <row r="613" spans="2:15" s="5" customFormat="1" x14ac:dyDescent="0.25">
      <c r="B613" s="43"/>
      <c r="C613" s="1"/>
      <c r="D613" s="56"/>
      <c r="F613" s="113"/>
      <c r="G613" s="113"/>
      <c r="H613" s="113"/>
      <c r="I613" s="26"/>
      <c r="J613" s="3"/>
      <c r="K613" s="4"/>
      <c r="L613" s="119"/>
      <c r="M613" s="119"/>
      <c r="N613" s="83"/>
      <c r="O613" s="84"/>
    </row>
    <row r="614" spans="2:15" s="5" customFormat="1" x14ac:dyDescent="0.25">
      <c r="B614" s="43"/>
      <c r="C614" s="1"/>
      <c r="D614" s="56"/>
      <c r="F614" s="113"/>
      <c r="G614" s="113"/>
      <c r="H614" s="113"/>
      <c r="I614" s="26"/>
      <c r="J614" s="3"/>
      <c r="K614" s="4"/>
      <c r="L614" s="119"/>
      <c r="M614" s="119"/>
      <c r="N614" s="83"/>
      <c r="O614" s="84"/>
    </row>
    <row r="615" spans="2:15" s="5" customFormat="1" x14ac:dyDescent="0.25">
      <c r="B615" s="43"/>
      <c r="C615" s="1"/>
      <c r="D615" s="56"/>
      <c r="F615" s="113"/>
      <c r="G615" s="113"/>
      <c r="H615" s="113"/>
      <c r="I615" s="26"/>
      <c r="J615" s="3"/>
      <c r="K615" s="4"/>
      <c r="L615" s="119"/>
      <c r="M615" s="119"/>
      <c r="N615" s="83"/>
      <c r="O615" s="84"/>
    </row>
    <row r="616" spans="2:15" s="5" customFormat="1" x14ac:dyDescent="0.25">
      <c r="B616" s="43"/>
      <c r="C616" s="1"/>
      <c r="D616" s="56"/>
      <c r="F616" s="113"/>
      <c r="G616" s="113"/>
      <c r="H616" s="113"/>
      <c r="I616" s="26"/>
      <c r="J616" s="3"/>
      <c r="K616" s="4"/>
      <c r="L616" s="119"/>
      <c r="M616" s="119"/>
      <c r="N616" s="83"/>
      <c r="O616" s="84"/>
    </row>
    <row r="617" spans="2:15" s="5" customFormat="1" x14ac:dyDescent="0.25">
      <c r="B617" s="43"/>
      <c r="C617" s="1"/>
      <c r="D617" s="56"/>
      <c r="F617" s="113"/>
      <c r="G617" s="113"/>
      <c r="H617" s="113"/>
      <c r="I617" s="26"/>
      <c r="J617" s="3"/>
      <c r="K617" s="4"/>
      <c r="L617" s="119"/>
      <c r="M617" s="119"/>
      <c r="N617" s="83"/>
      <c r="O617" s="84"/>
    </row>
    <row r="618" spans="2:15" s="5" customFormat="1" x14ac:dyDescent="0.25">
      <c r="B618" s="43"/>
      <c r="C618" s="1"/>
      <c r="D618" s="56"/>
      <c r="F618" s="113"/>
      <c r="G618" s="113"/>
      <c r="H618" s="113"/>
      <c r="I618" s="26"/>
      <c r="J618" s="3"/>
      <c r="K618" s="4"/>
      <c r="L618" s="119"/>
      <c r="M618" s="119"/>
      <c r="N618" s="83"/>
      <c r="O618" s="84"/>
    </row>
    <row r="619" spans="2:15" s="5" customFormat="1" x14ac:dyDescent="0.25">
      <c r="B619" s="43"/>
      <c r="C619" s="1"/>
      <c r="D619" s="56"/>
      <c r="F619" s="113"/>
      <c r="G619" s="113"/>
      <c r="H619" s="113"/>
      <c r="I619" s="26"/>
      <c r="J619" s="3"/>
      <c r="K619" s="4"/>
      <c r="L619" s="119"/>
      <c r="M619" s="119"/>
      <c r="N619" s="83"/>
      <c r="O619" s="84"/>
    </row>
    <row r="620" spans="2:15" s="5" customFormat="1" x14ac:dyDescent="0.25">
      <c r="B620" s="43"/>
      <c r="C620" s="1"/>
      <c r="D620" s="56"/>
      <c r="F620" s="113"/>
      <c r="G620" s="113"/>
      <c r="H620" s="113"/>
      <c r="I620" s="26"/>
      <c r="J620" s="3"/>
      <c r="K620" s="4"/>
      <c r="L620" s="119"/>
      <c r="M620" s="119"/>
      <c r="N620" s="83"/>
      <c r="O620" s="84"/>
    </row>
    <row r="621" spans="2:15" s="5" customFormat="1" x14ac:dyDescent="0.25">
      <c r="B621" s="43"/>
      <c r="C621" s="1"/>
      <c r="D621" s="56"/>
      <c r="F621" s="113"/>
      <c r="G621" s="113"/>
      <c r="H621" s="113"/>
      <c r="I621" s="26"/>
      <c r="J621" s="3"/>
      <c r="K621" s="4"/>
      <c r="L621" s="119"/>
      <c r="M621" s="119"/>
      <c r="N621" s="83"/>
      <c r="O621" s="84"/>
    </row>
    <row r="622" spans="2:15" s="5" customFormat="1" x14ac:dyDescent="0.25">
      <c r="B622" s="43"/>
      <c r="C622" s="1"/>
      <c r="D622" s="56"/>
      <c r="F622" s="113"/>
      <c r="G622" s="113"/>
      <c r="H622" s="113"/>
      <c r="I622" s="26"/>
      <c r="J622" s="3"/>
      <c r="K622" s="4"/>
      <c r="L622" s="119"/>
      <c r="M622" s="119"/>
      <c r="N622" s="83"/>
      <c r="O622" s="84"/>
    </row>
    <row r="623" spans="2:15" s="5" customFormat="1" x14ac:dyDescent="0.25">
      <c r="B623" s="43"/>
      <c r="C623" s="1"/>
      <c r="D623" s="56"/>
      <c r="F623" s="113"/>
      <c r="G623" s="113"/>
      <c r="H623" s="113"/>
      <c r="I623" s="26"/>
      <c r="J623" s="3"/>
      <c r="K623" s="4"/>
      <c r="L623" s="119"/>
      <c r="M623" s="119"/>
      <c r="N623" s="83"/>
      <c r="O623" s="84"/>
    </row>
    <row r="624" spans="2:15" s="5" customFormat="1" x14ac:dyDescent="0.25">
      <c r="B624" s="43"/>
      <c r="C624" s="1"/>
      <c r="D624" s="56"/>
      <c r="F624" s="113"/>
      <c r="G624" s="113"/>
      <c r="H624" s="113"/>
      <c r="I624" s="26"/>
      <c r="J624" s="3"/>
      <c r="K624" s="4"/>
      <c r="L624" s="119"/>
      <c r="M624" s="119"/>
      <c r="N624" s="83"/>
      <c r="O624" s="84"/>
    </row>
    <row r="625" spans="2:15" s="5" customFormat="1" x14ac:dyDescent="0.25">
      <c r="B625" s="43"/>
      <c r="C625" s="1"/>
      <c r="D625" s="56"/>
      <c r="F625" s="113"/>
      <c r="G625" s="113"/>
      <c r="H625" s="113"/>
      <c r="I625" s="26"/>
      <c r="J625" s="3"/>
      <c r="K625" s="4"/>
      <c r="L625" s="119"/>
      <c r="M625" s="119"/>
      <c r="N625" s="83"/>
      <c r="O625" s="84"/>
    </row>
    <row r="626" spans="2:15" s="5" customFormat="1" x14ac:dyDescent="0.25">
      <c r="B626" s="43"/>
      <c r="C626" s="1"/>
      <c r="D626" s="56"/>
      <c r="F626" s="113"/>
      <c r="G626" s="113"/>
      <c r="H626" s="113"/>
      <c r="I626" s="26"/>
      <c r="J626" s="3"/>
      <c r="K626" s="4"/>
      <c r="L626" s="119"/>
      <c r="M626" s="119"/>
      <c r="N626" s="83"/>
      <c r="O626" s="84"/>
    </row>
    <row r="627" spans="2:15" s="5" customFormat="1" x14ac:dyDescent="0.25">
      <c r="B627" s="43"/>
      <c r="C627" s="1"/>
      <c r="D627" s="56"/>
      <c r="F627" s="113"/>
      <c r="G627" s="113"/>
      <c r="H627" s="113"/>
      <c r="I627" s="26"/>
      <c r="J627" s="3"/>
      <c r="K627" s="4"/>
      <c r="L627" s="119"/>
      <c r="M627" s="119"/>
      <c r="N627" s="83"/>
      <c r="O627" s="84"/>
    </row>
    <row r="628" spans="2:15" s="5" customFormat="1" x14ac:dyDescent="0.25">
      <c r="B628" s="43"/>
      <c r="C628" s="1"/>
      <c r="D628" s="56"/>
      <c r="F628" s="113"/>
      <c r="G628" s="113"/>
      <c r="H628" s="113"/>
      <c r="I628" s="26"/>
      <c r="J628" s="3"/>
      <c r="K628" s="4"/>
      <c r="L628" s="119"/>
      <c r="M628" s="119"/>
      <c r="N628" s="83"/>
      <c r="O628" s="84"/>
    </row>
    <row r="629" spans="2:15" s="5" customFormat="1" x14ac:dyDescent="0.25">
      <c r="B629" s="43"/>
      <c r="C629" s="1"/>
      <c r="D629" s="56"/>
      <c r="F629" s="113"/>
      <c r="G629" s="113"/>
      <c r="H629" s="113"/>
      <c r="I629" s="26"/>
      <c r="J629" s="3"/>
      <c r="K629" s="4"/>
      <c r="L629" s="119"/>
      <c r="M629" s="119"/>
      <c r="N629" s="83"/>
      <c r="O629" s="84"/>
    </row>
    <row r="630" spans="2:15" s="5" customFormat="1" x14ac:dyDescent="0.25">
      <c r="B630" s="43"/>
      <c r="C630" s="1"/>
      <c r="D630" s="56"/>
      <c r="F630" s="113"/>
      <c r="G630" s="113"/>
      <c r="H630" s="113"/>
      <c r="I630" s="26"/>
      <c r="J630" s="3"/>
      <c r="K630" s="4"/>
      <c r="L630" s="119"/>
      <c r="M630" s="119"/>
      <c r="N630" s="83"/>
      <c r="O630" s="84"/>
    </row>
    <row r="631" spans="2:15" s="5" customFormat="1" x14ac:dyDescent="0.25">
      <c r="B631" s="43"/>
      <c r="C631" s="1"/>
      <c r="D631" s="56"/>
      <c r="F631" s="113"/>
      <c r="G631" s="113"/>
      <c r="H631" s="113"/>
      <c r="I631" s="26"/>
      <c r="J631" s="3"/>
      <c r="K631" s="4"/>
      <c r="L631" s="119"/>
      <c r="M631" s="119"/>
      <c r="N631" s="83"/>
      <c r="O631" s="84"/>
    </row>
    <row r="632" spans="2:15" s="5" customFormat="1" x14ac:dyDescent="0.25">
      <c r="B632" s="43"/>
      <c r="C632" s="1"/>
      <c r="D632" s="56"/>
      <c r="F632" s="113"/>
      <c r="G632" s="113"/>
      <c r="H632" s="113"/>
      <c r="I632" s="26"/>
      <c r="J632" s="3"/>
      <c r="K632" s="4"/>
      <c r="L632" s="119"/>
      <c r="M632" s="119"/>
      <c r="N632" s="83"/>
      <c r="O632" s="84"/>
    </row>
    <row r="633" spans="2:15" s="5" customFormat="1" x14ac:dyDescent="0.25">
      <c r="B633" s="43"/>
      <c r="C633" s="1"/>
      <c r="D633" s="56"/>
      <c r="F633" s="113"/>
      <c r="G633" s="113"/>
      <c r="H633" s="113"/>
      <c r="I633" s="26"/>
      <c r="J633" s="3"/>
      <c r="K633" s="4"/>
      <c r="L633" s="119"/>
      <c r="M633" s="119"/>
      <c r="N633" s="83"/>
      <c r="O633" s="84"/>
    </row>
    <row r="634" spans="2:15" s="5" customFormat="1" x14ac:dyDescent="0.25">
      <c r="B634" s="43"/>
      <c r="C634" s="1"/>
      <c r="D634" s="56"/>
      <c r="F634" s="113"/>
      <c r="G634" s="113"/>
      <c r="H634" s="113"/>
      <c r="I634" s="26"/>
      <c r="J634" s="3"/>
      <c r="K634" s="4"/>
      <c r="L634" s="119"/>
      <c r="M634" s="119"/>
      <c r="N634" s="83"/>
      <c r="O634" s="84"/>
    </row>
    <row r="635" spans="2:15" s="5" customFormat="1" x14ac:dyDescent="0.25">
      <c r="B635" s="43"/>
      <c r="C635" s="1"/>
      <c r="D635" s="56"/>
      <c r="F635" s="113"/>
      <c r="G635" s="113"/>
      <c r="H635" s="113"/>
      <c r="I635" s="26"/>
      <c r="J635" s="3"/>
      <c r="K635" s="4"/>
      <c r="L635" s="119"/>
      <c r="M635" s="119"/>
      <c r="N635" s="83"/>
      <c r="O635" s="84"/>
    </row>
    <row r="636" spans="2:15" s="5" customFormat="1" x14ac:dyDescent="0.25">
      <c r="B636" s="43"/>
      <c r="C636" s="1"/>
      <c r="D636" s="56"/>
      <c r="F636" s="113"/>
      <c r="G636" s="113"/>
      <c r="H636" s="113"/>
      <c r="I636" s="26"/>
      <c r="J636" s="3"/>
      <c r="K636" s="4"/>
      <c r="L636" s="119"/>
      <c r="M636" s="119"/>
      <c r="N636" s="83"/>
      <c r="O636" s="84"/>
    </row>
    <row r="637" spans="2:15" s="5" customFormat="1" x14ac:dyDescent="0.25">
      <c r="B637" s="43"/>
      <c r="C637" s="1"/>
      <c r="D637" s="56"/>
      <c r="F637" s="113"/>
      <c r="G637" s="113"/>
      <c r="H637" s="113"/>
      <c r="I637" s="26"/>
      <c r="J637" s="3"/>
      <c r="K637" s="4"/>
      <c r="L637" s="119"/>
      <c r="M637" s="119"/>
      <c r="N637" s="83"/>
      <c r="O637" s="84"/>
    </row>
    <row r="638" spans="2:15" s="5" customFormat="1" x14ac:dyDescent="0.25">
      <c r="B638" s="43"/>
      <c r="C638" s="1"/>
      <c r="D638" s="56"/>
      <c r="F638" s="113"/>
      <c r="G638" s="113"/>
      <c r="H638" s="113"/>
      <c r="I638" s="26"/>
      <c r="J638" s="3"/>
      <c r="K638" s="4"/>
      <c r="L638" s="119"/>
      <c r="M638" s="119"/>
      <c r="N638" s="83"/>
      <c r="O638" s="84"/>
    </row>
    <row r="639" spans="2:15" s="5" customFormat="1" x14ac:dyDescent="0.25">
      <c r="B639" s="43"/>
      <c r="C639" s="1"/>
      <c r="D639" s="56"/>
      <c r="F639" s="113"/>
      <c r="G639" s="113"/>
      <c r="H639" s="113"/>
      <c r="I639" s="26"/>
      <c r="J639" s="3"/>
      <c r="K639" s="4"/>
      <c r="L639" s="119"/>
      <c r="M639" s="119"/>
      <c r="N639" s="83"/>
      <c r="O639" s="84"/>
    </row>
    <row r="640" spans="2:15" s="5" customFormat="1" x14ac:dyDescent="0.25">
      <c r="B640" s="43"/>
      <c r="C640" s="1"/>
      <c r="D640" s="56"/>
      <c r="F640" s="113"/>
      <c r="G640" s="113"/>
      <c r="H640" s="113"/>
      <c r="I640" s="26"/>
      <c r="J640" s="3"/>
      <c r="K640" s="4"/>
      <c r="L640" s="119"/>
      <c r="M640" s="119"/>
      <c r="N640" s="83"/>
      <c r="O640" s="84"/>
    </row>
    <row r="641" spans="2:15" s="5" customFormat="1" x14ac:dyDescent="0.25">
      <c r="B641" s="43"/>
      <c r="C641" s="1"/>
      <c r="D641" s="56"/>
      <c r="F641" s="113"/>
      <c r="G641" s="113"/>
      <c r="H641" s="113"/>
      <c r="I641" s="26"/>
      <c r="J641" s="3"/>
      <c r="K641" s="4"/>
      <c r="L641" s="119"/>
      <c r="M641" s="119"/>
      <c r="N641" s="83"/>
      <c r="O641" s="84"/>
    </row>
    <row r="642" spans="2:15" s="5" customFormat="1" x14ac:dyDescent="0.25">
      <c r="B642" s="43"/>
      <c r="C642" s="1"/>
      <c r="D642" s="56"/>
      <c r="F642" s="113"/>
      <c r="G642" s="113"/>
      <c r="H642" s="113"/>
      <c r="I642" s="26"/>
      <c r="J642" s="3"/>
      <c r="K642" s="4"/>
      <c r="L642" s="119"/>
      <c r="M642" s="119"/>
      <c r="N642" s="83"/>
      <c r="O642" s="84"/>
    </row>
    <row r="643" spans="2:15" s="5" customFormat="1" x14ac:dyDescent="0.25">
      <c r="B643" s="43"/>
      <c r="C643" s="1"/>
      <c r="D643" s="56"/>
      <c r="F643" s="113"/>
      <c r="G643" s="113"/>
      <c r="H643" s="113"/>
      <c r="I643" s="26"/>
      <c r="J643" s="3"/>
      <c r="K643" s="4"/>
      <c r="L643" s="119"/>
      <c r="M643" s="119"/>
      <c r="N643" s="83"/>
      <c r="O643" s="84"/>
    </row>
    <row r="644" spans="2:15" s="5" customFormat="1" x14ac:dyDescent="0.25">
      <c r="B644" s="43"/>
      <c r="C644" s="1"/>
      <c r="D644" s="56"/>
      <c r="F644" s="113"/>
      <c r="G644" s="113"/>
      <c r="H644" s="113"/>
      <c r="I644" s="26"/>
      <c r="J644" s="3"/>
      <c r="K644" s="4"/>
      <c r="L644" s="119"/>
      <c r="M644" s="119"/>
      <c r="N644" s="83"/>
      <c r="O644" s="84"/>
    </row>
    <row r="645" spans="2:15" s="5" customFormat="1" x14ac:dyDescent="0.25">
      <c r="B645" s="43"/>
      <c r="C645" s="1"/>
      <c r="D645" s="56"/>
      <c r="F645" s="113"/>
      <c r="G645" s="113"/>
      <c r="H645" s="113"/>
      <c r="I645" s="26"/>
      <c r="J645" s="3"/>
      <c r="K645" s="4"/>
      <c r="L645" s="119"/>
      <c r="M645" s="119"/>
      <c r="N645" s="83"/>
      <c r="O645" s="84"/>
    </row>
    <row r="646" spans="2:15" s="5" customFormat="1" x14ac:dyDescent="0.25">
      <c r="B646" s="43"/>
      <c r="C646" s="1"/>
      <c r="D646" s="56"/>
      <c r="F646" s="113"/>
      <c r="G646" s="113"/>
      <c r="H646" s="113"/>
      <c r="I646" s="26"/>
      <c r="J646" s="3"/>
      <c r="K646" s="4"/>
      <c r="L646" s="119"/>
      <c r="M646" s="119"/>
      <c r="N646" s="83"/>
      <c r="O646" s="84"/>
    </row>
    <row r="647" spans="2:15" s="5" customFormat="1" x14ac:dyDescent="0.25">
      <c r="B647" s="43"/>
      <c r="C647" s="1"/>
      <c r="D647" s="56"/>
      <c r="F647" s="113"/>
      <c r="G647" s="113"/>
      <c r="H647" s="113"/>
      <c r="I647" s="26"/>
      <c r="J647" s="3"/>
      <c r="K647" s="4"/>
      <c r="L647" s="119"/>
      <c r="M647" s="119"/>
      <c r="N647" s="83"/>
      <c r="O647" s="84"/>
    </row>
    <row r="648" spans="2:15" s="5" customFormat="1" x14ac:dyDescent="0.25">
      <c r="B648" s="43"/>
      <c r="C648" s="1"/>
      <c r="D648" s="56"/>
      <c r="F648" s="113"/>
      <c r="G648" s="113"/>
      <c r="H648" s="113"/>
      <c r="I648" s="26"/>
      <c r="J648" s="3"/>
      <c r="K648" s="4"/>
      <c r="L648" s="119"/>
      <c r="M648" s="119"/>
      <c r="N648" s="83"/>
      <c r="O648" s="84"/>
    </row>
    <row r="649" spans="2:15" s="5" customFormat="1" x14ac:dyDescent="0.25">
      <c r="B649" s="43"/>
      <c r="C649" s="1"/>
      <c r="D649" s="56"/>
      <c r="F649" s="113"/>
      <c r="G649" s="113"/>
      <c r="H649" s="113"/>
      <c r="I649" s="26"/>
      <c r="J649" s="3"/>
      <c r="K649" s="4"/>
      <c r="L649" s="119"/>
      <c r="M649" s="119"/>
      <c r="N649" s="83"/>
      <c r="O649" s="84"/>
    </row>
    <row r="650" spans="2:15" s="5" customFormat="1" x14ac:dyDescent="0.25">
      <c r="B650" s="43"/>
      <c r="C650" s="1"/>
      <c r="D650" s="56"/>
      <c r="F650" s="113"/>
      <c r="G650" s="113"/>
      <c r="H650" s="113"/>
      <c r="I650" s="26"/>
      <c r="J650" s="3"/>
      <c r="K650" s="4"/>
      <c r="L650" s="119"/>
      <c r="M650" s="119"/>
      <c r="N650" s="83"/>
      <c r="O650" s="84"/>
    </row>
    <row r="651" spans="2:15" s="5" customFormat="1" x14ac:dyDescent="0.25">
      <c r="B651" s="43"/>
      <c r="C651" s="1"/>
      <c r="D651" s="56"/>
      <c r="F651" s="113"/>
      <c r="G651" s="113"/>
      <c r="H651" s="113"/>
      <c r="I651" s="26"/>
      <c r="J651" s="3"/>
      <c r="K651" s="4"/>
      <c r="L651" s="119"/>
      <c r="M651" s="119"/>
      <c r="N651" s="83"/>
      <c r="O651" s="84"/>
    </row>
    <row r="652" spans="2:15" s="5" customFormat="1" x14ac:dyDescent="0.25">
      <c r="B652" s="43"/>
      <c r="C652" s="1"/>
      <c r="D652" s="56"/>
      <c r="F652" s="113"/>
      <c r="G652" s="113"/>
      <c r="H652" s="113"/>
      <c r="I652" s="26"/>
      <c r="J652" s="3"/>
      <c r="K652" s="4"/>
      <c r="L652" s="119"/>
      <c r="M652" s="119"/>
      <c r="N652" s="83"/>
      <c r="O652" s="84"/>
    </row>
    <row r="653" spans="2:15" s="5" customFormat="1" x14ac:dyDescent="0.25">
      <c r="B653" s="43"/>
      <c r="C653" s="1"/>
      <c r="D653" s="56"/>
      <c r="F653" s="113"/>
      <c r="G653" s="113"/>
      <c r="H653" s="113"/>
      <c r="I653" s="26"/>
      <c r="J653" s="3"/>
      <c r="K653" s="4"/>
      <c r="L653" s="119"/>
      <c r="M653" s="119"/>
      <c r="N653" s="83"/>
      <c r="O653" s="84"/>
    </row>
    <row r="654" spans="2:15" s="5" customFormat="1" x14ac:dyDescent="0.25">
      <c r="B654" s="43"/>
      <c r="C654" s="1"/>
      <c r="D654" s="56"/>
      <c r="F654" s="113"/>
      <c r="G654" s="113"/>
      <c r="H654" s="113"/>
      <c r="I654" s="26"/>
      <c r="J654" s="3"/>
      <c r="K654" s="4"/>
      <c r="L654" s="119"/>
      <c r="M654" s="119"/>
      <c r="N654" s="83"/>
      <c r="O654" s="84"/>
    </row>
    <row r="655" spans="2:15" s="5" customFormat="1" x14ac:dyDescent="0.25">
      <c r="B655" s="43"/>
      <c r="C655" s="1"/>
      <c r="D655" s="56"/>
      <c r="F655" s="113"/>
      <c r="G655" s="113"/>
      <c r="H655" s="113"/>
      <c r="I655" s="26"/>
      <c r="J655" s="3"/>
      <c r="K655" s="4"/>
      <c r="L655" s="119"/>
      <c r="M655" s="119"/>
      <c r="N655" s="83"/>
      <c r="O655" s="84"/>
    </row>
    <row r="656" spans="2:15" s="5" customFormat="1" x14ac:dyDescent="0.25">
      <c r="B656" s="43"/>
      <c r="C656" s="1"/>
      <c r="D656" s="56"/>
      <c r="F656" s="113"/>
      <c r="G656" s="113"/>
      <c r="H656" s="113"/>
      <c r="I656" s="26"/>
      <c r="J656" s="3"/>
      <c r="K656" s="4"/>
      <c r="L656" s="119"/>
      <c r="M656" s="119"/>
      <c r="N656" s="83"/>
      <c r="O656" s="84"/>
    </row>
    <row r="657" spans="2:15" s="5" customFormat="1" x14ac:dyDescent="0.25">
      <c r="B657" s="43"/>
      <c r="C657" s="1"/>
      <c r="D657" s="56"/>
      <c r="F657" s="113"/>
      <c r="G657" s="113"/>
      <c r="H657" s="113"/>
      <c r="I657" s="26"/>
      <c r="J657" s="3"/>
      <c r="K657" s="4"/>
      <c r="L657" s="119"/>
      <c r="M657" s="119"/>
      <c r="N657" s="83"/>
      <c r="O657" s="84"/>
    </row>
    <row r="658" spans="2:15" s="5" customFormat="1" x14ac:dyDescent="0.25">
      <c r="B658" s="43"/>
      <c r="C658" s="1"/>
      <c r="D658" s="56"/>
      <c r="F658" s="113"/>
      <c r="G658" s="113"/>
      <c r="H658" s="113"/>
      <c r="I658" s="26"/>
      <c r="J658" s="3"/>
      <c r="K658" s="4"/>
      <c r="L658" s="119"/>
      <c r="M658" s="119"/>
      <c r="N658" s="83"/>
      <c r="O658" s="84"/>
    </row>
    <row r="659" spans="2:15" s="5" customFormat="1" x14ac:dyDescent="0.25">
      <c r="B659" s="43"/>
      <c r="C659" s="1"/>
      <c r="D659" s="56"/>
      <c r="F659" s="113"/>
      <c r="G659" s="113"/>
      <c r="H659" s="113"/>
      <c r="I659" s="26"/>
      <c r="J659" s="3"/>
      <c r="K659" s="4"/>
      <c r="L659" s="119"/>
      <c r="M659" s="119"/>
      <c r="N659" s="83"/>
      <c r="O659" s="84"/>
    </row>
    <row r="660" spans="2:15" s="5" customFormat="1" x14ac:dyDescent="0.25">
      <c r="B660" s="43"/>
      <c r="C660" s="1"/>
      <c r="D660" s="56"/>
      <c r="F660" s="113"/>
      <c r="G660" s="113"/>
      <c r="H660" s="113"/>
      <c r="I660" s="26"/>
      <c r="J660" s="3"/>
      <c r="K660" s="4"/>
      <c r="L660" s="119"/>
      <c r="M660" s="119"/>
      <c r="N660" s="83"/>
      <c r="O660" s="84"/>
    </row>
    <row r="661" spans="2:15" s="5" customFormat="1" x14ac:dyDescent="0.25">
      <c r="B661" s="43"/>
      <c r="C661" s="1"/>
      <c r="D661" s="56"/>
      <c r="F661" s="113"/>
      <c r="G661" s="113"/>
      <c r="H661" s="113"/>
      <c r="I661" s="26"/>
      <c r="J661" s="3"/>
      <c r="K661" s="4"/>
      <c r="L661" s="119"/>
      <c r="M661" s="119"/>
      <c r="N661" s="83"/>
      <c r="O661" s="84"/>
    </row>
    <row r="662" spans="2:15" s="5" customFormat="1" x14ac:dyDescent="0.25">
      <c r="B662" s="43"/>
      <c r="C662" s="1"/>
      <c r="D662" s="56"/>
      <c r="F662" s="113"/>
      <c r="G662" s="113"/>
      <c r="H662" s="113"/>
      <c r="I662" s="26"/>
      <c r="J662" s="3"/>
      <c r="K662" s="4"/>
      <c r="L662" s="119"/>
      <c r="M662" s="119"/>
      <c r="N662" s="83"/>
      <c r="O662" s="84"/>
    </row>
    <row r="663" spans="2:15" s="5" customFormat="1" x14ac:dyDescent="0.25">
      <c r="B663" s="43"/>
      <c r="C663" s="1"/>
      <c r="D663" s="56"/>
      <c r="F663" s="113"/>
      <c r="G663" s="113"/>
      <c r="H663" s="113"/>
      <c r="I663" s="26"/>
      <c r="J663" s="3"/>
      <c r="K663" s="4"/>
      <c r="L663" s="119"/>
      <c r="M663" s="119"/>
      <c r="N663" s="83"/>
      <c r="O663" s="84"/>
    </row>
    <row r="664" spans="2:15" s="5" customFormat="1" x14ac:dyDescent="0.25">
      <c r="B664" s="43"/>
      <c r="C664" s="1"/>
      <c r="D664" s="56"/>
      <c r="F664" s="113"/>
      <c r="G664" s="113"/>
      <c r="H664" s="113"/>
      <c r="I664" s="26"/>
      <c r="J664" s="3"/>
      <c r="K664" s="4"/>
      <c r="L664" s="119"/>
      <c r="M664" s="119"/>
      <c r="N664" s="83"/>
      <c r="O664" s="84"/>
    </row>
    <row r="665" spans="2:15" s="5" customFormat="1" x14ac:dyDescent="0.25">
      <c r="B665" s="43"/>
      <c r="C665" s="1"/>
      <c r="D665" s="56"/>
      <c r="F665" s="113"/>
      <c r="G665" s="113"/>
      <c r="H665" s="113"/>
      <c r="I665" s="26"/>
      <c r="J665" s="3"/>
      <c r="K665" s="4"/>
      <c r="L665" s="119"/>
      <c r="M665" s="119"/>
      <c r="N665" s="83"/>
      <c r="O665" s="84"/>
    </row>
    <row r="666" spans="2:15" s="5" customFormat="1" x14ac:dyDescent="0.25">
      <c r="B666" s="43"/>
      <c r="C666" s="1"/>
      <c r="D666" s="56"/>
      <c r="F666" s="113"/>
      <c r="G666" s="113"/>
      <c r="H666" s="113"/>
      <c r="I666" s="26"/>
      <c r="J666" s="3"/>
      <c r="K666" s="4"/>
      <c r="L666" s="119"/>
      <c r="M666" s="119"/>
      <c r="N666" s="83"/>
      <c r="O666" s="84"/>
    </row>
    <row r="667" spans="2:15" s="5" customFormat="1" x14ac:dyDescent="0.25">
      <c r="B667" s="43"/>
      <c r="C667" s="1"/>
      <c r="D667" s="56"/>
      <c r="F667" s="113"/>
      <c r="G667" s="113"/>
      <c r="H667" s="113"/>
      <c r="I667" s="26"/>
      <c r="J667" s="3"/>
      <c r="K667" s="4"/>
      <c r="L667" s="119"/>
      <c r="M667" s="119"/>
      <c r="N667" s="83"/>
      <c r="O667" s="84"/>
    </row>
    <row r="668" spans="2:15" s="5" customFormat="1" x14ac:dyDescent="0.25">
      <c r="B668" s="43"/>
      <c r="C668" s="1"/>
      <c r="D668" s="56"/>
      <c r="F668" s="113"/>
      <c r="G668" s="113"/>
      <c r="H668" s="113"/>
      <c r="I668" s="26"/>
      <c r="J668" s="3"/>
      <c r="K668" s="4"/>
      <c r="L668" s="119"/>
      <c r="M668" s="119"/>
      <c r="N668" s="83"/>
      <c r="O668" s="84"/>
    </row>
    <row r="669" spans="2:15" s="5" customFormat="1" x14ac:dyDescent="0.25">
      <c r="B669" s="43"/>
      <c r="C669" s="1"/>
      <c r="D669" s="56"/>
      <c r="F669" s="113"/>
      <c r="G669" s="113"/>
      <c r="H669" s="113"/>
      <c r="I669" s="26"/>
      <c r="J669" s="3"/>
      <c r="K669" s="4"/>
      <c r="L669" s="119"/>
      <c r="M669" s="119"/>
      <c r="N669" s="83"/>
      <c r="O669" s="84"/>
    </row>
    <row r="670" spans="2:15" s="5" customFormat="1" x14ac:dyDescent="0.25">
      <c r="B670" s="43"/>
      <c r="C670" s="1"/>
      <c r="D670" s="56"/>
      <c r="F670" s="113"/>
      <c r="G670" s="113"/>
      <c r="H670" s="113"/>
      <c r="I670" s="26"/>
      <c r="J670" s="3"/>
      <c r="K670" s="4"/>
      <c r="L670" s="119"/>
      <c r="M670" s="119"/>
      <c r="N670" s="83"/>
      <c r="O670" s="84"/>
    </row>
    <row r="671" spans="2:15" s="5" customFormat="1" x14ac:dyDescent="0.25">
      <c r="B671" s="43"/>
      <c r="C671" s="1"/>
      <c r="D671" s="56"/>
      <c r="F671" s="113"/>
      <c r="G671" s="113"/>
      <c r="H671" s="113"/>
      <c r="I671" s="26"/>
      <c r="J671" s="3"/>
      <c r="K671" s="4"/>
      <c r="L671" s="119"/>
      <c r="M671" s="119"/>
      <c r="N671" s="83"/>
      <c r="O671" s="84"/>
    </row>
    <row r="672" spans="2:15" s="5" customFormat="1" x14ac:dyDescent="0.25">
      <c r="B672" s="43"/>
      <c r="C672" s="1"/>
      <c r="D672" s="56"/>
      <c r="F672" s="113"/>
      <c r="G672" s="113"/>
      <c r="H672" s="113"/>
      <c r="I672" s="26"/>
      <c r="J672" s="3"/>
      <c r="K672" s="4"/>
      <c r="L672" s="119"/>
      <c r="M672" s="119"/>
      <c r="N672" s="83"/>
      <c r="O672" s="84"/>
    </row>
    <row r="673" spans="2:15" s="5" customFormat="1" x14ac:dyDescent="0.25">
      <c r="B673" s="43"/>
      <c r="C673" s="1"/>
      <c r="D673" s="56"/>
      <c r="F673" s="113"/>
      <c r="G673" s="113"/>
      <c r="H673" s="113"/>
      <c r="I673" s="26"/>
      <c r="J673" s="3"/>
      <c r="K673" s="4"/>
      <c r="L673" s="119"/>
      <c r="M673" s="119"/>
      <c r="N673" s="83"/>
      <c r="O673" s="84"/>
    </row>
    <row r="674" spans="2:15" s="5" customFormat="1" x14ac:dyDescent="0.25">
      <c r="B674" s="43"/>
      <c r="C674" s="1"/>
      <c r="D674" s="56"/>
      <c r="F674" s="113"/>
      <c r="G674" s="113"/>
      <c r="H674" s="113"/>
      <c r="I674" s="26"/>
      <c r="J674" s="3"/>
      <c r="K674" s="4"/>
      <c r="L674" s="119"/>
      <c r="M674" s="119"/>
      <c r="N674" s="83"/>
      <c r="O674" s="84"/>
    </row>
    <row r="675" spans="2:15" s="5" customFormat="1" x14ac:dyDescent="0.25">
      <c r="B675" s="43"/>
      <c r="C675" s="1"/>
      <c r="D675" s="56"/>
      <c r="F675" s="113"/>
      <c r="G675" s="113"/>
      <c r="H675" s="113"/>
      <c r="I675" s="26"/>
      <c r="J675" s="3"/>
      <c r="K675" s="4"/>
      <c r="L675" s="119"/>
      <c r="M675" s="119"/>
      <c r="N675" s="83"/>
      <c r="O675" s="84"/>
    </row>
    <row r="676" spans="2:15" s="5" customFormat="1" x14ac:dyDescent="0.25">
      <c r="B676" s="43"/>
      <c r="C676" s="1"/>
      <c r="D676" s="56"/>
      <c r="F676" s="113"/>
      <c r="G676" s="113"/>
      <c r="H676" s="113"/>
      <c r="I676" s="26"/>
      <c r="J676" s="3"/>
      <c r="K676" s="4"/>
      <c r="L676" s="119"/>
      <c r="M676" s="119"/>
      <c r="N676" s="83"/>
      <c r="O676" s="84"/>
    </row>
    <row r="677" spans="2:15" s="5" customFormat="1" x14ac:dyDescent="0.25">
      <c r="B677" s="43"/>
      <c r="C677" s="1"/>
      <c r="D677" s="56"/>
      <c r="F677" s="113"/>
      <c r="G677" s="113"/>
      <c r="H677" s="113"/>
      <c r="I677" s="26"/>
      <c r="J677" s="3"/>
      <c r="K677" s="4"/>
      <c r="L677" s="119"/>
      <c r="M677" s="119"/>
      <c r="N677" s="83"/>
      <c r="O677" s="84"/>
    </row>
    <row r="678" spans="2:15" s="5" customFormat="1" x14ac:dyDescent="0.25">
      <c r="B678" s="43"/>
      <c r="C678" s="1"/>
      <c r="D678" s="56"/>
      <c r="F678" s="113"/>
      <c r="G678" s="113"/>
      <c r="H678" s="113"/>
      <c r="I678" s="26"/>
      <c r="J678" s="3"/>
      <c r="K678" s="4"/>
      <c r="L678" s="119"/>
      <c r="M678" s="119"/>
      <c r="N678" s="83"/>
      <c r="O678" s="84"/>
    </row>
    <row r="679" spans="2:15" s="5" customFormat="1" x14ac:dyDescent="0.25">
      <c r="B679" s="43"/>
      <c r="C679" s="1"/>
      <c r="D679" s="56"/>
      <c r="F679" s="113"/>
      <c r="G679" s="113"/>
      <c r="H679" s="113"/>
      <c r="I679" s="26"/>
      <c r="J679" s="3"/>
      <c r="K679" s="4"/>
      <c r="L679" s="119"/>
      <c r="M679" s="119"/>
      <c r="N679" s="83"/>
      <c r="O679" s="84"/>
    </row>
    <row r="680" spans="2:15" s="5" customFormat="1" x14ac:dyDescent="0.25">
      <c r="B680" s="43"/>
      <c r="C680" s="1"/>
      <c r="D680" s="56"/>
      <c r="F680" s="113"/>
      <c r="G680" s="113"/>
      <c r="H680" s="113"/>
      <c r="I680" s="26"/>
      <c r="J680" s="3"/>
      <c r="K680" s="4"/>
      <c r="L680" s="119"/>
      <c r="M680" s="119"/>
      <c r="N680" s="83"/>
      <c r="O680" s="84"/>
    </row>
    <row r="681" spans="2:15" s="5" customFormat="1" x14ac:dyDescent="0.25">
      <c r="B681" s="43"/>
      <c r="C681" s="1"/>
      <c r="D681" s="56"/>
      <c r="F681" s="113"/>
      <c r="G681" s="113"/>
      <c r="H681" s="113"/>
      <c r="I681" s="26"/>
      <c r="J681" s="3"/>
      <c r="K681" s="4"/>
      <c r="L681" s="119"/>
      <c r="M681" s="119"/>
      <c r="N681" s="83"/>
      <c r="O681" s="84"/>
    </row>
    <row r="682" spans="2:15" s="5" customFormat="1" x14ac:dyDescent="0.25">
      <c r="B682" s="43"/>
      <c r="C682" s="1"/>
      <c r="D682" s="56"/>
      <c r="F682" s="113"/>
      <c r="G682" s="113"/>
      <c r="H682" s="113"/>
      <c r="I682" s="26"/>
      <c r="J682" s="3"/>
      <c r="K682" s="4"/>
      <c r="L682" s="119"/>
      <c r="M682" s="119"/>
      <c r="N682" s="83"/>
      <c r="O682" s="84"/>
    </row>
    <row r="683" spans="2:15" s="5" customFormat="1" x14ac:dyDescent="0.25">
      <c r="B683" s="43"/>
      <c r="C683" s="1"/>
      <c r="D683" s="56"/>
      <c r="F683" s="113"/>
      <c r="G683" s="113"/>
      <c r="H683" s="113"/>
      <c r="I683" s="26"/>
      <c r="J683" s="3"/>
      <c r="K683" s="4"/>
      <c r="L683" s="119"/>
      <c r="M683" s="119"/>
      <c r="N683" s="83"/>
      <c r="O683" s="84"/>
    </row>
    <row r="684" spans="2:15" s="5" customFormat="1" x14ac:dyDescent="0.25">
      <c r="B684" s="43"/>
      <c r="C684" s="1"/>
      <c r="D684" s="56"/>
      <c r="F684" s="113"/>
      <c r="G684" s="113"/>
      <c r="H684" s="113"/>
      <c r="I684" s="26"/>
      <c r="J684" s="3"/>
      <c r="K684" s="4"/>
      <c r="L684" s="119"/>
      <c r="M684" s="119"/>
      <c r="N684" s="83"/>
      <c r="O684" s="84"/>
    </row>
    <row r="685" spans="2:15" s="5" customFormat="1" x14ac:dyDescent="0.25">
      <c r="B685" s="43"/>
      <c r="C685" s="1"/>
      <c r="D685" s="56"/>
      <c r="F685" s="113"/>
      <c r="G685" s="113"/>
      <c r="H685" s="113"/>
      <c r="I685" s="26"/>
      <c r="J685" s="3"/>
      <c r="K685" s="4"/>
      <c r="L685" s="119"/>
      <c r="M685" s="119"/>
      <c r="N685" s="83"/>
      <c r="O685" s="84"/>
    </row>
    <row r="686" spans="2:15" s="5" customFormat="1" x14ac:dyDescent="0.25">
      <c r="B686" s="43"/>
      <c r="C686" s="1"/>
      <c r="D686" s="56"/>
      <c r="F686" s="113"/>
      <c r="G686" s="113"/>
      <c r="H686" s="113"/>
      <c r="I686" s="26"/>
      <c r="J686" s="3"/>
      <c r="K686" s="4"/>
      <c r="L686" s="119"/>
      <c r="M686" s="119"/>
      <c r="N686" s="83"/>
      <c r="O686" s="84"/>
    </row>
    <row r="687" spans="2:15" s="5" customFormat="1" x14ac:dyDescent="0.25">
      <c r="B687" s="43"/>
      <c r="C687" s="1"/>
      <c r="D687" s="56"/>
      <c r="F687" s="113"/>
      <c r="G687" s="113"/>
      <c r="H687" s="113"/>
      <c r="I687" s="26"/>
      <c r="J687" s="3"/>
      <c r="K687" s="4"/>
      <c r="L687" s="119"/>
      <c r="M687" s="119"/>
      <c r="N687" s="83"/>
      <c r="O687" s="84"/>
    </row>
    <row r="688" spans="2:15" s="5" customFormat="1" x14ac:dyDescent="0.25">
      <c r="B688" s="43"/>
      <c r="C688" s="1"/>
      <c r="D688" s="56"/>
      <c r="F688" s="113"/>
      <c r="G688" s="113"/>
      <c r="H688" s="113"/>
      <c r="I688" s="26"/>
      <c r="J688" s="3"/>
      <c r="K688" s="4"/>
      <c r="L688" s="119"/>
      <c r="M688" s="119"/>
      <c r="N688" s="83"/>
      <c r="O688" s="84"/>
    </row>
    <row r="689" spans="2:15" s="5" customFormat="1" x14ac:dyDescent="0.25">
      <c r="B689" s="43"/>
      <c r="C689" s="1"/>
      <c r="D689" s="56"/>
      <c r="F689" s="113"/>
      <c r="G689" s="113"/>
      <c r="H689" s="113"/>
      <c r="I689" s="26"/>
      <c r="J689" s="3"/>
      <c r="K689" s="4"/>
      <c r="L689" s="119"/>
      <c r="M689" s="119"/>
      <c r="N689" s="83"/>
      <c r="O689" s="84"/>
    </row>
    <row r="690" spans="2:15" s="5" customFormat="1" x14ac:dyDescent="0.25">
      <c r="B690" s="43"/>
      <c r="C690" s="1"/>
      <c r="D690" s="56"/>
      <c r="F690" s="113"/>
      <c r="G690" s="113"/>
      <c r="H690" s="113"/>
      <c r="I690" s="26"/>
      <c r="J690" s="3"/>
      <c r="K690" s="4"/>
      <c r="L690" s="119"/>
      <c r="M690" s="119"/>
      <c r="N690" s="83"/>
      <c r="O690" s="84"/>
    </row>
    <row r="691" spans="2:15" s="5" customFormat="1" x14ac:dyDescent="0.25">
      <c r="B691" s="43"/>
      <c r="C691" s="1"/>
      <c r="D691" s="56"/>
      <c r="F691" s="113"/>
      <c r="G691" s="113"/>
      <c r="H691" s="113"/>
      <c r="I691" s="26"/>
      <c r="J691" s="3"/>
      <c r="K691" s="4"/>
      <c r="L691" s="119"/>
      <c r="M691" s="119"/>
      <c r="N691" s="83"/>
      <c r="O691" s="84"/>
    </row>
    <row r="692" spans="2:15" s="5" customFormat="1" x14ac:dyDescent="0.25">
      <c r="B692" s="43"/>
      <c r="C692" s="1"/>
      <c r="D692" s="56"/>
      <c r="F692" s="113"/>
      <c r="G692" s="113"/>
      <c r="H692" s="113"/>
      <c r="I692" s="26"/>
      <c r="J692" s="3"/>
      <c r="K692" s="4"/>
      <c r="L692" s="119"/>
      <c r="M692" s="119"/>
      <c r="N692" s="83"/>
      <c r="O692" s="84"/>
    </row>
    <row r="693" spans="2:15" s="5" customFormat="1" x14ac:dyDescent="0.25">
      <c r="B693" s="43"/>
      <c r="C693" s="1"/>
      <c r="D693" s="56"/>
      <c r="F693" s="113"/>
      <c r="G693" s="113"/>
      <c r="H693" s="113"/>
      <c r="I693" s="26"/>
      <c r="J693" s="3"/>
      <c r="K693" s="4"/>
      <c r="L693" s="119"/>
      <c r="M693" s="119"/>
      <c r="N693" s="83"/>
      <c r="O693" s="84"/>
    </row>
    <row r="694" spans="2:15" s="5" customFormat="1" x14ac:dyDescent="0.25">
      <c r="B694" s="43"/>
      <c r="C694" s="1"/>
      <c r="D694" s="56"/>
      <c r="F694" s="113"/>
      <c r="G694" s="113"/>
      <c r="H694" s="113"/>
      <c r="I694" s="26"/>
      <c r="J694" s="3"/>
      <c r="K694" s="4"/>
      <c r="L694" s="119"/>
      <c r="M694" s="119"/>
      <c r="N694" s="83"/>
      <c r="O694" s="84"/>
    </row>
    <row r="695" spans="2:15" s="5" customFormat="1" x14ac:dyDescent="0.25">
      <c r="B695" s="43"/>
      <c r="C695" s="1"/>
      <c r="D695" s="56"/>
      <c r="F695" s="113"/>
      <c r="G695" s="113"/>
      <c r="H695" s="113"/>
      <c r="I695" s="26"/>
      <c r="J695" s="3"/>
      <c r="K695" s="4"/>
      <c r="L695" s="119"/>
      <c r="M695" s="119"/>
      <c r="N695" s="83"/>
      <c r="O695" s="84"/>
    </row>
    <row r="696" spans="2:15" s="5" customFormat="1" x14ac:dyDescent="0.25">
      <c r="B696" s="43"/>
      <c r="C696" s="1"/>
      <c r="D696" s="56"/>
      <c r="F696" s="113"/>
      <c r="G696" s="113"/>
      <c r="H696" s="113"/>
      <c r="I696" s="26"/>
      <c r="J696" s="3"/>
      <c r="K696" s="4"/>
      <c r="L696" s="119"/>
      <c r="M696" s="119"/>
      <c r="N696" s="83"/>
      <c r="O696" s="84"/>
    </row>
  </sheetData>
  <mergeCells count="38">
    <mergeCell ref="B407:B439"/>
    <mergeCell ref="D408:D423"/>
    <mergeCell ref="B441:B448"/>
    <mergeCell ref="D442:D448"/>
    <mergeCell ref="B450:B456"/>
    <mergeCell ref="D451:D456"/>
    <mergeCell ref="D425:D439"/>
    <mergeCell ref="B458:B464"/>
    <mergeCell ref="D459:D464"/>
    <mergeCell ref="B466:B483"/>
    <mergeCell ref="D467:D483"/>
    <mergeCell ref="B487:B505"/>
    <mergeCell ref="D488:D489"/>
    <mergeCell ref="D490:D492"/>
    <mergeCell ref="D500:D505"/>
    <mergeCell ref="D160:D175"/>
    <mergeCell ref="B177:B228"/>
    <mergeCell ref="B247:B297"/>
    <mergeCell ref="D248:D321"/>
    <mergeCell ref="D323:D333"/>
    <mergeCell ref="B243:B245"/>
    <mergeCell ref="B160:B175"/>
    <mergeCell ref="D335:D338"/>
    <mergeCell ref="D340:D358"/>
    <mergeCell ref="B370:B405"/>
    <mergeCell ref="D371:D372"/>
    <mergeCell ref="D374:D405"/>
    <mergeCell ref="B360:B368"/>
    <mergeCell ref="D361:D364"/>
    <mergeCell ref="D366:D367"/>
    <mergeCell ref="D141:D158"/>
    <mergeCell ref="B7:B59"/>
    <mergeCell ref="D7:D59"/>
    <mergeCell ref="B61:B113"/>
    <mergeCell ref="D62:D120"/>
    <mergeCell ref="D122:D139"/>
    <mergeCell ref="B122:B140"/>
    <mergeCell ref="B141:B158"/>
  </mergeCells>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59999389629810485"/>
  </sheetPr>
  <dimension ref="A1:AV432"/>
  <sheetViews>
    <sheetView zoomScale="80" zoomScaleNormal="80" zoomScaleSheetLayoutView="85" workbookViewId="0">
      <pane ySplit="4" topLeftCell="A5" activePane="bottomLeft" state="frozen"/>
      <selection pane="bottomLeft" activeCell="K9" sqref="K9"/>
    </sheetView>
  </sheetViews>
  <sheetFormatPr defaultColWidth="9.28515625" defaultRowHeight="15" x14ac:dyDescent="0.25"/>
  <cols>
    <col min="1" max="1" width="42.28515625" style="7" customWidth="1"/>
    <col min="2" max="2" width="41.28515625" style="44" customWidth="1"/>
    <col min="3" max="3" width="14.85546875" style="2" customWidth="1"/>
    <col min="4" max="4" width="11.28515625" style="57" customWidth="1"/>
    <col min="5" max="5" width="64.85546875" style="7" bestFit="1" customWidth="1"/>
    <col min="6" max="6" width="12.140625" style="120" customWidth="1"/>
    <col min="7" max="7" width="12.5703125" style="120" customWidth="1"/>
    <col min="8" max="8" width="13.42578125" style="120" customWidth="1"/>
    <col min="9" max="9" width="11.28515625" style="27" customWidth="1"/>
    <col min="10" max="10" width="10.7109375" style="3" customWidth="1"/>
    <col min="11" max="11" width="17.85546875" style="4" customWidth="1"/>
    <col min="12" max="13" width="18.5703125" style="119" customWidth="1"/>
    <col min="14" max="14" width="10" style="83" hidden="1" customWidth="1"/>
    <col min="15" max="15" width="0" style="84" hidden="1" customWidth="1"/>
    <col min="16" max="16" width="9.28515625" style="5"/>
    <col min="17" max="17" width="12.5703125" style="5" customWidth="1"/>
    <col min="18" max="18" width="13" style="5" customWidth="1"/>
    <col min="19" max="19" width="13.140625" style="5" customWidth="1"/>
    <col min="20" max="20" width="29.42578125" style="5" customWidth="1"/>
    <col min="21" max="48" width="9.28515625" style="5"/>
    <col min="49" max="16384" width="9.28515625" style="7"/>
  </cols>
  <sheetData>
    <row r="1" spans="1:48" s="287" customFormat="1" ht="15.75" thickBot="1" x14ac:dyDescent="0.25">
      <c r="A1" s="288" t="s">
        <v>1995</v>
      </c>
      <c r="B1" s="288"/>
      <c r="C1" s="288"/>
      <c r="D1" s="288"/>
      <c r="E1" s="288"/>
      <c r="F1" s="288"/>
      <c r="G1" s="288"/>
      <c r="H1" s="288"/>
      <c r="I1" s="288"/>
      <c r="J1" s="288"/>
      <c r="K1" s="288"/>
      <c r="L1" s="288"/>
      <c r="M1" s="288"/>
      <c r="N1" s="288"/>
      <c r="O1" s="289"/>
    </row>
    <row r="2" spans="1:48" ht="18" customHeight="1" x14ac:dyDescent="0.25">
      <c r="A2" s="9"/>
      <c r="B2" s="42"/>
      <c r="C2" s="10"/>
      <c r="D2" s="54"/>
      <c r="E2" s="10"/>
      <c r="F2" s="85"/>
      <c r="G2" s="85"/>
      <c r="H2" s="85"/>
      <c r="I2" s="11"/>
      <c r="J2" s="12" t="s">
        <v>3</v>
      </c>
      <c r="K2" s="13">
        <f>K3+Стол!K4+Мойка!L3+'Полка настенная'!J3+Подставка!K3+'Подвес для туш'!K3+Тележка!K3+Разное!K3</f>
        <v>0</v>
      </c>
      <c r="L2" s="86">
        <f>L3+Стол!L4+Мойка!M3+'Полка настенная'!K3+Подставка!L3+'Подвес для туш'!L3+Тележка!L3+Разное!L3</f>
        <v>0</v>
      </c>
      <c r="M2" s="86">
        <f>M3+Стол!M4+Мойка!N3+'Полка настенная'!L3+Подставка!M3+'Подвес для туш'!M3+Тележка!M3+Разное!M3</f>
        <v>0</v>
      </c>
      <c r="R2" s="6"/>
      <c r="S2" s="8"/>
      <c r="T2" s="6"/>
      <c r="U2" s="6"/>
    </row>
    <row r="3" spans="1:48" ht="18" customHeight="1" thickBot="1" x14ac:dyDescent="0.3">
      <c r="A3" s="9"/>
      <c r="B3" s="42"/>
      <c r="C3" s="10"/>
      <c r="D3" s="54"/>
      <c r="E3" s="10"/>
      <c r="F3" s="85"/>
      <c r="G3" s="85"/>
      <c r="H3" s="85"/>
      <c r="I3" s="11"/>
      <c r="J3" s="14" t="s">
        <v>4</v>
      </c>
      <c r="K3" s="15">
        <f>K242</f>
        <v>0</v>
      </c>
      <c r="L3" s="87">
        <f>L242</f>
        <v>0</v>
      </c>
      <c r="M3" s="87">
        <f>M242</f>
        <v>0</v>
      </c>
      <c r="N3" s="88"/>
      <c r="O3" s="89"/>
      <c r="R3" s="6"/>
      <c r="S3" s="16"/>
      <c r="T3" s="17"/>
      <c r="U3" s="6"/>
    </row>
    <row r="4" spans="1:48" s="21" customFormat="1" ht="30.75" customHeight="1" thickBot="1" x14ac:dyDescent="0.3">
      <c r="A4" s="125"/>
      <c r="B4" s="126" t="s">
        <v>11</v>
      </c>
      <c r="C4" s="127" t="s">
        <v>0</v>
      </c>
      <c r="D4" s="126" t="s">
        <v>899</v>
      </c>
      <c r="E4" s="128" t="s">
        <v>1</v>
      </c>
      <c r="F4" s="270" t="s">
        <v>13</v>
      </c>
      <c r="G4" s="134" t="s">
        <v>14</v>
      </c>
      <c r="H4" s="134" t="s">
        <v>15</v>
      </c>
      <c r="I4" s="130" t="s">
        <v>2</v>
      </c>
      <c r="J4" s="131" t="s">
        <v>5</v>
      </c>
      <c r="K4" s="131" t="s">
        <v>6</v>
      </c>
      <c r="L4" s="132" t="s">
        <v>1925</v>
      </c>
      <c r="M4" s="133" t="s">
        <v>7</v>
      </c>
      <c r="N4" s="90" t="s">
        <v>8</v>
      </c>
      <c r="O4" s="91" t="s">
        <v>9</v>
      </c>
      <c r="P4" s="18"/>
      <c r="Q4" s="18"/>
      <c r="R4" s="6"/>
      <c r="S4" s="19"/>
      <c r="T4" s="20"/>
      <c r="U4" s="6"/>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row>
    <row r="5" spans="1:48" x14ac:dyDescent="0.25">
      <c r="A5" s="92" t="s">
        <v>900</v>
      </c>
      <c r="B5" s="93"/>
      <c r="C5" s="28"/>
      <c r="D5" s="94"/>
      <c r="E5" s="29"/>
      <c r="F5" s="95"/>
      <c r="G5" s="95"/>
      <c r="H5" s="95"/>
      <c r="I5" s="30"/>
      <c r="J5" s="22"/>
      <c r="K5" s="38"/>
      <c r="L5" s="96"/>
      <c r="M5" s="96"/>
      <c r="N5" s="97"/>
      <c r="O5" s="98"/>
      <c r="R5" s="6"/>
      <c r="S5" s="23"/>
      <c r="T5" s="23"/>
      <c r="U5" s="6"/>
    </row>
    <row r="6" spans="1:48" ht="13.5" customHeight="1" x14ac:dyDescent="0.25">
      <c r="A6" s="41"/>
      <c r="B6" s="298" t="s">
        <v>901</v>
      </c>
      <c r="C6" s="46"/>
      <c r="D6" s="269"/>
      <c r="E6" s="47" t="s">
        <v>1134</v>
      </c>
      <c r="F6" s="99"/>
      <c r="G6" s="99"/>
      <c r="H6" s="99"/>
      <c r="I6" s="40"/>
      <c r="K6" s="36"/>
      <c r="L6" s="96"/>
      <c r="M6" s="96"/>
      <c r="N6" s="97"/>
      <c r="O6" s="98"/>
    </row>
    <row r="7" spans="1:48" ht="20.100000000000001" customHeight="1" x14ac:dyDescent="0.25">
      <c r="A7" s="41"/>
      <c r="B7" s="299"/>
      <c r="C7" s="254" t="s">
        <v>902</v>
      </c>
      <c r="D7" s="82">
        <v>4</v>
      </c>
      <c r="E7" s="32" t="s">
        <v>903</v>
      </c>
      <c r="F7" s="100">
        <v>1200</v>
      </c>
      <c r="G7" s="101">
        <v>300</v>
      </c>
      <c r="H7" s="101">
        <v>1645</v>
      </c>
      <c r="I7" s="33">
        <v>51950</v>
      </c>
      <c r="K7" s="36">
        <f>I7*J7</f>
        <v>0</v>
      </c>
      <c r="L7" s="96">
        <f>N7*J7</f>
        <v>0</v>
      </c>
      <c r="M7" s="96">
        <f>O7*J7</f>
        <v>0</v>
      </c>
      <c r="N7" s="97">
        <v>0.09</v>
      </c>
      <c r="O7" s="98">
        <v>29.1</v>
      </c>
      <c r="R7" s="6"/>
      <c r="S7" s="6"/>
      <c r="T7" s="6"/>
      <c r="U7" s="6"/>
    </row>
    <row r="8" spans="1:48" ht="20.100000000000001" customHeight="1" x14ac:dyDescent="0.25">
      <c r="A8" s="41"/>
      <c r="B8" s="299"/>
      <c r="C8" s="254" t="s">
        <v>904</v>
      </c>
      <c r="D8" s="82">
        <v>4</v>
      </c>
      <c r="E8" s="32" t="s">
        <v>905</v>
      </c>
      <c r="F8" s="100">
        <v>950</v>
      </c>
      <c r="G8" s="101">
        <v>300</v>
      </c>
      <c r="H8" s="101">
        <v>1845</v>
      </c>
      <c r="I8" s="33">
        <v>49638</v>
      </c>
      <c r="K8" s="36">
        <f t="shared" ref="K8:K71" si="0">I8*J8</f>
        <v>0</v>
      </c>
      <c r="L8" s="96">
        <f t="shared" ref="L8:L71" si="1">N8*J8</f>
        <v>0</v>
      </c>
      <c r="M8" s="96">
        <f t="shared" ref="M8:M71" si="2">O8*J8</f>
        <v>0</v>
      </c>
      <c r="N8" s="97">
        <v>0.08</v>
      </c>
      <c r="O8" s="98">
        <v>11.2</v>
      </c>
      <c r="R8" s="6"/>
      <c r="S8" s="6"/>
      <c r="T8" s="6"/>
      <c r="U8" s="6"/>
    </row>
    <row r="9" spans="1:48" ht="20.100000000000001" customHeight="1" x14ac:dyDescent="0.25">
      <c r="A9" s="41"/>
      <c r="B9" s="299"/>
      <c r="C9" s="254" t="s">
        <v>906</v>
      </c>
      <c r="D9" s="82">
        <v>4</v>
      </c>
      <c r="E9" s="32" t="s">
        <v>907</v>
      </c>
      <c r="F9" s="100">
        <v>950</v>
      </c>
      <c r="G9" s="101">
        <v>300</v>
      </c>
      <c r="H9" s="101">
        <v>1845</v>
      </c>
      <c r="I9" s="33">
        <v>66577</v>
      </c>
      <c r="K9" s="36">
        <f t="shared" si="0"/>
        <v>0</v>
      </c>
      <c r="L9" s="96">
        <f t="shared" si="1"/>
        <v>0</v>
      </c>
      <c r="M9" s="96">
        <f t="shared" si="2"/>
        <v>0</v>
      </c>
      <c r="N9" s="97">
        <v>0.08</v>
      </c>
      <c r="O9" s="98">
        <v>11.2</v>
      </c>
      <c r="R9" s="6"/>
      <c r="S9" s="6"/>
      <c r="T9" s="24"/>
      <c r="U9" s="24"/>
    </row>
    <row r="10" spans="1:48" ht="20.100000000000001" customHeight="1" x14ac:dyDescent="0.25">
      <c r="A10" s="41"/>
      <c r="B10" s="299"/>
      <c r="C10" s="254" t="s">
        <v>908</v>
      </c>
      <c r="D10" s="82">
        <v>4</v>
      </c>
      <c r="E10" s="35" t="s">
        <v>909</v>
      </c>
      <c r="F10" s="102">
        <v>1200</v>
      </c>
      <c r="G10" s="103">
        <v>300</v>
      </c>
      <c r="H10" s="103">
        <v>1845</v>
      </c>
      <c r="I10" s="33">
        <v>54664</v>
      </c>
      <c r="K10" s="36">
        <f t="shared" si="0"/>
        <v>0</v>
      </c>
      <c r="L10" s="96">
        <f t="shared" si="1"/>
        <v>0</v>
      </c>
      <c r="M10" s="96">
        <f t="shared" si="2"/>
        <v>0</v>
      </c>
      <c r="N10" s="97">
        <v>0.1</v>
      </c>
      <c r="O10" s="98">
        <v>30.2</v>
      </c>
      <c r="P10" s="25"/>
      <c r="R10" s="6"/>
      <c r="S10" s="6"/>
      <c r="T10" s="6"/>
      <c r="U10" s="8"/>
    </row>
    <row r="11" spans="1:48" ht="20.100000000000001" customHeight="1" x14ac:dyDescent="0.25">
      <c r="A11" s="41"/>
      <c r="B11" s="299"/>
      <c r="C11" s="254" t="s">
        <v>910</v>
      </c>
      <c r="D11" s="82">
        <v>4</v>
      </c>
      <c r="E11" s="32" t="s">
        <v>911</v>
      </c>
      <c r="F11" s="100">
        <v>1200</v>
      </c>
      <c r="G11" s="101">
        <v>300</v>
      </c>
      <c r="H11" s="101">
        <v>1845</v>
      </c>
      <c r="I11" s="33">
        <v>75578</v>
      </c>
      <c r="K11" s="36">
        <f t="shared" si="0"/>
        <v>0</v>
      </c>
      <c r="L11" s="96">
        <f t="shared" si="1"/>
        <v>0</v>
      </c>
      <c r="M11" s="96">
        <f t="shared" si="2"/>
        <v>0</v>
      </c>
      <c r="N11" s="97">
        <v>0.1</v>
      </c>
      <c r="O11" s="98">
        <v>30.2</v>
      </c>
      <c r="R11" s="6"/>
      <c r="S11" s="6"/>
      <c r="T11" s="6"/>
      <c r="U11" s="6"/>
    </row>
    <row r="12" spans="1:48" ht="20.100000000000001" customHeight="1" x14ac:dyDescent="0.25">
      <c r="A12" s="41"/>
      <c r="B12" s="299"/>
      <c r="C12" s="254" t="s">
        <v>912</v>
      </c>
      <c r="D12" s="82">
        <v>4</v>
      </c>
      <c r="E12" s="32" t="s">
        <v>913</v>
      </c>
      <c r="F12" s="100">
        <v>1500</v>
      </c>
      <c r="G12" s="101">
        <v>300</v>
      </c>
      <c r="H12" s="101">
        <v>1845</v>
      </c>
      <c r="I12" s="33">
        <v>59288</v>
      </c>
      <c r="K12" s="36">
        <f t="shared" si="0"/>
        <v>0</v>
      </c>
      <c r="L12" s="96">
        <f t="shared" si="1"/>
        <v>0</v>
      </c>
      <c r="M12" s="96">
        <f t="shared" si="2"/>
        <v>0</v>
      </c>
      <c r="N12" s="97">
        <v>0.1</v>
      </c>
      <c r="O12" s="98">
        <v>11.2</v>
      </c>
      <c r="R12" s="6"/>
      <c r="S12" s="6"/>
      <c r="T12" s="6"/>
      <c r="U12" s="6"/>
    </row>
    <row r="13" spans="1:48" ht="20.100000000000001" customHeight="1" x14ac:dyDescent="0.25">
      <c r="A13" s="41"/>
      <c r="B13" s="299"/>
      <c r="C13" s="254" t="s">
        <v>914</v>
      </c>
      <c r="D13" s="82">
        <v>4</v>
      </c>
      <c r="E13" s="32" t="s">
        <v>915</v>
      </c>
      <c r="F13" s="100">
        <v>1500</v>
      </c>
      <c r="G13" s="101">
        <v>300</v>
      </c>
      <c r="H13" s="101">
        <v>2045</v>
      </c>
      <c r="I13" s="33">
        <v>86906</v>
      </c>
      <c r="K13" s="36">
        <f t="shared" si="0"/>
        <v>0</v>
      </c>
      <c r="L13" s="96">
        <f t="shared" si="1"/>
        <v>0</v>
      </c>
      <c r="M13" s="96">
        <f t="shared" si="2"/>
        <v>0</v>
      </c>
      <c r="N13" s="97">
        <v>0.11</v>
      </c>
      <c r="O13" s="98">
        <v>16.2</v>
      </c>
      <c r="R13" s="6"/>
      <c r="S13" s="6"/>
      <c r="T13" s="6"/>
      <c r="U13" s="6"/>
    </row>
    <row r="14" spans="1:48" ht="13.5" customHeight="1" x14ac:dyDescent="0.25">
      <c r="A14" s="41"/>
      <c r="B14" s="299"/>
      <c r="C14" s="46"/>
      <c r="D14" s="269"/>
      <c r="E14" s="47" t="s">
        <v>112</v>
      </c>
      <c r="F14" s="99"/>
      <c r="G14" s="99"/>
      <c r="H14" s="99"/>
      <c r="I14" s="99"/>
      <c r="K14" s="36">
        <f t="shared" si="0"/>
        <v>0</v>
      </c>
      <c r="L14" s="96">
        <f t="shared" si="1"/>
        <v>0</v>
      </c>
      <c r="M14" s="96">
        <f t="shared" si="2"/>
        <v>0</v>
      </c>
      <c r="N14" s="97"/>
      <c r="O14" s="98"/>
    </row>
    <row r="15" spans="1:48" ht="13.5" customHeight="1" x14ac:dyDescent="0.25">
      <c r="A15" s="41"/>
      <c r="B15" s="299"/>
      <c r="C15" s="254" t="s">
        <v>1974</v>
      </c>
      <c r="D15" s="224">
        <v>4</v>
      </c>
      <c r="E15" s="32" t="s">
        <v>1973</v>
      </c>
      <c r="F15" s="100">
        <v>600</v>
      </c>
      <c r="G15" s="101">
        <v>400</v>
      </c>
      <c r="H15" s="101">
        <v>1845</v>
      </c>
      <c r="I15" s="33">
        <v>44768</v>
      </c>
      <c r="K15" s="36">
        <f t="shared" si="0"/>
        <v>0</v>
      </c>
      <c r="L15" s="96">
        <f t="shared" si="1"/>
        <v>0</v>
      </c>
      <c r="M15" s="96">
        <f t="shared" si="2"/>
        <v>0</v>
      </c>
      <c r="N15" s="97"/>
      <c r="O15" s="98"/>
    </row>
    <row r="16" spans="1:48" ht="20.100000000000001" customHeight="1" x14ac:dyDescent="0.25">
      <c r="A16" s="41"/>
      <c r="B16" s="299"/>
      <c r="C16" s="254" t="s">
        <v>916</v>
      </c>
      <c r="D16" s="82">
        <v>4</v>
      </c>
      <c r="E16" s="32" t="s">
        <v>917</v>
      </c>
      <c r="F16" s="100">
        <v>950</v>
      </c>
      <c r="G16" s="101">
        <v>400</v>
      </c>
      <c r="H16" s="101">
        <v>1645</v>
      </c>
      <c r="I16" s="33">
        <v>48440</v>
      </c>
      <c r="K16" s="36">
        <f t="shared" si="0"/>
        <v>0</v>
      </c>
      <c r="L16" s="96">
        <f t="shared" si="1"/>
        <v>0</v>
      </c>
      <c r="M16" s="96">
        <f t="shared" si="2"/>
        <v>0</v>
      </c>
      <c r="N16" s="97">
        <v>0.08</v>
      </c>
      <c r="O16" s="98">
        <v>25.2</v>
      </c>
      <c r="R16" s="6"/>
      <c r="S16" s="6"/>
      <c r="T16" s="6"/>
      <c r="U16" s="6"/>
    </row>
    <row r="17" spans="1:21" ht="20.100000000000001" customHeight="1" x14ac:dyDescent="0.25">
      <c r="A17" s="41"/>
      <c r="B17" s="299"/>
      <c r="C17" s="254" t="s">
        <v>918</v>
      </c>
      <c r="D17" s="82">
        <v>4</v>
      </c>
      <c r="E17" s="32" t="s">
        <v>919</v>
      </c>
      <c r="F17" s="100">
        <v>950</v>
      </c>
      <c r="G17" s="101">
        <v>400</v>
      </c>
      <c r="H17" s="101">
        <v>1645</v>
      </c>
      <c r="I17" s="33">
        <v>69728</v>
      </c>
      <c r="K17" s="36">
        <f t="shared" si="0"/>
        <v>0</v>
      </c>
      <c r="L17" s="96">
        <f t="shared" si="1"/>
        <v>0</v>
      </c>
      <c r="M17" s="96">
        <f t="shared" si="2"/>
        <v>0</v>
      </c>
      <c r="N17" s="97">
        <v>0.08</v>
      </c>
      <c r="O17" s="98">
        <v>25.2</v>
      </c>
      <c r="R17" s="6"/>
      <c r="S17" s="6"/>
      <c r="T17" s="24"/>
      <c r="U17" s="24"/>
    </row>
    <row r="18" spans="1:21" ht="20.100000000000001" customHeight="1" x14ac:dyDescent="0.25">
      <c r="A18" s="41"/>
      <c r="B18" s="299"/>
      <c r="C18" s="254" t="s">
        <v>920</v>
      </c>
      <c r="D18" s="82">
        <v>4</v>
      </c>
      <c r="E18" s="32" t="s">
        <v>921</v>
      </c>
      <c r="F18" s="100">
        <v>950</v>
      </c>
      <c r="G18" s="101">
        <v>400</v>
      </c>
      <c r="H18" s="101">
        <v>1845</v>
      </c>
      <c r="I18" s="33">
        <v>50576</v>
      </c>
      <c r="K18" s="36">
        <f t="shared" si="0"/>
        <v>0</v>
      </c>
      <c r="L18" s="96">
        <f t="shared" si="1"/>
        <v>0</v>
      </c>
      <c r="M18" s="96">
        <f t="shared" si="2"/>
        <v>0</v>
      </c>
      <c r="N18" s="97">
        <v>0.08</v>
      </c>
      <c r="O18" s="98">
        <v>26.3</v>
      </c>
      <c r="R18" s="6"/>
      <c r="S18" s="6"/>
      <c r="T18" s="6"/>
      <c r="U18" s="6"/>
    </row>
    <row r="19" spans="1:21" ht="20.100000000000001" customHeight="1" x14ac:dyDescent="0.25">
      <c r="A19" s="41"/>
      <c r="B19" s="299"/>
      <c r="C19" s="254" t="s">
        <v>922</v>
      </c>
      <c r="D19" s="82">
        <v>4</v>
      </c>
      <c r="E19" s="32" t="s">
        <v>923</v>
      </c>
      <c r="F19" s="100">
        <v>950</v>
      </c>
      <c r="G19" s="101">
        <v>400</v>
      </c>
      <c r="H19" s="101">
        <v>1845</v>
      </c>
      <c r="I19" s="33">
        <v>71053</v>
      </c>
      <c r="K19" s="36">
        <f t="shared" si="0"/>
        <v>0</v>
      </c>
      <c r="L19" s="96">
        <f t="shared" si="1"/>
        <v>0</v>
      </c>
      <c r="M19" s="96">
        <f t="shared" si="2"/>
        <v>0</v>
      </c>
      <c r="N19" s="97">
        <v>0.08</v>
      </c>
      <c r="O19" s="98">
        <v>26.3</v>
      </c>
      <c r="R19" s="6"/>
      <c r="S19" s="6"/>
      <c r="T19" s="6"/>
      <c r="U19" s="6"/>
    </row>
    <row r="20" spans="1:21" ht="20.100000000000001" customHeight="1" x14ac:dyDescent="0.25">
      <c r="A20" s="41"/>
      <c r="B20" s="299"/>
      <c r="C20" s="254" t="s">
        <v>924</v>
      </c>
      <c r="D20" s="82">
        <v>4</v>
      </c>
      <c r="E20" s="32" t="s">
        <v>925</v>
      </c>
      <c r="F20" s="100">
        <v>1000</v>
      </c>
      <c r="G20" s="101">
        <v>400</v>
      </c>
      <c r="H20" s="101">
        <v>1645</v>
      </c>
      <c r="I20" s="33">
        <v>52204</v>
      </c>
      <c r="K20" s="36">
        <f t="shared" si="0"/>
        <v>0</v>
      </c>
      <c r="L20" s="96">
        <f t="shared" si="1"/>
        <v>0</v>
      </c>
      <c r="M20" s="96">
        <f t="shared" si="2"/>
        <v>0</v>
      </c>
      <c r="N20" s="97">
        <v>0.09</v>
      </c>
      <c r="O20" s="98">
        <v>29.1</v>
      </c>
      <c r="R20" s="6"/>
      <c r="S20" s="6"/>
      <c r="T20" s="6"/>
      <c r="U20" s="6"/>
    </row>
    <row r="21" spans="1:21" ht="20.100000000000001" customHeight="1" x14ac:dyDescent="0.25">
      <c r="A21" s="41"/>
      <c r="B21" s="299"/>
      <c r="C21" s="254" t="s">
        <v>926</v>
      </c>
      <c r="D21" s="82">
        <v>4</v>
      </c>
      <c r="E21" s="32" t="s">
        <v>927</v>
      </c>
      <c r="F21" s="100">
        <v>1000</v>
      </c>
      <c r="G21" s="101">
        <v>400</v>
      </c>
      <c r="H21" s="101">
        <v>1845</v>
      </c>
      <c r="I21" s="33">
        <v>55242</v>
      </c>
      <c r="K21" s="36">
        <f t="shared" si="0"/>
        <v>0</v>
      </c>
      <c r="L21" s="96">
        <f t="shared" si="1"/>
        <v>0</v>
      </c>
      <c r="M21" s="96">
        <f t="shared" si="2"/>
        <v>0</v>
      </c>
      <c r="N21" s="97">
        <v>0.08</v>
      </c>
      <c r="O21" s="98">
        <v>27.1</v>
      </c>
      <c r="R21" s="6"/>
      <c r="S21" s="6"/>
      <c r="T21" s="6"/>
      <c r="U21" s="6"/>
    </row>
    <row r="22" spans="1:21" ht="20.100000000000001" customHeight="1" x14ac:dyDescent="0.25">
      <c r="A22" s="41"/>
      <c r="B22" s="299"/>
      <c r="C22" s="254" t="s">
        <v>928</v>
      </c>
      <c r="D22" s="82">
        <v>4</v>
      </c>
      <c r="E22" s="32" t="s">
        <v>929</v>
      </c>
      <c r="F22" s="100">
        <v>1000</v>
      </c>
      <c r="G22" s="101">
        <v>400</v>
      </c>
      <c r="H22" s="101">
        <v>1845</v>
      </c>
      <c r="I22" s="33">
        <v>73111</v>
      </c>
      <c r="K22" s="36">
        <f t="shared" si="0"/>
        <v>0</v>
      </c>
      <c r="L22" s="96">
        <f t="shared" si="1"/>
        <v>0</v>
      </c>
      <c r="M22" s="96">
        <f t="shared" si="2"/>
        <v>0</v>
      </c>
      <c r="N22" s="97">
        <v>0.08</v>
      </c>
      <c r="O22" s="98">
        <v>27.1</v>
      </c>
      <c r="R22" s="6"/>
      <c r="S22" s="6"/>
      <c r="T22" s="24"/>
      <c r="U22" s="24"/>
    </row>
    <row r="23" spans="1:21" ht="20.100000000000001" customHeight="1" x14ac:dyDescent="0.25">
      <c r="A23" s="41"/>
      <c r="B23" s="299"/>
      <c r="C23" s="254" t="s">
        <v>930</v>
      </c>
      <c r="D23" s="82">
        <v>4</v>
      </c>
      <c r="E23" s="35" t="s">
        <v>931</v>
      </c>
      <c r="F23" s="102">
        <v>1000</v>
      </c>
      <c r="G23" s="103">
        <v>400</v>
      </c>
      <c r="H23" s="103">
        <v>2045</v>
      </c>
      <c r="I23" s="33">
        <v>57322</v>
      </c>
      <c r="K23" s="36">
        <f t="shared" si="0"/>
        <v>0</v>
      </c>
      <c r="L23" s="96">
        <f t="shared" si="1"/>
        <v>0</v>
      </c>
      <c r="M23" s="96">
        <f t="shared" si="2"/>
        <v>0</v>
      </c>
      <c r="N23" s="97">
        <v>0.09</v>
      </c>
      <c r="O23" s="98">
        <v>29.1</v>
      </c>
      <c r="P23" s="25"/>
      <c r="R23" s="6"/>
      <c r="S23" s="6"/>
      <c r="T23" s="6"/>
      <c r="U23" s="8"/>
    </row>
    <row r="24" spans="1:21" ht="20.100000000000001" customHeight="1" x14ac:dyDescent="0.25">
      <c r="A24" s="41"/>
      <c r="B24" s="299"/>
      <c r="C24" s="254" t="s">
        <v>932</v>
      </c>
      <c r="D24" s="82">
        <v>4</v>
      </c>
      <c r="E24" s="32" t="s">
        <v>933</v>
      </c>
      <c r="F24" s="100">
        <v>1200</v>
      </c>
      <c r="G24" s="101">
        <v>400</v>
      </c>
      <c r="H24" s="101">
        <v>1645</v>
      </c>
      <c r="I24" s="33">
        <v>56730</v>
      </c>
      <c r="K24" s="36">
        <f t="shared" si="0"/>
        <v>0</v>
      </c>
      <c r="L24" s="96">
        <f t="shared" si="1"/>
        <v>0</v>
      </c>
      <c r="M24" s="96">
        <f t="shared" si="2"/>
        <v>0</v>
      </c>
      <c r="N24" s="97">
        <v>0.09</v>
      </c>
      <c r="O24" s="98">
        <v>29.1</v>
      </c>
      <c r="R24" s="6"/>
      <c r="S24" s="6"/>
      <c r="T24" s="6"/>
      <c r="U24" s="6"/>
    </row>
    <row r="25" spans="1:21" ht="20.100000000000001" customHeight="1" x14ac:dyDescent="0.25">
      <c r="A25" s="41"/>
      <c r="B25" s="299"/>
      <c r="C25" s="254" t="s">
        <v>934</v>
      </c>
      <c r="D25" s="82">
        <v>4</v>
      </c>
      <c r="E25" s="32" t="s">
        <v>935</v>
      </c>
      <c r="F25" s="100">
        <v>1200</v>
      </c>
      <c r="G25" s="101">
        <v>400</v>
      </c>
      <c r="H25" s="101">
        <v>1645</v>
      </c>
      <c r="I25" s="33">
        <v>78328</v>
      </c>
      <c r="K25" s="36">
        <f t="shared" si="0"/>
        <v>0</v>
      </c>
      <c r="L25" s="96">
        <f t="shared" si="1"/>
        <v>0</v>
      </c>
      <c r="M25" s="96">
        <f t="shared" si="2"/>
        <v>0</v>
      </c>
      <c r="N25" s="97">
        <v>0.09</v>
      </c>
      <c r="O25" s="98">
        <v>29.1</v>
      </c>
      <c r="R25" s="6"/>
      <c r="S25" s="6"/>
      <c r="T25" s="6"/>
      <c r="U25" s="6"/>
    </row>
    <row r="26" spans="1:21" ht="20.100000000000001" customHeight="1" x14ac:dyDescent="0.25">
      <c r="A26" s="41"/>
      <c r="B26" s="299"/>
      <c r="C26" s="254" t="s">
        <v>936</v>
      </c>
      <c r="D26" s="82">
        <v>4</v>
      </c>
      <c r="E26" s="32" t="s">
        <v>937</v>
      </c>
      <c r="F26" s="100">
        <v>1200</v>
      </c>
      <c r="G26" s="101">
        <v>400</v>
      </c>
      <c r="H26" s="101">
        <v>1845</v>
      </c>
      <c r="I26" s="33">
        <v>57646</v>
      </c>
      <c r="K26" s="36">
        <f t="shared" si="0"/>
        <v>0</v>
      </c>
      <c r="L26" s="96">
        <f t="shared" si="1"/>
        <v>0</v>
      </c>
      <c r="M26" s="96">
        <f t="shared" si="2"/>
        <v>0</v>
      </c>
      <c r="N26" s="97">
        <v>0.1</v>
      </c>
      <c r="O26" s="98">
        <v>30.2</v>
      </c>
      <c r="R26" s="6"/>
      <c r="S26" s="6"/>
      <c r="T26" s="24"/>
      <c r="U26" s="24"/>
    </row>
    <row r="27" spans="1:21" ht="20.100000000000001" customHeight="1" x14ac:dyDescent="0.25">
      <c r="A27" s="41"/>
      <c r="B27" s="299"/>
      <c r="C27" s="254" t="s">
        <v>938</v>
      </c>
      <c r="D27" s="82">
        <v>4</v>
      </c>
      <c r="E27" s="35" t="s">
        <v>939</v>
      </c>
      <c r="F27" s="102">
        <v>1200</v>
      </c>
      <c r="G27" s="103">
        <v>400</v>
      </c>
      <c r="H27" s="103">
        <v>1845</v>
      </c>
      <c r="I27" s="33">
        <v>78856</v>
      </c>
      <c r="K27" s="36">
        <f t="shared" si="0"/>
        <v>0</v>
      </c>
      <c r="L27" s="96">
        <f t="shared" si="1"/>
        <v>0</v>
      </c>
      <c r="M27" s="96">
        <f t="shared" si="2"/>
        <v>0</v>
      </c>
      <c r="N27" s="97">
        <v>0.1</v>
      </c>
      <c r="O27" s="98">
        <v>30.2</v>
      </c>
      <c r="P27" s="25"/>
      <c r="R27" s="6"/>
      <c r="S27" s="6"/>
      <c r="T27" s="6"/>
      <c r="U27" s="8"/>
    </row>
    <row r="28" spans="1:21" ht="20.100000000000001" customHeight="1" x14ac:dyDescent="0.25">
      <c r="A28" s="41"/>
      <c r="B28" s="299"/>
      <c r="C28" s="254" t="s">
        <v>940</v>
      </c>
      <c r="D28" s="82">
        <v>4</v>
      </c>
      <c r="E28" s="32" t="s">
        <v>941</v>
      </c>
      <c r="F28" s="100">
        <v>1400</v>
      </c>
      <c r="G28" s="101">
        <v>400</v>
      </c>
      <c r="H28" s="101">
        <v>1845</v>
      </c>
      <c r="I28" s="33">
        <v>62616</v>
      </c>
      <c r="K28" s="36">
        <f t="shared" si="0"/>
        <v>0</v>
      </c>
      <c r="L28" s="96">
        <f t="shared" si="1"/>
        <v>0</v>
      </c>
      <c r="M28" s="96">
        <f t="shared" si="2"/>
        <v>0</v>
      </c>
      <c r="N28" s="97">
        <v>0.11</v>
      </c>
      <c r="O28" s="98">
        <v>33.5</v>
      </c>
      <c r="R28" s="6"/>
      <c r="S28" s="6"/>
      <c r="T28" s="6"/>
      <c r="U28" s="6"/>
    </row>
    <row r="29" spans="1:21" ht="20.100000000000001" customHeight="1" x14ac:dyDescent="0.25">
      <c r="A29" s="41"/>
      <c r="B29" s="299"/>
      <c r="C29" s="254" t="s">
        <v>942</v>
      </c>
      <c r="D29" s="82">
        <v>4</v>
      </c>
      <c r="E29" s="32" t="s">
        <v>943</v>
      </c>
      <c r="F29" s="100">
        <v>1400</v>
      </c>
      <c r="G29" s="101">
        <v>400</v>
      </c>
      <c r="H29" s="101">
        <v>1845</v>
      </c>
      <c r="I29" s="33">
        <v>85983</v>
      </c>
      <c r="K29" s="36">
        <f t="shared" si="0"/>
        <v>0</v>
      </c>
      <c r="L29" s="96">
        <f t="shared" si="1"/>
        <v>0</v>
      </c>
      <c r="M29" s="96">
        <f t="shared" si="2"/>
        <v>0</v>
      </c>
      <c r="N29" s="97">
        <v>0.11</v>
      </c>
      <c r="O29" s="98">
        <v>33.5</v>
      </c>
      <c r="R29" s="6"/>
      <c r="S29" s="6"/>
      <c r="T29" s="6"/>
      <c r="U29" s="6"/>
    </row>
    <row r="30" spans="1:21" ht="20.100000000000001" customHeight="1" x14ac:dyDescent="0.25">
      <c r="A30" s="41"/>
      <c r="B30" s="299"/>
      <c r="C30" s="254" t="s">
        <v>944</v>
      </c>
      <c r="D30" s="82">
        <v>4</v>
      </c>
      <c r="E30" s="32" t="s">
        <v>945</v>
      </c>
      <c r="F30" s="100">
        <v>1500</v>
      </c>
      <c r="G30" s="101">
        <v>400</v>
      </c>
      <c r="H30" s="101">
        <v>1645</v>
      </c>
      <c r="I30" s="33">
        <v>65964</v>
      </c>
      <c r="K30" s="36">
        <f t="shared" si="0"/>
        <v>0</v>
      </c>
      <c r="L30" s="96">
        <f t="shared" si="1"/>
        <v>0</v>
      </c>
      <c r="M30" s="96">
        <f t="shared" si="2"/>
        <v>0</v>
      </c>
      <c r="N30" s="97">
        <v>0.12</v>
      </c>
      <c r="O30" s="98">
        <v>33.4</v>
      </c>
      <c r="R30" s="6"/>
      <c r="S30" s="6"/>
      <c r="T30" s="6"/>
      <c r="U30" s="6"/>
    </row>
    <row r="31" spans="1:21" ht="20.100000000000001" customHeight="1" x14ac:dyDescent="0.25">
      <c r="A31" s="41"/>
      <c r="B31" s="299"/>
      <c r="C31" s="254" t="s">
        <v>946</v>
      </c>
      <c r="D31" s="82">
        <v>4</v>
      </c>
      <c r="E31" s="32" t="s">
        <v>947</v>
      </c>
      <c r="F31" s="100">
        <v>1500</v>
      </c>
      <c r="G31" s="101">
        <v>400</v>
      </c>
      <c r="H31" s="101">
        <v>1645</v>
      </c>
      <c r="I31" s="33">
        <v>87146</v>
      </c>
      <c r="K31" s="36">
        <f t="shared" si="0"/>
        <v>0</v>
      </c>
      <c r="L31" s="96">
        <f t="shared" si="1"/>
        <v>0</v>
      </c>
      <c r="M31" s="96">
        <f t="shared" si="2"/>
        <v>0</v>
      </c>
      <c r="N31" s="97">
        <v>0.12</v>
      </c>
      <c r="O31" s="98">
        <v>33.4</v>
      </c>
      <c r="R31" s="6"/>
      <c r="S31" s="6"/>
      <c r="T31" s="6"/>
      <c r="U31" s="6"/>
    </row>
    <row r="32" spans="1:21" ht="20.100000000000001" customHeight="1" x14ac:dyDescent="0.25">
      <c r="A32" s="41"/>
      <c r="B32" s="299"/>
      <c r="C32" s="254" t="s">
        <v>948</v>
      </c>
      <c r="D32" s="82">
        <v>4</v>
      </c>
      <c r="E32" s="32" t="s">
        <v>949</v>
      </c>
      <c r="F32" s="100">
        <v>1500</v>
      </c>
      <c r="G32" s="101">
        <v>400</v>
      </c>
      <c r="H32" s="101">
        <v>1845</v>
      </c>
      <c r="I32" s="33">
        <v>66852</v>
      </c>
      <c r="K32" s="36">
        <f t="shared" si="0"/>
        <v>0</v>
      </c>
      <c r="L32" s="96">
        <f t="shared" si="1"/>
        <v>0</v>
      </c>
      <c r="M32" s="96">
        <f t="shared" si="2"/>
        <v>0</v>
      </c>
      <c r="N32" s="97">
        <v>0.12</v>
      </c>
      <c r="O32" s="98">
        <v>34.5</v>
      </c>
      <c r="R32" s="6"/>
      <c r="S32" s="6"/>
      <c r="T32" s="24"/>
      <c r="U32" s="24"/>
    </row>
    <row r="33" spans="1:21" ht="20.100000000000001" customHeight="1" x14ac:dyDescent="0.25">
      <c r="A33" s="41"/>
      <c r="B33" s="299"/>
      <c r="C33" s="254" t="s">
        <v>950</v>
      </c>
      <c r="D33" s="82">
        <v>4</v>
      </c>
      <c r="E33" s="35" t="s">
        <v>951</v>
      </c>
      <c r="F33" s="102">
        <v>1500</v>
      </c>
      <c r="G33" s="103">
        <v>400</v>
      </c>
      <c r="H33" s="103">
        <v>1845</v>
      </c>
      <c r="I33" s="33">
        <v>90593</v>
      </c>
      <c r="K33" s="36">
        <f t="shared" si="0"/>
        <v>0</v>
      </c>
      <c r="L33" s="96">
        <f t="shared" si="1"/>
        <v>0</v>
      </c>
      <c r="M33" s="96">
        <f t="shared" si="2"/>
        <v>0</v>
      </c>
      <c r="N33" s="97">
        <v>0.12</v>
      </c>
      <c r="O33" s="98">
        <v>34.5</v>
      </c>
      <c r="P33" s="25"/>
      <c r="R33" s="6"/>
      <c r="S33" s="6"/>
      <c r="T33" s="6"/>
      <c r="U33" s="8"/>
    </row>
    <row r="34" spans="1:21" ht="13.5" customHeight="1" x14ac:dyDescent="0.25">
      <c r="A34" s="41"/>
      <c r="B34" s="299"/>
      <c r="C34" s="46"/>
      <c r="D34" s="269"/>
      <c r="E34" s="47" t="s">
        <v>113</v>
      </c>
      <c r="F34" s="99"/>
      <c r="G34" s="99"/>
      <c r="H34" s="99"/>
      <c r="I34" s="99"/>
      <c r="K34" s="36">
        <f t="shared" si="0"/>
        <v>0</v>
      </c>
      <c r="L34" s="96">
        <f t="shared" si="1"/>
        <v>0</v>
      </c>
      <c r="M34" s="96">
        <f t="shared" si="2"/>
        <v>0</v>
      </c>
      <c r="N34" s="97"/>
      <c r="O34" s="98"/>
    </row>
    <row r="35" spans="1:21" ht="20.100000000000001" customHeight="1" x14ac:dyDescent="0.25">
      <c r="A35" s="41"/>
      <c r="B35" s="299"/>
      <c r="C35" s="254" t="s">
        <v>952</v>
      </c>
      <c r="D35" s="82">
        <v>4</v>
      </c>
      <c r="E35" s="32" t="s">
        <v>953</v>
      </c>
      <c r="F35" s="100">
        <v>900</v>
      </c>
      <c r="G35" s="101">
        <v>500</v>
      </c>
      <c r="H35" s="101">
        <v>1845</v>
      </c>
      <c r="I35" s="33">
        <v>56250</v>
      </c>
      <c r="K35" s="36">
        <f t="shared" si="0"/>
        <v>0</v>
      </c>
      <c r="L35" s="96">
        <f t="shared" si="1"/>
        <v>0</v>
      </c>
      <c r="M35" s="96">
        <f t="shared" si="2"/>
        <v>0</v>
      </c>
      <c r="N35" s="97"/>
      <c r="O35" s="98"/>
      <c r="R35" s="6"/>
      <c r="S35" s="6"/>
      <c r="T35" s="6"/>
      <c r="U35" s="6"/>
    </row>
    <row r="36" spans="1:21" ht="20.100000000000001" customHeight="1" x14ac:dyDescent="0.25">
      <c r="A36" s="41"/>
      <c r="B36" s="299"/>
      <c r="C36" s="39" t="s">
        <v>954</v>
      </c>
      <c r="D36" s="82">
        <v>4</v>
      </c>
      <c r="E36" s="32" t="s">
        <v>955</v>
      </c>
      <c r="F36" s="100">
        <v>950</v>
      </c>
      <c r="G36" s="101">
        <v>500</v>
      </c>
      <c r="H36" s="101">
        <v>1645</v>
      </c>
      <c r="I36" s="33">
        <v>53713</v>
      </c>
      <c r="K36" s="36">
        <f t="shared" si="0"/>
        <v>0</v>
      </c>
      <c r="L36" s="96">
        <f t="shared" si="1"/>
        <v>0</v>
      </c>
      <c r="M36" s="96">
        <f t="shared" si="2"/>
        <v>0</v>
      </c>
      <c r="N36" s="97">
        <v>0.09</v>
      </c>
      <c r="O36" s="98">
        <v>27.2</v>
      </c>
      <c r="R36" s="6"/>
      <c r="S36" s="6"/>
      <c r="T36" s="6"/>
      <c r="U36" s="6"/>
    </row>
    <row r="37" spans="1:21" ht="20.100000000000001" customHeight="1" x14ac:dyDescent="0.25">
      <c r="A37" s="41"/>
      <c r="B37" s="299"/>
      <c r="C37" s="31" t="s">
        <v>956</v>
      </c>
      <c r="D37" s="82">
        <v>4</v>
      </c>
      <c r="E37" s="32" t="s">
        <v>957</v>
      </c>
      <c r="F37" s="100">
        <v>950</v>
      </c>
      <c r="G37" s="101">
        <v>500</v>
      </c>
      <c r="H37" s="101">
        <v>1645</v>
      </c>
      <c r="I37" s="33">
        <v>73668</v>
      </c>
      <c r="K37" s="36">
        <f t="shared" si="0"/>
        <v>0</v>
      </c>
      <c r="L37" s="96">
        <f t="shared" si="1"/>
        <v>0</v>
      </c>
      <c r="M37" s="96">
        <f t="shared" si="2"/>
        <v>0</v>
      </c>
      <c r="N37" s="97">
        <v>0.09</v>
      </c>
      <c r="O37" s="98">
        <v>27.2</v>
      </c>
      <c r="R37" s="6"/>
      <c r="S37" s="6"/>
      <c r="T37" s="6"/>
      <c r="U37" s="6"/>
    </row>
    <row r="38" spans="1:21" ht="20.100000000000001" customHeight="1" x14ac:dyDescent="0.25">
      <c r="A38" s="41"/>
      <c r="B38" s="299"/>
      <c r="C38" s="31" t="s">
        <v>958</v>
      </c>
      <c r="D38" s="82">
        <v>4</v>
      </c>
      <c r="E38" s="32" t="s">
        <v>959</v>
      </c>
      <c r="F38" s="100">
        <v>950</v>
      </c>
      <c r="G38" s="101">
        <v>500</v>
      </c>
      <c r="H38" s="101">
        <v>1845</v>
      </c>
      <c r="I38" s="33">
        <v>56737</v>
      </c>
      <c r="K38" s="36">
        <f t="shared" si="0"/>
        <v>0</v>
      </c>
      <c r="L38" s="96">
        <f t="shared" si="1"/>
        <v>0</v>
      </c>
      <c r="M38" s="96">
        <f t="shared" si="2"/>
        <v>0</v>
      </c>
      <c r="N38" s="97">
        <v>0.09</v>
      </c>
      <c r="O38" s="98">
        <v>28.3</v>
      </c>
      <c r="R38" s="6"/>
      <c r="S38" s="6"/>
      <c r="T38" s="24"/>
      <c r="U38" s="24"/>
    </row>
    <row r="39" spans="1:21" ht="20.100000000000001" customHeight="1" x14ac:dyDescent="0.25">
      <c r="A39" s="41"/>
      <c r="B39" s="299"/>
      <c r="C39" s="34" t="s">
        <v>960</v>
      </c>
      <c r="D39" s="82">
        <v>4</v>
      </c>
      <c r="E39" s="35" t="s">
        <v>961</v>
      </c>
      <c r="F39" s="102">
        <v>950</v>
      </c>
      <c r="G39" s="103">
        <v>500</v>
      </c>
      <c r="H39" s="103">
        <v>1845</v>
      </c>
      <c r="I39" s="33">
        <v>76149</v>
      </c>
      <c r="K39" s="36">
        <f t="shared" si="0"/>
        <v>0</v>
      </c>
      <c r="L39" s="96">
        <f t="shared" si="1"/>
        <v>0</v>
      </c>
      <c r="M39" s="96">
        <f t="shared" si="2"/>
        <v>0</v>
      </c>
      <c r="N39" s="97">
        <v>0.09</v>
      </c>
      <c r="O39" s="98">
        <v>28.3</v>
      </c>
      <c r="P39" s="25"/>
      <c r="R39" s="6"/>
      <c r="S39" s="6"/>
      <c r="T39" s="6"/>
      <c r="U39" s="8"/>
    </row>
    <row r="40" spans="1:21" ht="20.100000000000001" customHeight="1" x14ac:dyDescent="0.25">
      <c r="A40" s="41"/>
      <c r="B40" s="299"/>
      <c r="C40" s="31" t="s">
        <v>962</v>
      </c>
      <c r="D40" s="82">
        <v>4</v>
      </c>
      <c r="E40" s="32" t="s">
        <v>963</v>
      </c>
      <c r="F40" s="100">
        <v>1000</v>
      </c>
      <c r="G40" s="101">
        <v>500</v>
      </c>
      <c r="H40" s="101">
        <v>1645</v>
      </c>
      <c r="I40" s="33">
        <v>53896</v>
      </c>
      <c r="K40" s="36">
        <f t="shared" si="0"/>
        <v>0</v>
      </c>
      <c r="L40" s="96">
        <f t="shared" si="1"/>
        <v>0</v>
      </c>
      <c r="M40" s="96">
        <f t="shared" si="2"/>
        <v>0</v>
      </c>
      <c r="N40" s="97">
        <v>0.1</v>
      </c>
      <c r="O40" s="98">
        <v>27.9</v>
      </c>
      <c r="R40" s="6"/>
      <c r="S40" s="6"/>
      <c r="T40" s="6"/>
      <c r="U40" s="6"/>
    </row>
    <row r="41" spans="1:21" ht="20.100000000000001" customHeight="1" x14ac:dyDescent="0.25">
      <c r="A41" s="41"/>
      <c r="B41" s="299"/>
      <c r="C41" s="31" t="s">
        <v>964</v>
      </c>
      <c r="D41" s="82">
        <v>4</v>
      </c>
      <c r="E41" s="32" t="s">
        <v>965</v>
      </c>
      <c r="F41" s="100">
        <v>1000</v>
      </c>
      <c r="G41" s="101">
        <v>500</v>
      </c>
      <c r="H41" s="101">
        <v>1845</v>
      </c>
      <c r="I41" s="33">
        <v>60198</v>
      </c>
      <c r="K41" s="36">
        <f t="shared" si="0"/>
        <v>0</v>
      </c>
      <c r="L41" s="96">
        <f t="shared" si="1"/>
        <v>0</v>
      </c>
      <c r="M41" s="96">
        <f t="shared" si="2"/>
        <v>0</v>
      </c>
      <c r="N41" s="97">
        <v>0.1</v>
      </c>
      <c r="O41" s="98">
        <v>28.9</v>
      </c>
      <c r="R41" s="6"/>
      <c r="S41" s="6"/>
      <c r="T41" s="6"/>
      <c r="U41" s="6"/>
    </row>
    <row r="42" spans="1:21" ht="20.100000000000001" customHeight="1" x14ac:dyDescent="0.25">
      <c r="A42" s="41"/>
      <c r="B42" s="299"/>
      <c r="C42" s="31" t="s">
        <v>966</v>
      </c>
      <c r="D42" s="215">
        <v>4</v>
      </c>
      <c r="E42" s="32" t="s">
        <v>967</v>
      </c>
      <c r="F42" s="155">
        <v>1000</v>
      </c>
      <c r="G42" s="156">
        <v>500</v>
      </c>
      <c r="H42" s="156">
        <v>1845</v>
      </c>
      <c r="I42" s="33">
        <v>77975</v>
      </c>
      <c r="K42" s="36">
        <f t="shared" si="0"/>
        <v>0</v>
      </c>
      <c r="L42" s="96">
        <f t="shared" si="1"/>
        <v>0</v>
      </c>
      <c r="M42" s="96">
        <f t="shared" si="2"/>
        <v>0</v>
      </c>
      <c r="N42" s="97">
        <v>0.1</v>
      </c>
      <c r="O42" s="98">
        <v>28.9</v>
      </c>
      <c r="R42" s="6"/>
      <c r="S42" s="6"/>
      <c r="T42" s="6"/>
      <c r="U42" s="6"/>
    </row>
    <row r="43" spans="1:21" ht="20.100000000000001" customHeight="1" x14ac:dyDescent="0.25">
      <c r="A43" s="41"/>
      <c r="B43" s="299"/>
      <c r="C43" s="31" t="s">
        <v>968</v>
      </c>
      <c r="D43" s="82">
        <v>4</v>
      </c>
      <c r="E43" s="32" t="s">
        <v>969</v>
      </c>
      <c r="F43" s="100">
        <v>1200</v>
      </c>
      <c r="G43" s="101">
        <v>500</v>
      </c>
      <c r="H43" s="101">
        <v>1645</v>
      </c>
      <c r="I43" s="33">
        <v>63208</v>
      </c>
      <c r="K43" s="36">
        <f t="shared" si="0"/>
        <v>0</v>
      </c>
      <c r="L43" s="96">
        <f t="shared" si="1"/>
        <v>0</v>
      </c>
      <c r="M43" s="96">
        <f t="shared" si="2"/>
        <v>0</v>
      </c>
      <c r="N43" s="97">
        <v>0.12</v>
      </c>
      <c r="O43" s="98">
        <v>31.8</v>
      </c>
      <c r="R43" s="6"/>
      <c r="S43" s="6"/>
      <c r="T43" s="24"/>
      <c r="U43" s="24"/>
    </row>
    <row r="44" spans="1:21" s="5" customFormat="1" ht="20.100000000000001" customHeight="1" x14ac:dyDescent="0.25">
      <c r="A44" s="282"/>
      <c r="B44" s="299"/>
      <c r="C44" s="283" t="s">
        <v>970</v>
      </c>
      <c r="D44" s="284">
        <v>4</v>
      </c>
      <c r="E44" s="281" t="s">
        <v>971</v>
      </c>
      <c r="F44" s="285">
        <v>1200</v>
      </c>
      <c r="G44" s="235">
        <v>500</v>
      </c>
      <c r="H44" s="235">
        <v>1645</v>
      </c>
      <c r="I44" s="33">
        <v>84086</v>
      </c>
      <c r="J44" s="3"/>
      <c r="K44" s="36">
        <f t="shared" si="0"/>
        <v>0</v>
      </c>
      <c r="L44" s="96">
        <f t="shared" si="1"/>
        <v>0</v>
      </c>
      <c r="M44" s="96">
        <f t="shared" si="2"/>
        <v>0</v>
      </c>
      <c r="N44" s="286">
        <v>0.12</v>
      </c>
      <c r="O44" s="231">
        <v>31.8</v>
      </c>
      <c r="P44" s="25"/>
      <c r="R44" s="6"/>
      <c r="S44" s="6"/>
      <c r="T44" s="6"/>
      <c r="U44" s="8"/>
    </row>
    <row r="45" spans="1:21" ht="20.100000000000001" customHeight="1" x14ac:dyDescent="0.25">
      <c r="A45" s="41"/>
      <c r="B45" s="299"/>
      <c r="C45" s="31" t="s">
        <v>972</v>
      </c>
      <c r="D45" s="82">
        <v>4</v>
      </c>
      <c r="E45" s="32" t="s">
        <v>973</v>
      </c>
      <c r="F45" s="100">
        <v>1200</v>
      </c>
      <c r="G45" s="101">
        <v>500</v>
      </c>
      <c r="H45" s="101">
        <v>1845</v>
      </c>
      <c r="I45" s="33">
        <v>64159</v>
      </c>
      <c r="K45" s="36">
        <f t="shared" si="0"/>
        <v>0</v>
      </c>
      <c r="L45" s="96">
        <f t="shared" si="1"/>
        <v>0</v>
      </c>
      <c r="M45" s="96">
        <f t="shared" si="2"/>
        <v>0</v>
      </c>
      <c r="N45" s="97">
        <v>0.12</v>
      </c>
      <c r="O45" s="98">
        <v>32.9</v>
      </c>
      <c r="R45" s="6"/>
      <c r="S45" s="6"/>
      <c r="T45" s="6"/>
      <c r="U45" s="6"/>
    </row>
    <row r="46" spans="1:21" ht="20.100000000000001" customHeight="1" x14ac:dyDescent="0.25">
      <c r="A46" s="41"/>
      <c r="B46" s="299"/>
      <c r="C46" s="31" t="s">
        <v>974</v>
      </c>
      <c r="D46" s="82">
        <v>4</v>
      </c>
      <c r="E46" s="32" t="s">
        <v>975</v>
      </c>
      <c r="F46" s="100">
        <v>1200</v>
      </c>
      <c r="G46" s="101">
        <v>500</v>
      </c>
      <c r="H46" s="101">
        <v>1845</v>
      </c>
      <c r="I46" s="33">
        <v>84333</v>
      </c>
      <c r="K46" s="36">
        <f t="shared" si="0"/>
        <v>0</v>
      </c>
      <c r="L46" s="96">
        <f t="shared" si="1"/>
        <v>0</v>
      </c>
      <c r="M46" s="96">
        <f t="shared" si="2"/>
        <v>0</v>
      </c>
      <c r="N46" s="97">
        <v>0.12</v>
      </c>
      <c r="O46" s="98">
        <v>32.9</v>
      </c>
      <c r="R46" s="6"/>
      <c r="S46" s="6"/>
      <c r="T46" s="6"/>
      <c r="U46" s="6"/>
    </row>
    <row r="47" spans="1:21" ht="20.100000000000001" customHeight="1" x14ac:dyDescent="0.25">
      <c r="A47" s="41"/>
      <c r="B47" s="299"/>
      <c r="C47" s="31" t="s">
        <v>976</v>
      </c>
      <c r="D47" s="82">
        <v>4</v>
      </c>
      <c r="E47" s="32" t="s">
        <v>977</v>
      </c>
      <c r="F47" s="100">
        <v>1300</v>
      </c>
      <c r="G47" s="101">
        <v>500</v>
      </c>
      <c r="H47" s="101">
        <v>1845</v>
      </c>
      <c r="I47" s="33">
        <v>72223</v>
      </c>
      <c r="K47" s="36">
        <f t="shared" si="0"/>
        <v>0</v>
      </c>
      <c r="L47" s="96">
        <f t="shared" si="1"/>
        <v>0</v>
      </c>
      <c r="M47" s="96">
        <f t="shared" si="2"/>
        <v>0</v>
      </c>
      <c r="N47" s="97">
        <v>0.17</v>
      </c>
      <c r="O47" s="98">
        <v>41</v>
      </c>
      <c r="R47" s="6"/>
      <c r="S47" s="6"/>
      <c r="T47" s="6"/>
      <c r="U47" s="6"/>
    </row>
    <row r="48" spans="1:21" ht="20.100000000000001" customHeight="1" x14ac:dyDescent="0.25">
      <c r="A48" s="41"/>
      <c r="B48" s="299"/>
      <c r="C48" s="31" t="s">
        <v>978</v>
      </c>
      <c r="D48" s="82">
        <v>4</v>
      </c>
      <c r="E48" s="32" t="s">
        <v>979</v>
      </c>
      <c r="F48" s="100">
        <v>1400</v>
      </c>
      <c r="G48" s="101">
        <v>500</v>
      </c>
      <c r="H48" s="101">
        <v>1845</v>
      </c>
      <c r="I48" s="33">
        <v>72773</v>
      </c>
      <c r="K48" s="36">
        <f t="shared" si="0"/>
        <v>0</v>
      </c>
      <c r="L48" s="96">
        <f t="shared" si="1"/>
        <v>0</v>
      </c>
      <c r="M48" s="96">
        <f t="shared" si="2"/>
        <v>0</v>
      </c>
      <c r="N48" s="97">
        <v>0.17</v>
      </c>
      <c r="O48" s="98">
        <v>41</v>
      </c>
      <c r="R48" s="6"/>
      <c r="S48" s="6"/>
      <c r="T48" s="6"/>
      <c r="U48" s="6"/>
    </row>
    <row r="49" spans="1:21" ht="19.5" customHeight="1" x14ac:dyDescent="0.25">
      <c r="A49" s="41"/>
      <c r="B49" s="299"/>
      <c r="C49" s="31" t="s">
        <v>980</v>
      </c>
      <c r="D49" s="82">
        <v>4</v>
      </c>
      <c r="E49" s="32" t="s">
        <v>981</v>
      </c>
      <c r="F49" s="100">
        <v>1400</v>
      </c>
      <c r="G49" s="101">
        <v>500</v>
      </c>
      <c r="H49" s="101">
        <v>1845</v>
      </c>
      <c r="I49" s="33">
        <v>98234</v>
      </c>
      <c r="K49" s="36">
        <f t="shared" si="0"/>
        <v>0</v>
      </c>
      <c r="L49" s="96">
        <f t="shared" si="1"/>
        <v>0</v>
      </c>
      <c r="M49" s="96">
        <f t="shared" si="2"/>
        <v>0</v>
      </c>
      <c r="N49" s="97">
        <v>0.17</v>
      </c>
      <c r="O49" s="98">
        <v>41</v>
      </c>
      <c r="R49" s="6"/>
      <c r="S49" s="6"/>
      <c r="T49" s="24"/>
      <c r="U49" s="24"/>
    </row>
    <row r="50" spans="1:21" ht="20.100000000000001" customHeight="1" x14ac:dyDescent="0.25">
      <c r="A50" s="41"/>
      <c r="B50" s="299"/>
      <c r="C50" s="34" t="s">
        <v>982</v>
      </c>
      <c r="D50" s="82">
        <v>4</v>
      </c>
      <c r="E50" s="35" t="s">
        <v>983</v>
      </c>
      <c r="F50" s="102">
        <v>1200</v>
      </c>
      <c r="G50" s="103">
        <v>500</v>
      </c>
      <c r="H50" s="103">
        <v>2045</v>
      </c>
      <c r="I50" s="33">
        <v>69552</v>
      </c>
      <c r="K50" s="36">
        <f t="shared" si="0"/>
        <v>0</v>
      </c>
      <c r="L50" s="96">
        <f t="shared" si="1"/>
        <v>0</v>
      </c>
      <c r="M50" s="96">
        <f t="shared" si="2"/>
        <v>0</v>
      </c>
      <c r="N50" s="97">
        <v>0.14000000000000001</v>
      </c>
      <c r="O50" s="98">
        <v>27.4</v>
      </c>
      <c r="P50" s="25"/>
      <c r="R50" s="6"/>
      <c r="S50" s="6"/>
      <c r="T50" s="6"/>
      <c r="U50" s="8"/>
    </row>
    <row r="51" spans="1:21" ht="20.100000000000001" customHeight="1" x14ac:dyDescent="0.25">
      <c r="A51" s="41"/>
      <c r="B51" s="299"/>
      <c r="C51" s="31" t="s">
        <v>984</v>
      </c>
      <c r="D51" s="82">
        <v>4</v>
      </c>
      <c r="E51" s="32" t="s">
        <v>985</v>
      </c>
      <c r="F51" s="100">
        <v>1200</v>
      </c>
      <c r="G51" s="101">
        <v>500</v>
      </c>
      <c r="H51" s="101">
        <v>2245</v>
      </c>
      <c r="I51" s="33">
        <v>72110</v>
      </c>
      <c r="K51" s="36">
        <f t="shared" si="0"/>
        <v>0</v>
      </c>
      <c r="L51" s="96">
        <f t="shared" si="1"/>
        <v>0</v>
      </c>
      <c r="M51" s="96">
        <f t="shared" si="2"/>
        <v>0</v>
      </c>
      <c r="N51" s="97">
        <v>0.15</v>
      </c>
      <c r="O51" s="98">
        <v>29.4</v>
      </c>
      <c r="R51" s="6"/>
      <c r="S51" s="6"/>
      <c r="T51" s="6"/>
      <c r="U51" s="6"/>
    </row>
    <row r="52" spans="1:21" ht="20.100000000000001" customHeight="1" x14ac:dyDescent="0.25">
      <c r="A52" s="41"/>
      <c r="B52" s="299"/>
      <c r="C52" s="31" t="s">
        <v>986</v>
      </c>
      <c r="D52" s="82">
        <v>4</v>
      </c>
      <c r="E52" s="32" t="s">
        <v>987</v>
      </c>
      <c r="F52" s="100">
        <v>1400</v>
      </c>
      <c r="G52" s="101">
        <v>500</v>
      </c>
      <c r="H52" s="101">
        <v>1645</v>
      </c>
      <c r="I52" s="33">
        <v>89830</v>
      </c>
      <c r="K52" s="36">
        <f t="shared" si="0"/>
        <v>0</v>
      </c>
      <c r="L52" s="96">
        <f t="shared" si="1"/>
        <v>0</v>
      </c>
      <c r="M52" s="96">
        <f t="shared" si="2"/>
        <v>0</v>
      </c>
      <c r="N52" s="97">
        <v>0.16</v>
      </c>
      <c r="O52" s="98">
        <v>39</v>
      </c>
      <c r="R52" s="6"/>
      <c r="S52" s="6"/>
      <c r="T52" s="6"/>
      <c r="U52" s="6"/>
    </row>
    <row r="53" spans="1:21" ht="20.100000000000001" customHeight="1" x14ac:dyDescent="0.25">
      <c r="A53" s="41"/>
      <c r="B53" s="299"/>
      <c r="C53" s="31" t="s">
        <v>988</v>
      </c>
      <c r="D53" s="82">
        <v>4</v>
      </c>
      <c r="E53" s="32" t="s">
        <v>989</v>
      </c>
      <c r="F53" s="100">
        <v>1500</v>
      </c>
      <c r="G53" s="101">
        <v>500</v>
      </c>
      <c r="H53" s="101">
        <v>1645</v>
      </c>
      <c r="I53" s="33">
        <v>73922</v>
      </c>
      <c r="K53" s="36">
        <f t="shared" si="0"/>
        <v>0</v>
      </c>
      <c r="L53" s="96">
        <f t="shared" si="1"/>
        <v>0</v>
      </c>
      <c r="M53" s="96">
        <f t="shared" si="2"/>
        <v>0</v>
      </c>
      <c r="N53" s="97">
        <v>0.16</v>
      </c>
      <c r="O53" s="98">
        <v>39</v>
      </c>
      <c r="R53" s="6"/>
      <c r="S53" s="6"/>
      <c r="T53" s="6"/>
      <c r="U53" s="6"/>
    </row>
    <row r="54" spans="1:21" ht="20.100000000000001" customHeight="1" x14ac:dyDescent="0.25">
      <c r="A54" s="41"/>
      <c r="B54" s="299"/>
      <c r="C54" s="31" t="s">
        <v>990</v>
      </c>
      <c r="D54" s="82">
        <v>4</v>
      </c>
      <c r="E54" s="32" t="s">
        <v>991</v>
      </c>
      <c r="F54" s="100">
        <v>1500</v>
      </c>
      <c r="G54" s="101">
        <v>500</v>
      </c>
      <c r="H54" s="101">
        <v>1645</v>
      </c>
      <c r="I54" s="33">
        <v>94491</v>
      </c>
      <c r="K54" s="36">
        <f t="shared" si="0"/>
        <v>0</v>
      </c>
      <c r="L54" s="96">
        <f t="shared" si="1"/>
        <v>0</v>
      </c>
      <c r="M54" s="96">
        <f t="shared" si="2"/>
        <v>0</v>
      </c>
      <c r="N54" s="97">
        <v>0.17</v>
      </c>
      <c r="O54" s="98">
        <v>40</v>
      </c>
      <c r="R54" s="6"/>
      <c r="S54" s="6"/>
      <c r="T54" s="24"/>
      <c r="U54" s="24"/>
    </row>
    <row r="55" spans="1:21" ht="20.100000000000001" customHeight="1" x14ac:dyDescent="0.25">
      <c r="A55" s="41"/>
      <c r="B55" s="299"/>
      <c r="C55" s="34" t="s">
        <v>992</v>
      </c>
      <c r="D55" s="82">
        <v>4</v>
      </c>
      <c r="E55" s="35" t="s">
        <v>993</v>
      </c>
      <c r="F55" s="102">
        <v>1500</v>
      </c>
      <c r="G55" s="103">
        <v>500</v>
      </c>
      <c r="H55" s="103">
        <v>1845</v>
      </c>
      <c r="I55" s="33">
        <v>72850</v>
      </c>
      <c r="K55" s="36">
        <f t="shared" si="0"/>
        <v>0</v>
      </c>
      <c r="L55" s="96">
        <f t="shared" si="1"/>
        <v>0</v>
      </c>
      <c r="M55" s="96">
        <f t="shared" si="2"/>
        <v>0</v>
      </c>
      <c r="N55" s="97">
        <v>0.17</v>
      </c>
      <c r="O55" s="98">
        <v>40</v>
      </c>
      <c r="P55" s="25"/>
      <c r="R55" s="6"/>
      <c r="S55" s="6"/>
      <c r="T55" s="6"/>
      <c r="U55" s="8"/>
    </row>
    <row r="56" spans="1:21" ht="20.100000000000001" customHeight="1" x14ac:dyDescent="0.25">
      <c r="A56" s="41"/>
      <c r="B56" s="299"/>
      <c r="C56" s="31" t="s">
        <v>994</v>
      </c>
      <c r="D56" s="82">
        <v>4</v>
      </c>
      <c r="E56" s="32" t="s">
        <v>995</v>
      </c>
      <c r="F56" s="100">
        <v>1500</v>
      </c>
      <c r="G56" s="101">
        <v>500</v>
      </c>
      <c r="H56" s="101">
        <v>1845</v>
      </c>
      <c r="I56" s="33">
        <v>98403</v>
      </c>
      <c r="K56" s="36">
        <f t="shared" si="0"/>
        <v>0</v>
      </c>
      <c r="L56" s="96">
        <f t="shared" si="1"/>
        <v>0</v>
      </c>
      <c r="M56" s="96">
        <f t="shared" si="2"/>
        <v>0</v>
      </c>
      <c r="N56" s="97">
        <v>0.17</v>
      </c>
      <c r="O56" s="98">
        <v>41.1</v>
      </c>
      <c r="R56" s="6"/>
      <c r="S56" s="6"/>
      <c r="T56" s="6"/>
      <c r="U56" s="6"/>
    </row>
    <row r="57" spans="1:21" ht="20.100000000000001" customHeight="1" x14ac:dyDescent="0.25">
      <c r="A57" s="41"/>
      <c r="B57" s="299"/>
      <c r="C57" s="31" t="s">
        <v>996</v>
      </c>
      <c r="D57" s="82">
        <v>4</v>
      </c>
      <c r="E57" s="32" t="s">
        <v>997</v>
      </c>
      <c r="F57" s="100">
        <v>1500</v>
      </c>
      <c r="G57" s="101">
        <v>500</v>
      </c>
      <c r="H57" s="101">
        <v>2045</v>
      </c>
      <c r="I57" s="33">
        <v>114693</v>
      </c>
      <c r="K57" s="36">
        <f t="shared" si="0"/>
        <v>0</v>
      </c>
      <c r="L57" s="96">
        <f t="shared" si="1"/>
        <v>0</v>
      </c>
      <c r="M57" s="96">
        <f t="shared" si="2"/>
        <v>0</v>
      </c>
      <c r="N57" s="97">
        <v>0.18</v>
      </c>
      <c r="O57" s="98">
        <v>45.1</v>
      </c>
      <c r="R57" s="6"/>
      <c r="S57" s="6"/>
      <c r="T57" s="6"/>
      <c r="U57" s="6"/>
    </row>
    <row r="58" spans="1:21" ht="13.5" customHeight="1" x14ac:dyDescent="0.25">
      <c r="A58" s="41"/>
      <c r="B58" s="299"/>
      <c r="C58" s="46"/>
      <c r="D58" s="46"/>
      <c r="E58" s="47" t="s">
        <v>116</v>
      </c>
      <c r="F58" s="99"/>
      <c r="G58" s="99"/>
      <c r="H58" s="99"/>
      <c r="I58" s="99"/>
      <c r="K58" s="36">
        <f t="shared" si="0"/>
        <v>0</v>
      </c>
      <c r="L58" s="96">
        <f t="shared" si="1"/>
        <v>0</v>
      </c>
      <c r="M58" s="96">
        <f t="shared" si="2"/>
        <v>0</v>
      </c>
      <c r="N58" s="97"/>
      <c r="O58" s="98"/>
    </row>
    <row r="59" spans="1:21" ht="20.100000000000001" customHeight="1" x14ac:dyDescent="0.25">
      <c r="A59" s="41"/>
      <c r="B59" s="299"/>
      <c r="C59" s="31" t="s">
        <v>998</v>
      </c>
      <c r="D59" s="82">
        <v>4</v>
      </c>
      <c r="E59" s="32" t="s">
        <v>999</v>
      </c>
      <c r="F59" s="100">
        <v>950</v>
      </c>
      <c r="G59" s="101">
        <v>600</v>
      </c>
      <c r="H59" s="101">
        <v>1645</v>
      </c>
      <c r="I59" s="33">
        <v>58950</v>
      </c>
      <c r="K59" s="36">
        <f t="shared" si="0"/>
        <v>0</v>
      </c>
      <c r="L59" s="96">
        <f t="shared" si="1"/>
        <v>0</v>
      </c>
      <c r="M59" s="96">
        <f t="shared" si="2"/>
        <v>0</v>
      </c>
      <c r="N59" s="97">
        <v>0.11</v>
      </c>
      <c r="O59" s="98">
        <v>29.4</v>
      </c>
      <c r="R59" s="6"/>
      <c r="S59" s="6"/>
      <c r="T59" s="6"/>
      <c r="U59" s="6"/>
    </row>
    <row r="60" spans="1:21" ht="20.100000000000001" customHeight="1" x14ac:dyDescent="0.25">
      <c r="A60" s="41"/>
      <c r="B60" s="299"/>
      <c r="C60" s="31" t="s">
        <v>1000</v>
      </c>
      <c r="D60" s="82">
        <v>4</v>
      </c>
      <c r="E60" s="32" t="s">
        <v>1001</v>
      </c>
      <c r="F60" s="100">
        <v>950</v>
      </c>
      <c r="G60" s="101">
        <v>600</v>
      </c>
      <c r="H60" s="101">
        <v>1645</v>
      </c>
      <c r="I60" s="33">
        <v>78151</v>
      </c>
      <c r="K60" s="36">
        <f t="shared" si="0"/>
        <v>0</v>
      </c>
      <c r="L60" s="96">
        <f t="shared" si="1"/>
        <v>0</v>
      </c>
      <c r="M60" s="96">
        <f t="shared" si="2"/>
        <v>0</v>
      </c>
      <c r="N60" s="97">
        <v>0.11</v>
      </c>
      <c r="O60" s="98">
        <v>29.4</v>
      </c>
      <c r="R60" s="6"/>
      <c r="S60" s="6"/>
      <c r="T60" s="24"/>
      <c r="U60" s="24"/>
    </row>
    <row r="61" spans="1:21" ht="20.100000000000001" customHeight="1" x14ac:dyDescent="0.25">
      <c r="A61" s="41"/>
      <c r="B61" s="299"/>
      <c r="C61" s="34" t="s">
        <v>1002</v>
      </c>
      <c r="D61" s="82">
        <v>4</v>
      </c>
      <c r="E61" s="35" t="s">
        <v>1003</v>
      </c>
      <c r="F61" s="102">
        <v>950</v>
      </c>
      <c r="G61" s="103">
        <v>600</v>
      </c>
      <c r="H61" s="103">
        <v>1845</v>
      </c>
      <c r="I61" s="33">
        <v>61572</v>
      </c>
      <c r="K61" s="36">
        <f t="shared" si="0"/>
        <v>0</v>
      </c>
      <c r="L61" s="96">
        <f t="shared" si="1"/>
        <v>0</v>
      </c>
      <c r="M61" s="96">
        <f t="shared" si="2"/>
        <v>0</v>
      </c>
      <c r="N61" s="97">
        <v>0.11</v>
      </c>
      <c r="O61" s="98">
        <v>30.5</v>
      </c>
      <c r="P61" s="25"/>
      <c r="R61" s="6"/>
      <c r="S61" s="6"/>
      <c r="T61" s="6"/>
      <c r="U61" s="8"/>
    </row>
    <row r="62" spans="1:21" ht="20.100000000000001" customHeight="1" x14ac:dyDescent="0.25">
      <c r="A62" s="41"/>
      <c r="B62" s="299"/>
      <c r="C62" s="31" t="s">
        <v>1004</v>
      </c>
      <c r="D62" s="82">
        <v>4</v>
      </c>
      <c r="E62" s="32" t="s">
        <v>1005</v>
      </c>
      <c r="F62" s="100">
        <v>950</v>
      </c>
      <c r="G62" s="101">
        <v>600</v>
      </c>
      <c r="H62" s="101">
        <v>1845</v>
      </c>
      <c r="I62" s="33">
        <v>79173</v>
      </c>
      <c r="K62" s="36">
        <f t="shared" si="0"/>
        <v>0</v>
      </c>
      <c r="L62" s="96">
        <f t="shared" si="1"/>
        <v>0</v>
      </c>
      <c r="M62" s="96">
        <f t="shared" si="2"/>
        <v>0</v>
      </c>
      <c r="N62" s="97">
        <v>0.11</v>
      </c>
      <c r="O62" s="98">
        <v>30.5</v>
      </c>
      <c r="R62" s="6"/>
      <c r="S62" s="6"/>
      <c r="T62" s="6"/>
      <c r="U62" s="6"/>
    </row>
    <row r="63" spans="1:21" ht="20.100000000000001" customHeight="1" x14ac:dyDescent="0.25">
      <c r="A63" s="41"/>
      <c r="B63" s="299"/>
      <c r="C63" s="31" t="s">
        <v>1006</v>
      </c>
      <c r="D63" s="82">
        <v>4</v>
      </c>
      <c r="E63" s="32" t="s">
        <v>1007</v>
      </c>
      <c r="F63" s="100">
        <v>1000</v>
      </c>
      <c r="G63" s="101">
        <v>600</v>
      </c>
      <c r="H63" s="101">
        <v>1645</v>
      </c>
      <c r="I63" s="33">
        <v>62122</v>
      </c>
      <c r="K63" s="36">
        <f t="shared" si="0"/>
        <v>0</v>
      </c>
      <c r="L63" s="96">
        <f t="shared" si="1"/>
        <v>0</v>
      </c>
      <c r="M63" s="96">
        <f t="shared" si="2"/>
        <v>0</v>
      </c>
      <c r="N63" s="97">
        <v>0.12</v>
      </c>
      <c r="O63" s="98">
        <v>29.9</v>
      </c>
      <c r="R63" s="6"/>
      <c r="S63" s="6"/>
      <c r="T63" s="6"/>
      <c r="U63" s="6"/>
    </row>
    <row r="64" spans="1:21" ht="20.100000000000001" customHeight="1" x14ac:dyDescent="0.25">
      <c r="A64" s="41"/>
      <c r="B64" s="299"/>
      <c r="C64" s="31" t="s">
        <v>1008</v>
      </c>
      <c r="D64" s="82">
        <v>4</v>
      </c>
      <c r="E64" s="32" t="s">
        <v>1009</v>
      </c>
      <c r="F64" s="100">
        <v>1000</v>
      </c>
      <c r="G64" s="101">
        <v>600</v>
      </c>
      <c r="H64" s="101">
        <v>1645</v>
      </c>
      <c r="I64" s="33">
        <v>81880</v>
      </c>
      <c r="K64" s="36">
        <f t="shared" si="0"/>
        <v>0</v>
      </c>
      <c r="L64" s="96">
        <f t="shared" si="1"/>
        <v>0</v>
      </c>
      <c r="M64" s="96">
        <f t="shared" si="2"/>
        <v>0</v>
      </c>
      <c r="N64" s="97">
        <v>0.12</v>
      </c>
      <c r="O64" s="98">
        <v>29.9</v>
      </c>
      <c r="R64" s="6"/>
      <c r="S64" s="6"/>
      <c r="T64" s="6"/>
      <c r="U64" s="6"/>
    </row>
    <row r="65" spans="1:21" ht="20.100000000000001" customHeight="1" x14ac:dyDescent="0.25">
      <c r="A65" s="41"/>
      <c r="B65" s="299"/>
      <c r="C65" s="31" t="s">
        <v>1010</v>
      </c>
      <c r="D65" s="82">
        <v>4</v>
      </c>
      <c r="E65" s="32" t="s">
        <v>1011</v>
      </c>
      <c r="F65" s="100">
        <v>1000</v>
      </c>
      <c r="G65" s="101">
        <v>600</v>
      </c>
      <c r="H65" s="101">
        <v>1845</v>
      </c>
      <c r="I65" s="33">
        <v>65047</v>
      </c>
      <c r="K65" s="36">
        <f t="shared" si="0"/>
        <v>0</v>
      </c>
      <c r="L65" s="96">
        <f t="shared" si="1"/>
        <v>0</v>
      </c>
      <c r="M65" s="96">
        <f t="shared" si="2"/>
        <v>0</v>
      </c>
      <c r="N65" s="97">
        <v>0.13</v>
      </c>
      <c r="O65" s="98">
        <v>31.3</v>
      </c>
      <c r="R65" s="6"/>
      <c r="S65" s="6"/>
      <c r="T65" s="24"/>
      <c r="U65" s="24"/>
    </row>
    <row r="66" spans="1:21" ht="20.100000000000001" customHeight="1" x14ac:dyDescent="0.25">
      <c r="A66" s="41"/>
      <c r="B66" s="299"/>
      <c r="C66" s="31" t="s">
        <v>1012</v>
      </c>
      <c r="D66" s="82">
        <v>4</v>
      </c>
      <c r="E66" s="32" t="s">
        <v>1013</v>
      </c>
      <c r="F66" s="100">
        <v>1000</v>
      </c>
      <c r="G66" s="101">
        <v>600</v>
      </c>
      <c r="H66" s="101">
        <v>1845</v>
      </c>
      <c r="I66" s="33">
        <v>86885</v>
      </c>
      <c r="K66" s="36">
        <f t="shared" si="0"/>
        <v>0</v>
      </c>
      <c r="L66" s="96">
        <f t="shared" si="1"/>
        <v>0</v>
      </c>
      <c r="M66" s="96">
        <f t="shared" si="2"/>
        <v>0</v>
      </c>
      <c r="N66" s="97">
        <v>0.13</v>
      </c>
      <c r="O66" s="98">
        <v>31.3</v>
      </c>
      <c r="R66" s="6"/>
      <c r="S66" s="6"/>
      <c r="T66" s="6"/>
      <c r="U66" s="6"/>
    </row>
    <row r="67" spans="1:21" ht="20.100000000000001" customHeight="1" x14ac:dyDescent="0.25">
      <c r="A67" s="41"/>
      <c r="B67" s="299"/>
      <c r="C67" s="31" t="s">
        <v>1014</v>
      </c>
      <c r="D67" s="82">
        <v>4</v>
      </c>
      <c r="E67" s="32" t="s">
        <v>1015</v>
      </c>
      <c r="F67" s="100">
        <v>1000</v>
      </c>
      <c r="G67" s="101">
        <v>600</v>
      </c>
      <c r="H67" s="101">
        <v>2045</v>
      </c>
      <c r="I67" s="33">
        <v>86406</v>
      </c>
      <c r="K67" s="36">
        <f t="shared" si="0"/>
        <v>0</v>
      </c>
      <c r="L67" s="96">
        <f t="shared" si="1"/>
        <v>0</v>
      </c>
      <c r="M67" s="96">
        <f t="shared" si="2"/>
        <v>0</v>
      </c>
      <c r="N67" s="97">
        <v>0.12</v>
      </c>
      <c r="O67" s="98">
        <v>32.299999999999997</v>
      </c>
      <c r="R67" s="6"/>
      <c r="S67" s="6"/>
      <c r="T67" s="6"/>
      <c r="U67" s="6"/>
    </row>
    <row r="68" spans="1:21" ht="20.100000000000001" customHeight="1" x14ac:dyDescent="0.25">
      <c r="A68" s="41"/>
      <c r="B68" s="299"/>
      <c r="C68" s="31" t="s">
        <v>1016</v>
      </c>
      <c r="D68" s="82">
        <v>4</v>
      </c>
      <c r="E68" s="32" t="s">
        <v>1017</v>
      </c>
      <c r="F68" s="100">
        <v>1200</v>
      </c>
      <c r="G68" s="101">
        <v>600</v>
      </c>
      <c r="H68" s="101">
        <v>1645</v>
      </c>
      <c r="I68" s="33">
        <v>69679</v>
      </c>
      <c r="K68" s="36">
        <f t="shared" si="0"/>
        <v>0</v>
      </c>
      <c r="L68" s="96">
        <f t="shared" si="1"/>
        <v>0</v>
      </c>
      <c r="M68" s="96">
        <f t="shared" si="2"/>
        <v>0</v>
      </c>
      <c r="N68" s="97">
        <v>0.14000000000000001</v>
      </c>
      <c r="O68" s="98">
        <v>34.799999999999997</v>
      </c>
      <c r="R68" s="6"/>
      <c r="S68" s="6"/>
      <c r="T68" s="6"/>
      <c r="U68" s="6"/>
    </row>
    <row r="69" spans="1:21" ht="19.5" customHeight="1" x14ac:dyDescent="0.25">
      <c r="A69" s="41"/>
      <c r="B69" s="299"/>
      <c r="C69" s="31" t="s">
        <v>1018</v>
      </c>
      <c r="D69" s="82">
        <v>4</v>
      </c>
      <c r="E69" s="32" t="s">
        <v>1019</v>
      </c>
      <c r="F69" s="100">
        <v>1200</v>
      </c>
      <c r="G69" s="101">
        <v>600</v>
      </c>
      <c r="H69" s="101">
        <v>1645</v>
      </c>
      <c r="I69" s="33">
        <v>88316</v>
      </c>
      <c r="K69" s="36">
        <f t="shared" si="0"/>
        <v>0</v>
      </c>
      <c r="L69" s="96">
        <f t="shared" si="1"/>
        <v>0</v>
      </c>
      <c r="M69" s="96">
        <f t="shared" si="2"/>
        <v>0</v>
      </c>
      <c r="N69" s="97">
        <v>0.14000000000000001</v>
      </c>
      <c r="O69" s="98">
        <v>34.799999999999997</v>
      </c>
      <c r="R69" s="6"/>
      <c r="S69" s="6"/>
      <c r="T69" s="24"/>
      <c r="U69" s="24"/>
    </row>
    <row r="70" spans="1:21" ht="20.100000000000001" customHeight="1" x14ac:dyDescent="0.25">
      <c r="A70" s="41"/>
      <c r="B70" s="299"/>
      <c r="C70" s="34" t="s">
        <v>1020</v>
      </c>
      <c r="D70" s="82">
        <v>4</v>
      </c>
      <c r="E70" s="35" t="s">
        <v>1021</v>
      </c>
      <c r="F70" s="102">
        <v>1200</v>
      </c>
      <c r="G70" s="103">
        <v>600</v>
      </c>
      <c r="H70" s="103">
        <v>1845</v>
      </c>
      <c r="I70" s="33">
        <v>70278</v>
      </c>
      <c r="K70" s="36">
        <f t="shared" si="0"/>
        <v>0</v>
      </c>
      <c r="L70" s="96">
        <f t="shared" si="1"/>
        <v>0</v>
      </c>
      <c r="M70" s="96">
        <f t="shared" si="2"/>
        <v>0</v>
      </c>
      <c r="N70" s="97">
        <v>0.14000000000000001</v>
      </c>
      <c r="O70" s="98">
        <v>35.9</v>
      </c>
      <c r="P70" s="25"/>
      <c r="R70" s="6"/>
      <c r="S70" s="6"/>
      <c r="T70" s="6"/>
      <c r="U70" s="8"/>
    </row>
    <row r="71" spans="1:21" ht="20.100000000000001" customHeight="1" x14ac:dyDescent="0.25">
      <c r="A71" s="41"/>
      <c r="B71" s="299"/>
      <c r="C71" s="31" t="s">
        <v>1022</v>
      </c>
      <c r="D71" s="82">
        <v>4</v>
      </c>
      <c r="E71" s="32" t="s">
        <v>1023</v>
      </c>
      <c r="F71" s="100">
        <v>1200</v>
      </c>
      <c r="G71" s="101">
        <v>600</v>
      </c>
      <c r="H71" s="101">
        <v>1845</v>
      </c>
      <c r="I71" s="33">
        <v>92982</v>
      </c>
      <c r="K71" s="36">
        <f t="shared" si="0"/>
        <v>0</v>
      </c>
      <c r="L71" s="96">
        <f t="shared" si="1"/>
        <v>0</v>
      </c>
      <c r="M71" s="96">
        <f t="shared" si="2"/>
        <v>0</v>
      </c>
      <c r="N71" s="97">
        <v>0.14000000000000001</v>
      </c>
      <c r="O71" s="98">
        <v>35.9</v>
      </c>
      <c r="R71" s="6"/>
      <c r="S71" s="6"/>
      <c r="T71" s="6"/>
      <c r="U71" s="6"/>
    </row>
    <row r="72" spans="1:21" ht="20.100000000000001" customHeight="1" x14ac:dyDescent="0.25">
      <c r="A72" s="41"/>
      <c r="B72" s="299"/>
      <c r="C72" s="31" t="s">
        <v>1024</v>
      </c>
      <c r="D72" s="82">
        <v>4</v>
      </c>
      <c r="E72" s="32" t="s">
        <v>1025</v>
      </c>
      <c r="F72" s="100">
        <v>1200</v>
      </c>
      <c r="G72" s="101">
        <v>600</v>
      </c>
      <c r="H72" s="101">
        <v>2045</v>
      </c>
      <c r="I72" s="33">
        <v>71962</v>
      </c>
      <c r="K72" s="36">
        <f t="shared" ref="K72:K135" si="3">I72*J72</f>
        <v>0</v>
      </c>
      <c r="L72" s="96">
        <f t="shared" ref="L72:L135" si="4">N72*J72</f>
        <v>0</v>
      </c>
      <c r="M72" s="96">
        <f t="shared" ref="M72:M135" si="5">O72*J72</f>
        <v>0</v>
      </c>
      <c r="N72" s="97">
        <v>0.14000000000000001</v>
      </c>
      <c r="O72" s="98">
        <v>27.4</v>
      </c>
      <c r="R72" s="6"/>
      <c r="S72" s="6"/>
      <c r="T72" s="6"/>
      <c r="U72" s="6"/>
    </row>
    <row r="73" spans="1:21" ht="20.100000000000001" customHeight="1" x14ac:dyDescent="0.25">
      <c r="A73" s="41"/>
      <c r="B73" s="299"/>
      <c r="C73" s="31" t="s">
        <v>1026</v>
      </c>
      <c r="D73" s="82">
        <v>4</v>
      </c>
      <c r="E73" s="32" t="s">
        <v>1027</v>
      </c>
      <c r="F73" s="100">
        <v>1200</v>
      </c>
      <c r="G73" s="101">
        <v>600</v>
      </c>
      <c r="H73" s="101">
        <v>2045</v>
      </c>
      <c r="I73" s="33">
        <v>94709</v>
      </c>
      <c r="K73" s="36">
        <f t="shared" si="3"/>
        <v>0</v>
      </c>
      <c r="L73" s="96">
        <f t="shared" si="4"/>
        <v>0</v>
      </c>
      <c r="M73" s="96">
        <f t="shared" si="5"/>
        <v>0</v>
      </c>
      <c r="N73" s="97">
        <v>0.14000000000000001</v>
      </c>
      <c r="O73" s="98">
        <v>37.200000000000003</v>
      </c>
      <c r="R73" s="6"/>
      <c r="S73" s="6"/>
      <c r="T73" s="6"/>
      <c r="U73" s="6"/>
    </row>
    <row r="74" spans="1:21" ht="20.100000000000001" customHeight="1" x14ac:dyDescent="0.25">
      <c r="A74" s="41"/>
      <c r="B74" s="299"/>
      <c r="C74" s="31" t="s">
        <v>1028</v>
      </c>
      <c r="D74" s="82">
        <v>4</v>
      </c>
      <c r="E74" s="32" t="s">
        <v>1029</v>
      </c>
      <c r="F74" s="100">
        <v>1400</v>
      </c>
      <c r="G74" s="101">
        <v>600</v>
      </c>
      <c r="H74" s="101">
        <v>1645</v>
      </c>
      <c r="I74" s="33">
        <v>76086</v>
      </c>
      <c r="K74" s="36">
        <f t="shared" si="3"/>
        <v>0</v>
      </c>
      <c r="L74" s="96">
        <f t="shared" si="4"/>
        <v>0</v>
      </c>
      <c r="M74" s="96">
        <f t="shared" si="5"/>
        <v>0</v>
      </c>
      <c r="N74" s="97">
        <v>0.16</v>
      </c>
      <c r="O74" s="98">
        <v>39</v>
      </c>
      <c r="R74" s="6"/>
      <c r="S74" s="6"/>
      <c r="T74" s="24"/>
      <c r="U74" s="24"/>
    </row>
    <row r="75" spans="1:21" ht="20.100000000000001" customHeight="1" x14ac:dyDescent="0.25">
      <c r="A75" s="41"/>
      <c r="B75" s="299"/>
      <c r="C75" s="34" t="s">
        <v>1030</v>
      </c>
      <c r="D75" s="82">
        <v>4</v>
      </c>
      <c r="E75" s="35" t="s">
        <v>1031</v>
      </c>
      <c r="F75" s="102">
        <v>1400</v>
      </c>
      <c r="G75" s="103">
        <v>600</v>
      </c>
      <c r="H75" s="103">
        <v>1845</v>
      </c>
      <c r="I75" s="33">
        <v>78631</v>
      </c>
      <c r="K75" s="36">
        <f t="shared" si="3"/>
        <v>0</v>
      </c>
      <c r="L75" s="96">
        <f t="shared" si="4"/>
        <v>0</v>
      </c>
      <c r="M75" s="96">
        <f t="shared" si="5"/>
        <v>0</v>
      </c>
      <c r="N75" s="97">
        <v>0.17</v>
      </c>
      <c r="O75" s="98">
        <v>41</v>
      </c>
      <c r="P75" s="25"/>
      <c r="R75" s="6"/>
      <c r="S75" s="6"/>
      <c r="T75" s="6"/>
      <c r="U75" s="8"/>
    </row>
    <row r="76" spans="1:21" ht="20.100000000000001" customHeight="1" x14ac:dyDescent="0.25">
      <c r="A76" s="41"/>
      <c r="B76" s="299"/>
      <c r="C76" s="31" t="s">
        <v>1032</v>
      </c>
      <c r="D76" s="82">
        <v>4</v>
      </c>
      <c r="E76" s="32" t="s">
        <v>1033</v>
      </c>
      <c r="F76" s="100">
        <v>1400</v>
      </c>
      <c r="G76" s="101">
        <v>600</v>
      </c>
      <c r="H76" s="101">
        <v>1845</v>
      </c>
      <c r="I76" s="33">
        <v>102667</v>
      </c>
      <c r="K76" s="36">
        <f t="shared" si="3"/>
        <v>0</v>
      </c>
      <c r="L76" s="96">
        <f t="shared" si="4"/>
        <v>0</v>
      </c>
      <c r="M76" s="96">
        <f t="shared" si="5"/>
        <v>0</v>
      </c>
      <c r="N76" s="97">
        <v>0.17</v>
      </c>
      <c r="O76" s="98">
        <v>41</v>
      </c>
      <c r="R76" s="6"/>
      <c r="S76" s="6"/>
      <c r="T76" s="6"/>
      <c r="U76" s="6"/>
    </row>
    <row r="77" spans="1:21" ht="20.100000000000001" customHeight="1" x14ac:dyDescent="0.25">
      <c r="A77" s="41"/>
      <c r="B77" s="299"/>
      <c r="C77" s="31" t="s">
        <v>1034</v>
      </c>
      <c r="D77" s="82">
        <v>4</v>
      </c>
      <c r="E77" s="32" t="s">
        <v>1035</v>
      </c>
      <c r="F77" s="100">
        <v>1500</v>
      </c>
      <c r="G77" s="101">
        <v>600</v>
      </c>
      <c r="H77" s="101">
        <v>1645</v>
      </c>
      <c r="I77" s="33">
        <v>81824</v>
      </c>
      <c r="K77" s="36">
        <f t="shared" si="3"/>
        <v>0</v>
      </c>
      <c r="L77" s="96">
        <f t="shared" si="4"/>
        <v>0</v>
      </c>
      <c r="M77" s="96">
        <f t="shared" si="5"/>
        <v>0</v>
      </c>
      <c r="N77" s="97">
        <v>0.17</v>
      </c>
      <c r="O77" s="98">
        <v>40</v>
      </c>
      <c r="R77" s="6"/>
      <c r="S77" s="6"/>
      <c r="T77" s="6"/>
      <c r="U77" s="6"/>
    </row>
    <row r="78" spans="1:21" ht="20.100000000000001" customHeight="1" x14ac:dyDescent="0.25">
      <c r="A78" s="41"/>
      <c r="B78" s="299"/>
      <c r="C78" s="31" t="s">
        <v>1036</v>
      </c>
      <c r="D78" s="82">
        <v>4</v>
      </c>
      <c r="E78" s="32" t="s">
        <v>1037</v>
      </c>
      <c r="F78" s="100">
        <v>1500</v>
      </c>
      <c r="G78" s="101">
        <v>600</v>
      </c>
      <c r="H78" s="101">
        <v>1645</v>
      </c>
      <c r="I78" s="33">
        <v>102625</v>
      </c>
      <c r="K78" s="36">
        <f t="shared" si="3"/>
        <v>0</v>
      </c>
      <c r="L78" s="96">
        <f t="shared" si="4"/>
        <v>0</v>
      </c>
      <c r="M78" s="96">
        <f t="shared" si="5"/>
        <v>0</v>
      </c>
      <c r="N78" s="97">
        <v>0.17</v>
      </c>
      <c r="O78" s="98">
        <v>40</v>
      </c>
      <c r="R78" s="6"/>
      <c r="S78" s="6"/>
      <c r="T78" s="6"/>
      <c r="U78" s="6"/>
    </row>
    <row r="79" spans="1:21" ht="20.100000000000001" customHeight="1" x14ac:dyDescent="0.25">
      <c r="A79" s="41"/>
      <c r="B79" s="299"/>
      <c r="C79" s="31" t="s">
        <v>1038</v>
      </c>
      <c r="D79" s="82">
        <v>4</v>
      </c>
      <c r="E79" s="32" t="s">
        <v>1039</v>
      </c>
      <c r="F79" s="100">
        <v>1500</v>
      </c>
      <c r="G79" s="101">
        <v>600</v>
      </c>
      <c r="H79" s="101">
        <v>1845</v>
      </c>
      <c r="I79" s="33">
        <v>80470</v>
      </c>
      <c r="K79" s="36">
        <f t="shared" si="3"/>
        <v>0</v>
      </c>
      <c r="L79" s="96">
        <f t="shared" si="4"/>
        <v>0</v>
      </c>
      <c r="M79" s="96">
        <f t="shared" si="5"/>
        <v>0</v>
      </c>
      <c r="N79" s="97">
        <v>0.17</v>
      </c>
      <c r="O79" s="98">
        <v>41.1</v>
      </c>
      <c r="R79" s="6"/>
      <c r="S79" s="6"/>
      <c r="T79" s="6"/>
      <c r="U79" s="6"/>
    </row>
    <row r="80" spans="1:21" ht="20.100000000000001" customHeight="1" x14ac:dyDescent="0.25">
      <c r="A80" s="41"/>
      <c r="B80" s="299"/>
      <c r="C80" s="135" t="s">
        <v>1040</v>
      </c>
      <c r="D80" s="136">
        <v>4</v>
      </c>
      <c r="E80" s="32" t="s">
        <v>1041</v>
      </c>
      <c r="F80" s="155">
        <v>1500</v>
      </c>
      <c r="G80" s="156">
        <v>600</v>
      </c>
      <c r="H80" s="156">
        <v>1845</v>
      </c>
      <c r="I80" s="33">
        <v>104126</v>
      </c>
      <c r="K80" s="36">
        <f t="shared" si="3"/>
        <v>0</v>
      </c>
      <c r="L80" s="96">
        <f t="shared" si="4"/>
        <v>0</v>
      </c>
      <c r="M80" s="96">
        <f t="shared" si="5"/>
        <v>0</v>
      </c>
      <c r="N80" s="97">
        <v>0.17</v>
      </c>
      <c r="O80" s="98">
        <v>41.1</v>
      </c>
      <c r="R80" s="6"/>
      <c r="S80" s="6"/>
      <c r="T80" s="24"/>
      <c r="U80" s="24"/>
    </row>
    <row r="81" spans="1:21" ht="20.100000000000001" customHeight="1" x14ac:dyDescent="0.25">
      <c r="A81" s="41"/>
      <c r="B81" s="299"/>
      <c r="C81" s="34" t="s">
        <v>1042</v>
      </c>
      <c r="D81" s="82">
        <v>4</v>
      </c>
      <c r="E81" s="35" t="s">
        <v>1043</v>
      </c>
      <c r="F81" s="102">
        <v>1500</v>
      </c>
      <c r="G81" s="103">
        <v>600</v>
      </c>
      <c r="H81" s="103">
        <v>2045</v>
      </c>
      <c r="I81" s="33">
        <v>82395</v>
      </c>
      <c r="K81" s="36">
        <f t="shared" si="3"/>
        <v>0</v>
      </c>
      <c r="L81" s="96">
        <f t="shared" si="4"/>
        <v>0</v>
      </c>
      <c r="M81" s="96">
        <f t="shared" si="5"/>
        <v>0</v>
      </c>
      <c r="N81" s="97">
        <v>0.18</v>
      </c>
      <c r="O81" s="98">
        <v>45.1</v>
      </c>
      <c r="P81" s="25"/>
      <c r="R81" s="6"/>
      <c r="S81" s="6"/>
      <c r="T81" s="6"/>
      <c r="U81" s="8"/>
    </row>
    <row r="82" spans="1:21" ht="13.5" customHeight="1" x14ac:dyDescent="0.25">
      <c r="A82" s="41"/>
      <c r="B82" s="299"/>
      <c r="C82" s="46"/>
      <c r="D82" s="46"/>
      <c r="E82" s="47" t="s">
        <v>112</v>
      </c>
      <c r="F82" s="99"/>
      <c r="G82" s="99"/>
      <c r="H82" s="99"/>
      <c r="I82" s="99"/>
      <c r="K82" s="36">
        <f t="shared" si="3"/>
        <v>0</v>
      </c>
      <c r="L82" s="96">
        <f t="shared" si="4"/>
        <v>0</v>
      </c>
      <c r="M82" s="96">
        <f t="shared" si="5"/>
        <v>0</v>
      </c>
      <c r="N82" s="97"/>
      <c r="O82" s="98"/>
    </row>
    <row r="83" spans="1:21" ht="20.100000000000001" customHeight="1" x14ac:dyDescent="0.25">
      <c r="A83" s="41"/>
      <c r="B83" s="299"/>
      <c r="C83" s="31" t="s">
        <v>1044</v>
      </c>
      <c r="D83" s="82">
        <v>5</v>
      </c>
      <c r="E83" s="32" t="s">
        <v>1045</v>
      </c>
      <c r="F83" s="100">
        <v>950</v>
      </c>
      <c r="G83" s="101">
        <v>400</v>
      </c>
      <c r="H83" s="101">
        <v>1645</v>
      </c>
      <c r="I83" s="33">
        <v>55186</v>
      </c>
      <c r="K83" s="36">
        <f t="shared" si="3"/>
        <v>0</v>
      </c>
      <c r="L83" s="96">
        <f t="shared" si="4"/>
        <v>0</v>
      </c>
      <c r="M83" s="96">
        <f t="shared" si="5"/>
        <v>0</v>
      </c>
      <c r="N83" s="97">
        <v>0.09</v>
      </c>
      <c r="O83" s="98">
        <v>28.9</v>
      </c>
      <c r="R83" s="6"/>
      <c r="S83" s="6"/>
      <c r="T83" s="6"/>
      <c r="U83" s="6"/>
    </row>
    <row r="84" spans="1:21" ht="20.100000000000001" customHeight="1" x14ac:dyDescent="0.25">
      <c r="A84" s="41"/>
      <c r="B84" s="299"/>
      <c r="C84" s="31" t="s">
        <v>1046</v>
      </c>
      <c r="D84" s="82">
        <v>5</v>
      </c>
      <c r="E84" s="32" t="s">
        <v>1047</v>
      </c>
      <c r="F84" s="100">
        <v>950</v>
      </c>
      <c r="G84" s="101">
        <v>400</v>
      </c>
      <c r="H84" s="101">
        <v>1845</v>
      </c>
      <c r="I84" s="33">
        <v>55658</v>
      </c>
      <c r="K84" s="36">
        <f t="shared" si="3"/>
        <v>0</v>
      </c>
      <c r="L84" s="96">
        <f t="shared" si="4"/>
        <v>0</v>
      </c>
      <c r="M84" s="96">
        <f t="shared" si="5"/>
        <v>0</v>
      </c>
      <c r="N84" s="97">
        <v>0.09</v>
      </c>
      <c r="O84" s="98">
        <v>30</v>
      </c>
      <c r="R84" s="6"/>
      <c r="S84" s="6"/>
      <c r="T84" s="24"/>
      <c r="U84" s="24"/>
    </row>
    <row r="85" spans="1:21" ht="20.100000000000001" customHeight="1" x14ac:dyDescent="0.25">
      <c r="A85" s="41"/>
      <c r="B85" s="299"/>
      <c r="C85" s="34" t="s">
        <v>1048</v>
      </c>
      <c r="D85" s="82">
        <v>5</v>
      </c>
      <c r="E85" s="35" t="s">
        <v>1049</v>
      </c>
      <c r="F85" s="102">
        <v>950</v>
      </c>
      <c r="G85" s="103">
        <v>400</v>
      </c>
      <c r="H85" s="103">
        <v>2045</v>
      </c>
      <c r="I85" s="33">
        <v>57547</v>
      </c>
      <c r="K85" s="36">
        <f t="shared" si="3"/>
        <v>0</v>
      </c>
      <c r="L85" s="96">
        <f t="shared" si="4"/>
        <v>0</v>
      </c>
      <c r="M85" s="96">
        <f t="shared" si="5"/>
        <v>0</v>
      </c>
      <c r="N85" s="97">
        <v>0.09</v>
      </c>
      <c r="O85" s="98">
        <v>30</v>
      </c>
      <c r="P85" s="25"/>
      <c r="R85" s="6"/>
      <c r="S85" s="6"/>
      <c r="T85" s="6"/>
      <c r="U85" s="8"/>
    </row>
    <row r="86" spans="1:21" ht="20.100000000000001" customHeight="1" x14ac:dyDescent="0.25">
      <c r="A86" s="41"/>
      <c r="B86" s="299"/>
      <c r="C86" s="31" t="s">
        <v>1050</v>
      </c>
      <c r="D86" s="82">
        <v>5</v>
      </c>
      <c r="E86" s="32" t="s">
        <v>1051</v>
      </c>
      <c r="F86" s="100">
        <v>950</v>
      </c>
      <c r="G86" s="101">
        <v>400</v>
      </c>
      <c r="H86" s="101">
        <v>2045</v>
      </c>
      <c r="I86" s="33">
        <v>79610</v>
      </c>
      <c r="K86" s="36">
        <f t="shared" si="3"/>
        <v>0</v>
      </c>
      <c r="L86" s="96">
        <f t="shared" si="4"/>
        <v>0</v>
      </c>
      <c r="M86" s="96">
        <f t="shared" si="5"/>
        <v>0</v>
      </c>
      <c r="N86" s="97">
        <v>0.09</v>
      </c>
      <c r="O86" s="98">
        <v>31.3</v>
      </c>
      <c r="R86" s="6"/>
      <c r="S86" s="6"/>
      <c r="T86" s="6"/>
      <c r="U86" s="6"/>
    </row>
    <row r="87" spans="1:21" ht="20.100000000000001" customHeight="1" x14ac:dyDescent="0.25">
      <c r="A87" s="41"/>
      <c r="B87" s="299"/>
      <c r="C87" s="31" t="s">
        <v>1052</v>
      </c>
      <c r="D87" s="82">
        <v>5</v>
      </c>
      <c r="E87" s="32" t="s">
        <v>1053</v>
      </c>
      <c r="F87" s="100">
        <v>1000</v>
      </c>
      <c r="G87" s="101">
        <v>400</v>
      </c>
      <c r="H87" s="101">
        <v>1645</v>
      </c>
      <c r="I87" s="33">
        <v>81549</v>
      </c>
      <c r="K87" s="36">
        <f t="shared" si="3"/>
        <v>0</v>
      </c>
      <c r="L87" s="96">
        <f t="shared" si="4"/>
        <v>0</v>
      </c>
      <c r="M87" s="96">
        <f t="shared" si="5"/>
        <v>0</v>
      </c>
      <c r="N87" s="97">
        <v>0.12</v>
      </c>
      <c r="O87" s="98">
        <v>33.799999999999997</v>
      </c>
      <c r="R87" s="6"/>
      <c r="S87" s="6"/>
      <c r="T87" s="6"/>
      <c r="U87" s="6"/>
    </row>
    <row r="88" spans="1:21" ht="20.100000000000001" customHeight="1" x14ac:dyDescent="0.25">
      <c r="A88" s="41"/>
      <c r="B88" s="299"/>
      <c r="C88" s="31" t="s">
        <v>1054</v>
      </c>
      <c r="D88" s="82">
        <v>5</v>
      </c>
      <c r="E88" s="32" t="s">
        <v>1055</v>
      </c>
      <c r="F88" s="100">
        <v>1200</v>
      </c>
      <c r="G88" s="101">
        <v>400</v>
      </c>
      <c r="H88" s="101">
        <v>1645</v>
      </c>
      <c r="I88" s="33">
        <v>89028</v>
      </c>
      <c r="K88" s="36">
        <f t="shared" si="3"/>
        <v>0</v>
      </c>
      <c r="L88" s="96">
        <f t="shared" si="4"/>
        <v>0</v>
      </c>
      <c r="M88" s="96">
        <f t="shared" si="5"/>
        <v>0</v>
      </c>
      <c r="N88" s="97">
        <v>0.12</v>
      </c>
      <c r="O88" s="98">
        <v>33.799999999999997</v>
      </c>
      <c r="R88" s="6"/>
      <c r="S88" s="6"/>
      <c r="T88" s="6"/>
      <c r="U88" s="6"/>
    </row>
    <row r="89" spans="1:21" ht="20.100000000000001" customHeight="1" x14ac:dyDescent="0.25">
      <c r="A89" s="41"/>
      <c r="B89" s="299"/>
      <c r="C89" s="31" t="s">
        <v>1056</v>
      </c>
      <c r="D89" s="82">
        <v>5</v>
      </c>
      <c r="E89" s="32" t="s">
        <v>1057</v>
      </c>
      <c r="F89" s="100">
        <v>1200</v>
      </c>
      <c r="G89" s="101">
        <v>400</v>
      </c>
      <c r="H89" s="101">
        <v>1845</v>
      </c>
      <c r="I89" s="33">
        <v>67025</v>
      </c>
      <c r="K89" s="36">
        <f t="shared" si="3"/>
        <v>0</v>
      </c>
      <c r="L89" s="96">
        <f t="shared" si="4"/>
        <v>0</v>
      </c>
      <c r="M89" s="96">
        <f t="shared" si="5"/>
        <v>0</v>
      </c>
      <c r="N89" s="97">
        <v>0.12</v>
      </c>
      <c r="O89" s="98">
        <v>34.799999999999997</v>
      </c>
      <c r="R89" s="6"/>
      <c r="S89" s="6"/>
      <c r="T89" s="24"/>
      <c r="U89" s="24"/>
    </row>
    <row r="90" spans="1:21" ht="20.100000000000001" customHeight="1" x14ac:dyDescent="0.25">
      <c r="A90" s="41"/>
      <c r="B90" s="299"/>
      <c r="C90" s="31" t="s">
        <v>1058</v>
      </c>
      <c r="D90" s="82">
        <v>5</v>
      </c>
      <c r="E90" s="32" t="s">
        <v>1059</v>
      </c>
      <c r="F90" s="100">
        <v>1200</v>
      </c>
      <c r="G90" s="101">
        <v>400</v>
      </c>
      <c r="H90" s="101">
        <v>1845</v>
      </c>
      <c r="I90" s="33">
        <v>95090</v>
      </c>
      <c r="K90" s="36">
        <f t="shared" si="3"/>
        <v>0</v>
      </c>
      <c r="L90" s="96">
        <f t="shared" si="4"/>
        <v>0</v>
      </c>
      <c r="M90" s="96">
        <f t="shared" si="5"/>
        <v>0</v>
      </c>
      <c r="N90" s="97">
        <v>0.14000000000000001</v>
      </c>
      <c r="O90" s="98">
        <v>38.700000000000003</v>
      </c>
      <c r="R90" s="6"/>
      <c r="S90" s="6"/>
      <c r="T90" s="6"/>
      <c r="U90" s="6"/>
    </row>
    <row r="91" spans="1:21" ht="20.100000000000001" customHeight="1" x14ac:dyDescent="0.25">
      <c r="A91" s="41"/>
      <c r="B91" s="299"/>
      <c r="C91" s="31" t="s">
        <v>1060</v>
      </c>
      <c r="D91" s="82">
        <v>5</v>
      </c>
      <c r="E91" s="32" t="s">
        <v>1061</v>
      </c>
      <c r="F91" s="100">
        <v>1200</v>
      </c>
      <c r="G91" s="101">
        <v>400</v>
      </c>
      <c r="H91" s="101">
        <v>2045</v>
      </c>
      <c r="I91" s="33">
        <v>67698</v>
      </c>
      <c r="K91" s="36">
        <f t="shared" si="3"/>
        <v>0</v>
      </c>
      <c r="L91" s="96">
        <f t="shared" si="4"/>
        <v>0</v>
      </c>
      <c r="M91" s="96">
        <f t="shared" si="5"/>
        <v>0</v>
      </c>
      <c r="N91" s="97">
        <v>0.12</v>
      </c>
      <c r="O91" s="98">
        <v>36.1</v>
      </c>
      <c r="R91" s="6"/>
      <c r="S91" s="6"/>
      <c r="T91" s="6"/>
      <c r="U91" s="6"/>
    </row>
    <row r="92" spans="1:21" ht="20.100000000000001" customHeight="1" x14ac:dyDescent="0.25">
      <c r="A92" s="41"/>
      <c r="B92" s="299"/>
      <c r="C92" s="31" t="s">
        <v>1062</v>
      </c>
      <c r="D92" s="82">
        <v>5</v>
      </c>
      <c r="E92" s="32" t="s">
        <v>1063</v>
      </c>
      <c r="F92" s="100">
        <v>1200</v>
      </c>
      <c r="G92" s="101">
        <v>400</v>
      </c>
      <c r="H92" s="101">
        <v>2045</v>
      </c>
      <c r="I92" s="33">
        <v>97780</v>
      </c>
      <c r="K92" s="36">
        <f t="shared" si="3"/>
        <v>0</v>
      </c>
      <c r="L92" s="96">
        <f t="shared" si="4"/>
        <v>0</v>
      </c>
      <c r="M92" s="96">
        <f t="shared" si="5"/>
        <v>0</v>
      </c>
      <c r="N92" s="97">
        <v>0.12</v>
      </c>
      <c r="O92" s="98">
        <v>36.1</v>
      </c>
      <c r="R92" s="6"/>
      <c r="S92" s="6"/>
      <c r="T92" s="6"/>
      <c r="U92" s="6"/>
    </row>
    <row r="93" spans="1:21" ht="19.5" customHeight="1" x14ac:dyDescent="0.25">
      <c r="A93" s="41"/>
      <c r="B93" s="299"/>
      <c r="C93" s="31" t="s">
        <v>1064</v>
      </c>
      <c r="D93" s="82">
        <v>5</v>
      </c>
      <c r="E93" s="32" t="s">
        <v>1065</v>
      </c>
      <c r="F93" s="100">
        <v>1400</v>
      </c>
      <c r="G93" s="101">
        <v>400</v>
      </c>
      <c r="H93" s="101">
        <v>2045</v>
      </c>
      <c r="I93" s="33">
        <v>69502</v>
      </c>
      <c r="K93" s="36">
        <f t="shared" si="3"/>
        <v>0</v>
      </c>
      <c r="L93" s="96">
        <f t="shared" si="4"/>
        <v>0</v>
      </c>
      <c r="M93" s="96">
        <f t="shared" si="5"/>
        <v>0</v>
      </c>
      <c r="N93" s="97">
        <v>0.12</v>
      </c>
      <c r="O93" s="98">
        <v>36.1</v>
      </c>
      <c r="R93" s="6"/>
      <c r="S93" s="6"/>
      <c r="T93" s="24"/>
      <c r="U93" s="24"/>
    </row>
    <row r="94" spans="1:21" ht="20.100000000000001" customHeight="1" x14ac:dyDescent="0.25">
      <c r="A94" s="41"/>
      <c r="B94" s="299"/>
      <c r="C94" s="34" t="s">
        <v>1066</v>
      </c>
      <c r="D94" s="82">
        <v>5</v>
      </c>
      <c r="E94" s="35" t="s">
        <v>1067</v>
      </c>
      <c r="F94" s="102">
        <v>1500</v>
      </c>
      <c r="G94" s="103">
        <v>400</v>
      </c>
      <c r="H94" s="103">
        <v>2045</v>
      </c>
      <c r="I94" s="33">
        <v>79258</v>
      </c>
      <c r="K94" s="36">
        <f t="shared" si="3"/>
        <v>0</v>
      </c>
      <c r="L94" s="96">
        <f t="shared" si="4"/>
        <v>0</v>
      </c>
      <c r="M94" s="96">
        <f t="shared" si="5"/>
        <v>0</v>
      </c>
      <c r="N94" s="97">
        <v>14</v>
      </c>
      <c r="O94" s="98">
        <v>41.4</v>
      </c>
      <c r="P94" s="25"/>
      <c r="R94" s="6"/>
      <c r="S94" s="6"/>
      <c r="T94" s="6"/>
      <c r="U94" s="8"/>
    </row>
    <row r="95" spans="1:21" ht="20.100000000000001" customHeight="1" x14ac:dyDescent="0.25">
      <c r="A95" s="41"/>
      <c r="B95" s="299"/>
      <c r="C95" s="31" t="s">
        <v>1068</v>
      </c>
      <c r="D95" s="82">
        <v>5</v>
      </c>
      <c r="E95" s="32" t="s">
        <v>1069</v>
      </c>
      <c r="F95" s="100">
        <v>1500</v>
      </c>
      <c r="G95" s="101">
        <v>400</v>
      </c>
      <c r="H95" s="101">
        <v>2045</v>
      </c>
      <c r="I95" s="33">
        <v>103062</v>
      </c>
      <c r="K95" s="36">
        <f t="shared" si="3"/>
        <v>0</v>
      </c>
      <c r="L95" s="96">
        <f t="shared" si="4"/>
        <v>0</v>
      </c>
      <c r="M95" s="96">
        <f t="shared" si="5"/>
        <v>0</v>
      </c>
      <c r="N95" s="97">
        <v>14</v>
      </c>
      <c r="O95" s="98">
        <v>41.4</v>
      </c>
      <c r="R95" s="6"/>
      <c r="S95" s="6"/>
      <c r="T95" s="6"/>
      <c r="U95" s="6"/>
    </row>
    <row r="96" spans="1:21" ht="13.5" customHeight="1" x14ac:dyDescent="0.25">
      <c r="A96" s="41"/>
      <c r="B96" s="299"/>
      <c r="C96" s="46"/>
      <c r="D96" s="46"/>
      <c r="E96" s="47" t="s">
        <v>113</v>
      </c>
      <c r="F96" s="99"/>
      <c r="G96" s="99"/>
      <c r="H96" s="99"/>
      <c r="I96" s="99"/>
      <c r="K96" s="36">
        <f t="shared" si="3"/>
        <v>0</v>
      </c>
      <c r="L96" s="96">
        <f t="shared" si="4"/>
        <v>0</v>
      </c>
      <c r="M96" s="96">
        <f t="shared" si="5"/>
        <v>0</v>
      </c>
      <c r="N96" s="97"/>
      <c r="O96" s="98"/>
    </row>
    <row r="97" spans="1:21" ht="20.100000000000001" customHeight="1" x14ac:dyDescent="0.25">
      <c r="A97" s="41"/>
      <c r="B97" s="299"/>
      <c r="C97" s="31" t="s">
        <v>1070</v>
      </c>
      <c r="D97" s="82">
        <v>5</v>
      </c>
      <c r="E97" s="32" t="s">
        <v>1071</v>
      </c>
      <c r="F97" s="100">
        <v>950</v>
      </c>
      <c r="G97" s="101">
        <v>500</v>
      </c>
      <c r="H97" s="101">
        <v>1645</v>
      </c>
      <c r="I97" s="33">
        <v>60522</v>
      </c>
      <c r="K97" s="36">
        <f t="shared" si="3"/>
        <v>0</v>
      </c>
      <c r="L97" s="96">
        <f t="shared" si="4"/>
        <v>0</v>
      </c>
      <c r="M97" s="96">
        <f t="shared" si="5"/>
        <v>0</v>
      </c>
      <c r="N97" s="97">
        <v>0.1</v>
      </c>
      <c r="O97" s="98">
        <v>33.9</v>
      </c>
      <c r="R97" s="6"/>
      <c r="S97" s="6"/>
      <c r="T97" s="6"/>
      <c r="U97" s="6"/>
    </row>
    <row r="98" spans="1:21" ht="20.100000000000001" customHeight="1" x14ac:dyDescent="0.25">
      <c r="A98" s="41"/>
      <c r="B98" s="299"/>
      <c r="C98" s="31" t="s">
        <v>1072</v>
      </c>
      <c r="D98" s="82">
        <v>5</v>
      </c>
      <c r="E98" s="32" t="s">
        <v>1073</v>
      </c>
      <c r="F98" s="100">
        <v>950</v>
      </c>
      <c r="G98" s="101">
        <v>500</v>
      </c>
      <c r="H98" s="101">
        <v>1845</v>
      </c>
      <c r="I98" s="33">
        <v>61445</v>
      </c>
      <c r="K98" s="36">
        <f t="shared" si="3"/>
        <v>0</v>
      </c>
      <c r="L98" s="96">
        <f t="shared" si="4"/>
        <v>0</v>
      </c>
      <c r="M98" s="96">
        <f t="shared" si="5"/>
        <v>0</v>
      </c>
      <c r="N98" s="97">
        <v>0.11</v>
      </c>
      <c r="O98" s="98">
        <v>23.9</v>
      </c>
      <c r="R98" s="6"/>
      <c r="S98" s="6"/>
      <c r="T98" s="6"/>
      <c r="U98" s="6"/>
    </row>
    <row r="99" spans="1:21" ht="20.100000000000001" customHeight="1" x14ac:dyDescent="0.25">
      <c r="A99" s="41"/>
      <c r="B99" s="299"/>
      <c r="C99" s="31" t="s">
        <v>1074</v>
      </c>
      <c r="D99" s="82">
        <v>5</v>
      </c>
      <c r="E99" s="32" t="s">
        <v>1075</v>
      </c>
      <c r="F99" s="100">
        <v>950</v>
      </c>
      <c r="G99" s="101">
        <v>500</v>
      </c>
      <c r="H99" s="101">
        <v>2045</v>
      </c>
      <c r="I99" s="33">
        <v>64117</v>
      </c>
      <c r="K99" s="36">
        <f t="shared" si="3"/>
        <v>0</v>
      </c>
      <c r="L99" s="96">
        <f t="shared" si="4"/>
        <v>0</v>
      </c>
      <c r="M99" s="96">
        <f t="shared" si="5"/>
        <v>0</v>
      </c>
      <c r="N99" s="97">
        <v>0.11</v>
      </c>
      <c r="O99" s="98">
        <v>33.700000000000003</v>
      </c>
      <c r="R99" s="6"/>
      <c r="S99" s="6"/>
      <c r="T99" s="6"/>
      <c r="U99" s="6"/>
    </row>
    <row r="100" spans="1:21" ht="20.100000000000001" customHeight="1" x14ac:dyDescent="0.25">
      <c r="A100" s="41"/>
      <c r="B100" s="299"/>
      <c r="C100" s="31" t="s">
        <v>1076</v>
      </c>
      <c r="D100" s="82">
        <v>5</v>
      </c>
      <c r="E100" s="32" t="s">
        <v>1077</v>
      </c>
      <c r="F100" s="100">
        <v>950</v>
      </c>
      <c r="G100" s="101">
        <v>500</v>
      </c>
      <c r="H100" s="101">
        <v>2045</v>
      </c>
      <c r="I100" s="33">
        <v>82754</v>
      </c>
      <c r="K100" s="36">
        <f t="shared" si="3"/>
        <v>0</v>
      </c>
      <c r="L100" s="96">
        <f t="shared" si="4"/>
        <v>0</v>
      </c>
      <c r="M100" s="96">
        <f t="shared" si="5"/>
        <v>0</v>
      </c>
      <c r="N100" s="97">
        <v>0.11</v>
      </c>
      <c r="O100" s="98">
        <v>33.700000000000003</v>
      </c>
      <c r="R100" s="6"/>
      <c r="S100" s="6"/>
      <c r="T100" s="24"/>
      <c r="U100" s="24"/>
    </row>
    <row r="101" spans="1:21" ht="20.100000000000001" customHeight="1" x14ac:dyDescent="0.25">
      <c r="A101" s="41"/>
      <c r="B101" s="299"/>
      <c r="C101" s="34" t="s">
        <v>1078</v>
      </c>
      <c r="D101" s="82">
        <v>5</v>
      </c>
      <c r="E101" s="35" t="s">
        <v>1079</v>
      </c>
      <c r="F101" s="102">
        <v>1000</v>
      </c>
      <c r="G101" s="103">
        <v>500</v>
      </c>
      <c r="H101" s="103">
        <v>2045</v>
      </c>
      <c r="I101" s="33">
        <v>67317</v>
      </c>
      <c r="K101" s="36">
        <f t="shared" si="3"/>
        <v>0</v>
      </c>
      <c r="L101" s="96">
        <f t="shared" si="4"/>
        <v>0</v>
      </c>
      <c r="M101" s="96">
        <f t="shared" si="5"/>
        <v>0</v>
      </c>
      <c r="N101" s="97">
        <v>0.14000000000000001</v>
      </c>
      <c r="O101" s="98">
        <v>38.1</v>
      </c>
      <c r="P101" s="25"/>
      <c r="R101" s="6"/>
      <c r="S101" s="6"/>
      <c r="T101" s="6"/>
      <c r="U101" s="8"/>
    </row>
    <row r="102" spans="1:21" ht="20.100000000000001" customHeight="1" x14ac:dyDescent="0.25">
      <c r="A102" s="41"/>
      <c r="B102" s="299"/>
      <c r="C102" s="31" t="s">
        <v>1080</v>
      </c>
      <c r="D102" s="82">
        <v>5</v>
      </c>
      <c r="E102" s="32" t="s">
        <v>1081</v>
      </c>
      <c r="F102" s="100">
        <v>1000</v>
      </c>
      <c r="G102" s="101">
        <v>500</v>
      </c>
      <c r="H102" s="101">
        <v>2045</v>
      </c>
      <c r="I102" s="33">
        <v>90021</v>
      </c>
      <c r="K102" s="36">
        <f t="shared" si="3"/>
        <v>0</v>
      </c>
      <c r="L102" s="96">
        <f t="shared" si="4"/>
        <v>0</v>
      </c>
      <c r="M102" s="96">
        <f t="shared" si="5"/>
        <v>0</v>
      </c>
      <c r="N102" s="97">
        <v>0.14000000000000001</v>
      </c>
      <c r="O102" s="98">
        <v>38.1</v>
      </c>
      <c r="R102" s="6"/>
      <c r="S102" s="6"/>
      <c r="T102" s="6"/>
      <c r="U102" s="6"/>
    </row>
    <row r="103" spans="1:21" ht="20.100000000000001" customHeight="1" x14ac:dyDescent="0.25">
      <c r="A103" s="41"/>
      <c r="B103" s="299"/>
      <c r="C103" s="31" t="s">
        <v>1082</v>
      </c>
      <c r="D103" s="82">
        <v>5</v>
      </c>
      <c r="E103" s="32" t="s">
        <v>1083</v>
      </c>
      <c r="F103" s="100">
        <v>1200</v>
      </c>
      <c r="G103" s="101">
        <v>500</v>
      </c>
      <c r="H103" s="101">
        <v>1845</v>
      </c>
      <c r="I103" s="33">
        <v>73006</v>
      </c>
      <c r="K103" s="36">
        <f t="shared" si="3"/>
        <v>0</v>
      </c>
      <c r="L103" s="96">
        <f t="shared" si="4"/>
        <v>0</v>
      </c>
      <c r="M103" s="96">
        <f t="shared" si="5"/>
        <v>0</v>
      </c>
      <c r="N103" s="97">
        <v>0.14000000000000001</v>
      </c>
      <c r="O103" s="98">
        <v>38.1</v>
      </c>
      <c r="R103" s="6"/>
      <c r="S103" s="6"/>
      <c r="T103" s="6"/>
      <c r="U103" s="6"/>
    </row>
    <row r="104" spans="1:21" ht="20.100000000000001" customHeight="1" x14ac:dyDescent="0.25">
      <c r="A104" s="41"/>
      <c r="B104" s="299"/>
      <c r="C104" s="31" t="s">
        <v>1084</v>
      </c>
      <c r="D104" s="82">
        <v>5</v>
      </c>
      <c r="E104" s="32" t="s">
        <v>1085</v>
      </c>
      <c r="F104" s="100">
        <v>1200</v>
      </c>
      <c r="G104" s="101">
        <v>500</v>
      </c>
      <c r="H104" s="101">
        <v>1845</v>
      </c>
      <c r="I104" s="33">
        <v>98621</v>
      </c>
      <c r="K104" s="36">
        <f t="shared" si="3"/>
        <v>0</v>
      </c>
      <c r="L104" s="96">
        <f t="shared" si="4"/>
        <v>0</v>
      </c>
      <c r="M104" s="96">
        <f t="shared" si="5"/>
        <v>0</v>
      </c>
      <c r="N104" s="97">
        <v>0.14000000000000001</v>
      </c>
      <c r="O104" s="98">
        <v>38.1</v>
      </c>
      <c r="R104" s="6"/>
      <c r="S104" s="6"/>
      <c r="T104" s="6"/>
      <c r="U104" s="6"/>
    </row>
    <row r="105" spans="1:21" ht="20.100000000000001" customHeight="1" x14ac:dyDescent="0.25">
      <c r="A105" s="41"/>
      <c r="B105" s="299"/>
      <c r="C105" s="31" t="s">
        <v>1086</v>
      </c>
      <c r="D105" s="82">
        <v>5</v>
      </c>
      <c r="E105" s="32" t="s">
        <v>1087</v>
      </c>
      <c r="F105" s="100">
        <v>1200</v>
      </c>
      <c r="G105" s="101">
        <v>500</v>
      </c>
      <c r="H105" s="101">
        <v>2045</v>
      </c>
      <c r="I105" s="33">
        <v>75846</v>
      </c>
      <c r="K105" s="36">
        <f t="shared" si="3"/>
        <v>0</v>
      </c>
      <c r="L105" s="96">
        <f t="shared" si="4"/>
        <v>0</v>
      </c>
      <c r="M105" s="96">
        <f t="shared" si="5"/>
        <v>0</v>
      </c>
      <c r="N105" s="97">
        <v>0.14000000000000001</v>
      </c>
      <c r="O105" s="98">
        <v>39.4</v>
      </c>
      <c r="R105" s="6"/>
      <c r="S105" s="6"/>
      <c r="T105" s="24"/>
      <c r="U105" s="24"/>
    </row>
    <row r="106" spans="1:21" ht="20.100000000000001" customHeight="1" x14ac:dyDescent="0.25">
      <c r="A106" s="41"/>
      <c r="B106" s="299"/>
      <c r="C106" s="34" t="s">
        <v>1088</v>
      </c>
      <c r="D106" s="82">
        <v>5</v>
      </c>
      <c r="E106" s="35" t="s">
        <v>1089</v>
      </c>
      <c r="F106" s="102">
        <v>1200</v>
      </c>
      <c r="G106" s="103">
        <v>500</v>
      </c>
      <c r="H106" s="103">
        <v>2045</v>
      </c>
      <c r="I106" s="33">
        <v>115775</v>
      </c>
      <c r="K106" s="36">
        <f t="shared" si="3"/>
        <v>0</v>
      </c>
      <c r="L106" s="96">
        <f t="shared" si="4"/>
        <v>0</v>
      </c>
      <c r="M106" s="96">
        <f t="shared" si="5"/>
        <v>0</v>
      </c>
      <c r="N106" s="97">
        <v>0.14000000000000001</v>
      </c>
      <c r="O106" s="98">
        <v>39.4</v>
      </c>
      <c r="P106" s="25"/>
      <c r="R106" s="6"/>
      <c r="S106" s="6"/>
      <c r="T106" s="6"/>
      <c r="U106" s="8"/>
    </row>
    <row r="107" spans="1:21" ht="20.100000000000001" customHeight="1" x14ac:dyDescent="0.25">
      <c r="A107" s="41"/>
      <c r="B107" s="299"/>
      <c r="C107" s="31" t="s">
        <v>1090</v>
      </c>
      <c r="D107" s="82">
        <v>5</v>
      </c>
      <c r="E107" s="32" t="s">
        <v>1091</v>
      </c>
      <c r="F107" s="100">
        <v>1500</v>
      </c>
      <c r="G107" s="101">
        <v>500</v>
      </c>
      <c r="H107" s="101">
        <v>2045</v>
      </c>
      <c r="I107" s="33">
        <v>89246</v>
      </c>
      <c r="K107" s="36">
        <f t="shared" si="3"/>
        <v>0</v>
      </c>
      <c r="L107" s="96">
        <f t="shared" si="4"/>
        <v>0</v>
      </c>
      <c r="M107" s="96">
        <f t="shared" si="5"/>
        <v>0</v>
      </c>
      <c r="N107" s="97">
        <v>0.18</v>
      </c>
      <c r="O107" s="98">
        <v>45.7</v>
      </c>
      <c r="R107" s="6"/>
      <c r="S107" s="6"/>
      <c r="T107" s="6"/>
      <c r="U107" s="6"/>
    </row>
    <row r="108" spans="1:21" ht="20.100000000000001" customHeight="1" x14ac:dyDescent="0.25">
      <c r="A108" s="41"/>
      <c r="B108" s="299"/>
      <c r="C108" s="31" t="s">
        <v>1092</v>
      </c>
      <c r="D108" s="82">
        <v>5</v>
      </c>
      <c r="E108" s="32" t="s">
        <v>1093</v>
      </c>
      <c r="F108" s="100">
        <v>1500</v>
      </c>
      <c r="G108" s="101">
        <v>500</v>
      </c>
      <c r="H108" s="101">
        <v>2045</v>
      </c>
      <c r="I108" s="33">
        <v>115775</v>
      </c>
      <c r="K108" s="36">
        <f t="shared" si="3"/>
        <v>0</v>
      </c>
      <c r="L108" s="96">
        <f t="shared" si="4"/>
        <v>0</v>
      </c>
      <c r="M108" s="96">
        <f t="shared" si="5"/>
        <v>0</v>
      </c>
      <c r="N108" s="97">
        <v>0.18</v>
      </c>
      <c r="O108" s="98">
        <v>45.7</v>
      </c>
      <c r="R108" s="6"/>
      <c r="S108" s="6"/>
      <c r="T108" s="6"/>
      <c r="U108" s="6"/>
    </row>
    <row r="109" spans="1:21" ht="13.5" customHeight="1" x14ac:dyDescent="0.25">
      <c r="A109" s="41"/>
      <c r="B109" s="299"/>
      <c r="C109" s="46"/>
      <c r="D109" s="46"/>
      <c r="E109" s="47" t="s">
        <v>113</v>
      </c>
      <c r="F109" s="99"/>
      <c r="G109" s="99"/>
      <c r="H109" s="99"/>
      <c r="I109" s="99"/>
      <c r="K109" s="36">
        <f t="shared" si="3"/>
        <v>0</v>
      </c>
      <c r="L109" s="96">
        <f t="shared" si="4"/>
        <v>0</v>
      </c>
      <c r="M109" s="96">
        <f t="shared" si="5"/>
        <v>0</v>
      </c>
      <c r="N109" s="97"/>
      <c r="O109" s="98"/>
    </row>
    <row r="110" spans="1:21" ht="20.100000000000001" customHeight="1" x14ac:dyDescent="0.25">
      <c r="A110" s="41"/>
      <c r="B110" s="299"/>
      <c r="C110" s="31" t="s">
        <v>1094</v>
      </c>
      <c r="D110" s="82">
        <v>5</v>
      </c>
      <c r="E110" s="32" t="s">
        <v>1095</v>
      </c>
      <c r="F110" s="100">
        <v>950</v>
      </c>
      <c r="G110" s="101">
        <v>600</v>
      </c>
      <c r="H110" s="101">
        <v>2045</v>
      </c>
      <c r="I110" s="33">
        <v>70644</v>
      </c>
      <c r="K110" s="36">
        <f t="shared" si="3"/>
        <v>0</v>
      </c>
      <c r="L110" s="96">
        <f t="shared" si="4"/>
        <v>0</v>
      </c>
      <c r="M110" s="96">
        <f t="shared" si="5"/>
        <v>0</v>
      </c>
      <c r="N110" s="97">
        <v>0.14000000000000001</v>
      </c>
      <c r="O110" s="98">
        <v>36.5</v>
      </c>
      <c r="R110" s="6"/>
      <c r="S110" s="6"/>
      <c r="T110" s="6"/>
      <c r="U110" s="6"/>
    </row>
    <row r="111" spans="1:21" ht="20.100000000000001" customHeight="1" x14ac:dyDescent="0.25">
      <c r="A111" s="41"/>
      <c r="B111" s="299"/>
      <c r="C111" s="31" t="s">
        <v>1096</v>
      </c>
      <c r="D111" s="82">
        <v>5</v>
      </c>
      <c r="E111" s="32" t="s">
        <v>1097</v>
      </c>
      <c r="F111" s="100">
        <v>950</v>
      </c>
      <c r="G111" s="101">
        <v>600</v>
      </c>
      <c r="H111" s="101">
        <v>2045</v>
      </c>
      <c r="I111" s="33">
        <v>99890</v>
      </c>
      <c r="K111" s="36">
        <f t="shared" si="3"/>
        <v>0</v>
      </c>
      <c r="L111" s="96">
        <f t="shared" si="4"/>
        <v>0</v>
      </c>
      <c r="M111" s="96">
        <f t="shared" si="5"/>
        <v>0</v>
      </c>
      <c r="N111" s="97">
        <v>0.14000000000000001</v>
      </c>
      <c r="O111" s="98">
        <v>36.5</v>
      </c>
      <c r="R111" s="6"/>
      <c r="S111" s="6"/>
      <c r="T111" s="6"/>
      <c r="U111" s="6"/>
    </row>
    <row r="112" spans="1:21" ht="20.100000000000001" customHeight="1" x14ac:dyDescent="0.25">
      <c r="A112" s="41"/>
      <c r="B112" s="299"/>
      <c r="C112" s="31" t="s">
        <v>1098</v>
      </c>
      <c r="D112" s="82">
        <v>5</v>
      </c>
      <c r="E112" s="32" t="s">
        <v>1099</v>
      </c>
      <c r="F112" s="100">
        <v>1200</v>
      </c>
      <c r="G112" s="101">
        <v>600</v>
      </c>
      <c r="H112" s="101">
        <v>1845</v>
      </c>
      <c r="I112" s="33">
        <v>100179</v>
      </c>
      <c r="K112" s="36">
        <f t="shared" si="3"/>
        <v>0</v>
      </c>
      <c r="L112" s="96">
        <f t="shared" si="4"/>
        <v>0</v>
      </c>
      <c r="M112" s="96">
        <f t="shared" si="5"/>
        <v>0</v>
      </c>
      <c r="N112" s="97">
        <v>0.16</v>
      </c>
      <c r="O112" s="98">
        <v>41.1</v>
      </c>
      <c r="R112" s="6"/>
      <c r="S112" s="6"/>
      <c r="T112" s="24"/>
      <c r="U112" s="24"/>
    </row>
    <row r="113" spans="1:21" ht="20.100000000000001" customHeight="1" x14ac:dyDescent="0.25">
      <c r="A113" s="41"/>
      <c r="B113" s="299"/>
      <c r="C113" s="34" t="s">
        <v>1100</v>
      </c>
      <c r="D113" s="82">
        <v>5</v>
      </c>
      <c r="E113" s="35" t="s">
        <v>1101</v>
      </c>
      <c r="F113" s="102">
        <v>1200</v>
      </c>
      <c r="G113" s="103">
        <v>600</v>
      </c>
      <c r="H113" s="103">
        <v>2045</v>
      </c>
      <c r="I113" s="33">
        <v>83917</v>
      </c>
      <c r="K113" s="36">
        <f t="shared" si="3"/>
        <v>0</v>
      </c>
      <c r="L113" s="96">
        <f t="shared" si="4"/>
        <v>0</v>
      </c>
      <c r="M113" s="96">
        <f t="shared" si="5"/>
        <v>0</v>
      </c>
      <c r="N113" s="97">
        <v>0.17</v>
      </c>
      <c r="O113" s="98">
        <v>43.1</v>
      </c>
      <c r="P113" s="25"/>
      <c r="R113" s="6"/>
      <c r="S113" s="6"/>
      <c r="T113" s="6"/>
      <c r="U113" s="8"/>
    </row>
    <row r="114" spans="1:21" ht="20.100000000000001" customHeight="1" x14ac:dyDescent="0.25">
      <c r="A114" s="41"/>
      <c r="B114" s="299"/>
      <c r="C114" s="31" t="s">
        <v>1102</v>
      </c>
      <c r="D114" s="82">
        <v>5</v>
      </c>
      <c r="E114" s="32" t="s">
        <v>1103</v>
      </c>
      <c r="F114" s="100">
        <v>1200</v>
      </c>
      <c r="G114" s="101">
        <v>600</v>
      </c>
      <c r="H114" s="101">
        <v>2045</v>
      </c>
      <c r="I114" s="33">
        <v>105149</v>
      </c>
      <c r="K114" s="36">
        <f t="shared" si="3"/>
        <v>0</v>
      </c>
      <c r="L114" s="96">
        <f t="shared" si="4"/>
        <v>0</v>
      </c>
      <c r="M114" s="96">
        <f t="shared" si="5"/>
        <v>0</v>
      </c>
      <c r="N114" s="97">
        <v>0.17</v>
      </c>
      <c r="O114" s="98">
        <v>33.299999999999997</v>
      </c>
      <c r="R114" s="6"/>
      <c r="S114" s="6"/>
      <c r="T114" s="6"/>
      <c r="U114" s="6"/>
    </row>
    <row r="115" spans="1:21" ht="20.100000000000001" customHeight="1" x14ac:dyDescent="0.25">
      <c r="A115" s="41"/>
      <c r="B115" s="299"/>
      <c r="C115" s="31" t="s">
        <v>1104</v>
      </c>
      <c r="D115" s="82">
        <v>5</v>
      </c>
      <c r="E115" s="32" t="s">
        <v>1105</v>
      </c>
      <c r="F115" s="100">
        <v>1400</v>
      </c>
      <c r="G115" s="101">
        <v>600</v>
      </c>
      <c r="H115" s="101">
        <v>2045</v>
      </c>
      <c r="I115" s="33">
        <v>83255</v>
      </c>
      <c r="K115" s="36">
        <f t="shared" si="3"/>
        <v>0</v>
      </c>
      <c r="L115" s="96">
        <f t="shared" si="4"/>
        <v>0</v>
      </c>
      <c r="M115" s="96">
        <f t="shared" si="5"/>
        <v>0</v>
      </c>
      <c r="N115" s="97">
        <v>0.19</v>
      </c>
      <c r="O115" s="98">
        <v>46.8</v>
      </c>
      <c r="R115" s="6"/>
      <c r="S115" s="6"/>
      <c r="T115" s="6"/>
      <c r="U115" s="6"/>
    </row>
    <row r="116" spans="1:21" ht="19.5" customHeight="1" x14ac:dyDescent="0.25">
      <c r="A116" s="41"/>
      <c r="B116" s="299"/>
      <c r="C116" s="31" t="s">
        <v>1106</v>
      </c>
      <c r="D116" s="82">
        <v>5</v>
      </c>
      <c r="E116" s="32" t="s">
        <v>1107</v>
      </c>
      <c r="F116" s="100">
        <v>1500</v>
      </c>
      <c r="G116" s="101">
        <v>600</v>
      </c>
      <c r="H116" s="101">
        <v>1845</v>
      </c>
      <c r="I116" s="33">
        <v>91911</v>
      </c>
      <c r="K116" s="36">
        <f t="shared" si="3"/>
        <v>0</v>
      </c>
      <c r="L116" s="96">
        <f t="shared" si="4"/>
        <v>0</v>
      </c>
      <c r="M116" s="96">
        <f t="shared" si="5"/>
        <v>0</v>
      </c>
      <c r="N116" s="97">
        <v>0.17</v>
      </c>
      <c r="O116" s="98">
        <v>48.2</v>
      </c>
      <c r="R116" s="6"/>
      <c r="S116" s="6"/>
      <c r="T116" s="24"/>
      <c r="U116" s="24"/>
    </row>
    <row r="117" spans="1:21" ht="20.100000000000001" customHeight="1" x14ac:dyDescent="0.25">
      <c r="A117" s="41"/>
      <c r="B117" s="299"/>
      <c r="C117" s="34" t="s">
        <v>1108</v>
      </c>
      <c r="D117" s="82">
        <v>5</v>
      </c>
      <c r="E117" s="35" t="s">
        <v>1109</v>
      </c>
      <c r="F117" s="102">
        <v>1500</v>
      </c>
      <c r="G117" s="103">
        <v>600</v>
      </c>
      <c r="H117" s="103">
        <v>1845</v>
      </c>
      <c r="I117" s="33">
        <v>111055</v>
      </c>
      <c r="K117" s="36">
        <f t="shared" si="3"/>
        <v>0</v>
      </c>
      <c r="L117" s="96">
        <f t="shared" si="4"/>
        <v>0</v>
      </c>
      <c r="M117" s="96">
        <f t="shared" si="5"/>
        <v>0</v>
      </c>
      <c r="N117" s="97">
        <v>0.17</v>
      </c>
      <c r="O117" s="98">
        <v>48.2</v>
      </c>
      <c r="P117" s="25"/>
      <c r="R117" s="6"/>
      <c r="S117" s="6"/>
      <c r="T117" s="6"/>
      <c r="U117" s="8"/>
    </row>
    <row r="118" spans="1:21" ht="20.100000000000001" customHeight="1" x14ac:dyDescent="0.25">
      <c r="A118" s="41"/>
      <c r="B118" s="299"/>
      <c r="C118" s="31" t="s">
        <v>1110</v>
      </c>
      <c r="D118" s="82">
        <v>5</v>
      </c>
      <c r="E118" s="32" t="s">
        <v>1111</v>
      </c>
      <c r="F118" s="100">
        <v>1500</v>
      </c>
      <c r="G118" s="101">
        <v>600</v>
      </c>
      <c r="H118" s="101">
        <v>2045</v>
      </c>
      <c r="I118" s="33">
        <v>99115</v>
      </c>
      <c r="K118" s="36">
        <f t="shared" si="3"/>
        <v>0</v>
      </c>
      <c r="L118" s="96">
        <f t="shared" si="4"/>
        <v>0</v>
      </c>
      <c r="M118" s="96">
        <f t="shared" si="5"/>
        <v>0</v>
      </c>
      <c r="N118" s="97">
        <v>0.21</v>
      </c>
      <c r="O118" s="98">
        <v>49.5</v>
      </c>
      <c r="R118" s="6"/>
      <c r="S118" s="6"/>
      <c r="T118" s="6"/>
      <c r="U118" s="6"/>
    </row>
    <row r="119" spans="1:21" ht="20.100000000000001" customHeight="1" x14ac:dyDescent="0.25">
      <c r="A119" s="41"/>
      <c r="B119" s="299"/>
      <c r="C119" s="31" t="s">
        <v>1112</v>
      </c>
      <c r="D119" s="82">
        <v>5</v>
      </c>
      <c r="E119" s="32" t="s">
        <v>1113</v>
      </c>
      <c r="F119" s="100">
        <v>1500</v>
      </c>
      <c r="G119" s="101">
        <v>600</v>
      </c>
      <c r="H119" s="101">
        <v>2045</v>
      </c>
      <c r="I119" s="33">
        <v>115933</v>
      </c>
      <c r="K119" s="36">
        <f t="shared" si="3"/>
        <v>0</v>
      </c>
      <c r="L119" s="96">
        <f t="shared" si="4"/>
        <v>0</v>
      </c>
      <c r="M119" s="96">
        <f t="shared" si="5"/>
        <v>0</v>
      </c>
      <c r="N119" s="97">
        <v>0.21</v>
      </c>
      <c r="O119" s="98">
        <v>49.5</v>
      </c>
      <c r="R119" s="6"/>
      <c r="S119" s="6"/>
      <c r="T119" s="6"/>
      <c r="U119" s="6"/>
    </row>
    <row r="120" spans="1:21" ht="13.5" customHeight="1" x14ac:dyDescent="0.25">
      <c r="A120" s="41"/>
      <c r="B120" s="299"/>
      <c r="C120" s="46"/>
      <c r="D120" s="46"/>
      <c r="E120" s="47" t="s">
        <v>112</v>
      </c>
      <c r="F120" s="99"/>
      <c r="G120" s="99"/>
      <c r="H120" s="99"/>
      <c r="I120" s="99"/>
      <c r="K120" s="36">
        <f t="shared" si="3"/>
        <v>0</v>
      </c>
      <c r="L120" s="96">
        <f t="shared" si="4"/>
        <v>0</v>
      </c>
      <c r="M120" s="96">
        <f t="shared" si="5"/>
        <v>0</v>
      </c>
      <c r="N120" s="97"/>
      <c r="O120" s="98"/>
    </row>
    <row r="121" spans="1:21" ht="20.100000000000001" customHeight="1" x14ac:dyDescent="0.25">
      <c r="A121" s="41"/>
      <c r="B121" s="299"/>
      <c r="C121" s="31" t="s">
        <v>1114</v>
      </c>
      <c r="D121" s="82">
        <v>6</v>
      </c>
      <c r="E121" s="32" t="s">
        <v>1115</v>
      </c>
      <c r="F121" s="100">
        <v>950</v>
      </c>
      <c r="G121" s="101">
        <v>400</v>
      </c>
      <c r="H121" s="101">
        <v>1845</v>
      </c>
      <c r="I121" s="33">
        <v>66873</v>
      </c>
      <c r="K121" s="36">
        <f t="shared" si="3"/>
        <v>0</v>
      </c>
      <c r="L121" s="96">
        <f t="shared" si="4"/>
        <v>0</v>
      </c>
      <c r="M121" s="96">
        <f t="shared" si="5"/>
        <v>0</v>
      </c>
      <c r="N121" s="97">
        <v>0.11</v>
      </c>
      <c r="O121" s="98">
        <v>33.9</v>
      </c>
      <c r="R121" s="6"/>
      <c r="S121" s="6"/>
      <c r="T121" s="24"/>
      <c r="U121" s="24"/>
    </row>
    <row r="122" spans="1:21" ht="20.100000000000001" customHeight="1" x14ac:dyDescent="0.25">
      <c r="A122" s="41"/>
      <c r="B122" s="299"/>
      <c r="C122" s="34" t="s">
        <v>1116</v>
      </c>
      <c r="D122" s="82">
        <v>6</v>
      </c>
      <c r="E122" s="35" t="s">
        <v>1117</v>
      </c>
      <c r="F122" s="102">
        <v>1200</v>
      </c>
      <c r="G122" s="103">
        <v>400</v>
      </c>
      <c r="H122" s="103">
        <v>1845</v>
      </c>
      <c r="I122" s="33">
        <v>77749</v>
      </c>
      <c r="K122" s="36">
        <f t="shared" si="3"/>
        <v>0</v>
      </c>
      <c r="L122" s="96">
        <f t="shared" si="4"/>
        <v>0</v>
      </c>
      <c r="M122" s="96">
        <f t="shared" si="5"/>
        <v>0</v>
      </c>
      <c r="N122" s="97">
        <v>0.14000000000000001</v>
      </c>
      <c r="O122" s="98">
        <v>40.5</v>
      </c>
      <c r="P122" s="25"/>
      <c r="R122" s="6"/>
      <c r="S122" s="6"/>
      <c r="T122" s="6"/>
      <c r="U122" s="8"/>
    </row>
    <row r="123" spans="1:21" ht="20.100000000000001" customHeight="1" x14ac:dyDescent="0.25">
      <c r="A123" s="41"/>
      <c r="B123" s="299"/>
      <c r="C123" s="31" t="s">
        <v>1118</v>
      </c>
      <c r="D123" s="82">
        <v>6</v>
      </c>
      <c r="E123" s="32" t="s">
        <v>1119</v>
      </c>
      <c r="F123" s="100">
        <v>1500</v>
      </c>
      <c r="G123" s="101">
        <v>400</v>
      </c>
      <c r="H123" s="101">
        <v>1845</v>
      </c>
      <c r="I123" s="33">
        <v>89338</v>
      </c>
      <c r="K123" s="36">
        <f t="shared" si="3"/>
        <v>0</v>
      </c>
      <c r="L123" s="96">
        <f t="shared" si="4"/>
        <v>0</v>
      </c>
      <c r="M123" s="96">
        <f t="shared" si="5"/>
        <v>0</v>
      </c>
      <c r="N123" s="97">
        <v>0.17</v>
      </c>
      <c r="O123" s="98">
        <v>47.6</v>
      </c>
      <c r="R123" s="6"/>
      <c r="S123" s="6"/>
      <c r="T123" s="6"/>
      <c r="U123" s="6"/>
    </row>
    <row r="124" spans="1:21" ht="20.100000000000001" customHeight="1" x14ac:dyDescent="0.25">
      <c r="A124" s="41"/>
      <c r="B124" s="299"/>
      <c r="C124" s="31" t="s">
        <v>1120</v>
      </c>
      <c r="D124" s="82">
        <v>6</v>
      </c>
      <c r="E124" s="32" t="s">
        <v>1121</v>
      </c>
      <c r="F124" s="100">
        <v>1500</v>
      </c>
      <c r="G124" s="101">
        <v>400</v>
      </c>
      <c r="H124" s="101">
        <v>1845</v>
      </c>
      <c r="I124" s="33">
        <v>114150</v>
      </c>
      <c r="K124" s="36">
        <f t="shared" si="3"/>
        <v>0</v>
      </c>
      <c r="L124" s="96">
        <f t="shared" si="4"/>
        <v>0</v>
      </c>
      <c r="M124" s="96">
        <f t="shared" si="5"/>
        <v>0</v>
      </c>
      <c r="N124" s="97">
        <v>0.17</v>
      </c>
      <c r="O124" s="98">
        <v>47.6</v>
      </c>
      <c r="R124" s="6"/>
      <c r="S124" s="6"/>
      <c r="T124" s="6"/>
      <c r="U124" s="6"/>
    </row>
    <row r="125" spans="1:21" ht="13.5" customHeight="1" x14ac:dyDescent="0.25">
      <c r="A125" s="41"/>
      <c r="B125" s="299"/>
      <c r="C125" s="46"/>
      <c r="D125" s="46"/>
      <c r="E125" s="47" t="s">
        <v>113</v>
      </c>
      <c r="F125" s="99"/>
      <c r="G125" s="99"/>
      <c r="H125" s="99"/>
      <c r="I125" s="99"/>
      <c r="K125" s="36">
        <f t="shared" si="3"/>
        <v>0</v>
      </c>
      <c r="L125" s="96">
        <f t="shared" si="4"/>
        <v>0</v>
      </c>
      <c r="M125" s="96">
        <f t="shared" si="5"/>
        <v>0</v>
      </c>
      <c r="N125" s="97"/>
      <c r="O125" s="98"/>
    </row>
    <row r="126" spans="1:21" ht="20.100000000000001" customHeight="1" x14ac:dyDescent="0.25">
      <c r="A126" s="41"/>
      <c r="B126" s="299"/>
      <c r="C126" s="31" t="s">
        <v>1122</v>
      </c>
      <c r="D126" s="82">
        <v>6</v>
      </c>
      <c r="E126" s="32" t="s">
        <v>1123</v>
      </c>
      <c r="F126" s="100">
        <v>950</v>
      </c>
      <c r="G126" s="101">
        <v>500</v>
      </c>
      <c r="H126" s="101">
        <v>1845</v>
      </c>
      <c r="I126" s="33">
        <v>72442</v>
      </c>
      <c r="K126" s="36">
        <f t="shared" si="3"/>
        <v>0</v>
      </c>
      <c r="L126" s="96">
        <f t="shared" si="4"/>
        <v>0</v>
      </c>
      <c r="M126" s="96">
        <f t="shared" si="5"/>
        <v>0</v>
      </c>
      <c r="N126" s="97">
        <v>0.13</v>
      </c>
      <c r="O126" s="98">
        <v>36.9</v>
      </c>
      <c r="R126" s="6"/>
      <c r="S126" s="6"/>
      <c r="T126" s="6"/>
      <c r="U126" s="6"/>
    </row>
    <row r="127" spans="1:21" ht="20.100000000000001" customHeight="1" x14ac:dyDescent="0.25">
      <c r="A127" s="41"/>
      <c r="B127" s="299"/>
      <c r="C127" s="31" t="s">
        <v>1124</v>
      </c>
      <c r="D127" s="82">
        <v>6</v>
      </c>
      <c r="E127" s="32" t="s">
        <v>1125</v>
      </c>
      <c r="F127" s="100">
        <v>1500</v>
      </c>
      <c r="G127" s="101">
        <v>500</v>
      </c>
      <c r="H127" s="101">
        <v>1845</v>
      </c>
      <c r="I127" s="33">
        <v>101406</v>
      </c>
      <c r="K127" s="36">
        <f t="shared" si="3"/>
        <v>0</v>
      </c>
      <c r="L127" s="96">
        <f t="shared" si="4"/>
        <v>0</v>
      </c>
      <c r="M127" s="96">
        <f t="shared" si="5"/>
        <v>0</v>
      </c>
      <c r="N127" s="97">
        <v>0.21</v>
      </c>
      <c r="O127" s="98">
        <v>49.6</v>
      </c>
      <c r="R127" s="6"/>
      <c r="S127" s="6"/>
      <c r="T127" s="6"/>
      <c r="U127" s="6"/>
    </row>
    <row r="128" spans="1:21" ht="20.100000000000001" customHeight="1" x14ac:dyDescent="0.25">
      <c r="A128" s="41"/>
      <c r="B128" s="299"/>
      <c r="C128" s="31" t="s">
        <v>1126</v>
      </c>
      <c r="D128" s="82">
        <v>6</v>
      </c>
      <c r="E128" s="32" t="s">
        <v>1127</v>
      </c>
      <c r="F128" s="100">
        <v>1500</v>
      </c>
      <c r="G128" s="101">
        <v>500</v>
      </c>
      <c r="H128" s="101">
        <v>1845</v>
      </c>
      <c r="I128" s="33">
        <v>145095</v>
      </c>
      <c r="K128" s="36">
        <f t="shared" si="3"/>
        <v>0</v>
      </c>
      <c r="L128" s="96">
        <f t="shared" si="4"/>
        <v>0</v>
      </c>
      <c r="M128" s="96">
        <f t="shared" si="5"/>
        <v>0</v>
      </c>
      <c r="N128" s="97">
        <v>0.21</v>
      </c>
      <c r="O128" s="98">
        <v>49.6</v>
      </c>
      <c r="R128" s="6"/>
      <c r="S128" s="6"/>
      <c r="T128" s="24"/>
      <c r="U128" s="24"/>
    </row>
    <row r="129" spans="1:21" ht="13.5" customHeight="1" x14ac:dyDescent="0.25">
      <c r="A129" s="41"/>
      <c r="B129" s="299"/>
      <c r="C129" s="46"/>
      <c r="D129" s="46"/>
      <c r="E129" s="47" t="s">
        <v>116</v>
      </c>
      <c r="F129" s="99"/>
      <c r="G129" s="99"/>
      <c r="H129" s="99"/>
      <c r="I129" s="99"/>
      <c r="K129" s="36">
        <f t="shared" si="3"/>
        <v>0</v>
      </c>
      <c r="L129" s="96">
        <f t="shared" si="4"/>
        <v>0</v>
      </c>
      <c r="M129" s="96">
        <f t="shared" si="5"/>
        <v>0</v>
      </c>
      <c r="N129" s="97"/>
      <c r="O129" s="98"/>
    </row>
    <row r="130" spans="1:21" ht="20.100000000000001" customHeight="1" x14ac:dyDescent="0.25">
      <c r="A130" s="41"/>
      <c r="B130" s="299"/>
      <c r="C130" s="34" t="s">
        <v>1128</v>
      </c>
      <c r="D130" s="82">
        <v>6</v>
      </c>
      <c r="E130" s="35" t="s">
        <v>1129</v>
      </c>
      <c r="F130" s="102">
        <v>1000</v>
      </c>
      <c r="G130" s="103">
        <v>600</v>
      </c>
      <c r="H130" s="103">
        <v>2045</v>
      </c>
      <c r="I130" s="33">
        <v>86652</v>
      </c>
      <c r="K130" s="36">
        <f t="shared" si="3"/>
        <v>0</v>
      </c>
      <c r="L130" s="96">
        <f t="shared" si="4"/>
        <v>0</v>
      </c>
      <c r="M130" s="96">
        <f t="shared" si="5"/>
        <v>0</v>
      </c>
      <c r="N130" s="97">
        <v>0.28000000000000003</v>
      </c>
      <c r="O130" s="98">
        <v>56.6</v>
      </c>
      <c r="P130" s="25"/>
      <c r="R130" s="6"/>
      <c r="S130" s="6"/>
      <c r="T130" s="6"/>
      <c r="U130" s="8"/>
    </row>
    <row r="131" spans="1:21" ht="20.100000000000001" customHeight="1" x14ac:dyDescent="0.25">
      <c r="A131" s="41"/>
      <c r="B131" s="299"/>
      <c r="C131" s="31" t="s">
        <v>1130</v>
      </c>
      <c r="D131" s="82">
        <v>7</v>
      </c>
      <c r="E131" s="32" t="s">
        <v>1131</v>
      </c>
      <c r="F131" s="100">
        <v>1200</v>
      </c>
      <c r="G131" s="101">
        <v>600</v>
      </c>
      <c r="H131" s="101">
        <v>1845</v>
      </c>
      <c r="I131" s="33">
        <v>106706</v>
      </c>
      <c r="K131" s="36">
        <f t="shared" si="3"/>
        <v>0</v>
      </c>
      <c r="L131" s="96">
        <f t="shared" si="4"/>
        <v>0</v>
      </c>
      <c r="M131" s="96">
        <f t="shared" si="5"/>
        <v>0</v>
      </c>
      <c r="N131" s="97">
        <v>0.28000000000000003</v>
      </c>
      <c r="O131" s="98">
        <v>56.6</v>
      </c>
      <c r="R131" s="6"/>
      <c r="S131" s="6"/>
      <c r="T131" s="6"/>
      <c r="U131" s="6"/>
    </row>
    <row r="132" spans="1:21" ht="20.100000000000001" customHeight="1" x14ac:dyDescent="0.25">
      <c r="A132" s="41"/>
      <c r="B132" s="299"/>
      <c r="C132" s="31" t="s">
        <v>1132</v>
      </c>
      <c r="D132" s="82">
        <v>7</v>
      </c>
      <c r="E132" s="32" t="s">
        <v>1133</v>
      </c>
      <c r="F132" s="100">
        <v>1400</v>
      </c>
      <c r="G132" s="101">
        <v>600</v>
      </c>
      <c r="H132" s="101">
        <v>1845</v>
      </c>
      <c r="I132" s="33">
        <v>120579</v>
      </c>
      <c r="K132" s="36">
        <f t="shared" si="3"/>
        <v>0</v>
      </c>
      <c r="L132" s="96">
        <f t="shared" si="4"/>
        <v>0</v>
      </c>
      <c r="M132" s="96">
        <f t="shared" si="5"/>
        <v>0</v>
      </c>
      <c r="N132" s="97">
        <v>0.31</v>
      </c>
      <c r="O132" s="98">
        <v>59.6</v>
      </c>
      <c r="R132" s="6"/>
      <c r="S132" s="6"/>
      <c r="T132" s="6"/>
      <c r="U132" s="6"/>
    </row>
    <row r="133" spans="1:21" x14ac:dyDescent="0.25">
      <c r="A133" s="104" t="s">
        <v>1135</v>
      </c>
      <c r="B133" s="105"/>
      <c r="C133" s="48"/>
      <c r="D133" s="106"/>
      <c r="E133" s="49"/>
      <c r="F133" s="107"/>
      <c r="G133" s="107"/>
      <c r="H133" s="107"/>
      <c r="I133" s="107"/>
      <c r="K133" s="36">
        <f t="shared" si="3"/>
        <v>0</v>
      </c>
      <c r="L133" s="96">
        <f t="shared" si="4"/>
        <v>0</v>
      </c>
      <c r="M133" s="96">
        <f t="shared" si="5"/>
        <v>0</v>
      </c>
      <c r="N133" s="97"/>
      <c r="O133" s="98"/>
      <c r="R133" s="6"/>
      <c r="S133" s="23"/>
      <c r="T133" s="23"/>
      <c r="U133" s="6"/>
    </row>
    <row r="134" spans="1:21" ht="13.5" customHeight="1" x14ac:dyDescent="0.25">
      <c r="A134" s="41"/>
      <c r="B134" s="298" t="s">
        <v>1136</v>
      </c>
      <c r="C134" s="61"/>
      <c r="D134" s="66"/>
      <c r="E134" s="64" t="s">
        <v>112</v>
      </c>
      <c r="F134" s="108"/>
      <c r="G134" s="108"/>
      <c r="H134" s="99"/>
      <c r="I134" s="99"/>
      <c r="K134" s="36">
        <f t="shared" si="3"/>
        <v>0</v>
      </c>
      <c r="L134" s="96">
        <f t="shared" si="4"/>
        <v>0</v>
      </c>
      <c r="M134" s="96">
        <f t="shared" si="5"/>
        <v>0</v>
      </c>
      <c r="N134" s="97"/>
      <c r="O134" s="98"/>
    </row>
    <row r="135" spans="1:21" ht="20.100000000000001" customHeight="1" x14ac:dyDescent="0.25">
      <c r="A135" s="41"/>
      <c r="B135" s="299"/>
      <c r="C135" s="58" t="s">
        <v>1137</v>
      </c>
      <c r="D135" s="79">
        <v>4</v>
      </c>
      <c r="E135" s="62" t="s">
        <v>1138</v>
      </c>
      <c r="F135" s="100">
        <v>950</v>
      </c>
      <c r="G135" s="101">
        <v>400</v>
      </c>
      <c r="H135" s="101">
        <v>1645</v>
      </c>
      <c r="I135" s="33">
        <v>56391</v>
      </c>
      <c r="K135" s="36">
        <f t="shared" si="3"/>
        <v>0</v>
      </c>
      <c r="L135" s="96">
        <f t="shared" si="4"/>
        <v>0</v>
      </c>
      <c r="M135" s="96">
        <f t="shared" si="5"/>
        <v>0</v>
      </c>
      <c r="N135" s="97">
        <v>0.08</v>
      </c>
      <c r="O135" s="98">
        <v>25.8</v>
      </c>
      <c r="R135" s="6"/>
      <c r="S135" s="6"/>
      <c r="T135" s="6"/>
      <c r="U135" s="6"/>
    </row>
    <row r="136" spans="1:21" ht="20.100000000000001" customHeight="1" x14ac:dyDescent="0.25">
      <c r="A136" s="41"/>
      <c r="B136" s="299"/>
      <c r="C136" s="59" t="s">
        <v>1139</v>
      </c>
      <c r="D136" s="80">
        <v>4</v>
      </c>
      <c r="E136" s="62" t="s">
        <v>1140</v>
      </c>
      <c r="F136" s="100">
        <v>950</v>
      </c>
      <c r="G136" s="101">
        <v>400</v>
      </c>
      <c r="H136" s="101">
        <v>1645</v>
      </c>
      <c r="I136" s="33">
        <v>73216</v>
      </c>
      <c r="K136" s="36">
        <f t="shared" ref="K136:K199" si="6">I136*J136</f>
        <v>0</v>
      </c>
      <c r="L136" s="96">
        <f t="shared" ref="L136:L199" si="7">N136*J136</f>
        <v>0</v>
      </c>
      <c r="M136" s="96">
        <f t="shared" ref="M136:M199" si="8">O136*J136</f>
        <v>0</v>
      </c>
      <c r="N136" s="97">
        <v>0.08</v>
      </c>
      <c r="O136" s="98">
        <v>25.8</v>
      </c>
      <c r="R136" s="6"/>
      <c r="S136" s="6"/>
      <c r="T136" s="6"/>
      <c r="U136" s="6"/>
    </row>
    <row r="137" spans="1:21" ht="20.100000000000001" customHeight="1" x14ac:dyDescent="0.25">
      <c r="A137" s="41"/>
      <c r="B137" s="299"/>
      <c r="C137" s="59" t="s">
        <v>1141</v>
      </c>
      <c r="D137" s="80">
        <v>4</v>
      </c>
      <c r="E137" s="62" t="s">
        <v>1142</v>
      </c>
      <c r="F137" s="100">
        <v>950</v>
      </c>
      <c r="G137" s="101">
        <v>400</v>
      </c>
      <c r="H137" s="101">
        <v>1845</v>
      </c>
      <c r="I137" s="33">
        <v>64060</v>
      </c>
      <c r="K137" s="36">
        <f t="shared" si="6"/>
        <v>0</v>
      </c>
      <c r="L137" s="96">
        <f t="shared" si="7"/>
        <v>0</v>
      </c>
      <c r="M137" s="96">
        <f t="shared" si="8"/>
        <v>0</v>
      </c>
      <c r="N137" s="97">
        <v>0.08</v>
      </c>
      <c r="O137" s="98">
        <v>26.9</v>
      </c>
      <c r="R137" s="6"/>
      <c r="S137" s="6"/>
      <c r="T137" s="24"/>
      <c r="U137" s="24"/>
    </row>
    <row r="138" spans="1:21" ht="20.100000000000001" customHeight="1" x14ac:dyDescent="0.25">
      <c r="A138" s="41"/>
      <c r="B138" s="299"/>
      <c r="C138" s="137" t="s">
        <v>1143</v>
      </c>
      <c r="D138" s="138">
        <v>4</v>
      </c>
      <c r="E138" s="63" t="s">
        <v>1144</v>
      </c>
      <c r="F138" s="182">
        <v>950</v>
      </c>
      <c r="G138" s="183">
        <v>400</v>
      </c>
      <c r="H138" s="183">
        <v>1845</v>
      </c>
      <c r="I138" s="33">
        <v>78927</v>
      </c>
      <c r="K138" s="36">
        <f t="shared" si="6"/>
        <v>0</v>
      </c>
      <c r="L138" s="96">
        <f t="shared" si="7"/>
        <v>0</v>
      </c>
      <c r="M138" s="96">
        <f t="shared" si="8"/>
        <v>0</v>
      </c>
      <c r="N138" s="97">
        <v>0.08</v>
      </c>
      <c r="O138" s="98">
        <v>26.9</v>
      </c>
      <c r="P138" s="25"/>
      <c r="R138" s="6"/>
      <c r="S138" s="6"/>
      <c r="T138" s="6"/>
      <c r="U138" s="8"/>
    </row>
    <row r="139" spans="1:21" ht="20.100000000000001" customHeight="1" x14ac:dyDescent="0.25">
      <c r="A139" s="41"/>
      <c r="B139" s="299"/>
      <c r="C139" s="59" t="s">
        <v>1145</v>
      </c>
      <c r="D139" s="80">
        <v>4</v>
      </c>
      <c r="E139" s="62" t="s">
        <v>1146</v>
      </c>
      <c r="F139" s="100">
        <v>1200</v>
      </c>
      <c r="G139" s="101">
        <v>400</v>
      </c>
      <c r="H139" s="101">
        <v>1645</v>
      </c>
      <c r="I139" s="33">
        <v>65012</v>
      </c>
      <c r="K139" s="36">
        <f t="shared" si="6"/>
        <v>0</v>
      </c>
      <c r="L139" s="96">
        <f t="shared" si="7"/>
        <v>0</v>
      </c>
      <c r="M139" s="96">
        <f t="shared" si="8"/>
        <v>0</v>
      </c>
      <c r="N139" s="97">
        <v>0.09</v>
      </c>
      <c r="O139" s="98">
        <v>28.4</v>
      </c>
      <c r="R139" s="6"/>
      <c r="S139" s="6"/>
      <c r="T139" s="6"/>
      <c r="U139" s="6"/>
    </row>
    <row r="140" spans="1:21" ht="20.100000000000001" customHeight="1" x14ac:dyDescent="0.25">
      <c r="A140" s="41"/>
      <c r="B140" s="299"/>
      <c r="C140" s="60" t="s">
        <v>1147</v>
      </c>
      <c r="D140" s="80">
        <v>4</v>
      </c>
      <c r="E140" s="62" t="s">
        <v>1148</v>
      </c>
      <c r="F140" s="100">
        <v>1200</v>
      </c>
      <c r="G140" s="101">
        <v>400</v>
      </c>
      <c r="H140" s="101">
        <v>1645</v>
      </c>
      <c r="I140" s="33">
        <v>83579</v>
      </c>
      <c r="K140" s="36">
        <f t="shared" si="6"/>
        <v>0</v>
      </c>
      <c r="L140" s="96">
        <f t="shared" si="7"/>
        <v>0</v>
      </c>
      <c r="M140" s="96">
        <f t="shared" si="8"/>
        <v>0</v>
      </c>
      <c r="N140" s="97">
        <v>0.09</v>
      </c>
      <c r="O140" s="98">
        <v>28.4</v>
      </c>
      <c r="R140" s="6"/>
      <c r="S140" s="6"/>
      <c r="T140" s="6"/>
      <c r="U140" s="6"/>
    </row>
    <row r="141" spans="1:21" ht="20.100000000000001" customHeight="1" x14ac:dyDescent="0.25">
      <c r="A141" s="41"/>
      <c r="B141" s="299"/>
      <c r="C141" s="58" t="s">
        <v>1149</v>
      </c>
      <c r="D141" s="80">
        <v>4</v>
      </c>
      <c r="E141" s="62" t="s">
        <v>1150</v>
      </c>
      <c r="F141" s="100">
        <v>1200</v>
      </c>
      <c r="G141" s="101">
        <v>400</v>
      </c>
      <c r="H141" s="101">
        <v>1845</v>
      </c>
      <c r="I141" s="33">
        <v>70926</v>
      </c>
      <c r="K141" s="36">
        <f t="shared" si="6"/>
        <v>0</v>
      </c>
      <c r="L141" s="96">
        <f t="shared" si="7"/>
        <v>0</v>
      </c>
      <c r="M141" s="96">
        <f t="shared" si="8"/>
        <v>0</v>
      </c>
      <c r="N141" s="97">
        <v>0.1</v>
      </c>
      <c r="O141" s="98">
        <v>29.5</v>
      </c>
      <c r="R141" s="6"/>
      <c r="S141" s="6"/>
      <c r="T141" s="6"/>
      <c r="U141" s="6"/>
    </row>
    <row r="142" spans="1:21" ht="20.100000000000001" customHeight="1" x14ac:dyDescent="0.25">
      <c r="A142" s="41"/>
      <c r="B142" s="299"/>
      <c r="C142" s="59" t="s">
        <v>1151</v>
      </c>
      <c r="D142" s="80">
        <v>4</v>
      </c>
      <c r="E142" s="62" t="s">
        <v>1152</v>
      </c>
      <c r="F142" s="100">
        <v>1200</v>
      </c>
      <c r="G142" s="101">
        <v>400</v>
      </c>
      <c r="H142" s="101">
        <v>1845</v>
      </c>
      <c r="I142" s="33">
        <v>86116</v>
      </c>
      <c r="K142" s="36">
        <f t="shared" si="6"/>
        <v>0</v>
      </c>
      <c r="L142" s="96">
        <f t="shared" si="7"/>
        <v>0</v>
      </c>
      <c r="M142" s="96">
        <f t="shared" si="8"/>
        <v>0</v>
      </c>
      <c r="N142" s="97">
        <v>0.1</v>
      </c>
      <c r="O142" s="98">
        <v>34.5</v>
      </c>
      <c r="R142" s="6"/>
      <c r="S142" s="6"/>
      <c r="T142" s="6"/>
      <c r="U142" s="6"/>
    </row>
    <row r="143" spans="1:21" ht="20.100000000000001" customHeight="1" x14ac:dyDescent="0.25">
      <c r="A143" s="41"/>
      <c r="B143" s="299"/>
      <c r="C143" s="59" t="s">
        <v>1153</v>
      </c>
      <c r="D143" s="80">
        <v>4</v>
      </c>
      <c r="E143" s="62" t="s">
        <v>1154</v>
      </c>
      <c r="F143" s="100">
        <v>1500</v>
      </c>
      <c r="G143" s="101">
        <v>400</v>
      </c>
      <c r="H143" s="101">
        <v>1645</v>
      </c>
      <c r="I143" s="33">
        <v>74733</v>
      </c>
      <c r="K143" s="36">
        <f t="shared" si="6"/>
        <v>0</v>
      </c>
      <c r="L143" s="96">
        <f t="shared" si="7"/>
        <v>0</v>
      </c>
      <c r="M143" s="96">
        <f t="shared" si="8"/>
        <v>0</v>
      </c>
      <c r="N143" s="97">
        <v>0.12</v>
      </c>
      <c r="O143" s="98">
        <v>31.8</v>
      </c>
      <c r="R143" s="6"/>
      <c r="S143" s="6"/>
      <c r="T143" s="24"/>
      <c r="U143" s="24"/>
    </row>
    <row r="144" spans="1:21" ht="20.100000000000001" customHeight="1" x14ac:dyDescent="0.25">
      <c r="A144" s="41"/>
      <c r="B144" s="299"/>
      <c r="C144" s="60" t="s">
        <v>1155</v>
      </c>
      <c r="D144" s="80">
        <v>4</v>
      </c>
      <c r="E144" s="63" t="s">
        <v>1156</v>
      </c>
      <c r="F144" s="102">
        <v>1500</v>
      </c>
      <c r="G144" s="103">
        <v>400</v>
      </c>
      <c r="H144" s="103">
        <v>1645</v>
      </c>
      <c r="I144" s="33">
        <v>88936</v>
      </c>
      <c r="K144" s="36">
        <f t="shared" si="6"/>
        <v>0</v>
      </c>
      <c r="L144" s="96">
        <f t="shared" si="7"/>
        <v>0</v>
      </c>
      <c r="M144" s="96">
        <f t="shared" si="8"/>
        <v>0</v>
      </c>
      <c r="N144" s="97">
        <v>0.12</v>
      </c>
      <c r="O144" s="98">
        <v>31.8</v>
      </c>
      <c r="P144" s="25"/>
      <c r="R144" s="6"/>
      <c r="S144" s="6"/>
      <c r="T144" s="6"/>
      <c r="U144" s="8"/>
    </row>
    <row r="145" spans="1:21" ht="20.100000000000001" customHeight="1" x14ac:dyDescent="0.25">
      <c r="A145" s="41"/>
      <c r="B145" s="299"/>
      <c r="C145" s="59" t="s">
        <v>1157</v>
      </c>
      <c r="D145" s="80">
        <v>4</v>
      </c>
      <c r="E145" s="62" t="s">
        <v>1158</v>
      </c>
      <c r="F145" s="100">
        <v>1500</v>
      </c>
      <c r="G145" s="101">
        <v>400</v>
      </c>
      <c r="H145" s="101">
        <v>1845</v>
      </c>
      <c r="I145" s="33">
        <v>77728</v>
      </c>
      <c r="K145" s="36">
        <f t="shared" si="6"/>
        <v>0</v>
      </c>
      <c r="L145" s="96">
        <f t="shared" si="7"/>
        <v>0</v>
      </c>
      <c r="M145" s="96">
        <f t="shared" si="8"/>
        <v>0</v>
      </c>
      <c r="N145" s="97">
        <v>0.12</v>
      </c>
      <c r="O145" s="98">
        <v>32.9</v>
      </c>
      <c r="R145" s="6"/>
      <c r="S145" s="6"/>
      <c r="T145" s="6"/>
      <c r="U145" s="6"/>
    </row>
    <row r="146" spans="1:21" ht="13.5" customHeight="1" x14ac:dyDescent="0.25">
      <c r="A146" s="41"/>
      <c r="B146" s="299"/>
      <c r="C146" s="46"/>
      <c r="D146" s="46"/>
      <c r="E146" s="47" t="s">
        <v>113</v>
      </c>
      <c r="F146" s="99"/>
      <c r="G146" s="99"/>
      <c r="H146" s="99"/>
      <c r="I146" s="99"/>
      <c r="K146" s="36">
        <f t="shared" si="6"/>
        <v>0</v>
      </c>
      <c r="L146" s="96">
        <f t="shared" si="7"/>
        <v>0</v>
      </c>
      <c r="M146" s="96">
        <f t="shared" si="8"/>
        <v>0</v>
      </c>
      <c r="N146" s="97"/>
      <c r="O146" s="98"/>
    </row>
    <row r="147" spans="1:21" ht="20.100000000000001" customHeight="1" x14ac:dyDescent="0.25">
      <c r="A147" s="41"/>
      <c r="B147" s="299"/>
      <c r="C147" s="59" t="s">
        <v>1159</v>
      </c>
      <c r="D147" s="80">
        <v>4</v>
      </c>
      <c r="E147" s="62" t="s">
        <v>1160</v>
      </c>
      <c r="F147" s="100">
        <v>950</v>
      </c>
      <c r="G147" s="101">
        <v>500</v>
      </c>
      <c r="H147" s="101">
        <v>1645</v>
      </c>
      <c r="I147" s="33">
        <v>62171</v>
      </c>
      <c r="K147" s="36">
        <f t="shared" si="6"/>
        <v>0</v>
      </c>
      <c r="L147" s="96">
        <f t="shared" si="7"/>
        <v>0</v>
      </c>
      <c r="M147" s="96">
        <f t="shared" si="8"/>
        <v>0</v>
      </c>
      <c r="N147" s="97">
        <v>0.09</v>
      </c>
      <c r="O147" s="98">
        <v>28.5</v>
      </c>
      <c r="R147" s="6"/>
      <c r="S147" s="6"/>
      <c r="T147" s="6"/>
      <c r="U147" s="6"/>
    </row>
    <row r="148" spans="1:21" ht="20.100000000000001" customHeight="1" x14ac:dyDescent="0.25">
      <c r="A148" s="41"/>
      <c r="B148" s="299"/>
      <c r="C148" s="59" t="s">
        <v>1161</v>
      </c>
      <c r="D148" s="80">
        <v>4</v>
      </c>
      <c r="E148" s="62" t="s">
        <v>1162</v>
      </c>
      <c r="F148" s="100">
        <v>950</v>
      </c>
      <c r="G148" s="101">
        <v>500</v>
      </c>
      <c r="H148" s="101">
        <v>1645</v>
      </c>
      <c r="I148" s="33">
        <v>76227</v>
      </c>
      <c r="K148" s="36">
        <f t="shared" si="6"/>
        <v>0</v>
      </c>
      <c r="L148" s="96">
        <f t="shared" si="7"/>
        <v>0</v>
      </c>
      <c r="M148" s="96">
        <f t="shared" si="8"/>
        <v>0</v>
      </c>
      <c r="N148" s="97">
        <v>0.09</v>
      </c>
      <c r="O148" s="98">
        <v>28.5</v>
      </c>
      <c r="R148" s="6"/>
      <c r="S148" s="6"/>
      <c r="T148" s="6"/>
      <c r="U148" s="6"/>
    </row>
    <row r="149" spans="1:21" ht="20.100000000000001" customHeight="1" x14ac:dyDescent="0.25">
      <c r="A149" s="41"/>
      <c r="B149" s="299"/>
      <c r="C149" s="59" t="s">
        <v>1163</v>
      </c>
      <c r="D149" s="80">
        <v>4</v>
      </c>
      <c r="E149" s="62" t="s">
        <v>1164</v>
      </c>
      <c r="F149" s="100">
        <v>950</v>
      </c>
      <c r="G149" s="101">
        <v>500</v>
      </c>
      <c r="H149" s="101">
        <v>1845</v>
      </c>
      <c r="I149" s="33">
        <v>67409</v>
      </c>
      <c r="K149" s="36">
        <f t="shared" si="6"/>
        <v>0</v>
      </c>
      <c r="L149" s="96">
        <f t="shared" si="7"/>
        <v>0</v>
      </c>
      <c r="M149" s="96">
        <f t="shared" si="8"/>
        <v>0</v>
      </c>
      <c r="N149" s="97">
        <v>0.09</v>
      </c>
      <c r="O149" s="98">
        <v>29.6</v>
      </c>
      <c r="R149" s="6"/>
      <c r="S149" s="6"/>
      <c r="T149" s="6"/>
      <c r="U149" s="6"/>
    </row>
    <row r="150" spans="1:21" ht="20.100000000000001" customHeight="1" x14ac:dyDescent="0.25">
      <c r="A150" s="41"/>
      <c r="B150" s="299"/>
      <c r="C150" s="59" t="s">
        <v>1165</v>
      </c>
      <c r="D150" s="80">
        <v>4</v>
      </c>
      <c r="E150" s="62" t="s">
        <v>1166</v>
      </c>
      <c r="F150" s="100">
        <v>950</v>
      </c>
      <c r="G150" s="101">
        <v>500</v>
      </c>
      <c r="H150" s="101">
        <v>1845</v>
      </c>
      <c r="I150" s="33">
        <v>82959</v>
      </c>
      <c r="K150" s="36">
        <f t="shared" si="6"/>
        <v>0</v>
      </c>
      <c r="L150" s="96">
        <f t="shared" si="7"/>
        <v>0</v>
      </c>
      <c r="M150" s="96">
        <f t="shared" si="8"/>
        <v>0</v>
      </c>
      <c r="N150" s="97">
        <v>0.09</v>
      </c>
      <c r="O150" s="98">
        <v>29.6</v>
      </c>
      <c r="R150" s="6"/>
      <c r="S150" s="6"/>
      <c r="T150" s="24"/>
      <c r="U150" s="24"/>
    </row>
    <row r="151" spans="1:21" ht="20.100000000000001" customHeight="1" x14ac:dyDescent="0.25">
      <c r="A151" s="41"/>
      <c r="B151" s="299"/>
      <c r="C151" s="60" t="s">
        <v>1167</v>
      </c>
      <c r="D151" s="80">
        <v>4</v>
      </c>
      <c r="E151" s="63" t="s">
        <v>1168</v>
      </c>
      <c r="F151" s="102">
        <v>1200</v>
      </c>
      <c r="G151" s="103">
        <v>500</v>
      </c>
      <c r="H151" s="103">
        <v>1645</v>
      </c>
      <c r="I151" s="33">
        <v>72724</v>
      </c>
      <c r="K151" s="36">
        <f t="shared" si="6"/>
        <v>0</v>
      </c>
      <c r="L151" s="96">
        <f t="shared" si="7"/>
        <v>0</v>
      </c>
      <c r="M151" s="96">
        <f t="shared" si="8"/>
        <v>0</v>
      </c>
      <c r="N151" s="97">
        <v>0.12</v>
      </c>
      <c r="O151" s="98">
        <v>31.7</v>
      </c>
      <c r="P151" s="25"/>
      <c r="R151" s="6"/>
      <c r="S151" s="6"/>
      <c r="T151" s="6"/>
      <c r="U151" s="8"/>
    </row>
    <row r="152" spans="1:21" ht="20.100000000000001" customHeight="1" x14ac:dyDescent="0.25">
      <c r="A152" s="41"/>
      <c r="B152" s="299"/>
      <c r="C152" s="59" t="s">
        <v>1169</v>
      </c>
      <c r="D152" s="80">
        <v>4</v>
      </c>
      <c r="E152" s="62" t="s">
        <v>1170</v>
      </c>
      <c r="F152" s="100">
        <v>1200</v>
      </c>
      <c r="G152" s="101">
        <v>500</v>
      </c>
      <c r="H152" s="101">
        <v>1845</v>
      </c>
      <c r="I152" s="33">
        <v>75649</v>
      </c>
      <c r="K152" s="36">
        <f t="shared" si="6"/>
        <v>0</v>
      </c>
      <c r="L152" s="96">
        <f t="shared" si="7"/>
        <v>0</v>
      </c>
      <c r="M152" s="96">
        <f t="shared" si="8"/>
        <v>0</v>
      </c>
      <c r="N152" s="97">
        <v>0.12</v>
      </c>
      <c r="O152" s="98">
        <v>32.799999999999997</v>
      </c>
      <c r="R152" s="6"/>
      <c r="S152" s="6"/>
      <c r="T152" s="6"/>
      <c r="U152" s="6"/>
    </row>
    <row r="153" spans="1:21" ht="20.100000000000001" customHeight="1" x14ac:dyDescent="0.25">
      <c r="A153" s="41"/>
      <c r="B153" s="299"/>
      <c r="C153" s="59" t="s">
        <v>1171</v>
      </c>
      <c r="D153" s="80">
        <v>4</v>
      </c>
      <c r="E153" s="62" t="s">
        <v>1172</v>
      </c>
      <c r="F153" s="100">
        <v>1200</v>
      </c>
      <c r="G153" s="101">
        <v>500</v>
      </c>
      <c r="H153" s="101">
        <v>1845</v>
      </c>
      <c r="I153" s="33">
        <v>93342</v>
      </c>
      <c r="K153" s="36">
        <f t="shared" si="6"/>
        <v>0</v>
      </c>
      <c r="L153" s="96">
        <f t="shared" si="7"/>
        <v>0</v>
      </c>
      <c r="M153" s="96">
        <f t="shared" si="8"/>
        <v>0</v>
      </c>
      <c r="N153" s="97">
        <v>0.12</v>
      </c>
      <c r="O153" s="98">
        <v>32.799999999999997</v>
      </c>
      <c r="R153" s="6"/>
      <c r="S153" s="6"/>
      <c r="T153" s="6"/>
      <c r="U153" s="6"/>
    </row>
    <row r="154" spans="1:21" ht="20.100000000000001" customHeight="1" x14ac:dyDescent="0.25">
      <c r="A154" s="41"/>
      <c r="B154" s="299"/>
      <c r="C154" s="59" t="s">
        <v>1173</v>
      </c>
      <c r="D154" s="80">
        <v>4</v>
      </c>
      <c r="E154" s="62" t="s">
        <v>1174</v>
      </c>
      <c r="F154" s="100">
        <v>1500</v>
      </c>
      <c r="G154" s="101">
        <v>500</v>
      </c>
      <c r="H154" s="101">
        <v>1645</v>
      </c>
      <c r="I154" s="33">
        <v>83212</v>
      </c>
      <c r="K154" s="36">
        <f t="shared" si="6"/>
        <v>0</v>
      </c>
      <c r="L154" s="96">
        <f t="shared" si="7"/>
        <v>0</v>
      </c>
      <c r="M154" s="96">
        <f t="shared" si="8"/>
        <v>0</v>
      </c>
      <c r="N154" s="97">
        <v>0.14000000000000001</v>
      </c>
      <c r="O154" s="98">
        <v>35.6</v>
      </c>
      <c r="R154" s="6"/>
      <c r="S154" s="6"/>
      <c r="T154" s="6"/>
      <c r="U154" s="6"/>
    </row>
    <row r="155" spans="1:21" ht="20.100000000000001" customHeight="1" x14ac:dyDescent="0.25">
      <c r="A155" s="41"/>
      <c r="B155" s="299"/>
      <c r="C155" s="59" t="s">
        <v>1175</v>
      </c>
      <c r="D155" s="80">
        <v>4</v>
      </c>
      <c r="E155" s="62" t="s">
        <v>1176</v>
      </c>
      <c r="F155" s="100">
        <v>1500</v>
      </c>
      <c r="G155" s="101">
        <v>500</v>
      </c>
      <c r="H155" s="101">
        <v>1645</v>
      </c>
      <c r="I155" s="33">
        <v>94519</v>
      </c>
      <c r="K155" s="36">
        <f t="shared" si="6"/>
        <v>0</v>
      </c>
      <c r="L155" s="96">
        <f t="shared" si="7"/>
        <v>0</v>
      </c>
      <c r="M155" s="96">
        <f t="shared" si="8"/>
        <v>0</v>
      </c>
      <c r="N155" s="97">
        <v>0.14000000000000001</v>
      </c>
      <c r="O155" s="98">
        <v>35.6</v>
      </c>
      <c r="R155" s="6"/>
      <c r="S155" s="6"/>
      <c r="T155" s="6"/>
      <c r="U155" s="6"/>
    </row>
    <row r="156" spans="1:21" ht="20.100000000000001" customHeight="1" x14ac:dyDescent="0.25">
      <c r="A156" s="41"/>
      <c r="B156" s="299"/>
      <c r="C156" s="59" t="s">
        <v>1177</v>
      </c>
      <c r="D156" s="80">
        <v>4</v>
      </c>
      <c r="E156" s="62" t="s">
        <v>1178</v>
      </c>
      <c r="F156" s="100">
        <v>1500</v>
      </c>
      <c r="G156" s="101">
        <v>500</v>
      </c>
      <c r="H156" s="101">
        <v>1845</v>
      </c>
      <c r="I156" s="33">
        <v>84516</v>
      </c>
      <c r="K156" s="36">
        <f t="shared" si="6"/>
        <v>0</v>
      </c>
      <c r="L156" s="96">
        <f t="shared" si="7"/>
        <v>0</v>
      </c>
      <c r="M156" s="96">
        <f t="shared" si="8"/>
        <v>0</v>
      </c>
      <c r="N156" s="97">
        <v>0.14000000000000001</v>
      </c>
      <c r="O156" s="98">
        <v>36.700000000000003</v>
      </c>
      <c r="R156" s="6"/>
      <c r="S156" s="6"/>
      <c r="T156" s="24"/>
      <c r="U156" s="24"/>
    </row>
    <row r="157" spans="1:21" ht="20.100000000000001" customHeight="1" x14ac:dyDescent="0.25">
      <c r="A157" s="41"/>
      <c r="B157" s="299"/>
      <c r="C157" s="60" t="s">
        <v>1179</v>
      </c>
      <c r="D157" s="80">
        <v>4</v>
      </c>
      <c r="E157" s="63" t="s">
        <v>1180</v>
      </c>
      <c r="F157" s="102">
        <v>1500</v>
      </c>
      <c r="G157" s="103">
        <v>500</v>
      </c>
      <c r="H157" s="103">
        <v>1645</v>
      </c>
      <c r="I157" s="33">
        <v>99791</v>
      </c>
      <c r="K157" s="36">
        <f t="shared" si="6"/>
        <v>0</v>
      </c>
      <c r="L157" s="96">
        <f t="shared" si="7"/>
        <v>0</v>
      </c>
      <c r="M157" s="96">
        <f t="shared" si="8"/>
        <v>0</v>
      </c>
      <c r="N157" s="97">
        <v>0.14000000000000001</v>
      </c>
      <c r="O157" s="98">
        <v>36.700000000000003</v>
      </c>
      <c r="P157" s="25"/>
      <c r="R157" s="6"/>
      <c r="S157" s="6"/>
      <c r="T157" s="6"/>
      <c r="U157" s="8"/>
    </row>
    <row r="158" spans="1:21" ht="13.5" customHeight="1" x14ac:dyDescent="0.25">
      <c r="A158" s="41"/>
      <c r="B158" s="299"/>
      <c r="C158" s="46"/>
      <c r="D158" s="46"/>
      <c r="E158" s="47" t="s">
        <v>116</v>
      </c>
      <c r="F158" s="99"/>
      <c r="G158" s="99"/>
      <c r="H158" s="99"/>
      <c r="I158" s="99"/>
      <c r="K158" s="36">
        <f t="shared" si="6"/>
        <v>0</v>
      </c>
      <c r="L158" s="96">
        <f t="shared" si="7"/>
        <v>0</v>
      </c>
      <c r="M158" s="96">
        <f t="shared" si="8"/>
        <v>0</v>
      </c>
      <c r="N158" s="97"/>
      <c r="O158" s="98"/>
    </row>
    <row r="159" spans="1:21" ht="20.100000000000001" customHeight="1" x14ac:dyDescent="0.25">
      <c r="A159" s="41"/>
      <c r="B159" s="299"/>
      <c r="C159" s="59" t="s">
        <v>1181</v>
      </c>
      <c r="D159" s="80">
        <v>4</v>
      </c>
      <c r="E159" s="62" t="s">
        <v>1182</v>
      </c>
      <c r="F159" s="100">
        <v>950</v>
      </c>
      <c r="G159" s="101">
        <v>600</v>
      </c>
      <c r="H159" s="101">
        <v>1645</v>
      </c>
      <c r="I159" s="33">
        <v>68029</v>
      </c>
      <c r="K159" s="36">
        <f t="shared" si="6"/>
        <v>0</v>
      </c>
      <c r="L159" s="96">
        <f t="shared" si="7"/>
        <v>0</v>
      </c>
      <c r="M159" s="96">
        <f t="shared" si="8"/>
        <v>0</v>
      </c>
      <c r="N159" s="97">
        <v>0.11</v>
      </c>
      <c r="O159" s="98">
        <v>31.3</v>
      </c>
      <c r="R159" s="6"/>
      <c r="S159" s="6"/>
      <c r="T159" s="6"/>
      <c r="U159" s="6"/>
    </row>
    <row r="160" spans="1:21" ht="20.100000000000001" customHeight="1" x14ac:dyDescent="0.25">
      <c r="A160" s="41"/>
      <c r="B160" s="299"/>
      <c r="C160" s="59" t="s">
        <v>1183</v>
      </c>
      <c r="D160" s="80">
        <v>4</v>
      </c>
      <c r="E160" s="62" t="s">
        <v>1184</v>
      </c>
      <c r="F160" s="100">
        <v>950</v>
      </c>
      <c r="G160" s="101">
        <v>600</v>
      </c>
      <c r="H160" s="101">
        <v>1645</v>
      </c>
      <c r="I160" s="33">
        <v>83057</v>
      </c>
      <c r="K160" s="36">
        <f t="shared" si="6"/>
        <v>0</v>
      </c>
      <c r="L160" s="96">
        <f t="shared" si="7"/>
        <v>0</v>
      </c>
      <c r="M160" s="96">
        <f t="shared" si="8"/>
        <v>0</v>
      </c>
      <c r="N160" s="97">
        <v>0.11</v>
      </c>
      <c r="O160" s="98">
        <v>31.3</v>
      </c>
      <c r="R160" s="6"/>
      <c r="S160" s="6"/>
      <c r="T160" s="6"/>
      <c r="U160" s="6"/>
    </row>
    <row r="161" spans="1:21" ht="20.100000000000001" customHeight="1" x14ac:dyDescent="0.25">
      <c r="A161" s="41"/>
      <c r="B161" s="299"/>
      <c r="C161" s="59" t="s">
        <v>1185</v>
      </c>
      <c r="D161" s="80">
        <v>4</v>
      </c>
      <c r="E161" s="62" t="s">
        <v>1186</v>
      </c>
      <c r="F161" s="100">
        <v>950</v>
      </c>
      <c r="G161" s="101">
        <v>600</v>
      </c>
      <c r="H161" s="101">
        <v>1845</v>
      </c>
      <c r="I161" s="33">
        <v>72301</v>
      </c>
      <c r="K161" s="36">
        <f t="shared" si="6"/>
        <v>0</v>
      </c>
      <c r="L161" s="96">
        <f t="shared" si="7"/>
        <v>0</v>
      </c>
      <c r="M161" s="96">
        <f t="shared" si="8"/>
        <v>0</v>
      </c>
      <c r="N161" s="97">
        <v>0.11</v>
      </c>
      <c r="O161" s="98">
        <v>36.799999999999997</v>
      </c>
      <c r="R161" s="6"/>
      <c r="S161" s="6"/>
      <c r="T161" s="6"/>
      <c r="U161" s="6"/>
    </row>
    <row r="162" spans="1:21" ht="20.100000000000001" customHeight="1" x14ac:dyDescent="0.25">
      <c r="A162" s="41"/>
      <c r="B162" s="299"/>
      <c r="C162" s="59" t="s">
        <v>1187</v>
      </c>
      <c r="D162" s="80">
        <v>4</v>
      </c>
      <c r="E162" s="62" t="s">
        <v>1188</v>
      </c>
      <c r="F162" s="100">
        <v>950</v>
      </c>
      <c r="G162" s="101">
        <v>600</v>
      </c>
      <c r="H162" s="101">
        <v>1845</v>
      </c>
      <c r="I162" s="33">
        <v>89648</v>
      </c>
      <c r="K162" s="36">
        <f t="shared" si="6"/>
        <v>0</v>
      </c>
      <c r="L162" s="96">
        <f t="shared" si="7"/>
        <v>0</v>
      </c>
      <c r="M162" s="96">
        <f t="shared" si="8"/>
        <v>0</v>
      </c>
      <c r="N162" s="97">
        <v>0.11</v>
      </c>
      <c r="O162" s="98">
        <v>36.799999999999997</v>
      </c>
      <c r="R162" s="6"/>
      <c r="S162" s="6"/>
      <c r="T162" s="6"/>
      <c r="U162" s="6"/>
    </row>
    <row r="163" spans="1:21" ht="20.100000000000001" customHeight="1" x14ac:dyDescent="0.25">
      <c r="A163" s="41"/>
      <c r="B163" s="299"/>
      <c r="C163" s="59" t="s">
        <v>1189</v>
      </c>
      <c r="D163" s="80">
        <v>4</v>
      </c>
      <c r="E163" s="62" t="s">
        <v>1190</v>
      </c>
      <c r="F163" s="100">
        <v>1200</v>
      </c>
      <c r="G163" s="101">
        <v>600</v>
      </c>
      <c r="H163" s="101">
        <v>1645</v>
      </c>
      <c r="I163" s="33">
        <v>79096</v>
      </c>
      <c r="K163" s="36">
        <f t="shared" si="6"/>
        <v>0</v>
      </c>
      <c r="L163" s="96">
        <f t="shared" si="7"/>
        <v>0</v>
      </c>
      <c r="M163" s="96">
        <f t="shared" si="8"/>
        <v>0</v>
      </c>
      <c r="N163" s="97">
        <v>0.14000000000000001</v>
      </c>
      <c r="O163" s="98">
        <v>35.1</v>
      </c>
      <c r="R163" s="6"/>
      <c r="S163" s="6"/>
      <c r="T163" s="24"/>
      <c r="U163" s="24"/>
    </row>
    <row r="164" spans="1:21" ht="20.100000000000001" customHeight="1" x14ac:dyDescent="0.25">
      <c r="A164" s="41"/>
      <c r="B164" s="299"/>
      <c r="C164" s="60" t="s">
        <v>1191</v>
      </c>
      <c r="D164" s="80">
        <v>4</v>
      </c>
      <c r="E164" s="63" t="s">
        <v>1192</v>
      </c>
      <c r="F164" s="102">
        <v>1200</v>
      </c>
      <c r="G164" s="103">
        <v>600</v>
      </c>
      <c r="H164" s="103">
        <v>1645</v>
      </c>
      <c r="I164" s="33">
        <v>92637</v>
      </c>
      <c r="K164" s="36">
        <f t="shared" si="6"/>
        <v>0</v>
      </c>
      <c r="L164" s="96">
        <f t="shared" si="7"/>
        <v>0</v>
      </c>
      <c r="M164" s="96">
        <f t="shared" si="8"/>
        <v>0</v>
      </c>
      <c r="N164" s="97">
        <v>0.14000000000000001</v>
      </c>
      <c r="O164" s="98">
        <v>35.1</v>
      </c>
      <c r="P164" s="25"/>
      <c r="R164" s="6"/>
      <c r="S164" s="6"/>
      <c r="T164" s="6"/>
      <c r="U164" s="8"/>
    </row>
    <row r="165" spans="1:21" ht="20.100000000000001" customHeight="1" x14ac:dyDescent="0.25">
      <c r="A165" s="41"/>
      <c r="B165" s="299"/>
      <c r="C165" s="59" t="s">
        <v>1193</v>
      </c>
      <c r="D165" s="80">
        <v>4</v>
      </c>
      <c r="E165" s="62" t="s">
        <v>1194</v>
      </c>
      <c r="F165" s="100">
        <v>1200</v>
      </c>
      <c r="G165" s="101">
        <v>600</v>
      </c>
      <c r="H165" s="101">
        <v>1845</v>
      </c>
      <c r="I165" s="33">
        <v>83903</v>
      </c>
      <c r="K165" s="36">
        <f t="shared" si="6"/>
        <v>0</v>
      </c>
      <c r="L165" s="96">
        <f t="shared" si="7"/>
        <v>0</v>
      </c>
      <c r="M165" s="96">
        <f t="shared" si="8"/>
        <v>0</v>
      </c>
      <c r="N165" s="97">
        <v>0.17</v>
      </c>
      <c r="O165" s="98">
        <v>27.7</v>
      </c>
      <c r="R165" s="6"/>
      <c r="S165" s="6"/>
      <c r="T165" s="6"/>
      <c r="U165" s="6"/>
    </row>
    <row r="166" spans="1:21" ht="20.100000000000001" customHeight="1" x14ac:dyDescent="0.25">
      <c r="A166" s="41"/>
      <c r="B166" s="299"/>
      <c r="C166" s="59" t="s">
        <v>1195</v>
      </c>
      <c r="D166" s="214">
        <v>4</v>
      </c>
      <c r="E166" s="62" t="s">
        <v>1196</v>
      </c>
      <c r="F166" s="155">
        <v>1200</v>
      </c>
      <c r="G166" s="156">
        <v>600</v>
      </c>
      <c r="H166" s="156">
        <v>1845</v>
      </c>
      <c r="I166" s="33">
        <v>99058</v>
      </c>
      <c r="K166" s="36">
        <f t="shared" si="6"/>
        <v>0</v>
      </c>
      <c r="L166" s="96">
        <f t="shared" si="7"/>
        <v>0</v>
      </c>
      <c r="M166" s="96">
        <f t="shared" si="8"/>
        <v>0</v>
      </c>
      <c r="N166" s="97">
        <v>0.17</v>
      </c>
      <c r="O166" s="98">
        <v>27.7</v>
      </c>
      <c r="R166" s="6"/>
      <c r="S166" s="6"/>
      <c r="T166" s="6"/>
      <c r="U166" s="6"/>
    </row>
    <row r="167" spans="1:21" ht="20.100000000000001" customHeight="1" x14ac:dyDescent="0.25">
      <c r="A167" s="41"/>
      <c r="B167" s="299"/>
      <c r="C167" s="59" t="s">
        <v>1197</v>
      </c>
      <c r="D167" s="80">
        <v>4</v>
      </c>
      <c r="E167" s="62" t="s">
        <v>1198</v>
      </c>
      <c r="F167" s="100">
        <v>1500</v>
      </c>
      <c r="G167" s="101">
        <v>600</v>
      </c>
      <c r="H167" s="101">
        <v>1645</v>
      </c>
      <c r="I167" s="33">
        <v>92475</v>
      </c>
      <c r="K167" s="36">
        <f t="shared" si="6"/>
        <v>0</v>
      </c>
      <c r="L167" s="96">
        <f t="shared" si="7"/>
        <v>0</v>
      </c>
      <c r="M167" s="96">
        <f t="shared" si="8"/>
        <v>0</v>
      </c>
      <c r="N167" s="97">
        <v>0.17</v>
      </c>
      <c r="O167" s="98">
        <v>39.5</v>
      </c>
      <c r="R167" s="6"/>
      <c r="S167" s="6"/>
      <c r="T167" s="6"/>
      <c r="U167" s="6"/>
    </row>
    <row r="168" spans="1:21" ht="20.100000000000001" customHeight="1" x14ac:dyDescent="0.25">
      <c r="A168" s="41"/>
      <c r="B168" s="299"/>
      <c r="C168" s="59" t="s">
        <v>1199</v>
      </c>
      <c r="D168" s="80"/>
      <c r="E168" s="62" t="s">
        <v>1200</v>
      </c>
      <c r="F168" s="100">
        <v>1500</v>
      </c>
      <c r="G168" s="101">
        <v>600</v>
      </c>
      <c r="H168" s="101">
        <v>1645</v>
      </c>
      <c r="I168" s="33">
        <v>102470</v>
      </c>
      <c r="K168" s="36">
        <f t="shared" si="6"/>
        <v>0</v>
      </c>
      <c r="L168" s="96">
        <f t="shared" si="7"/>
        <v>0</v>
      </c>
      <c r="M168" s="96">
        <f t="shared" si="8"/>
        <v>0</v>
      </c>
      <c r="N168" s="97">
        <v>0.17</v>
      </c>
      <c r="O168" s="98">
        <v>39.5</v>
      </c>
      <c r="R168" s="6"/>
      <c r="S168" s="6"/>
      <c r="T168" s="6"/>
      <c r="U168" s="6"/>
    </row>
    <row r="169" spans="1:21" ht="20.100000000000001" customHeight="1" x14ac:dyDescent="0.25">
      <c r="A169" s="41"/>
      <c r="B169" s="299"/>
      <c r="C169" s="59" t="s">
        <v>1201</v>
      </c>
      <c r="D169" s="80">
        <v>4</v>
      </c>
      <c r="E169" s="62" t="s">
        <v>1202</v>
      </c>
      <c r="F169" s="100">
        <v>1500</v>
      </c>
      <c r="G169" s="101">
        <v>600</v>
      </c>
      <c r="H169" s="101">
        <v>1845</v>
      </c>
      <c r="I169" s="33">
        <v>95259</v>
      </c>
      <c r="K169" s="36">
        <f t="shared" si="6"/>
        <v>0</v>
      </c>
      <c r="L169" s="96">
        <f t="shared" si="7"/>
        <v>0</v>
      </c>
      <c r="M169" s="96">
        <f t="shared" si="8"/>
        <v>0</v>
      </c>
      <c r="N169" s="97">
        <v>0.16</v>
      </c>
      <c r="O169" s="98">
        <v>37.799999999999997</v>
      </c>
      <c r="R169" s="6"/>
      <c r="S169" s="6"/>
      <c r="T169" s="24"/>
      <c r="U169" s="24"/>
    </row>
    <row r="170" spans="1:21" ht="20.100000000000001" customHeight="1" x14ac:dyDescent="0.25">
      <c r="A170" s="41"/>
      <c r="B170" s="299"/>
      <c r="C170" s="60" t="s">
        <v>1203</v>
      </c>
      <c r="D170" s="80">
        <v>4</v>
      </c>
      <c r="E170" s="63" t="s">
        <v>1204</v>
      </c>
      <c r="F170" s="102">
        <v>1500</v>
      </c>
      <c r="G170" s="103">
        <v>600</v>
      </c>
      <c r="H170" s="103">
        <v>1845</v>
      </c>
      <c r="I170" s="33">
        <v>106897</v>
      </c>
      <c r="K170" s="36">
        <f t="shared" si="6"/>
        <v>0</v>
      </c>
      <c r="L170" s="96">
        <f t="shared" si="7"/>
        <v>0</v>
      </c>
      <c r="M170" s="96">
        <f t="shared" si="8"/>
        <v>0</v>
      </c>
      <c r="N170" s="97">
        <v>0.16</v>
      </c>
      <c r="O170" s="98">
        <v>37.799999999999997</v>
      </c>
      <c r="P170" s="25"/>
      <c r="R170" s="6"/>
      <c r="S170" s="6"/>
      <c r="T170" s="6"/>
      <c r="U170" s="8"/>
    </row>
    <row r="171" spans="1:21" ht="13.5" customHeight="1" x14ac:dyDescent="0.25">
      <c r="A171" s="41"/>
      <c r="B171" s="299"/>
      <c r="C171" s="46"/>
      <c r="D171" s="46"/>
      <c r="E171" s="47" t="s">
        <v>113</v>
      </c>
      <c r="F171" s="99"/>
      <c r="G171" s="99"/>
      <c r="H171" s="99"/>
      <c r="I171" s="99"/>
      <c r="K171" s="36">
        <f t="shared" si="6"/>
        <v>0</v>
      </c>
      <c r="L171" s="96">
        <f t="shared" si="7"/>
        <v>0</v>
      </c>
      <c r="M171" s="96">
        <f t="shared" si="8"/>
        <v>0</v>
      </c>
      <c r="N171" s="97"/>
      <c r="O171" s="98"/>
    </row>
    <row r="172" spans="1:21" ht="20.100000000000001" customHeight="1" x14ac:dyDescent="0.25">
      <c r="A172" s="41"/>
      <c r="B172" s="299"/>
      <c r="C172" s="59" t="s">
        <v>1205</v>
      </c>
      <c r="D172" s="80">
        <v>5</v>
      </c>
      <c r="E172" s="62" t="s">
        <v>1206</v>
      </c>
      <c r="F172" s="100">
        <v>950</v>
      </c>
      <c r="G172" s="101">
        <v>500</v>
      </c>
      <c r="H172" s="101">
        <v>1845</v>
      </c>
      <c r="I172" s="33">
        <v>72103</v>
      </c>
      <c r="K172" s="36">
        <f t="shared" si="6"/>
        <v>0</v>
      </c>
      <c r="L172" s="96">
        <f t="shared" si="7"/>
        <v>0</v>
      </c>
      <c r="M172" s="96">
        <f t="shared" si="8"/>
        <v>0</v>
      </c>
      <c r="N172" s="97">
        <v>0.11</v>
      </c>
      <c r="O172" s="98">
        <v>25.2</v>
      </c>
      <c r="R172" s="6"/>
      <c r="S172" s="6"/>
      <c r="T172" s="6"/>
      <c r="U172" s="6"/>
    </row>
    <row r="173" spans="1:21" ht="20.100000000000001" customHeight="1" x14ac:dyDescent="0.25">
      <c r="A173" s="41"/>
      <c r="B173" s="299"/>
      <c r="C173" s="59" t="s">
        <v>1207</v>
      </c>
      <c r="D173" s="80">
        <v>5</v>
      </c>
      <c r="E173" s="62" t="s">
        <v>1208</v>
      </c>
      <c r="F173" s="100">
        <v>950</v>
      </c>
      <c r="G173" s="101">
        <v>500</v>
      </c>
      <c r="H173" s="101">
        <v>1845</v>
      </c>
      <c r="I173" s="33">
        <v>94920</v>
      </c>
      <c r="K173" s="36">
        <f t="shared" si="6"/>
        <v>0</v>
      </c>
      <c r="L173" s="96">
        <f t="shared" si="7"/>
        <v>0</v>
      </c>
      <c r="M173" s="96">
        <f t="shared" si="8"/>
        <v>0</v>
      </c>
      <c r="N173" s="97">
        <v>0.11</v>
      </c>
      <c r="O173" s="98">
        <v>25.2</v>
      </c>
      <c r="R173" s="6"/>
      <c r="S173" s="6"/>
      <c r="T173" s="6"/>
      <c r="U173" s="6"/>
    </row>
    <row r="174" spans="1:21" ht="20.100000000000001" customHeight="1" x14ac:dyDescent="0.25">
      <c r="A174" s="41"/>
      <c r="B174" s="299"/>
      <c r="C174" s="59" t="s">
        <v>1209</v>
      </c>
      <c r="D174" s="80">
        <v>5</v>
      </c>
      <c r="E174" s="62" t="s">
        <v>1210</v>
      </c>
      <c r="F174" s="100">
        <v>1200</v>
      </c>
      <c r="G174" s="101">
        <v>500</v>
      </c>
      <c r="H174" s="101">
        <v>1845</v>
      </c>
      <c r="I174" s="33">
        <v>91664</v>
      </c>
      <c r="K174" s="36">
        <f t="shared" si="6"/>
        <v>0</v>
      </c>
      <c r="L174" s="96">
        <f t="shared" si="7"/>
        <v>0</v>
      </c>
      <c r="M174" s="96">
        <f t="shared" si="8"/>
        <v>0</v>
      </c>
      <c r="N174" s="97">
        <v>0.13</v>
      </c>
      <c r="O174" s="98">
        <v>29</v>
      </c>
      <c r="R174" s="6"/>
      <c r="S174" s="6"/>
      <c r="T174" s="6"/>
      <c r="U174" s="6"/>
    </row>
    <row r="175" spans="1:21" ht="20.100000000000001" customHeight="1" x14ac:dyDescent="0.25">
      <c r="A175" s="41"/>
      <c r="B175" s="299"/>
      <c r="C175" s="59" t="s">
        <v>1211</v>
      </c>
      <c r="D175" s="80">
        <v>5</v>
      </c>
      <c r="E175" s="62" t="s">
        <v>1212</v>
      </c>
      <c r="F175" s="100">
        <v>1500</v>
      </c>
      <c r="G175" s="101">
        <v>500</v>
      </c>
      <c r="H175" s="101">
        <v>1845</v>
      </c>
      <c r="I175" s="33">
        <v>109900</v>
      </c>
      <c r="K175" s="36">
        <f t="shared" si="6"/>
        <v>0</v>
      </c>
      <c r="L175" s="96">
        <f t="shared" si="7"/>
        <v>0</v>
      </c>
      <c r="M175" s="96">
        <f t="shared" si="8"/>
        <v>0</v>
      </c>
      <c r="N175" s="97">
        <v>0.13</v>
      </c>
      <c r="O175" s="98">
        <v>29</v>
      </c>
      <c r="R175" s="6"/>
      <c r="S175" s="6"/>
      <c r="T175" s="6"/>
      <c r="U175" s="6"/>
    </row>
    <row r="176" spans="1:21" ht="13.5" customHeight="1" x14ac:dyDescent="0.25">
      <c r="A176" s="41"/>
      <c r="B176" s="299"/>
      <c r="C176" s="46"/>
      <c r="D176" s="46"/>
      <c r="E176" s="47" t="s">
        <v>112</v>
      </c>
      <c r="F176" s="99"/>
      <c r="G176" s="99"/>
      <c r="H176" s="99"/>
      <c r="I176" s="99"/>
      <c r="K176" s="36">
        <f t="shared" si="6"/>
        <v>0</v>
      </c>
      <c r="L176" s="96">
        <f t="shared" si="7"/>
        <v>0</v>
      </c>
      <c r="M176" s="96">
        <f t="shared" si="8"/>
        <v>0</v>
      </c>
      <c r="N176" s="97"/>
      <c r="O176" s="98"/>
    </row>
    <row r="177" spans="1:21" ht="20.100000000000001" customHeight="1" x14ac:dyDescent="0.25">
      <c r="A177" s="41"/>
      <c r="B177" s="299"/>
      <c r="C177" s="59" t="s">
        <v>1213</v>
      </c>
      <c r="D177" s="80">
        <v>5</v>
      </c>
      <c r="E177" s="62" t="s">
        <v>1214</v>
      </c>
      <c r="F177" s="100">
        <v>950</v>
      </c>
      <c r="G177" s="101">
        <v>400</v>
      </c>
      <c r="H177" s="101">
        <v>2045</v>
      </c>
      <c r="I177" s="33">
        <v>66457</v>
      </c>
      <c r="K177" s="36">
        <f t="shared" si="6"/>
        <v>0</v>
      </c>
      <c r="L177" s="96">
        <f t="shared" si="7"/>
        <v>0</v>
      </c>
      <c r="M177" s="96">
        <f t="shared" si="8"/>
        <v>0</v>
      </c>
      <c r="N177" s="97">
        <v>0.09</v>
      </c>
      <c r="O177" s="98">
        <v>31.6</v>
      </c>
      <c r="R177" s="6"/>
      <c r="S177" s="6"/>
      <c r="T177" s="24"/>
      <c r="U177" s="24"/>
    </row>
    <row r="178" spans="1:21" ht="20.100000000000001" customHeight="1" x14ac:dyDescent="0.25">
      <c r="A178" s="41"/>
      <c r="B178" s="299"/>
      <c r="C178" s="60" t="s">
        <v>1215</v>
      </c>
      <c r="D178" s="80">
        <v>5</v>
      </c>
      <c r="E178" s="63" t="s">
        <v>1216</v>
      </c>
      <c r="F178" s="102">
        <v>950</v>
      </c>
      <c r="G178" s="103">
        <v>400</v>
      </c>
      <c r="H178" s="103">
        <v>2045</v>
      </c>
      <c r="I178" s="33">
        <v>76523</v>
      </c>
      <c r="K178" s="36">
        <f t="shared" si="6"/>
        <v>0</v>
      </c>
      <c r="L178" s="96">
        <f t="shared" si="7"/>
        <v>0</v>
      </c>
      <c r="M178" s="96">
        <f t="shared" si="8"/>
        <v>0</v>
      </c>
      <c r="N178" s="97">
        <v>0.09</v>
      </c>
      <c r="O178" s="98">
        <v>31.6</v>
      </c>
      <c r="P178" s="25"/>
      <c r="R178" s="6"/>
      <c r="S178" s="6"/>
      <c r="T178" s="6"/>
      <c r="U178" s="8"/>
    </row>
    <row r="179" spans="1:21" ht="20.100000000000001" customHeight="1" x14ac:dyDescent="0.25">
      <c r="A179" s="41"/>
      <c r="B179" s="299"/>
      <c r="C179" s="59" t="s">
        <v>1217</v>
      </c>
      <c r="D179" s="80">
        <v>5</v>
      </c>
      <c r="E179" s="62" t="s">
        <v>1218</v>
      </c>
      <c r="F179" s="100">
        <v>1200</v>
      </c>
      <c r="G179" s="101">
        <v>400</v>
      </c>
      <c r="H179" s="101">
        <v>1645</v>
      </c>
      <c r="I179" s="33">
        <v>67099</v>
      </c>
      <c r="K179" s="36">
        <f t="shared" si="6"/>
        <v>0</v>
      </c>
      <c r="L179" s="96">
        <f t="shared" si="7"/>
        <v>0</v>
      </c>
      <c r="M179" s="96">
        <f t="shared" si="8"/>
        <v>0</v>
      </c>
      <c r="N179" s="97">
        <v>0.09</v>
      </c>
      <c r="O179" s="98">
        <v>28.4</v>
      </c>
      <c r="R179" s="6"/>
      <c r="S179" s="6"/>
      <c r="T179" s="6"/>
      <c r="U179" s="6"/>
    </row>
    <row r="180" spans="1:21" ht="20.100000000000001" customHeight="1" x14ac:dyDescent="0.25">
      <c r="A180" s="41"/>
      <c r="B180" s="299"/>
      <c r="C180" s="59" t="s">
        <v>1219</v>
      </c>
      <c r="D180" s="80">
        <v>5</v>
      </c>
      <c r="E180" s="62" t="s">
        <v>1220</v>
      </c>
      <c r="F180" s="100">
        <v>1200</v>
      </c>
      <c r="G180" s="101">
        <v>400</v>
      </c>
      <c r="H180" s="101">
        <v>2045</v>
      </c>
      <c r="I180" s="33">
        <v>77066</v>
      </c>
      <c r="K180" s="36">
        <f t="shared" si="6"/>
        <v>0</v>
      </c>
      <c r="L180" s="96">
        <f t="shared" si="7"/>
        <v>0</v>
      </c>
      <c r="M180" s="96">
        <f t="shared" si="8"/>
        <v>0</v>
      </c>
      <c r="N180" s="97">
        <v>0.12</v>
      </c>
      <c r="O180" s="98">
        <v>34.9</v>
      </c>
      <c r="R180" s="6"/>
      <c r="S180" s="6"/>
      <c r="T180" s="6"/>
      <c r="U180" s="6"/>
    </row>
    <row r="181" spans="1:21" ht="20.100000000000001" customHeight="1" x14ac:dyDescent="0.25">
      <c r="A181" s="41"/>
      <c r="B181" s="299"/>
      <c r="C181" s="59" t="s">
        <v>1221</v>
      </c>
      <c r="D181" s="80">
        <v>5</v>
      </c>
      <c r="E181" s="62" t="s">
        <v>1222</v>
      </c>
      <c r="F181" s="100">
        <v>1500</v>
      </c>
      <c r="G181" s="101">
        <v>400</v>
      </c>
      <c r="H181" s="101">
        <v>2045</v>
      </c>
      <c r="I181" s="33">
        <v>89126</v>
      </c>
      <c r="K181" s="36">
        <f t="shared" si="6"/>
        <v>0</v>
      </c>
      <c r="L181" s="96">
        <f t="shared" si="7"/>
        <v>0</v>
      </c>
      <c r="M181" s="96">
        <f t="shared" si="8"/>
        <v>0</v>
      </c>
      <c r="N181" s="97">
        <v>0.14000000000000001</v>
      </c>
      <c r="O181" s="98">
        <v>39.1</v>
      </c>
      <c r="R181" s="6"/>
      <c r="S181" s="6"/>
      <c r="T181" s="6"/>
      <c r="U181" s="6"/>
    </row>
    <row r="182" spans="1:21" ht="13.5" customHeight="1" x14ac:dyDescent="0.25">
      <c r="A182" s="41"/>
      <c r="B182" s="299"/>
      <c r="C182" s="46"/>
      <c r="D182" s="46"/>
      <c r="E182" s="47" t="s">
        <v>113</v>
      </c>
      <c r="F182" s="99"/>
      <c r="G182" s="99"/>
      <c r="H182" s="99"/>
      <c r="I182" s="99"/>
      <c r="K182" s="36">
        <f t="shared" si="6"/>
        <v>0</v>
      </c>
      <c r="L182" s="96">
        <f t="shared" si="7"/>
        <v>0</v>
      </c>
      <c r="M182" s="96">
        <f t="shared" si="8"/>
        <v>0</v>
      </c>
      <c r="N182" s="97"/>
      <c r="O182" s="98"/>
    </row>
    <row r="183" spans="1:21" ht="20.100000000000001" customHeight="1" x14ac:dyDescent="0.25">
      <c r="A183" s="41"/>
      <c r="B183" s="299"/>
      <c r="C183" s="59" t="s">
        <v>1223</v>
      </c>
      <c r="D183" s="80">
        <v>5</v>
      </c>
      <c r="E183" s="62" t="s">
        <v>1224</v>
      </c>
      <c r="F183" s="100">
        <v>950</v>
      </c>
      <c r="G183" s="101">
        <v>500</v>
      </c>
      <c r="H183" s="101">
        <v>2045</v>
      </c>
      <c r="I183" s="33">
        <v>73633</v>
      </c>
      <c r="K183" s="36">
        <f t="shared" si="6"/>
        <v>0</v>
      </c>
      <c r="L183" s="96">
        <f t="shared" si="7"/>
        <v>0</v>
      </c>
      <c r="M183" s="96">
        <f t="shared" si="8"/>
        <v>0</v>
      </c>
      <c r="N183" s="97">
        <v>0.11</v>
      </c>
      <c r="O183" s="98">
        <v>35</v>
      </c>
      <c r="R183" s="6"/>
      <c r="S183" s="6"/>
      <c r="T183" s="6"/>
      <c r="U183" s="6"/>
    </row>
    <row r="184" spans="1:21" ht="20.100000000000001" customHeight="1" x14ac:dyDescent="0.25">
      <c r="A184" s="41"/>
      <c r="B184" s="299"/>
      <c r="C184" s="59" t="s">
        <v>1225</v>
      </c>
      <c r="D184" s="80">
        <v>5</v>
      </c>
      <c r="E184" s="62" t="s">
        <v>1226</v>
      </c>
      <c r="F184" s="100">
        <v>1200</v>
      </c>
      <c r="G184" s="101">
        <v>500</v>
      </c>
      <c r="H184" s="101">
        <v>2045</v>
      </c>
      <c r="I184" s="33">
        <v>85806</v>
      </c>
      <c r="K184" s="36">
        <f t="shared" si="6"/>
        <v>0</v>
      </c>
      <c r="L184" s="96">
        <f t="shared" si="7"/>
        <v>0</v>
      </c>
      <c r="M184" s="96">
        <f t="shared" si="8"/>
        <v>0</v>
      </c>
      <c r="N184" s="97">
        <v>0.14000000000000001</v>
      </c>
      <c r="O184" s="98">
        <v>38.799999999999997</v>
      </c>
      <c r="R184" s="6"/>
      <c r="S184" s="6"/>
      <c r="T184" s="24"/>
      <c r="U184" s="24"/>
    </row>
    <row r="185" spans="1:21" ht="20.100000000000001" customHeight="1" x14ac:dyDescent="0.25">
      <c r="A185" s="41"/>
      <c r="B185" s="299"/>
      <c r="C185" s="60" t="s">
        <v>1227</v>
      </c>
      <c r="D185" s="80">
        <v>5</v>
      </c>
      <c r="E185" s="63" t="s">
        <v>1228</v>
      </c>
      <c r="F185" s="102">
        <v>1500</v>
      </c>
      <c r="G185" s="103">
        <v>500</v>
      </c>
      <c r="H185" s="103">
        <v>2045</v>
      </c>
      <c r="I185" s="33">
        <v>99749</v>
      </c>
      <c r="K185" s="36">
        <f t="shared" si="6"/>
        <v>0</v>
      </c>
      <c r="L185" s="96">
        <f t="shared" si="7"/>
        <v>0</v>
      </c>
      <c r="M185" s="96">
        <f t="shared" si="8"/>
        <v>0</v>
      </c>
      <c r="N185" s="97">
        <v>0.18</v>
      </c>
      <c r="O185" s="98">
        <v>43.5</v>
      </c>
      <c r="P185" s="25"/>
      <c r="R185" s="6"/>
      <c r="S185" s="6"/>
      <c r="T185" s="6"/>
      <c r="U185" s="8"/>
    </row>
    <row r="186" spans="1:21" ht="20.100000000000001" customHeight="1" x14ac:dyDescent="0.25">
      <c r="A186" s="41"/>
      <c r="B186" s="299"/>
      <c r="C186" s="59" t="s">
        <v>1229</v>
      </c>
      <c r="D186" s="80">
        <v>5</v>
      </c>
      <c r="E186" s="62" t="s">
        <v>1230</v>
      </c>
      <c r="F186" s="100">
        <v>1500</v>
      </c>
      <c r="G186" s="101">
        <v>500</v>
      </c>
      <c r="H186" s="101">
        <v>2045</v>
      </c>
      <c r="I186" s="33">
        <v>114749</v>
      </c>
      <c r="K186" s="36">
        <f t="shared" si="6"/>
        <v>0</v>
      </c>
      <c r="L186" s="96">
        <f t="shared" si="7"/>
        <v>0</v>
      </c>
      <c r="M186" s="96">
        <f t="shared" si="8"/>
        <v>0</v>
      </c>
      <c r="N186" s="97">
        <v>0.18</v>
      </c>
      <c r="O186" s="98">
        <v>43.5</v>
      </c>
      <c r="R186" s="6"/>
      <c r="S186" s="6"/>
      <c r="T186" s="6"/>
      <c r="U186" s="6"/>
    </row>
    <row r="187" spans="1:21" ht="13.5" customHeight="1" x14ac:dyDescent="0.25">
      <c r="A187" s="41"/>
      <c r="B187" s="299"/>
      <c r="C187" s="46"/>
      <c r="D187" s="46"/>
      <c r="E187" s="47" t="s">
        <v>116</v>
      </c>
      <c r="F187" s="99"/>
      <c r="G187" s="99"/>
      <c r="H187" s="99"/>
      <c r="I187" s="99"/>
      <c r="K187" s="36">
        <f t="shared" si="6"/>
        <v>0</v>
      </c>
      <c r="L187" s="96">
        <f t="shared" si="7"/>
        <v>0</v>
      </c>
      <c r="M187" s="96">
        <f t="shared" si="8"/>
        <v>0</v>
      </c>
      <c r="N187" s="97"/>
      <c r="O187" s="98"/>
    </row>
    <row r="188" spans="1:21" ht="20.100000000000001" customHeight="1" x14ac:dyDescent="0.25">
      <c r="A188" s="41"/>
      <c r="B188" s="299"/>
      <c r="C188" s="60" t="s">
        <v>1231</v>
      </c>
      <c r="D188" s="80">
        <v>5</v>
      </c>
      <c r="E188" s="63" t="s">
        <v>1232</v>
      </c>
      <c r="F188" s="102">
        <v>950</v>
      </c>
      <c r="G188" s="103">
        <v>600</v>
      </c>
      <c r="H188" s="103">
        <v>2045</v>
      </c>
      <c r="I188" s="33">
        <v>80978</v>
      </c>
      <c r="K188" s="36">
        <f t="shared" si="6"/>
        <v>0</v>
      </c>
      <c r="L188" s="96">
        <f t="shared" si="7"/>
        <v>0</v>
      </c>
      <c r="M188" s="96">
        <f t="shared" si="8"/>
        <v>0</v>
      </c>
      <c r="N188" s="97">
        <v>0.14000000000000001</v>
      </c>
      <c r="O188" s="98">
        <v>38.4</v>
      </c>
      <c r="R188" s="6"/>
      <c r="S188" s="6"/>
      <c r="T188" s="6"/>
      <c r="U188" s="6"/>
    </row>
    <row r="189" spans="1:21" ht="20.100000000000001" customHeight="1" x14ac:dyDescent="0.25">
      <c r="A189" s="41"/>
      <c r="B189" s="45"/>
      <c r="C189" s="59" t="s">
        <v>1233</v>
      </c>
      <c r="D189" s="80">
        <v>5</v>
      </c>
      <c r="E189" s="62" t="s">
        <v>1234</v>
      </c>
      <c r="F189" s="100">
        <v>1200</v>
      </c>
      <c r="G189" s="101">
        <v>600</v>
      </c>
      <c r="H189" s="101">
        <v>2045</v>
      </c>
      <c r="I189" s="33">
        <v>94617</v>
      </c>
      <c r="K189" s="36">
        <f t="shared" si="6"/>
        <v>0</v>
      </c>
      <c r="L189" s="96">
        <f t="shared" si="7"/>
        <v>0</v>
      </c>
      <c r="M189" s="96">
        <f t="shared" si="8"/>
        <v>0</v>
      </c>
      <c r="N189" s="97">
        <v>0.17</v>
      </c>
      <c r="O189" s="98">
        <v>43</v>
      </c>
      <c r="R189" s="6"/>
      <c r="S189" s="6"/>
      <c r="T189" s="24"/>
      <c r="U189" s="24"/>
    </row>
    <row r="190" spans="1:21" ht="20.100000000000001" customHeight="1" x14ac:dyDescent="0.25">
      <c r="A190" s="41"/>
      <c r="B190" s="45"/>
      <c r="C190" s="60" t="s">
        <v>1235</v>
      </c>
      <c r="D190" s="80">
        <v>5</v>
      </c>
      <c r="E190" s="63" t="s">
        <v>1236</v>
      </c>
      <c r="F190" s="102">
        <v>1200</v>
      </c>
      <c r="G190" s="103">
        <v>600</v>
      </c>
      <c r="H190" s="103">
        <v>2045</v>
      </c>
      <c r="I190" s="33">
        <v>109321</v>
      </c>
      <c r="K190" s="36">
        <f t="shared" si="6"/>
        <v>0</v>
      </c>
      <c r="L190" s="96">
        <f t="shared" si="7"/>
        <v>0</v>
      </c>
      <c r="M190" s="96">
        <f t="shared" si="8"/>
        <v>0</v>
      </c>
      <c r="N190" s="97">
        <v>0.17</v>
      </c>
      <c r="O190" s="98">
        <v>43</v>
      </c>
      <c r="P190" s="25"/>
      <c r="R190" s="6"/>
      <c r="S190" s="6"/>
      <c r="T190" s="6"/>
      <c r="U190" s="8"/>
    </row>
    <row r="191" spans="1:21" ht="20.100000000000001" customHeight="1" x14ac:dyDescent="0.25">
      <c r="A191" s="41"/>
      <c r="B191" s="45"/>
      <c r="C191" s="59" t="s">
        <v>1237</v>
      </c>
      <c r="D191" s="80">
        <v>5</v>
      </c>
      <c r="E191" s="62" t="s">
        <v>1238</v>
      </c>
      <c r="F191" s="100">
        <v>1500</v>
      </c>
      <c r="G191" s="101">
        <v>600</v>
      </c>
      <c r="H191" s="101">
        <v>2045</v>
      </c>
      <c r="I191" s="33">
        <v>110386</v>
      </c>
      <c r="K191" s="36">
        <f t="shared" si="6"/>
        <v>0</v>
      </c>
      <c r="L191" s="96">
        <f t="shared" si="7"/>
        <v>0</v>
      </c>
      <c r="M191" s="96">
        <f t="shared" si="8"/>
        <v>0</v>
      </c>
      <c r="N191" s="97">
        <v>0.21</v>
      </c>
      <c r="O191" s="98">
        <v>48.3</v>
      </c>
      <c r="R191" s="6"/>
      <c r="S191" s="6"/>
      <c r="T191" s="6"/>
      <c r="U191" s="6"/>
    </row>
    <row r="192" spans="1:21" ht="20.100000000000001" customHeight="1" x14ac:dyDescent="0.25">
      <c r="A192" s="41"/>
      <c r="B192" s="45"/>
      <c r="C192" s="59" t="s">
        <v>1239</v>
      </c>
      <c r="D192" s="80">
        <v>5</v>
      </c>
      <c r="E192" s="62" t="s">
        <v>1240</v>
      </c>
      <c r="F192" s="100">
        <v>1500</v>
      </c>
      <c r="G192" s="101">
        <v>600</v>
      </c>
      <c r="H192" s="101">
        <v>2045</v>
      </c>
      <c r="I192" s="33">
        <v>124914</v>
      </c>
      <c r="K192" s="36">
        <f t="shared" si="6"/>
        <v>0</v>
      </c>
      <c r="L192" s="96">
        <f t="shared" si="7"/>
        <v>0</v>
      </c>
      <c r="M192" s="96">
        <f t="shared" si="8"/>
        <v>0</v>
      </c>
      <c r="N192" s="97">
        <v>0.21</v>
      </c>
      <c r="O192" s="98">
        <v>48.3</v>
      </c>
      <c r="R192" s="6"/>
      <c r="S192" s="6"/>
      <c r="T192" s="6"/>
      <c r="U192" s="6"/>
    </row>
    <row r="193" spans="1:21" ht="13.5" customHeight="1" x14ac:dyDescent="0.25">
      <c r="A193" s="41"/>
      <c r="B193" s="45"/>
      <c r="C193" s="46"/>
      <c r="D193" s="46"/>
      <c r="E193" s="47" t="s">
        <v>112</v>
      </c>
      <c r="F193" s="99"/>
      <c r="G193" s="99"/>
      <c r="H193" s="99"/>
      <c r="I193" s="99"/>
      <c r="K193" s="36">
        <f t="shared" si="6"/>
        <v>0</v>
      </c>
      <c r="L193" s="96">
        <f t="shared" si="7"/>
        <v>0</v>
      </c>
      <c r="M193" s="96">
        <f t="shared" si="8"/>
        <v>0</v>
      </c>
      <c r="N193" s="97"/>
      <c r="O193" s="98"/>
    </row>
    <row r="194" spans="1:21" ht="20.100000000000001" customHeight="1" x14ac:dyDescent="0.25">
      <c r="A194" s="41"/>
      <c r="B194" s="45"/>
      <c r="C194" s="59" t="s">
        <v>1241</v>
      </c>
      <c r="D194" s="80">
        <v>5</v>
      </c>
      <c r="E194" s="62" t="s">
        <v>1242</v>
      </c>
      <c r="F194" s="100">
        <v>1000</v>
      </c>
      <c r="G194" s="101">
        <v>400</v>
      </c>
      <c r="H194" s="101">
        <v>2245</v>
      </c>
      <c r="I194" s="33">
        <v>76022</v>
      </c>
      <c r="K194" s="36">
        <f t="shared" si="6"/>
        <v>0</v>
      </c>
      <c r="L194" s="96">
        <f t="shared" si="7"/>
        <v>0</v>
      </c>
      <c r="M194" s="96">
        <f t="shared" si="8"/>
        <v>0</v>
      </c>
      <c r="N194" s="97">
        <v>0.14000000000000001</v>
      </c>
      <c r="O194" s="98">
        <v>23</v>
      </c>
      <c r="R194" s="6"/>
      <c r="S194" s="6"/>
      <c r="T194" s="6"/>
      <c r="U194" s="6"/>
    </row>
    <row r="195" spans="1:21" ht="20.100000000000001" customHeight="1" x14ac:dyDescent="0.25">
      <c r="A195" s="41"/>
      <c r="B195" s="45"/>
      <c r="C195" s="59" t="s">
        <v>1243</v>
      </c>
      <c r="D195" s="80">
        <v>5</v>
      </c>
      <c r="E195" s="62" t="s">
        <v>1244</v>
      </c>
      <c r="F195" s="100">
        <v>1000</v>
      </c>
      <c r="G195" s="101">
        <v>400</v>
      </c>
      <c r="H195" s="101">
        <v>2245</v>
      </c>
      <c r="I195" s="33">
        <v>93144</v>
      </c>
      <c r="K195" s="36">
        <f t="shared" si="6"/>
        <v>0</v>
      </c>
      <c r="L195" s="96">
        <f t="shared" si="7"/>
        <v>0</v>
      </c>
      <c r="M195" s="96">
        <f t="shared" si="8"/>
        <v>0</v>
      </c>
      <c r="N195" s="97">
        <v>0.14000000000000001</v>
      </c>
      <c r="O195" s="98">
        <v>23</v>
      </c>
      <c r="R195" s="6"/>
      <c r="S195" s="6"/>
      <c r="T195" s="6"/>
      <c r="U195" s="6"/>
    </row>
    <row r="196" spans="1:21" ht="20.100000000000001" customHeight="1" x14ac:dyDescent="0.25">
      <c r="A196" s="41"/>
      <c r="B196" s="45"/>
      <c r="C196" s="59" t="s">
        <v>1245</v>
      </c>
      <c r="D196" s="80">
        <v>5</v>
      </c>
      <c r="E196" s="62" t="s">
        <v>1246</v>
      </c>
      <c r="F196" s="100">
        <v>1200</v>
      </c>
      <c r="G196" s="101">
        <v>400</v>
      </c>
      <c r="H196" s="101">
        <v>2245</v>
      </c>
      <c r="I196" s="33">
        <v>81457</v>
      </c>
      <c r="K196" s="36">
        <f t="shared" si="6"/>
        <v>0</v>
      </c>
      <c r="L196" s="96">
        <f t="shared" si="7"/>
        <v>0</v>
      </c>
      <c r="M196" s="96">
        <f t="shared" si="8"/>
        <v>0</v>
      </c>
      <c r="N196" s="97">
        <v>0.16</v>
      </c>
      <c r="O196" s="98">
        <v>28</v>
      </c>
      <c r="R196" s="6"/>
      <c r="S196" s="6"/>
      <c r="T196" s="6"/>
      <c r="U196" s="6"/>
    </row>
    <row r="197" spans="1:21" ht="20.100000000000001" customHeight="1" x14ac:dyDescent="0.25">
      <c r="A197" s="41"/>
      <c r="B197" s="45"/>
      <c r="C197" s="59" t="s">
        <v>1247</v>
      </c>
      <c r="D197" s="80">
        <v>5</v>
      </c>
      <c r="E197" s="62" t="s">
        <v>1248</v>
      </c>
      <c r="F197" s="100">
        <v>1200</v>
      </c>
      <c r="G197" s="101">
        <v>400</v>
      </c>
      <c r="H197" s="101">
        <v>2245</v>
      </c>
      <c r="I197" s="33">
        <v>98586</v>
      </c>
      <c r="K197" s="36">
        <f t="shared" si="6"/>
        <v>0</v>
      </c>
      <c r="L197" s="96">
        <f t="shared" si="7"/>
        <v>0</v>
      </c>
      <c r="M197" s="96">
        <f t="shared" si="8"/>
        <v>0</v>
      </c>
      <c r="N197" s="97">
        <v>0.16</v>
      </c>
      <c r="O197" s="98">
        <v>28</v>
      </c>
      <c r="R197" s="6"/>
      <c r="S197" s="6"/>
      <c r="T197" s="24"/>
      <c r="U197" s="24"/>
    </row>
    <row r="198" spans="1:21" ht="20.100000000000001" customHeight="1" x14ac:dyDescent="0.25">
      <c r="A198" s="41"/>
      <c r="B198" s="45"/>
      <c r="C198" s="60" t="s">
        <v>1249</v>
      </c>
      <c r="D198" s="80">
        <v>5</v>
      </c>
      <c r="E198" s="63" t="s">
        <v>1250</v>
      </c>
      <c r="F198" s="102">
        <v>1500</v>
      </c>
      <c r="G198" s="103">
        <v>400</v>
      </c>
      <c r="H198" s="103">
        <v>2245</v>
      </c>
      <c r="I198" s="33">
        <v>90832</v>
      </c>
      <c r="K198" s="36">
        <f t="shared" si="6"/>
        <v>0</v>
      </c>
      <c r="L198" s="96">
        <f t="shared" si="7"/>
        <v>0</v>
      </c>
      <c r="M198" s="96">
        <f t="shared" si="8"/>
        <v>0</v>
      </c>
      <c r="N198" s="97">
        <v>0.12</v>
      </c>
      <c r="O198" s="98">
        <v>34</v>
      </c>
      <c r="P198" s="25"/>
      <c r="R198" s="6"/>
      <c r="S198" s="6"/>
      <c r="T198" s="6"/>
      <c r="U198" s="8"/>
    </row>
    <row r="199" spans="1:21" ht="20.100000000000001" customHeight="1" x14ac:dyDescent="0.25">
      <c r="A199" s="41"/>
      <c r="B199" s="45"/>
      <c r="C199" s="59" t="s">
        <v>1251</v>
      </c>
      <c r="D199" s="80">
        <v>5</v>
      </c>
      <c r="E199" s="62" t="s">
        <v>1252</v>
      </c>
      <c r="F199" s="100">
        <v>1500</v>
      </c>
      <c r="G199" s="101">
        <v>400</v>
      </c>
      <c r="H199" s="101">
        <v>2245</v>
      </c>
      <c r="I199" s="33">
        <v>107947</v>
      </c>
      <c r="K199" s="36">
        <f t="shared" si="6"/>
        <v>0</v>
      </c>
      <c r="L199" s="96">
        <f t="shared" si="7"/>
        <v>0</v>
      </c>
      <c r="M199" s="96">
        <f t="shared" si="8"/>
        <v>0</v>
      </c>
      <c r="N199" s="97">
        <v>0.12</v>
      </c>
      <c r="O199" s="98">
        <v>34</v>
      </c>
      <c r="R199" s="6"/>
      <c r="S199" s="6"/>
      <c r="T199" s="6"/>
      <c r="U199" s="6"/>
    </row>
    <row r="200" spans="1:21" ht="13.5" customHeight="1" x14ac:dyDescent="0.25">
      <c r="A200" s="41"/>
      <c r="B200" s="45"/>
      <c r="C200" s="46"/>
      <c r="D200" s="46"/>
      <c r="E200" s="47" t="s">
        <v>113</v>
      </c>
      <c r="F200" s="99"/>
      <c r="G200" s="99"/>
      <c r="H200" s="99"/>
      <c r="I200" s="99"/>
      <c r="K200" s="36">
        <f t="shared" ref="K200:K241" si="9">I200*J200</f>
        <v>0</v>
      </c>
      <c r="L200" s="96">
        <f t="shared" ref="L200:L241" si="10">N200*J200</f>
        <v>0</v>
      </c>
      <c r="M200" s="96">
        <f t="shared" ref="M200:M241" si="11">O200*J200</f>
        <v>0</v>
      </c>
      <c r="N200" s="97"/>
      <c r="O200" s="98"/>
    </row>
    <row r="201" spans="1:21" ht="20.100000000000001" customHeight="1" x14ac:dyDescent="0.25">
      <c r="A201" s="41"/>
      <c r="B201" s="45"/>
      <c r="C201" s="59" t="s">
        <v>1253</v>
      </c>
      <c r="D201" s="80">
        <v>6</v>
      </c>
      <c r="E201" s="62" t="s">
        <v>1254</v>
      </c>
      <c r="F201" s="100">
        <v>1200</v>
      </c>
      <c r="G201" s="101">
        <v>500</v>
      </c>
      <c r="H201" s="101">
        <v>2045</v>
      </c>
      <c r="I201" s="33">
        <v>105261</v>
      </c>
      <c r="K201" s="36">
        <f t="shared" si="9"/>
        <v>0</v>
      </c>
      <c r="L201" s="96">
        <f t="shared" si="10"/>
        <v>0</v>
      </c>
      <c r="M201" s="96">
        <f t="shared" si="11"/>
        <v>0</v>
      </c>
      <c r="N201" s="97">
        <v>0.17</v>
      </c>
      <c r="O201" s="98">
        <v>49.4</v>
      </c>
      <c r="R201" s="6"/>
      <c r="S201" s="6"/>
      <c r="T201" s="6"/>
      <c r="U201" s="6"/>
    </row>
    <row r="202" spans="1:21" x14ac:dyDescent="0.25">
      <c r="A202" s="104" t="s">
        <v>1255</v>
      </c>
      <c r="B202" s="105"/>
      <c r="C202" s="48"/>
      <c r="D202" s="106"/>
      <c r="E202" s="49"/>
      <c r="F202" s="107"/>
      <c r="G202" s="107"/>
      <c r="H202" s="107"/>
      <c r="I202" s="107"/>
      <c r="K202" s="36">
        <f t="shared" si="9"/>
        <v>0</v>
      </c>
      <c r="L202" s="96">
        <f t="shared" si="10"/>
        <v>0</v>
      </c>
      <c r="M202" s="96">
        <f t="shared" si="11"/>
        <v>0</v>
      </c>
      <c r="N202" s="97"/>
      <c r="O202" s="98"/>
      <c r="R202" s="6"/>
      <c r="S202" s="23"/>
      <c r="T202" s="23"/>
      <c r="U202" s="6"/>
    </row>
    <row r="203" spans="1:21" ht="52.5" customHeight="1" x14ac:dyDescent="0.25">
      <c r="A203" s="41"/>
      <c r="B203" s="298" t="s">
        <v>1256</v>
      </c>
      <c r="C203" s="61"/>
      <c r="D203" s="220" t="s">
        <v>1293</v>
      </c>
      <c r="E203" s="190" t="s">
        <v>1134</v>
      </c>
      <c r="F203" s="108"/>
      <c r="G203" s="108"/>
      <c r="H203" s="99"/>
      <c r="I203" s="99"/>
      <c r="K203" s="36">
        <f t="shared" si="9"/>
        <v>0</v>
      </c>
      <c r="L203" s="96">
        <f t="shared" si="10"/>
        <v>0</v>
      </c>
      <c r="M203" s="96">
        <f t="shared" si="11"/>
        <v>0</v>
      </c>
      <c r="N203" s="97"/>
      <c r="O203" s="98"/>
    </row>
    <row r="204" spans="1:21" ht="20.100000000000001" customHeight="1" x14ac:dyDescent="0.25">
      <c r="A204" s="41"/>
      <c r="B204" s="299"/>
      <c r="C204" s="58" t="s">
        <v>1257</v>
      </c>
      <c r="D204" s="196">
        <v>136</v>
      </c>
      <c r="E204" s="62" t="s">
        <v>1258</v>
      </c>
      <c r="F204" s="100">
        <v>950</v>
      </c>
      <c r="G204" s="101">
        <v>300</v>
      </c>
      <c r="H204" s="101">
        <v>1680</v>
      </c>
      <c r="I204" s="33">
        <v>74852</v>
      </c>
      <c r="K204" s="36">
        <f t="shared" si="9"/>
        <v>0</v>
      </c>
      <c r="L204" s="96">
        <f t="shared" si="10"/>
        <v>0</v>
      </c>
      <c r="M204" s="96">
        <f t="shared" si="11"/>
        <v>0</v>
      </c>
      <c r="N204" s="97">
        <v>0.15</v>
      </c>
      <c r="O204" s="98">
        <v>25.6</v>
      </c>
      <c r="R204" s="6"/>
      <c r="S204" s="6"/>
      <c r="T204" s="6"/>
      <c r="U204" s="6"/>
    </row>
    <row r="205" spans="1:21" ht="20.100000000000001" customHeight="1" x14ac:dyDescent="0.25">
      <c r="A205" s="41"/>
      <c r="B205" s="299"/>
      <c r="C205" s="59" t="s">
        <v>1259</v>
      </c>
      <c r="D205" s="196">
        <v>136</v>
      </c>
      <c r="E205" s="62" t="s">
        <v>1260</v>
      </c>
      <c r="F205" s="100">
        <v>950</v>
      </c>
      <c r="G205" s="101">
        <v>300</v>
      </c>
      <c r="H205" s="101">
        <v>1680</v>
      </c>
      <c r="I205" s="33">
        <v>88133</v>
      </c>
      <c r="K205" s="36">
        <f t="shared" si="9"/>
        <v>0</v>
      </c>
      <c r="L205" s="96">
        <f t="shared" si="10"/>
        <v>0</v>
      </c>
      <c r="M205" s="96">
        <f t="shared" si="11"/>
        <v>0</v>
      </c>
      <c r="N205" s="97">
        <v>0.15</v>
      </c>
      <c r="O205" s="98">
        <v>25.6</v>
      </c>
      <c r="R205" s="6"/>
      <c r="S205" s="6"/>
      <c r="T205" s="6"/>
      <c r="U205" s="6"/>
    </row>
    <row r="206" spans="1:21" ht="20.100000000000001" customHeight="1" x14ac:dyDescent="0.25">
      <c r="A206" s="41"/>
      <c r="B206" s="299"/>
      <c r="C206" s="59" t="s">
        <v>1261</v>
      </c>
      <c r="D206" s="196">
        <v>136</v>
      </c>
      <c r="E206" s="62" t="s">
        <v>1262</v>
      </c>
      <c r="F206" s="100">
        <v>950</v>
      </c>
      <c r="G206" s="101">
        <v>300</v>
      </c>
      <c r="H206" s="101">
        <v>1880</v>
      </c>
      <c r="I206" s="33">
        <v>96993</v>
      </c>
      <c r="K206" s="36">
        <f t="shared" si="9"/>
        <v>0</v>
      </c>
      <c r="L206" s="96">
        <f t="shared" si="10"/>
        <v>0</v>
      </c>
      <c r="M206" s="96">
        <f t="shared" si="11"/>
        <v>0</v>
      </c>
      <c r="N206" s="97">
        <v>0.17</v>
      </c>
      <c r="O206" s="98">
        <v>18.2</v>
      </c>
      <c r="R206" s="6"/>
      <c r="S206" s="6"/>
      <c r="T206" s="24"/>
      <c r="U206" s="24"/>
    </row>
    <row r="207" spans="1:21" ht="20.100000000000001" customHeight="1" x14ac:dyDescent="0.25">
      <c r="A207" s="41"/>
      <c r="B207" s="299"/>
      <c r="C207" s="60" t="s">
        <v>1263</v>
      </c>
      <c r="D207" s="196">
        <v>176</v>
      </c>
      <c r="E207" s="63" t="s">
        <v>1264</v>
      </c>
      <c r="F207" s="102">
        <v>1200</v>
      </c>
      <c r="G207" s="103">
        <v>300</v>
      </c>
      <c r="H207" s="103">
        <v>1680</v>
      </c>
      <c r="I207" s="33">
        <v>81760</v>
      </c>
      <c r="K207" s="36">
        <f t="shared" si="9"/>
        <v>0</v>
      </c>
      <c r="L207" s="96">
        <f t="shared" si="10"/>
        <v>0</v>
      </c>
      <c r="M207" s="96">
        <f t="shared" si="11"/>
        <v>0</v>
      </c>
      <c r="N207" s="97">
        <v>0.19</v>
      </c>
      <c r="O207" s="98">
        <v>31.5</v>
      </c>
      <c r="P207" s="25"/>
      <c r="R207" s="6"/>
      <c r="S207" s="6"/>
      <c r="T207" s="6"/>
      <c r="U207" s="8"/>
    </row>
    <row r="208" spans="1:21" ht="20.100000000000001" customHeight="1" x14ac:dyDescent="0.25">
      <c r="A208" s="41"/>
      <c r="B208" s="299"/>
      <c r="C208" s="59" t="s">
        <v>1265</v>
      </c>
      <c r="D208" s="196">
        <v>176</v>
      </c>
      <c r="E208" s="62" t="s">
        <v>1266</v>
      </c>
      <c r="F208" s="100">
        <v>1200</v>
      </c>
      <c r="G208" s="101">
        <v>300</v>
      </c>
      <c r="H208" s="101">
        <v>1680</v>
      </c>
      <c r="I208" s="33">
        <v>108743</v>
      </c>
      <c r="K208" s="36">
        <f t="shared" si="9"/>
        <v>0</v>
      </c>
      <c r="L208" s="96">
        <f t="shared" si="10"/>
        <v>0</v>
      </c>
      <c r="M208" s="96">
        <f t="shared" si="11"/>
        <v>0</v>
      </c>
      <c r="N208" s="97">
        <v>0.19</v>
      </c>
      <c r="O208" s="98">
        <v>31.5</v>
      </c>
      <c r="R208" s="6"/>
      <c r="S208" s="6"/>
      <c r="T208" s="6"/>
      <c r="U208" s="6"/>
    </row>
    <row r="209" spans="1:21" ht="20.100000000000001" customHeight="1" x14ac:dyDescent="0.25">
      <c r="A209" s="41"/>
      <c r="B209" s="299"/>
      <c r="C209" s="60" t="s">
        <v>1267</v>
      </c>
      <c r="D209" s="196">
        <v>176</v>
      </c>
      <c r="E209" s="62" t="s">
        <v>1268</v>
      </c>
      <c r="F209" s="100">
        <v>1200</v>
      </c>
      <c r="G209" s="101">
        <v>300</v>
      </c>
      <c r="H209" s="101">
        <v>1880</v>
      </c>
      <c r="I209" s="33">
        <v>93546</v>
      </c>
      <c r="K209" s="36">
        <f t="shared" si="9"/>
        <v>0</v>
      </c>
      <c r="L209" s="96">
        <f t="shared" si="10"/>
        <v>0</v>
      </c>
      <c r="M209" s="96">
        <f t="shared" si="11"/>
        <v>0</v>
      </c>
      <c r="N209" s="97">
        <v>0.19</v>
      </c>
      <c r="O209" s="98">
        <v>32.6</v>
      </c>
      <c r="R209" s="6"/>
      <c r="S209" s="6"/>
      <c r="T209" s="6"/>
      <c r="U209" s="6"/>
    </row>
    <row r="210" spans="1:21" ht="20.100000000000001" customHeight="1" x14ac:dyDescent="0.25">
      <c r="A210" s="41"/>
      <c r="B210" s="299"/>
      <c r="C210" s="58" t="s">
        <v>1269</v>
      </c>
      <c r="D210" s="196">
        <v>176</v>
      </c>
      <c r="E210" s="62" t="s">
        <v>1270</v>
      </c>
      <c r="F210" s="100">
        <v>1200</v>
      </c>
      <c r="G210" s="101">
        <v>300</v>
      </c>
      <c r="H210" s="101">
        <v>1880</v>
      </c>
      <c r="I210" s="33">
        <v>116772</v>
      </c>
      <c r="K210" s="36">
        <f t="shared" si="9"/>
        <v>0</v>
      </c>
      <c r="L210" s="96">
        <f t="shared" si="10"/>
        <v>0</v>
      </c>
      <c r="M210" s="96">
        <f t="shared" si="11"/>
        <v>0</v>
      </c>
      <c r="N210" s="97">
        <v>0.19</v>
      </c>
      <c r="O210" s="98">
        <v>32.6</v>
      </c>
      <c r="R210" s="6"/>
      <c r="S210" s="6"/>
      <c r="T210" s="6"/>
      <c r="U210" s="6"/>
    </row>
    <row r="211" spans="1:21" ht="13.5" customHeight="1" x14ac:dyDescent="0.25">
      <c r="A211" s="41"/>
      <c r="B211" s="299"/>
      <c r="C211" s="46"/>
      <c r="D211" s="221"/>
      <c r="E211" s="47" t="s">
        <v>116</v>
      </c>
      <c r="F211" s="99"/>
      <c r="G211" s="99"/>
      <c r="H211" s="99"/>
      <c r="I211" s="99"/>
      <c r="K211" s="36">
        <f t="shared" si="9"/>
        <v>0</v>
      </c>
      <c r="L211" s="96">
        <f t="shared" si="10"/>
        <v>0</v>
      </c>
      <c r="M211" s="96">
        <f t="shared" si="11"/>
        <v>0</v>
      </c>
      <c r="N211" s="97"/>
      <c r="O211" s="98"/>
    </row>
    <row r="212" spans="1:21" ht="20.100000000000001" customHeight="1" x14ac:dyDescent="0.25">
      <c r="A212" s="41"/>
      <c r="B212" s="299"/>
      <c r="C212" s="59" t="s">
        <v>1271</v>
      </c>
      <c r="D212" s="219">
        <v>272</v>
      </c>
      <c r="E212" s="62" t="s">
        <v>1272</v>
      </c>
      <c r="F212" s="100">
        <v>950</v>
      </c>
      <c r="G212" s="101">
        <v>600</v>
      </c>
      <c r="H212" s="101">
        <v>1680</v>
      </c>
      <c r="I212" s="33">
        <v>148633</v>
      </c>
      <c r="K212" s="36">
        <f t="shared" si="9"/>
        <v>0</v>
      </c>
      <c r="L212" s="96">
        <f t="shared" si="10"/>
        <v>0</v>
      </c>
      <c r="M212" s="96">
        <f t="shared" si="11"/>
        <v>0</v>
      </c>
      <c r="N212" s="97">
        <v>0.31</v>
      </c>
      <c r="O212" s="98">
        <v>43.8</v>
      </c>
      <c r="R212" s="6"/>
      <c r="S212" s="6"/>
      <c r="T212" s="6"/>
      <c r="U212" s="6"/>
    </row>
    <row r="213" spans="1:21" ht="20.100000000000001" customHeight="1" x14ac:dyDescent="0.25">
      <c r="A213" s="41"/>
      <c r="B213" s="299"/>
      <c r="C213" s="59" t="s">
        <v>1273</v>
      </c>
      <c r="D213" s="219">
        <v>272</v>
      </c>
      <c r="E213" s="62" t="s">
        <v>1274</v>
      </c>
      <c r="F213" s="100">
        <v>950</v>
      </c>
      <c r="G213" s="101">
        <v>600</v>
      </c>
      <c r="H213" s="101">
        <v>1680</v>
      </c>
      <c r="I213" s="33">
        <v>161822</v>
      </c>
      <c r="K213" s="36">
        <f t="shared" si="9"/>
        <v>0</v>
      </c>
      <c r="L213" s="96">
        <f t="shared" si="10"/>
        <v>0</v>
      </c>
      <c r="M213" s="96">
        <f t="shared" si="11"/>
        <v>0</v>
      </c>
      <c r="N213" s="97">
        <v>0.31</v>
      </c>
      <c r="O213" s="98">
        <v>43.8</v>
      </c>
      <c r="R213" s="6"/>
      <c r="S213" s="6"/>
      <c r="T213" s="24"/>
      <c r="U213" s="24"/>
    </row>
    <row r="214" spans="1:21" ht="20.100000000000001" customHeight="1" x14ac:dyDescent="0.25">
      <c r="A214" s="41"/>
      <c r="B214" s="299"/>
      <c r="C214" s="60" t="s">
        <v>1275</v>
      </c>
      <c r="D214" s="219">
        <v>352</v>
      </c>
      <c r="E214" s="63" t="s">
        <v>1276</v>
      </c>
      <c r="F214" s="102">
        <v>1200</v>
      </c>
      <c r="G214" s="103">
        <v>600</v>
      </c>
      <c r="H214" s="103">
        <v>1680</v>
      </c>
      <c r="I214" s="33">
        <v>174644</v>
      </c>
      <c r="K214" s="36">
        <f t="shared" si="9"/>
        <v>0</v>
      </c>
      <c r="L214" s="96">
        <f t="shared" si="10"/>
        <v>0</v>
      </c>
      <c r="M214" s="96">
        <f t="shared" si="11"/>
        <v>0</v>
      </c>
      <c r="N214" s="97">
        <v>0.37</v>
      </c>
      <c r="O214" s="98">
        <v>55.6</v>
      </c>
      <c r="P214" s="25"/>
      <c r="R214" s="6"/>
      <c r="S214" s="6"/>
      <c r="T214" s="6"/>
      <c r="U214" s="8"/>
    </row>
    <row r="215" spans="1:21" ht="20.100000000000001" customHeight="1" x14ac:dyDescent="0.25">
      <c r="A215" s="41"/>
      <c r="B215" s="299"/>
      <c r="C215" s="59" t="s">
        <v>1277</v>
      </c>
      <c r="D215" s="219">
        <v>352</v>
      </c>
      <c r="E215" s="62" t="s">
        <v>1278</v>
      </c>
      <c r="F215" s="100">
        <v>1200</v>
      </c>
      <c r="G215" s="101">
        <v>600</v>
      </c>
      <c r="H215" s="101">
        <v>1680</v>
      </c>
      <c r="I215" s="33">
        <v>196968</v>
      </c>
      <c r="K215" s="36">
        <f t="shared" si="9"/>
        <v>0</v>
      </c>
      <c r="L215" s="96">
        <f t="shared" si="10"/>
        <v>0</v>
      </c>
      <c r="M215" s="96">
        <f t="shared" si="11"/>
        <v>0</v>
      </c>
      <c r="N215" s="97">
        <v>0.37</v>
      </c>
      <c r="O215" s="98">
        <v>55.6</v>
      </c>
      <c r="R215" s="6"/>
      <c r="S215" s="6"/>
      <c r="T215" s="6"/>
      <c r="U215" s="6"/>
    </row>
    <row r="216" spans="1:21" ht="20.100000000000001" customHeight="1" x14ac:dyDescent="0.25">
      <c r="A216" s="41"/>
      <c r="B216" s="299"/>
      <c r="C216" s="59" t="s">
        <v>1279</v>
      </c>
      <c r="D216" s="219"/>
      <c r="E216" s="62" t="s">
        <v>1280</v>
      </c>
      <c r="F216" s="100">
        <v>1200</v>
      </c>
      <c r="G216" s="101">
        <v>600</v>
      </c>
      <c r="H216" s="101">
        <v>1880</v>
      </c>
      <c r="I216" s="33">
        <v>182743</v>
      </c>
      <c r="K216" s="36">
        <f t="shared" si="9"/>
        <v>0</v>
      </c>
      <c r="L216" s="96">
        <f t="shared" si="10"/>
        <v>0</v>
      </c>
      <c r="M216" s="96">
        <f t="shared" si="11"/>
        <v>0</v>
      </c>
      <c r="N216" s="97">
        <v>0.11</v>
      </c>
      <c r="O216" s="98">
        <v>21.4</v>
      </c>
      <c r="R216" s="6"/>
      <c r="S216" s="6"/>
      <c r="T216" s="6"/>
      <c r="U216" s="6"/>
    </row>
    <row r="217" spans="1:21" ht="13.5" customHeight="1" x14ac:dyDescent="0.25">
      <c r="A217" s="41"/>
      <c r="B217" s="299"/>
      <c r="C217" s="46"/>
      <c r="D217" s="221"/>
      <c r="E217" s="47" t="s">
        <v>1134</v>
      </c>
      <c r="F217" s="99"/>
      <c r="G217" s="99"/>
      <c r="H217" s="99"/>
      <c r="I217" s="99"/>
      <c r="K217" s="36">
        <f t="shared" si="9"/>
        <v>0</v>
      </c>
      <c r="L217" s="96">
        <f t="shared" si="10"/>
        <v>0</v>
      </c>
      <c r="M217" s="96">
        <f t="shared" si="11"/>
        <v>0</v>
      </c>
      <c r="N217" s="97"/>
      <c r="O217" s="98"/>
    </row>
    <row r="218" spans="1:21" ht="20.100000000000001" customHeight="1" x14ac:dyDescent="0.25">
      <c r="A218" s="41"/>
      <c r="B218" s="299"/>
      <c r="C218" s="59" t="s">
        <v>1281</v>
      </c>
      <c r="D218" s="219">
        <v>166</v>
      </c>
      <c r="E218" s="216" t="s">
        <v>1282</v>
      </c>
      <c r="F218" s="100">
        <v>900</v>
      </c>
      <c r="G218" s="101">
        <v>300</v>
      </c>
      <c r="H218" s="101">
        <v>1880</v>
      </c>
      <c r="I218" s="33">
        <v>108842</v>
      </c>
      <c r="K218" s="36">
        <f t="shared" si="9"/>
        <v>0</v>
      </c>
      <c r="L218" s="96">
        <f t="shared" si="10"/>
        <v>0</v>
      </c>
      <c r="M218" s="96">
        <f t="shared" si="11"/>
        <v>0</v>
      </c>
      <c r="N218" s="97">
        <v>0.09</v>
      </c>
      <c r="O218" s="98">
        <v>26.2</v>
      </c>
      <c r="R218" s="6"/>
      <c r="S218" s="6"/>
      <c r="T218" s="6"/>
      <c r="U218" s="6"/>
    </row>
    <row r="219" spans="1:21" ht="20.100000000000001" customHeight="1" x14ac:dyDescent="0.25">
      <c r="A219" s="41"/>
      <c r="B219" s="299"/>
      <c r="C219" s="59" t="s">
        <v>1283</v>
      </c>
      <c r="D219" s="219"/>
      <c r="E219" s="216" t="s">
        <v>1284</v>
      </c>
      <c r="F219" s="100">
        <v>1200</v>
      </c>
      <c r="G219" s="101">
        <v>300</v>
      </c>
      <c r="H219" s="101">
        <v>1680</v>
      </c>
      <c r="I219" s="33">
        <v>99375</v>
      </c>
      <c r="K219" s="36">
        <f t="shared" si="9"/>
        <v>0</v>
      </c>
      <c r="L219" s="96">
        <f t="shared" si="10"/>
        <v>0</v>
      </c>
      <c r="M219" s="96">
        <f t="shared" si="11"/>
        <v>0</v>
      </c>
      <c r="N219" s="97">
        <v>0.1</v>
      </c>
      <c r="O219" s="98">
        <v>24.1</v>
      </c>
      <c r="R219" s="6"/>
      <c r="S219" s="6"/>
      <c r="T219" s="24"/>
      <c r="U219" s="24"/>
    </row>
    <row r="220" spans="1:21" ht="20.100000000000001" customHeight="1" x14ac:dyDescent="0.25">
      <c r="A220" s="41"/>
      <c r="B220" s="299"/>
      <c r="C220" s="60" t="s">
        <v>1285</v>
      </c>
      <c r="D220" s="219"/>
      <c r="E220" s="217" t="s">
        <v>1286</v>
      </c>
      <c r="F220" s="102">
        <v>1200</v>
      </c>
      <c r="G220" s="103">
        <v>300</v>
      </c>
      <c r="H220" s="103">
        <v>1880</v>
      </c>
      <c r="I220" s="33">
        <v>110449</v>
      </c>
      <c r="K220" s="36">
        <f t="shared" si="9"/>
        <v>0</v>
      </c>
      <c r="L220" s="96">
        <f t="shared" si="10"/>
        <v>0</v>
      </c>
      <c r="M220" s="96">
        <f t="shared" si="11"/>
        <v>0</v>
      </c>
      <c r="N220" s="97">
        <v>0.11</v>
      </c>
      <c r="O220" s="98">
        <v>31</v>
      </c>
      <c r="P220" s="25"/>
      <c r="R220" s="6"/>
      <c r="S220" s="6"/>
      <c r="T220" s="6"/>
      <c r="U220" s="8"/>
    </row>
    <row r="221" spans="1:21" ht="20.100000000000001" customHeight="1" x14ac:dyDescent="0.25">
      <c r="A221" s="41"/>
      <c r="B221" s="299"/>
      <c r="C221" s="59" t="s">
        <v>1287</v>
      </c>
      <c r="D221" s="219"/>
      <c r="E221" s="216" t="s">
        <v>1288</v>
      </c>
      <c r="F221" s="100">
        <v>1200</v>
      </c>
      <c r="G221" s="101">
        <v>300</v>
      </c>
      <c r="H221" s="101">
        <v>1880</v>
      </c>
      <c r="I221" s="33">
        <v>138102</v>
      </c>
      <c r="K221" s="36">
        <f t="shared" si="9"/>
        <v>0</v>
      </c>
      <c r="L221" s="96">
        <f t="shared" si="10"/>
        <v>0</v>
      </c>
      <c r="M221" s="96">
        <f t="shared" si="11"/>
        <v>0</v>
      </c>
      <c r="N221" s="97">
        <v>0.11</v>
      </c>
      <c r="O221" s="98">
        <v>31</v>
      </c>
      <c r="R221" s="6"/>
      <c r="S221" s="6"/>
      <c r="T221" s="6"/>
      <c r="U221" s="6"/>
    </row>
    <row r="222" spans="1:21" ht="13.5" customHeight="1" x14ac:dyDescent="0.25">
      <c r="A222" s="41"/>
      <c r="B222" s="299"/>
      <c r="C222" s="46"/>
      <c r="D222" s="221"/>
      <c r="E222" s="218" t="s">
        <v>116</v>
      </c>
      <c r="F222" s="99"/>
      <c r="G222" s="99"/>
      <c r="H222" s="99"/>
      <c r="I222" s="99"/>
      <c r="K222" s="36">
        <f t="shared" si="9"/>
        <v>0</v>
      </c>
      <c r="L222" s="96">
        <f t="shared" si="10"/>
        <v>0</v>
      </c>
      <c r="M222" s="96">
        <f t="shared" si="11"/>
        <v>0</v>
      </c>
      <c r="N222" s="97"/>
      <c r="O222" s="98"/>
    </row>
    <row r="223" spans="1:21" ht="20.100000000000001" customHeight="1" x14ac:dyDescent="0.25">
      <c r="A223" s="41"/>
      <c r="B223" s="299"/>
      <c r="C223" s="59" t="s">
        <v>1289</v>
      </c>
      <c r="D223" s="219"/>
      <c r="E223" s="216" t="s">
        <v>1290</v>
      </c>
      <c r="F223" s="100">
        <v>800</v>
      </c>
      <c r="G223" s="101">
        <v>600</v>
      </c>
      <c r="H223" s="101">
        <v>1800</v>
      </c>
      <c r="I223" s="33">
        <v>171091</v>
      </c>
      <c r="K223" s="36">
        <f t="shared" si="9"/>
        <v>0</v>
      </c>
      <c r="L223" s="96">
        <f t="shared" si="10"/>
        <v>0</v>
      </c>
      <c r="M223" s="96">
        <f t="shared" si="11"/>
        <v>0</v>
      </c>
      <c r="N223" s="97">
        <v>0.16</v>
      </c>
      <c r="O223" s="98">
        <v>34.6</v>
      </c>
      <c r="R223" s="6"/>
      <c r="S223" s="6"/>
      <c r="T223" s="6"/>
      <c r="U223" s="6"/>
    </row>
    <row r="224" spans="1:21" ht="20.100000000000001" customHeight="1" x14ac:dyDescent="0.25">
      <c r="A224" s="41"/>
      <c r="B224" s="299"/>
      <c r="C224" s="59" t="s">
        <v>1291</v>
      </c>
      <c r="D224" s="219"/>
      <c r="E224" s="216" t="s">
        <v>1292</v>
      </c>
      <c r="F224" s="100">
        <v>800</v>
      </c>
      <c r="G224" s="101">
        <v>600</v>
      </c>
      <c r="H224" s="101">
        <v>1800</v>
      </c>
      <c r="I224" s="33">
        <v>197792</v>
      </c>
      <c r="K224" s="36">
        <f t="shared" si="9"/>
        <v>0</v>
      </c>
      <c r="L224" s="96">
        <f t="shared" si="10"/>
        <v>0</v>
      </c>
      <c r="M224" s="96">
        <f t="shared" si="11"/>
        <v>0</v>
      </c>
      <c r="N224" s="97">
        <v>0.16</v>
      </c>
      <c r="O224" s="98">
        <v>34.6</v>
      </c>
      <c r="R224" s="6"/>
      <c r="S224" s="6"/>
      <c r="T224" s="6"/>
      <c r="U224" s="6"/>
    </row>
    <row r="225" spans="1:21" x14ac:dyDescent="0.25">
      <c r="A225" s="104" t="s">
        <v>1294</v>
      </c>
      <c r="B225" s="105"/>
      <c r="C225" s="48"/>
      <c r="D225" s="207"/>
      <c r="E225" s="49"/>
      <c r="F225" s="107"/>
      <c r="G225" s="107"/>
      <c r="H225" s="107"/>
      <c r="I225" s="107"/>
      <c r="K225" s="36">
        <f t="shared" si="9"/>
        <v>0</v>
      </c>
      <c r="L225" s="96">
        <f t="shared" si="10"/>
        <v>0</v>
      </c>
      <c r="M225" s="96">
        <f t="shared" si="11"/>
        <v>0</v>
      </c>
      <c r="N225" s="97"/>
      <c r="O225" s="98"/>
      <c r="R225" s="6"/>
      <c r="S225" s="23"/>
      <c r="T225" s="23"/>
      <c r="U225" s="6"/>
    </row>
    <row r="226" spans="1:21" ht="13.5" customHeight="1" x14ac:dyDescent="0.25">
      <c r="A226" s="166"/>
      <c r="B226" s="298" t="s">
        <v>1295</v>
      </c>
      <c r="C226" s="222"/>
      <c r="D226" s="66"/>
      <c r="E226" s="223" t="s">
        <v>1134</v>
      </c>
      <c r="F226" s="108"/>
      <c r="G226" s="108"/>
      <c r="H226" s="99"/>
      <c r="I226" s="99"/>
      <c r="K226" s="36">
        <f t="shared" si="9"/>
        <v>0</v>
      </c>
      <c r="L226" s="96">
        <f t="shared" si="10"/>
        <v>0</v>
      </c>
      <c r="M226" s="96">
        <f t="shared" si="11"/>
        <v>0</v>
      </c>
      <c r="N226" s="97"/>
      <c r="O226" s="98"/>
    </row>
    <row r="227" spans="1:21" ht="20.100000000000001" customHeight="1" x14ac:dyDescent="0.25">
      <c r="A227" s="41"/>
      <c r="B227" s="299"/>
      <c r="C227" s="59" t="s">
        <v>1296</v>
      </c>
      <c r="D227" s="187">
        <v>5</v>
      </c>
      <c r="E227" s="62" t="s">
        <v>1297</v>
      </c>
      <c r="F227" s="100">
        <v>900</v>
      </c>
      <c r="G227" s="101">
        <v>300</v>
      </c>
      <c r="H227" s="101">
        <v>1845</v>
      </c>
      <c r="I227" s="33">
        <v>64342</v>
      </c>
      <c r="K227" s="36">
        <f t="shared" si="9"/>
        <v>0</v>
      </c>
      <c r="L227" s="96">
        <f t="shared" si="10"/>
        <v>0</v>
      </c>
      <c r="M227" s="96">
        <f t="shared" si="11"/>
        <v>0</v>
      </c>
      <c r="N227" s="97">
        <v>0.37</v>
      </c>
      <c r="O227" s="98">
        <v>29.9</v>
      </c>
      <c r="R227" s="6"/>
      <c r="S227" s="6"/>
      <c r="T227" s="6"/>
      <c r="U227" s="6"/>
    </row>
    <row r="228" spans="1:21" ht="20.100000000000001" customHeight="1" x14ac:dyDescent="0.25">
      <c r="A228" s="41"/>
      <c r="B228" s="299"/>
      <c r="C228" s="59" t="s">
        <v>1298</v>
      </c>
      <c r="D228" s="187">
        <v>5</v>
      </c>
      <c r="E228" s="62" t="s">
        <v>1299</v>
      </c>
      <c r="F228" s="100">
        <v>900</v>
      </c>
      <c r="G228" s="101">
        <v>300</v>
      </c>
      <c r="H228" s="101">
        <v>1845</v>
      </c>
      <c r="I228" s="33">
        <v>76333</v>
      </c>
      <c r="K228" s="36">
        <f t="shared" si="9"/>
        <v>0</v>
      </c>
      <c r="L228" s="96">
        <f t="shared" si="10"/>
        <v>0</v>
      </c>
      <c r="M228" s="96">
        <f t="shared" si="11"/>
        <v>0</v>
      </c>
      <c r="N228" s="97">
        <v>0.37</v>
      </c>
      <c r="O228" s="98">
        <v>29.9</v>
      </c>
      <c r="R228" s="6"/>
      <c r="S228" s="6"/>
      <c r="T228" s="24"/>
      <c r="U228" s="24"/>
    </row>
    <row r="229" spans="1:21" ht="20.100000000000001" customHeight="1" x14ac:dyDescent="0.25">
      <c r="A229" s="41"/>
      <c r="B229" s="299"/>
      <c r="C229" s="60" t="s">
        <v>1300</v>
      </c>
      <c r="D229" s="187">
        <v>5</v>
      </c>
      <c r="E229" s="63" t="s">
        <v>1301</v>
      </c>
      <c r="F229" s="102">
        <v>950</v>
      </c>
      <c r="G229" s="103">
        <v>300</v>
      </c>
      <c r="H229" s="103">
        <v>1845</v>
      </c>
      <c r="I229" s="33">
        <v>65844</v>
      </c>
      <c r="K229" s="36">
        <f t="shared" si="9"/>
        <v>0</v>
      </c>
      <c r="L229" s="96">
        <f t="shared" si="10"/>
        <v>0</v>
      </c>
      <c r="M229" s="96">
        <f t="shared" si="11"/>
        <v>0</v>
      </c>
      <c r="N229" s="97">
        <v>0.09</v>
      </c>
      <c r="O229" s="98">
        <v>26.2</v>
      </c>
      <c r="P229" s="25"/>
      <c r="R229" s="6"/>
      <c r="S229" s="6"/>
      <c r="T229" s="6"/>
      <c r="U229" s="8"/>
    </row>
    <row r="230" spans="1:21" ht="20.100000000000001" customHeight="1" x14ac:dyDescent="0.25">
      <c r="A230" s="41"/>
      <c r="B230" s="299"/>
      <c r="C230" s="60" t="s">
        <v>1302</v>
      </c>
      <c r="D230" s="187">
        <v>5</v>
      </c>
      <c r="E230" s="62" t="s">
        <v>1303</v>
      </c>
      <c r="F230" s="100">
        <v>950</v>
      </c>
      <c r="G230" s="101">
        <v>300</v>
      </c>
      <c r="H230" s="101">
        <v>2045</v>
      </c>
      <c r="I230" s="33">
        <v>66944</v>
      </c>
      <c r="K230" s="36">
        <f t="shared" si="9"/>
        <v>0</v>
      </c>
      <c r="L230" s="96">
        <f t="shared" si="10"/>
        <v>0</v>
      </c>
      <c r="M230" s="96">
        <f t="shared" si="11"/>
        <v>0</v>
      </c>
      <c r="N230" s="97">
        <v>0.09</v>
      </c>
      <c r="O230" s="98">
        <v>27.5</v>
      </c>
      <c r="R230" s="6"/>
      <c r="S230" s="6"/>
      <c r="T230" s="6"/>
      <c r="U230" s="6"/>
    </row>
    <row r="231" spans="1:21" ht="20.100000000000001" customHeight="1" x14ac:dyDescent="0.25">
      <c r="A231" s="41"/>
      <c r="B231" s="299"/>
      <c r="C231" s="193" t="s">
        <v>1304</v>
      </c>
      <c r="D231" s="192">
        <v>5</v>
      </c>
      <c r="E231" s="191" t="s">
        <v>1305</v>
      </c>
      <c r="F231" s="155">
        <v>950</v>
      </c>
      <c r="G231" s="156">
        <v>300</v>
      </c>
      <c r="H231" s="156">
        <v>2045</v>
      </c>
      <c r="I231" s="33">
        <v>74902</v>
      </c>
      <c r="K231" s="36">
        <f t="shared" si="9"/>
        <v>0</v>
      </c>
      <c r="L231" s="96">
        <f t="shared" si="10"/>
        <v>0</v>
      </c>
      <c r="M231" s="96">
        <f t="shared" si="11"/>
        <v>0</v>
      </c>
      <c r="N231" s="97">
        <v>0.09</v>
      </c>
      <c r="O231" s="98">
        <v>27.5</v>
      </c>
      <c r="R231" s="6"/>
      <c r="S231" s="6"/>
      <c r="T231" s="6"/>
      <c r="U231" s="6"/>
    </row>
    <row r="232" spans="1:21" ht="20.100000000000001" customHeight="1" x14ac:dyDescent="0.25">
      <c r="A232" s="41"/>
      <c r="B232" s="299"/>
      <c r="C232" s="58" t="s">
        <v>1306</v>
      </c>
      <c r="D232" s="187">
        <v>5</v>
      </c>
      <c r="E232" s="62" t="s">
        <v>1307</v>
      </c>
      <c r="F232" s="100">
        <v>1200</v>
      </c>
      <c r="G232" s="101">
        <v>300</v>
      </c>
      <c r="H232" s="101">
        <v>2045</v>
      </c>
      <c r="I232" s="33">
        <v>70933</v>
      </c>
      <c r="K232" s="36">
        <f t="shared" si="9"/>
        <v>0</v>
      </c>
      <c r="L232" s="96">
        <f t="shared" si="10"/>
        <v>0</v>
      </c>
      <c r="M232" s="96">
        <f t="shared" si="11"/>
        <v>0</v>
      </c>
      <c r="N232" s="97">
        <v>0.11</v>
      </c>
      <c r="O232" s="98">
        <v>31.4</v>
      </c>
      <c r="R232" s="6"/>
      <c r="S232" s="6"/>
      <c r="T232" s="6"/>
      <c r="U232" s="6"/>
    </row>
    <row r="233" spans="1:21" ht="20.100000000000001" customHeight="1" x14ac:dyDescent="0.25">
      <c r="A233" s="41"/>
      <c r="B233" s="299"/>
      <c r="C233" s="59" t="s">
        <v>1308</v>
      </c>
      <c r="D233" s="187">
        <v>5</v>
      </c>
      <c r="E233" s="62" t="s">
        <v>1309</v>
      </c>
      <c r="F233" s="100">
        <v>1200</v>
      </c>
      <c r="G233" s="101">
        <v>300</v>
      </c>
      <c r="H233" s="101">
        <v>2045</v>
      </c>
      <c r="I233" s="33">
        <v>89232</v>
      </c>
      <c r="K233" s="36">
        <f t="shared" si="9"/>
        <v>0</v>
      </c>
      <c r="L233" s="96">
        <f t="shared" si="10"/>
        <v>0</v>
      </c>
      <c r="M233" s="96">
        <f t="shared" si="11"/>
        <v>0</v>
      </c>
      <c r="N233" s="97">
        <v>0.11</v>
      </c>
      <c r="O233" s="98">
        <v>31.4</v>
      </c>
      <c r="R233" s="6"/>
      <c r="S233" s="6"/>
      <c r="T233" s="6"/>
      <c r="U233" s="6"/>
    </row>
    <row r="234" spans="1:21" ht="20.100000000000001" customHeight="1" x14ac:dyDescent="0.25">
      <c r="A234" s="41"/>
      <c r="B234" s="299"/>
      <c r="C234" s="59" t="s">
        <v>1310</v>
      </c>
      <c r="D234" s="187">
        <v>5</v>
      </c>
      <c r="E234" s="62" t="s">
        <v>1311</v>
      </c>
      <c r="F234" s="100">
        <v>1500</v>
      </c>
      <c r="G234" s="101">
        <v>300</v>
      </c>
      <c r="H234" s="101">
        <v>2045</v>
      </c>
      <c r="I234" s="33">
        <v>83931</v>
      </c>
      <c r="K234" s="36">
        <f t="shared" si="9"/>
        <v>0</v>
      </c>
      <c r="L234" s="96">
        <f t="shared" si="10"/>
        <v>0</v>
      </c>
      <c r="M234" s="96">
        <f t="shared" si="11"/>
        <v>0</v>
      </c>
      <c r="N234" s="97">
        <v>0.13</v>
      </c>
      <c r="O234" s="98">
        <v>32.299999999999997</v>
      </c>
      <c r="R234" s="6"/>
      <c r="S234" s="6"/>
      <c r="T234" s="24"/>
      <c r="U234" s="24"/>
    </row>
    <row r="235" spans="1:21" ht="13.5" customHeight="1" x14ac:dyDescent="0.25">
      <c r="A235" s="41"/>
      <c r="B235" s="299"/>
      <c r="C235" s="46"/>
      <c r="D235" s="46"/>
      <c r="E235" s="47" t="s">
        <v>116</v>
      </c>
      <c r="F235" s="99"/>
      <c r="G235" s="99"/>
      <c r="H235" s="99"/>
      <c r="I235" s="99"/>
      <c r="K235" s="36">
        <f t="shared" si="9"/>
        <v>0</v>
      </c>
      <c r="L235" s="96">
        <f t="shared" si="10"/>
        <v>0</v>
      </c>
      <c r="M235" s="96">
        <f t="shared" si="11"/>
        <v>0</v>
      </c>
      <c r="N235" s="97"/>
      <c r="O235" s="98"/>
    </row>
    <row r="236" spans="1:21" ht="20.100000000000001" customHeight="1" x14ac:dyDescent="0.25">
      <c r="A236" s="41"/>
      <c r="B236" s="299"/>
      <c r="C236" s="60" t="s">
        <v>1312</v>
      </c>
      <c r="D236" s="187">
        <v>5</v>
      </c>
      <c r="E236" s="63" t="s">
        <v>1313</v>
      </c>
      <c r="F236" s="102">
        <v>950</v>
      </c>
      <c r="G236" s="103">
        <v>600</v>
      </c>
      <c r="H236" s="103">
        <v>1845</v>
      </c>
      <c r="I236" s="33">
        <v>110548</v>
      </c>
      <c r="K236" s="36">
        <f t="shared" si="9"/>
        <v>0</v>
      </c>
      <c r="L236" s="96">
        <f t="shared" si="10"/>
        <v>0</v>
      </c>
      <c r="M236" s="96">
        <f t="shared" si="11"/>
        <v>0</v>
      </c>
      <c r="N236" s="97">
        <v>0.16</v>
      </c>
      <c r="O236" s="98">
        <v>34.6</v>
      </c>
      <c r="P236" s="25"/>
      <c r="R236" s="6"/>
      <c r="S236" s="6"/>
      <c r="T236" s="6"/>
      <c r="U236" s="8"/>
    </row>
    <row r="237" spans="1:21" ht="20.100000000000001" customHeight="1" x14ac:dyDescent="0.25">
      <c r="A237" s="41"/>
      <c r="B237" s="299"/>
      <c r="C237" s="59" t="s">
        <v>1314</v>
      </c>
      <c r="D237" s="187">
        <v>5</v>
      </c>
      <c r="E237" s="62" t="s">
        <v>1315</v>
      </c>
      <c r="F237" s="100">
        <v>950</v>
      </c>
      <c r="G237" s="101">
        <v>600</v>
      </c>
      <c r="H237" s="101">
        <v>1845</v>
      </c>
      <c r="I237" s="33">
        <v>124286</v>
      </c>
      <c r="K237" s="36">
        <f t="shared" si="9"/>
        <v>0</v>
      </c>
      <c r="L237" s="96">
        <f t="shared" si="10"/>
        <v>0</v>
      </c>
      <c r="M237" s="96">
        <f t="shared" si="11"/>
        <v>0</v>
      </c>
      <c r="N237" s="97">
        <v>0.16</v>
      </c>
      <c r="O237" s="98">
        <v>34.6</v>
      </c>
      <c r="R237" s="6"/>
      <c r="S237" s="6"/>
      <c r="T237" s="6"/>
      <c r="U237" s="6"/>
    </row>
    <row r="238" spans="1:21" ht="20.100000000000001" customHeight="1" x14ac:dyDescent="0.25">
      <c r="A238" s="41"/>
      <c r="B238" s="299"/>
      <c r="C238" s="59" t="s">
        <v>1316</v>
      </c>
      <c r="D238" s="187">
        <v>5</v>
      </c>
      <c r="E238" s="62" t="s">
        <v>1317</v>
      </c>
      <c r="F238" s="100">
        <v>1200</v>
      </c>
      <c r="G238" s="101">
        <v>600</v>
      </c>
      <c r="H238" s="101">
        <v>1845</v>
      </c>
      <c r="I238" s="33">
        <v>115969</v>
      </c>
      <c r="K238" s="36">
        <f t="shared" si="9"/>
        <v>0</v>
      </c>
      <c r="L238" s="96">
        <f t="shared" si="10"/>
        <v>0</v>
      </c>
      <c r="M238" s="96">
        <f t="shared" si="11"/>
        <v>0</v>
      </c>
      <c r="N238" s="97">
        <v>0.18</v>
      </c>
      <c r="O238" s="98">
        <v>25.1</v>
      </c>
      <c r="R238" s="6"/>
      <c r="S238" s="6"/>
      <c r="T238" s="6"/>
      <c r="U238" s="6"/>
    </row>
    <row r="239" spans="1:21" ht="20.100000000000001" customHeight="1" x14ac:dyDescent="0.25">
      <c r="A239" s="41"/>
      <c r="B239" s="299"/>
      <c r="C239" s="59" t="s">
        <v>1318</v>
      </c>
      <c r="D239" s="187">
        <v>5</v>
      </c>
      <c r="E239" s="62" t="s">
        <v>1319</v>
      </c>
      <c r="F239" s="100">
        <v>1200</v>
      </c>
      <c r="G239" s="101">
        <v>600</v>
      </c>
      <c r="H239" s="101">
        <v>1845</v>
      </c>
      <c r="I239" s="33">
        <v>139075</v>
      </c>
      <c r="K239" s="36">
        <f t="shared" si="9"/>
        <v>0</v>
      </c>
      <c r="L239" s="96">
        <f t="shared" si="10"/>
        <v>0</v>
      </c>
      <c r="M239" s="96">
        <f t="shared" si="11"/>
        <v>0</v>
      </c>
      <c r="N239" s="97">
        <v>0.18</v>
      </c>
      <c r="O239" s="98">
        <v>25.1</v>
      </c>
      <c r="R239" s="6"/>
      <c r="S239" s="6"/>
      <c r="T239" s="6"/>
      <c r="U239" s="6"/>
    </row>
    <row r="240" spans="1:21" ht="20.100000000000001" customHeight="1" x14ac:dyDescent="0.25">
      <c r="A240" s="41"/>
      <c r="B240" s="299"/>
      <c r="C240" s="59" t="s">
        <v>1320</v>
      </c>
      <c r="D240" s="187">
        <v>5</v>
      </c>
      <c r="E240" s="62" t="s">
        <v>1321</v>
      </c>
      <c r="F240" s="100">
        <v>1500</v>
      </c>
      <c r="G240" s="101">
        <v>600</v>
      </c>
      <c r="H240" s="101">
        <v>1845</v>
      </c>
      <c r="I240" s="33">
        <v>139681</v>
      </c>
      <c r="K240" s="36">
        <f t="shared" si="9"/>
        <v>0</v>
      </c>
      <c r="L240" s="96">
        <f t="shared" si="10"/>
        <v>0</v>
      </c>
      <c r="M240" s="96">
        <f t="shared" si="11"/>
        <v>0</v>
      </c>
      <c r="N240" s="97">
        <v>0.2</v>
      </c>
      <c r="O240" s="98">
        <v>26.1</v>
      </c>
      <c r="R240" s="6"/>
      <c r="S240" s="6"/>
      <c r="T240" s="6"/>
      <c r="U240" s="6"/>
    </row>
    <row r="241" spans="1:21" ht="20.100000000000001" customHeight="1" thickBot="1" x14ac:dyDescent="0.3">
      <c r="A241" s="165"/>
      <c r="B241" s="317"/>
      <c r="C241" s="199" t="s">
        <v>1322</v>
      </c>
      <c r="D241" s="188">
        <v>5</v>
      </c>
      <c r="E241" s="200" t="s">
        <v>1323</v>
      </c>
      <c r="F241" s="100">
        <v>1500</v>
      </c>
      <c r="G241" s="101">
        <v>600</v>
      </c>
      <c r="H241" s="101">
        <v>1845</v>
      </c>
      <c r="I241" s="33">
        <v>156599</v>
      </c>
      <c r="K241" s="36">
        <f t="shared" si="9"/>
        <v>0</v>
      </c>
      <c r="L241" s="96">
        <f t="shared" si="10"/>
        <v>0</v>
      </c>
      <c r="M241" s="96">
        <f t="shared" si="11"/>
        <v>0</v>
      </c>
      <c r="N241" s="97">
        <v>0.2</v>
      </c>
      <c r="O241" s="98">
        <v>26.1</v>
      </c>
      <c r="R241" s="6"/>
      <c r="S241" s="6"/>
      <c r="T241" s="24"/>
      <c r="U241" s="24"/>
    </row>
    <row r="242" spans="1:21" s="5" customFormat="1" ht="15.75" thickBot="1" x14ac:dyDescent="0.3">
      <c r="B242" s="43"/>
      <c r="C242" s="1"/>
      <c r="D242" s="56"/>
      <c r="F242" s="113"/>
      <c r="G242" s="113"/>
      <c r="H242" s="114"/>
      <c r="I242" s="26"/>
      <c r="J242" s="3"/>
      <c r="K242" s="37">
        <f>SUM(K5:K241)</f>
        <v>0</v>
      </c>
      <c r="L242" s="115">
        <f>SUM(L7:L241)</f>
        <v>0</v>
      </c>
      <c r="M242" s="115">
        <f>SUM(M7:M241)</f>
        <v>0</v>
      </c>
      <c r="N242" s="117"/>
      <c r="O242" s="84"/>
    </row>
    <row r="243" spans="1:21" s="5" customFormat="1" x14ac:dyDescent="0.25">
      <c r="B243" s="43"/>
      <c r="C243" s="1"/>
      <c r="D243" s="56"/>
      <c r="F243" s="113"/>
      <c r="G243" s="113"/>
      <c r="H243" s="113"/>
      <c r="I243" s="26"/>
      <c r="J243" s="3"/>
      <c r="K243" s="4"/>
      <c r="L243" s="118"/>
      <c r="M243" s="118"/>
      <c r="N243" s="83"/>
      <c r="O243" s="84"/>
    </row>
    <row r="244" spans="1:21" s="5" customFormat="1" x14ac:dyDescent="0.25">
      <c r="B244" s="43"/>
      <c r="C244" s="1"/>
      <c r="D244" s="56"/>
      <c r="F244" s="113"/>
      <c r="G244" s="113"/>
      <c r="H244" s="113"/>
      <c r="I244" s="26"/>
      <c r="J244" s="3"/>
      <c r="K244" s="4"/>
      <c r="L244" s="119"/>
      <c r="M244" s="119"/>
      <c r="N244" s="83"/>
      <c r="O244" s="84"/>
    </row>
    <row r="245" spans="1:21" s="5" customFormat="1" x14ac:dyDescent="0.25">
      <c r="B245" s="43"/>
      <c r="C245" s="1"/>
      <c r="D245" s="56"/>
      <c r="F245" s="113"/>
      <c r="G245" s="113"/>
      <c r="H245" s="113"/>
      <c r="I245" s="26"/>
      <c r="J245" s="3"/>
      <c r="K245" s="4"/>
      <c r="L245" s="119"/>
      <c r="M245" s="119"/>
      <c r="N245" s="83"/>
      <c r="O245" s="84"/>
    </row>
    <row r="246" spans="1:21" s="5" customFormat="1" x14ac:dyDescent="0.25">
      <c r="B246" s="43"/>
      <c r="C246" s="1"/>
      <c r="D246" s="56"/>
      <c r="F246" s="113"/>
      <c r="G246" s="113"/>
      <c r="H246" s="113"/>
      <c r="I246" s="26"/>
      <c r="J246" s="3"/>
      <c r="K246" s="4"/>
      <c r="L246" s="119"/>
      <c r="M246" s="119"/>
      <c r="N246" s="83"/>
      <c r="O246" s="84"/>
    </row>
    <row r="247" spans="1:21" s="5" customFormat="1" x14ac:dyDescent="0.25">
      <c r="B247" s="43"/>
      <c r="C247" s="1"/>
      <c r="D247" s="56"/>
      <c r="F247" s="113"/>
      <c r="G247" s="113"/>
      <c r="H247" s="113"/>
      <c r="I247" s="26"/>
      <c r="J247" s="3"/>
      <c r="K247" s="4"/>
      <c r="L247" s="119"/>
      <c r="M247" s="119"/>
      <c r="N247" s="83"/>
      <c r="O247" s="84"/>
    </row>
    <row r="248" spans="1:21" s="5" customFormat="1" x14ac:dyDescent="0.25">
      <c r="B248" s="43"/>
      <c r="C248" s="1"/>
      <c r="D248" s="56"/>
      <c r="F248" s="113"/>
      <c r="G248" s="113"/>
      <c r="H248" s="113"/>
      <c r="I248" s="26"/>
      <c r="J248" s="3"/>
      <c r="K248" s="4"/>
      <c r="L248" s="119"/>
      <c r="M248" s="119"/>
      <c r="N248" s="83"/>
      <c r="O248" s="84"/>
    </row>
    <row r="249" spans="1:21" s="5" customFormat="1" x14ac:dyDescent="0.25">
      <c r="B249" s="43"/>
      <c r="C249" s="1"/>
      <c r="D249" s="56"/>
      <c r="F249" s="113"/>
      <c r="G249" s="113"/>
      <c r="H249" s="113"/>
      <c r="I249" s="26"/>
      <c r="J249" s="3"/>
      <c r="K249" s="4"/>
      <c r="L249" s="119"/>
      <c r="M249" s="119"/>
      <c r="N249" s="83"/>
      <c r="O249" s="84"/>
    </row>
    <row r="250" spans="1:21" s="5" customFormat="1" x14ac:dyDescent="0.25">
      <c r="B250" s="43"/>
      <c r="C250" s="1"/>
      <c r="D250" s="56"/>
      <c r="F250" s="113"/>
      <c r="G250" s="113"/>
      <c r="H250" s="113"/>
      <c r="I250" s="26"/>
      <c r="J250" s="3"/>
      <c r="K250" s="4"/>
      <c r="L250" s="119"/>
      <c r="M250" s="119"/>
      <c r="N250" s="83"/>
      <c r="O250" s="84"/>
    </row>
    <row r="251" spans="1:21" s="5" customFormat="1" x14ac:dyDescent="0.25">
      <c r="B251" s="43"/>
      <c r="C251" s="1"/>
      <c r="D251" s="56"/>
      <c r="F251" s="113"/>
      <c r="G251" s="113"/>
      <c r="H251" s="113"/>
      <c r="I251" s="26"/>
      <c r="J251" s="3"/>
      <c r="K251" s="4"/>
      <c r="L251" s="119"/>
      <c r="M251" s="119"/>
      <c r="N251" s="83"/>
      <c r="O251" s="84"/>
    </row>
    <row r="252" spans="1:21" s="5" customFormat="1" x14ac:dyDescent="0.25">
      <c r="B252" s="43"/>
      <c r="C252" s="1"/>
      <c r="D252" s="56"/>
      <c r="F252" s="113"/>
      <c r="G252" s="113"/>
      <c r="H252" s="113"/>
      <c r="I252" s="26"/>
      <c r="J252" s="3"/>
      <c r="K252" s="4"/>
      <c r="L252" s="119"/>
      <c r="M252" s="119"/>
      <c r="N252" s="83"/>
      <c r="O252" s="84"/>
    </row>
    <row r="253" spans="1:21" s="5" customFormat="1" x14ac:dyDescent="0.25">
      <c r="B253" s="43"/>
      <c r="C253" s="1"/>
      <c r="D253" s="56"/>
      <c r="F253" s="113"/>
      <c r="G253" s="113"/>
      <c r="H253" s="113"/>
      <c r="I253" s="26"/>
      <c r="J253" s="3"/>
      <c r="K253" s="4"/>
      <c r="L253" s="119"/>
      <c r="M253" s="119"/>
      <c r="N253" s="83"/>
      <c r="O253" s="84"/>
    </row>
    <row r="254" spans="1:21" s="5" customFormat="1" x14ac:dyDescent="0.25">
      <c r="B254" s="43"/>
      <c r="C254" s="1"/>
      <c r="D254" s="56"/>
      <c r="F254" s="113"/>
      <c r="G254" s="113"/>
      <c r="H254" s="113"/>
      <c r="I254" s="26"/>
      <c r="J254" s="3"/>
      <c r="K254" s="4"/>
      <c r="L254" s="119"/>
      <c r="M254" s="119"/>
      <c r="N254" s="83"/>
      <c r="O254" s="84"/>
    </row>
    <row r="255" spans="1:21" s="5" customFormat="1" x14ac:dyDescent="0.25">
      <c r="B255" s="43"/>
      <c r="C255" s="1"/>
      <c r="D255" s="56"/>
      <c r="F255" s="113"/>
      <c r="G255" s="113"/>
      <c r="H255" s="113"/>
      <c r="I255" s="26"/>
      <c r="J255" s="3"/>
      <c r="K255" s="4"/>
      <c r="L255" s="119"/>
      <c r="M255" s="119"/>
      <c r="N255" s="83"/>
      <c r="O255" s="84"/>
    </row>
    <row r="256" spans="1:21" s="5" customFormat="1" x14ac:dyDescent="0.25">
      <c r="B256" s="43"/>
      <c r="C256" s="1"/>
      <c r="D256" s="56"/>
      <c r="F256" s="113"/>
      <c r="G256" s="113"/>
      <c r="H256" s="113"/>
      <c r="I256" s="26"/>
      <c r="J256" s="3"/>
      <c r="K256" s="4"/>
      <c r="L256" s="119"/>
      <c r="M256" s="119"/>
      <c r="N256" s="83"/>
      <c r="O256" s="84"/>
    </row>
    <row r="257" spans="2:15" s="5" customFormat="1" x14ac:dyDescent="0.25">
      <c r="B257" s="43"/>
      <c r="C257" s="1"/>
      <c r="D257" s="56"/>
      <c r="F257" s="113"/>
      <c r="G257" s="113"/>
      <c r="H257" s="113"/>
      <c r="I257" s="26"/>
      <c r="J257" s="3"/>
      <c r="K257" s="4"/>
      <c r="L257" s="119"/>
      <c r="M257" s="119"/>
      <c r="N257" s="83"/>
      <c r="O257" s="84"/>
    </row>
    <row r="258" spans="2:15" s="5" customFormat="1" x14ac:dyDescent="0.25">
      <c r="B258" s="43"/>
      <c r="C258" s="1"/>
      <c r="D258" s="56"/>
      <c r="F258" s="113"/>
      <c r="G258" s="113"/>
      <c r="H258" s="113"/>
      <c r="I258" s="26"/>
      <c r="J258" s="3"/>
      <c r="K258" s="4"/>
      <c r="L258" s="119"/>
      <c r="M258" s="119"/>
      <c r="N258" s="83"/>
      <c r="O258" s="84"/>
    </row>
    <row r="259" spans="2:15" s="5" customFormat="1" x14ac:dyDescent="0.25">
      <c r="B259" s="43"/>
      <c r="C259" s="1"/>
      <c r="D259" s="56"/>
      <c r="F259" s="113"/>
      <c r="G259" s="113"/>
      <c r="H259" s="113"/>
      <c r="I259" s="26"/>
      <c r="J259" s="3"/>
      <c r="K259" s="4"/>
      <c r="L259" s="119"/>
      <c r="M259" s="119"/>
      <c r="N259" s="83"/>
      <c r="O259" s="84"/>
    </row>
    <row r="260" spans="2:15" s="5" customFormat="1" x14ac:dyDescent="0.25">
      <c r="B260" s="43"/>
      <c r="C260" s="1"/>
      <c r="D260" s="56"/>
      <c r="F260" s="113"/>
      <c r="G260" s="113"/>
      <c r="H260" s="113"/>
      <c r="I260" s="26"/>
      <c r="J260" s="3"/>
      <c r="K260" s="4"/>
      <c r="L260" s="119"/>
      <c r="M260" s="119"/>
      <c r="N260" s="83"/>
      <c r="O260" s="84"/>
    </row>
    <row r="261" spans="2:15" s="5" customFormat="1" x14ac:dyDescent="0.25">
      <c r="B261" s="43"/>
      <c r="C261" s="1"/>
      <c r="D261" s="56"/>
      <c r="F261" s="113"/>
      <c r="G261" s="113"/>
      <c r="H261" s="113"/>
      <c r="I261" s="26"/>
      <c r="J261" s="3"/>
      <c r="K261" s="4"/>
      <c r="L261" s="119"/>
      <c r="M261" s="119"/>
      <c r="N261" s="83"/>
      <c r="O261" s="84"/>
    </row>
    <row r="262" spans="2:15" s="5" customFormat="1" x14ac:dyDescent="0.25">
      <c r="B262" s="43"/>
      <c r="C262" s="1"/>
      <c r="D262" s="56"/>
      <c r="F262" s="113"/>
      <c r="G262" s="113"/>
      <c r="H262" s="113"/>
      <c r="I262" s="26"/>
      <c r="J262" s="3"/>
      <c r="K262" s="4"/>
      <c r="L262" s="119"/>
      <c r="M262" s="119"/>
      <c r="N262" s="83"/>
      <c r="O262" s="84"/>
    </row>
    <row r="263" spans="2:15" s="5" customFormat="1" x14ac:dyDescent="0.25">
      <c r="B263" s="43"/>
      <c r="C263" s="1"/>
      <c r="D263" s="56"/>
      <c r="F263" s="113"/>
      <c r="G263" s="113"/>
      <c r="H263" s="113"/>
      <c r="I263" s="26"/>
      <c r="J263" s="3"/>
      <c r="K263" s="4"/>
      <c r="L263" s="119"/>
      <c r="M263" s="119"/>
      <c r="N263" s="83"/>
      <c r="O263" s="84"/>
    </row>
    <row r="264" spans="2:15" s="5" customFormat="1" x14ac:dyDescent="0.25">
      <c r="B264" s="43"/>
      <c r="C264" s="1"/>
      <c r="D264" s="56"/>
      <c r="F264" s="113"/>
      <c r="G264" s="113"/>
      <c r="H264" s="113"/>
      <c r="I264" s="26"/>
      <c r="J264" s="3"/>
      <c r="K264" s="4"/>
      <c r="L264" s="119"/>
      <c r="M264" s="119"/>
      <c r="N264" s="83"/>
      <c r="O264" s="84"/>
    </row>
    <row r="265" spans="2:15" s="5" customFormat="1" x14ac:dyDescent="0.25">
      <c r="B265" s="43"/>
      <c r="C265" s="1"/>
      <c r="D265" s="56"/>
      <c r="F265" s="113"/>
      <c r="G265" s="113"/>
      <c r="H265" s="113"/>
      <c r="I265" s="26"/>
      <c r="J265" s="3"/>
      <c r="K265" s="4"/>
      <c r="L265" s="119"/>
      <c r="M265" s="119"/>
      <c r="N265" s="83"/>
      <c r="O265" s="84"/>
    </row>
    <row r="266" spans="2:15" s="5" customFormat="1" x14ac:dyDescent="0.25">
      <c r="B266" s="43"/>
      <c r="C266" s="1"/>
      <c r="D266" s="56"/>
      <c r="F266" s="113"/>
      <c r="G266" s="113"/>
      <c r="H266" s="113"/>
      <c r="I266" s="26"/>
      <c r="J266" s="3"/>
      <c r="K266" s="4"/>
      <c r="L266" s="119"/>
      <c r="M266" s="119"/>
      <c r="N266" s="83"/>
      <c r="O266" s="84"/>
    </row>
    <row r="267" spans="2:15" s="5" customFormat="1" x14ac:dyDescent="0.25">
      <c r="B267" s="43"/>
      <c r="C267" s="1"/>
      <c r="D267" s="56"/>
      <c r="F267" s="113"/>
      <c r="G267" s="113"/>
      <c r="H267" s="113"/>
      <c r="I267" s="26"/>
      <c r="J267" s="3"/>
      <c r="K267" s="4"/>
      <c r="L267" s="119"/>
      <c r="M267" s="119"/>
      <c r="N267" s="83"/>
      <c r="O267" s="84"/>
    </row>
    <row r="268" spans="2:15" s="5" customFormat="1" x14ac:dyDescent="0.25">
      <c r="B268" s="43"/>
      <c r="C268" s="1"/>
      <c r="D268" s="56"/>
      <c r="F268" s="113"/>
      <c r="G268" s="113"/>
      <c r="H268" s="113"/>
      <c r="I268" s="26"/>
      <c r="J268" s="3"/>
      <c r="K268" s="4"/>
      <c r="L268" s="119"/>
      <c r="M268" s="119"/>
      <c r="N268" s="83"/>
      <c r="O268" s="84"/>
    </row>
    <row r="269" spans="2:15" s="5" customFormat="1" x14ac:dyDescent="0.25">
      <c r="B269" s="43"/>
      <c r="C269" s="1"/>
      <c r="D269" s="56"/>
      <c r="F269" s="113"/>
      <c r="G269" s="113"/>
      <c r="H269" s="113"/>
      <c r="I269" s="26"/>
      <c r="J269" s="3"/>
      <c r="K269" s="4"/>
      <c r="L269" s="119"/>
      <c r="M269" s="119"/>
      <c r="N269" s="83"/>
      <c r="O269" s="84"/>
    </row>
    <row r="270" spans="2:15" s="5" customFormat="1" x14ac:dyDescent="0.25">
      <c r="B270" s="43"/>
      <c r="C270" s="1"/>
      <c r="D270" s="56"/>
      <c r="F270" s="113"/>
      <c r="G270" s="113"/>
      <c r="H270" s="113"/>
      <c r="I270" s="26"/>
      <c r="J270" s="3"/>
      <c r="K270" s="4"/>
      <c r="L270" s="119"/>
      <c r="M270" s="119"/>
      <c r="N270" s="83"/>
      <c r="O270" s="84"/>
    </row>
    <row r="271" spans="2:15" s="5" customFormat="1" x14ac:dyDescent="0.25">
      <c r="B271" s="43"/>
      <c r="C271" s="1"/>
      <c r="D271" s="56"/>
      <c r="F271" s="113"/>
      <c r="G271" s="113"/>
      <c r="H271" s="113"/>
      <c r="I271" s="26"/>
      <c r="J271" s="3"/>
      <c r="K271" s="4"/>
      <c r="L271" s="119"/>
      <c r="M271" s="119"/>
      <c r="N271" s="83"/>
      <c r="O271" s="84"/>
    </row>
    <row r="272" spans="2:15" s="5" customFormat="1" x14ac:dyDescent="0.25">
      <c r="B272" s="43"/>
      <c r="C272" s="1"/>
      <c r="D272" s="56"/>
      <c r="F272" s="113"/>
      <c r="G272" s="113"/>
      <c r="H272" s="113"/>
      <c r="I272" s="26"/>
      <c r="J272" s="3"/>
      <c r="K272" s="4"/>
      <c r="L272" s="119"/>
      <c r="M272" s="119"/>
      <c r="N272" s="83"/>
      <c r="O272" s="84"/>
    </row>
    <row r="273" spans="2:15" s="5" customFormat="1" x14ac:dyDescent="0.25">
      <c r="B273" s="43"/>
      <c r="C273" s="1"/>
      <c r="D273" s="56"/>
      <c r="F273" s="113"/>
      <c r="G273" s="113"/>
      <c r="H273" s="113"/>
      <c r="I273" s="26"/>
      <c r="J273" s="3"/>
      <c r="K273" s="4"/>
      <c r="L273" s="119"/>
      <c r="M273" s="119"/>
      <c r="N273" s="83"/>
      <c r="O273" s="84"/>
    </row>
    <row r="274" spans="2:15" s="5" customFormat="1" x14ac:dyDescent="0.25">
      <c r="B274" s="43"/>
      <c r="C274" s="1"/>
      <c r="D274" s="56"/>
      <c r="F274" s="113"/>
      <c r="G274" s="113"/>
      <c r="H274" s="113"/>
      <c r="I274" s="26"/>
      <c r="J274" s="3"/>
      <c r="K274" s="4"/>
      <c r="L274" s="119"/>
      <c r="M274" s="119"/>
      <c r="N274" s="83"/>
      <c r="O274" s="84"/>
    </row>
    <row r="275" spans="2:15" s="5" customFormat="1" x14ac:dyDescent="0.25">
      <c r="B275" s="43"/>
      <c r="C275" s="1"/>
      <c r="D275" s="56"/>
      <c r="F275" s="113"/>
      <c r="G275" s="113"/>
      <c r="H275" s="113"/>
      <c r="I275" s="26"/>
      <c r="J275" s="3"/>
      <c r="K275" s="4"/>
      <c r="L275" s="119"/>
      <c r="M275" s="119"/>
      <c r="N275" s="83"/>
      <c r="O275" s="84"/>
    </row>
    <row r="276" spans="2:15" s="5" customFormat="1" x14ac:dyDescent="0.25">
      <c r="B276" s="43"/>
      <c r="C276" s="1"/>
      <c r="D276" s="56"/>
      <c r="F276" s="113"/>
      <c r="G276" s="113"/>
      <c r="H276" s="113"/>
      <c r="I276" s="26"/>
      <c r="J276" s="3"/>
      <c r="K276" s="4"/>
      <c r="L276" s="119"/>
      <c r="M276" s="119"/>
      <c r="N276" s="83"/>
      <c r="O276" s="84"/>
    </row>
    <row r="277" spans="2:15" s="5" customFormat="1" x14ac:dyDescent="0.25">
      <c r="B277" s="43"/>
      <c r="C277" s="1"/>
      <c r="D277" s="56"/>
      <c r="F277" s="113"/>
      <c r="G277" s="113"/>
      <c r="H277" s="113"/>
      <c r="I277" s="26"/>
      <c r="J277" s="3"/>
      <c r="K277" s="4"/>
      <c r="L277" s="119"/>
      <c r="M277" s="119"/>
      <c r="N277" s="83"/>
      <c r="O277" s="84"/>
    </row>
    <row r="278" spans="2:15" s="5" customFormat="1" x14ac:dyDescent="0.25">
      <c r="B278" s="43"/>
      <c r="C278" s="1"/>
      <c r="D278" s="56"/>
      <c r="F278" s="113"/>
      <c r="G278" s="113"/>
      <c r="H278" s="113"/>
      <c r="I278" s="26"/>
      <c r="J278" s="3"/>
      <c r="K278" s="4"/>
      <c r="L278" s="119"/>
      <c r="M278" s="119"/>
      <c r="N278" s="83"/>
      <c r="O278" s="84"/>
    </row>
    <row r="279" spans="2:15" s="5" customFormat="1" x14ac:dyDescent="0.25">
      <c r="B279" s="43"/>
      <c r="C279" s="1"/>
      <c r="D279" s="56"/>
      <c r="F279" s="113"/>
      <c r="G279" s="113"/>
      <c r="H279" s="113"/>
      <c r="I279" s="26"/>
      <c r="J279" s="3"/>
      <c r="K279" s="4"/>
      <c r="L279" s="119"/>
      <c r="M279" s="119"/>
      <c r="N279" s="83"/>
      <c r="O279" s="84"/>
    </row>
    <row r="280" spans="2:15" s="5" customFormat="1" x14ac:dyDescent="0.25">
      <c r="B280" s="43"/>
      <c r="C280" s="1"/>
      <c r="D280" s="56"/>
      <c r="F280" s="113"/>
      <c r="G280" s="113"/>
      <c r="H280" s="113"/>
      <c r="I280" s="26"/>
      <c r="J280" s="3"/>
      <c r="K280" s="4"/>
      <c r="L280" s="119"/>
      <c r="M280" s="119"/>
      <c r="N280" s="83"/>
      <c r="O280" s="84"/>
    </row>
    <row r="281" spans="2:15" s="5" customFormat="1" x14ac:dyDescent="0.25">
      <c r="B281" s="43"/>
      <c r="C281" s="1"/>
      <c r="D281" s="56"/>
      <c r="F281" s="113"/>
      <c r="G281" s="113"/>
      <c r="H281" s="113"/>
      <c r="I281" s="26"/>
      <c r="J281" s="3"/>
      <c r="K281" s="4"/>
      <c r="L281" s="119"/>
      <c r="M281" s="119"/>
      <c r="N281" s="83"/>
      <c r="O281" s="84"/>
    </row>
    <row r="282" spans="2:15" s="5" customFormat="1" x14ac:dyDescent="0.25">
      <c r="B282" s="43"/>
      <c r="C282" s="1"/>
      <c r="D282" s="56"/>
      <c r="F282" s="113"/>
      <c r="G282" s="113"/>
      <c r="H282" s="113"/>
      <c r="I282" s="26"/>
      <c r="J282" s="3"/>
      <c r="K282" s="4"/>
      <c r="L282" s="119"/>
      <c r="M282" s="119"/>
      <c r="N282" s="83"/>
      <c r="O282" s="84"/>
    </row>
    <row r="283" spans="2:15" s="5" customFormat="1" x14ac:dyDescent="0.25">
      <c r="B283" s="43"/>
      <c r="C283" s="1"/>
      <c r="D283" s="56"/>
      <c r="F283" s="113"/>
      <c r="G283" s="113"/>
      <c r="H283" s="113"/>
      <c r="I283" s="26"/>
      <c r="J283" s="3"/>
      <c r="K283" s="4"/>
      <c r="L283" s="119"/>
      <c r="M283" s="119"/>
      <c r="N283" s="83"/>
      <c r="O283" s="84"/>
    </row>
    <row r="284" spans="2:15" s="5" customFormat="1" x14ac:dyDescent="0.25">
      <c r="B284" s="43"/>
      <c r="C284" s="1"/>
      <c r="D284" s="56"/>
      <c r="F284" s="113"/>
      <c r="G284" s="113"/>
      <c r="H284" s="113"/>
      <c r="I284" s="26"/>
      <c r="J284" s="3"/>
      <c r="K284" s="4"/>
      <c r="L284" s="119"/>
      <c r="M284" s="119"/>
      <c r="N284" s="83"/>
      <c r="O284" s="84"/>
    </row>
    <row r="285" spans="2:15" s="5" customFormat="1" x14ac:dyDescent="0.25">
      <c r="B285" s="43"/>
      <c r="C285" s="1"/>
      <c r="D285" s="56"/>
      <c r="F285" s="113"/>
      <c r="G285" s="113"/>
      <c r="H285" s="113"/>
      <c r="I285" s="26"/>
      <c r="J285" s="3"/>
      <c r="K285" s="4"/>
      <c r="L285" s="119"/>
      <c r="M285" s="119"/>
      <c r="N285" s="83"/>
      <c r="O285" s="84"/>
    </row>
    <row r="286" spans="2:15" s="5" customFormat="1" x14ac:dyDescent="0.25">
      <c r="B286" s="43"/>
      <c r="C286" s="1"/>
      <c r="D286" s="56"/>
      <c r="F286" s="113"/>
      <c r="G286" s="113"/>
      <c r="H286" s="113"/>
      <c r="I286" s="26"/>
      <c r="J286" s="3"/>
      <c r="K286" s="4"/>
      <c r="L286" s="119"/>
      <c r="M286" s="119"/>
      <c r="N286" s="83"/>
      <c r="O286" s="84"/>
    </row>
    <row r="287" spans="2:15" s="5" customFormat="1" x14ac:dyDescent="0.25">
      <c r="B287" s="43"/>
      <c r="C287" s="1"/>
      <c r="D287" s="56"/>
      <c r="F287" s="113"/>
      <c r="G287" s="113"/>
      <c r="H287" s="113"/>
      <c r="I287" s="26"/>
      <c r="J287" s="3"/>
      <c r="K287" s="4"/>
      <c r="L287" s="119"/>
      <c r="M287" s="119"/>
      <c r="N287" s="83"/>
      <c r="O287" s="84"/>
    </row>
    <row r="288" spans="2:15" s="5" customFormat="1" x14ac:dyDescent="0.25">
      <c r="B288" s="43"/>
      <c r="C288" s="1"/>
      <c r="D288" s="56"/>
      <c r="F288" s="113"/>
      <c r="G288" s="113"/>
      <c r="H288" s="113"/>
      <c r="I288" s="26"/>
      <c r="J288" s="3"/>
      <c r="K288" s="4"/>
      <c r="L288" s="119"/>
      <c r="M288" s="119"/>
      <c r="N288" s="83"/>
      <c r="O288" s="84"/>
    </row>
    <row r="289" spans="2:15" s="5" customFormat="1" x14ac:dyDescent="0.25">
      <c r="B289" s="43"/>
      <c r="C289" s="1"/>
      <c r="D289" s="56"/>
      <c r="F289" s="113"/>
      <c r="G289" s="113"/>
      <c r="H289" s="113"/>
      <c r="I289" s="26"/>
      <c r="J289" s="3"/>
      <c r="K289" s="4"/>
      <c r="L289" s="119"/>
      <c r="M289" s="119"/>
      <c r="N289" s="83"/>
      <c r="O289" s="84"/>
    </row>
    <row r="290" spans="2:15" s="5" customFormat="1" x14ac:dyDescent="0.25">
      <c r="B290" s="43"/>
      <c r="C290" s="1"/>
      <c r="D290" s="56"/>
      <c r="F290" s="113"/>
      <c r="G290" s="113"/>
      <c r="H290" s="113"/>
      <c r="I290" s="26"/>
      <c r="J290" s="3"/>
      <c r="K290" s="4"/>
      <c r="L290" s="119"/>
      <c r="M290" s="119"/>
      <c r="N290" s="83"/>
      <c r="O290" s="84"/>
    </row>
    <row r="291" spans="2:15" s="5" customFormat="1" x14ac:dyDescent="0.25">
      <c r="B291" s="43"/>
      <c r="C291" s="1"/>
      <c r="D291" s="56"/>
      <c r="F291" s="113"/>
      <c r="G291" s="113"/>
      <c r="H291" s="113"/>
      <c r="I291" s="26"/>
      <c r="J291" s="3"/>
      <c r="K291" s="4"/>
      <c r="L291" s="119"/>
      <c r="M291" s="119"/>
      <c r="N291" s="83"/>
      <c r="O291" s="84"/>
    </row>
    <row r="292" spans="2:15" s="5" customFormat="1" x14ac:dyDescent="0.25">
      <c r="B292" s="43"/>
      <c r="C292" s="1"/>
      <c r="D292" s="56"/>
      <c r="F292" s="113"/>
      <c r="G292" s="113"/>
      <c r="H292" s="113"/>
      <c r="I292" s="26"/>
      <c r="J292" s="3"/>
      <c r="K292" s="4"/>
      <c r="L292" s="119"/>
      <c r="M292" s="119"/>
      <c r="N292" s="83"/>
      <c r="O292" s="84"/>
    </row>
    <row r="293" spans="2:15" s="5" customFormat="1" x14ac:dyDescent="0.25">
      <c r="B293" s="43"/>
      <c r="C293" s="1"/>
      <c r="D293" s="56"/>
      <c r="F293" s="113"/>
      <c r="G293" s="113"/>
      <c r="H293" s="113"/>
      <c r="I293" s="26"/>
      <c r="J293" s="3"/>
      <c r="K293" s="4"/>
      <c r="L293" s="119"/>
      <c r="M293" s="119"/>
      <c r="N293" s="83"/>
      <c r="O293" s="84"/>
    </row>
    <row r="294" spans="2:15" s="5" customFormat="1" x14ac:dyDescent="0.25">
      <c r="B294" s="43"/>
      <c r="C294" s="1"/>
      <c r="D294" s="56"/>
      <c r="F294" s="113"/>
      <c r="G294" s="113"/>
      <c r="H294" s="113"/>
      <c r="I294" s="26"/>
      <c r="J294" s="3"/>
      <c r="K294" s="4"/>
      <c r="L294" s="119"/>
      <c r="M294" s="119"/>
      <c r="N294" s="83"/>
      <c r="O294" s="84"/>
    </row>
    <row r="295" spans="2:15" s="5" customFormat="1" x14ac:dyDescent="0.25">
      <c r="B295" s="43"/>
      <c r="C295" s="1"/>
      <c r="D295" s="56"/>
      <c r="F295" s="113"/>
      <c r="G295" s="113"/>
      <c r="H295" s="113"/>
      <c r="I295" s="26"/>
      <c r="J295" s="3"/>
      <c r="K295" s="4"/>
      <c r="L295" s="119"/>
      <c r="M295" s="119"/>
      <c r="N295" s="83"/>
      <c r="O295" s="84"/>
    </row>
    <row r="296" spans="2:15" s="5" customFormat="1" x14ac:dyDescent="0.25">
      <c r="B296" s="43"/>
      <c r="C296" s="1"/>
      <c r="D296" s="56"/>
      <c r="F296" s="113"/>
      <c r="G296" s="113"/>
      <c r="H296" s="113"/>
      <c r="I296" s="26"/>
      <c r="J296" s="3"/>
      <c r="K296" s="4"/>
      <c r="L296" s="119"/>
      <c r="M296" s="119"/>
      <c r="N296" s="83"/>
      <c r="O296" s="84"/>
    </row>
    <row r="297" spans="2:15" s="5" customFormat="1" x14ac:dyDescent="0.25">
      <c r="B297" s="43"/>
      <c r="C297" s="1"/>
      <c r="D297" s="56"/>
      <c r="F297" s="113"/>
      <c r="G297" s="113"/>
      <c r="H297" s="113"/>
      <c r="I297" s="26"/>
      <c r="J297" s="3"/>
      <c r="K297" s="4"/>
      <c r="L297" s="119"/>
      <c r="M297" s="119"/>
      <c r="N297" s="83"/>
      <c r="O297" s="84"/>
    </row>
    <row r="298" spans="2:15" s="5" customFormat="1" x14ac:dyDescent="0.25">
      <c r="B298" s="43"/>
      <c r="C298" s="1"/>
      <c r="D298" s="56"/>
      <c r="F298" s="113"/>
      <c r="G298" s="113"/>
      <c r="H298" s="113"/>
      <c r="I298" s="26"/>
      <c r="J298" s="3"/>
      <c r="K298" s="4"/>
      <c r="L298" s="119"/>
      <c r="M298" s="119"/>
      <c r="N298" s="83"/>
      <c r="O298" s="84"/>
    </row>
    <row r="299" spans="2:15" s="5" customFormat="1" x14ac:dyDescent="0.25">
      <c r="B299" s="43"/>
      <c r="C299" s="1"/>
      <c r="D299" s="56"/>
      <c r="F299" s="113"/>
      <c r="G299" s="113"/>
      <c r="H299" s="113"/>
      <c r="I299" s="26"/>
      <c r="J299" s="3"/>
      <c r="K299" s="4"/>
      <c r="L299" s="119"/>
      <c r="M299" s="119"/>
      <c r="N299" s="83"/>
      <c r="O299" s="84"/>
    </row>
    <row r="300" spans="2:15" s="5" customFormat="1" x14ac:dyDescent="0.25">
      <c r="B300" s="43"/>
      <c r="C300" s="1"/>
      <c r="D300" s="56"/>
      <c r="F300" s="113"/>
      <c r="G300" s="113"/>
      <c r="H300" s="113"/>
      <c r="I300" s="26"/>
      <c r="J300" s="3"/>
      <c r="K300" s="4"/>
      <c r="L300" s="119"/>
      <c r="M300" s="119"/>
      <c r="N300" s="83"/>
      <c r="O300" s="84"/>
    </row>
    <row r="301" spans="2:15" s="5" customFormat="1" x14ac:dyDescent="0.25">
      <c r="B301" s="43"/>
      <c r="C301" s="1"/>
      <c r="D301" s="56"/>
      <c r="F301" s="113"/>
      <c r="G301" s="113"/>
      <c r="H301" s="113"/>
      <c r="I301" s="26"/>
      <c r="J301" s="3"/>
      <c r="K301" s="4"/>
      <c r="L301" s="119"/>
      <c r="M301" s="119"/>
      <c r="N301" s="83"/>
      <c r="O301" s="84"/>
    </row>
    <row r="302" spans="2:15" s="5" customFormat="1" x14ac:dyDescent="0.25">
      <c r="B302" s="43"/>
      <c r="C302" s="1"/>
      <c r="D302" s="56"/>
      <c r="F302" s="113"/>
      <c r="G302" s="113"/>
      <c r="H302" s="113"/>
      <c r="I302" s="26"/>
      <c r="J302" s="3"/>
      <c r="K302" s="4"/>
      <c r="L302" s="119"/>
      <c r="M302" s="119"/>
      <c r="N302" s="83"/>
      <c r="O302" s="84"/>
    </row>
    <row r="303" spans="2:15" s="5" customFormat="1" x14ac:dyDescent="0.25">
      <c r="B303" s="43"/>
      <c r="C303" s="1"/>
      <c r="D303" s="56"/>
      <c r="F303" s="113"/>
      <c r="G303" s="113"/>
      <c r="H303" s="113"/>
      <c r="I303" s="26"/>
      <c r="J303" s="3"/>
      <c r="K303" s="4"/>
      <c r="L303" s="119"/>
      <c r="M303" s="119"/>
      <c r="N303" s="83"/>
      <c r="O303" s="84"/>
    </row>
    <row r="304" spans="2:15" s="5" customFormat="1" x14ac:dyDescent="0.25">
      <c r="B304" s="43"/>
      <c r="C304" s="1"/>
      <c r="D304" s="56"/>
      <c r="F304" s="113"/>
      <c r="G304" s="113"/>
      <c r="H304" s="113"/>
      <c r="I304" s="26"/>
      <c r="J304" s="3"/>
      <c r="K304" s="4"/>
      <c r="L304" s="119"/>
      <c r="M304" s="119"/>
      <c r="N304" s="83"/>
      <c r="O304" s="84"/>
    </row>
    <row r="305" spans="2:15" s="5" customFormat="1" x14ac:dyDescent="0.25">
      <c r="B305" s="43"/>
      <c r="C305" s="1"/>
      <c r="D305" s="56"/>
      <c r="F305" s="113"/>
      <c r="G305" s="113"/>
      <c r="H305" s="113"/>
      <c r="I305" s="26"/>
      <c r="J305" s="3"/>
      <c r="K305" s="4"/>
      <c r="L305" s="119"/>
      <c r="M305" s="119"/>
      <c r="N305" s="83"/>
      <c r="O305" s="84"/>
    </row>
    <row r="306" spans="2:15" s="5" customFormat="1" x14ac:dyDescent="0.25">
      <c r="B306" s="43"/>
      <c r="C306" s="1"/>
      <c r="D306" s="56"/>
      <c r="F306" s="113"/>
      <c r="G306" s="113"/>
      <c r="H306" s="113"/>
      <c r="I306" s="26"/>
      <c r="J306" s="3"/>
      <c r="K306" s="4"/>
      <c r="L306" s="119"/>
      <c r="M306" s="119"/>
      <c r="N306" s="83"/>
      <c r="O306" s="84"/>
    </row>
    <row r="307" spans="2:15" s="5" customFormat="1" x14ac:dyDescent="0.25">
      <c r="B307" s="43"/>
      <c r="C307" s="1"/>
      <c r="D307" s="56"/>
      <c r="F307" s="113"/>
      <c r="G307" s="113"/>
      <c r="H307" s="113"/>
      <c r="I307" s="26"/>
      <c r="J307" s="3"/>
      <c r="K307" s="4"/>
      <c r="L307" s="119"/>
      <c r="M307" s="119"/>
      <c r="N307" s="83"/>
      <c r="O307" s="84"/>
    </row>
    <row r="308" spans="2:15" s="5" customFormat="1" x14ac:dyDescent="0.25">
      <c r="B308" s="43"/>
      <c r="C308" s="1"/>
      <c r="D308" s="56"/>
      <c r="F308" s="113"/>
      <c r="G308" s="113"/>
      <c r="H308" s="113"/>
      <c r="I308" s="26"/>
      <c r="J308" s="3"/>
      <c r="K308" s="4"/>
      <c r="L308" s="119"/>
      <c r="M308" s="119"/>
      <c r="N308" s="83"/>
      <c r="O308" s="84"/>
    </row>
    <row r="309" spans="2:15" s="5" customFormat="1" x14ac:dyDescent="0.25">
      <c r="B309" s="43"/>
      <c r="C309" s="1"/>
      <c r="D309" s="56"/>
      <c r="F309" s="113"/>
      <c r="G309" s="113"/>
      <c r="H309" s="113"/>
      <c r="I309" s="26"/>
      <c r="J309" s="3"/>
      <c r="K309" s="4"/>
      <c r="L309" s="119"/>
      <c r="M309" s="119"/>
      <c r="N309" s="83"/>
      <c r="O309" s="84"/>
    </row>
    <row r="310" spans="2:15" s="5" customFormat="1" x14ac:dyDescent="0.25">
      <c r="B310" s="43"/>
      <c r="C310" s="1"/>
      <c r="D310" s="56"/>
      <c r="F310" s="113"/>
      <c r="G310" s="113"/>
      <c r="H310" s="113"/>
      <c r="I310" s="26"/>
      <c r="J310" s="3"/>
      <c r="K310" s="4"/>
      <c r="L310" s="119"/>
      <c r="M310" s="119"/>
      <c r="N310" s="83"/>
      <c r="O310" s="84"/>
    </row>
    <row r="311" spans="2:15" s="5" customFormat="1" x14ac:dyDescent="0.25">
      <c r="B311" s="43"/>
      <c r="C311" s="1"/>
      <c r="D311" s="56"/>
      <c r="F311" s="113"/>
      <c r="G311" s="113"/>
      <c r="H311" s="113"/>
      <c r="I311" s="26"/>
      <c r="J311" s="3"/>
      <c r="K311" s="4"/>
      <c r="L311" s="119"/>
      <c r="M311" s="119"/>
      <c r="N311" s="83"/>
      <c r="O311" s="84"/>
    </row>
    <row r="312" spans="2:15" s="5" customFormat="1" x14ac:dyDescent="0.25">
      <c r="B312" s="43"/>
      <c r="C312" s="1"/>
      <c r="D312" s="56"/>
      <c r="F312" s="113"/>
      <c r="G312" s="113"/>
      <c r="H312" s="113"/>
      <c r="I312" s="26"/>
      <c r="J312" s="3"/>
      <c r="K312" s="4"/>
      <c r="L312" s="119"/>
      <c r="M312" s="119"/>
      <c r="N312" s="83"/>
      <c r="O312" s="84"/>
    </row>
    <row r="313" spans="2:15" s="5" customFormat="1" x14ac:dyDescent="0.25">
      <c r="B313" s="43"/>
      <c r="C313" s="1"/>
      <c r="D313" s="56"/>
      <c r="F313" s="113"/>
      <c r="G313" s="113"/>
      <c r="H313" s="113"/>
      <c r="I313" s="26"/>
      <c r="J313" s="3"/>
      <c r="K313" s="4"/>
      <c r="L313" s="119"/>
      <c r="M313" s="119"/>
      <c r="N313" s="83"/>
      <c r="O313" s="84"/>
    </row>
    <row r="314" spans="2:15" s="5" customFormat="1" x14ac:dyDescent="0.25">
      <c r="B314" s="43"/>
      <c r="C314" s="1"/>
      <c r="D314" s="56"/>
      <c r="F314" s="113"/>
      <c r="G314" s="113"/>
      <c r="H314" s="113"/>
      <c r="I314" s="26"/>
      <c r="J314" s="3"/>
      <c r="K314" s="4"/>
      <c r="L314" s="119"/>
      <c r="M314" s="119"/>
      <c r="N314" s="83"/>
      <c r="O314" s="84"/>
    </row>
    <row r="315" spans="2:15" s="5" customFormat="1" x14ac:dyDescent="0.25">
      <c r="B315" s="43"/>
      <c r="C315" s="1"/>
      <c r="D315" s="56"/>
      <c r="F315" s="113"/>
      <c r="G315" s="113"/>
      <c r="H315" s="113"/>
      <c r="I315" s="26"/>
      <c r="J315" s="3"/>
      <c r="K315" s="4"/>
      <c r="L315" s="119"/>
      <c r="M315" s="119"/>
      <c r="N315" s="83"/>
      <c r="O315" s="84"/>
    </row>
    <row r="316" spans="2:15" s="5" customFormat="1" x14ac:dyDescent="0.25">
      <c r="B316" s="43"/>
      <c r="C316" s="1"/>
      <c r="D316" s="56"/>
      <c r="F316" s="113"/>
      <c r="G316" s="113"/>
      <c r="H316" s="113"/>
      <c r="I316" s="26"/>
      <c r="J316" s="3"/>
      <c r="K316" s="4"/>
      <c r="L316" s="119"/>
      <c r="M316" s="119"/>
      <c r="N316" s="83"/>
      <c r="O316" s="84"/>
    </row>
    <row r="317" spans="2:15" s="5" customFormat="1" x14ac:dyDescent="0.25">
      <c r="B317" s="43"/>
      <c r="C317" s="1"/>
      <c r="D317" s="56"/>
      <c r="F317" s="113"/>
      <c r="G317" s="113"/>
      <c r="H317" s="113"/>
      <c r="I317" s="26"/>
      <c r="J317" s="3"/>
      <c r="K317" s="4"/>
      <c r="L317" s="119"/>
      <c r="M317" s="119"/>
      <c r="N317" s="83"/>
      <c r="O317" s="84"/>
    </row>
    <row r="318" spans="2:15" s="5" customFormat="1" x14ac:dyDescent="0.25">
      <c r="B318" s="43"/>
      <c r="C318" s="1"/>
      <c r="D318" s="56"/>
      <c r="F318" s="113"/>
      <c r="G318" s="113"/>
      <c r="H318" s="113"/>
      <c r="I318" s="26"/>
      <c r="J318" s="3"/>
      <c r="K318" s="4"/>
      <c r="L318" s="119"/>
      <c r="M318" s="119"/>
      <c r="N318" s="83"/>
      <c r="O318" s="84"/>
    </row>
    <row r="319" spans="2:15" s="5" customFormat="1" x14ac:dyDescent="0.25">
      <c r="B319" s="43"/>
      <c r="C319" s="1"/>
      <c r="D319" s="56"/>
      <c r="F319" s="113"/>
      <c r="G319" s="113"/>
      <c r="H319" s="113"/>
      <c r="I319" s="26"/>
      <c r="J319" s="3"/>
      <c r="K319" s="4"/>
      <c r="L319" s="119"/>
      <c r="M319" s="119"/>
      <c r="N319" s="83"/>
      <c r="O319" s="84"/>
    </row>
    <row r="320" spans="2:15" s="5" customFormat="1" x14ac:dyDescent="0.25">
      <c r="B320" s="43"/>
      <c r="C320" s="1"/>
      <c r="D320" s="56"/>
      <c r="F320" s="113"/>
      <c r="G320" s="113"/>
      <c r="H320" s="113"/>
      <c r="I320" s="26"/>
      <c r="J320" s="3"/>
      <c r="K320" s="4"/>
      <c r="L320" s="119"/>
      <c r="M320" s="119"/>
      <c r="N320" s="83"/>
      <c r="O320" s="84"/>
    </row>
    <row r="321" spans="2:15" s="5" customFormat="1" x14ac:dyDescent="0.25">
      <c r="B321" s="43"/>
      <c r="C321" s="1"/>
      <c r="D321" s="56"/>
      <c r="F321" s="113"/>
      <c r="G321" s="113"/>
      <c r="H321" s="113"/>
      <c r="I321" s="26"/>
      <c r="J321" s="3"/>
      <c r="K321" s="4"/>
      <c r="L321" s="119"/>
      <c r="M321" s="119"/>
      <c r="N321" s="83"/>
      <c r="O321" s="84"/>
    </row>
    <row r="322" spans="2:15" s="5" customFormat="1" x14ac:dyDescent="0.25">
      <c r="B322" s="43"/>
      <c r="C322" s="1"/>
      <c r="D322" s="56"/>
      <c r="F322" s="113"/>
      <c r="G322" s="113"/>
      <c r="H322" s="113"/>
      <c r="I322" s="26"/>
      <c r="J322" s="3"/>
      <c r="K322" s="4"/>
      <c r="L322" s="119"/>
      <c r="M322" s="119"/>
      <c r="N322" s="83"/>
      <c r="O322" s="84"/>
    </row>
    <row r="323" spans="2:15" s="5" customFormat="1" x14ac:dyDescent="0.25">
      <c r="B323" s="43"/>
      <c r="C323" s="1"/>
      <c r="D323" s="56"/>
      <c r="F323" s="113"/>
      <c r="G323" s="113"/>
      <c r="H323" s="113"/>
      <c r="I323" s="26"/>
      <c r="J323" s="3"/>
      <c r="K323" s="4"/>
      <c r="L323" s="119"/>
      <c r="M323" s="119"/>
      <c r="N323" s="83"/>
      <c r="O323" s="84"/>
    </row>
    <row r="324" spans="2:15" s="5" customFormat="1" x14ac:dyDescent="0.25">
      <c r="B324" s="43"/>
      <c r="C324" s="1"/>
      <c r="D324" s="56"/>
      <c r="F324" s="113"/>
      <c r="G324" s="113"/>
      <c r="H324" s="113"/>
      <c r="I324" s="26"/>
      <c r="J324" s="3"/>
      <c r="K324" s="4"/>
      <c r="L324" s="119"/>
      <c r="M324" s="119"/>
      <c r="N324" s="83"/>
      <c r="O324" s="84"/>
    </row>
    <row r="325" spans="2:15" s="5" customFormat="1" x14ac:dyDescent="0.25">
      <c r="B325" s="43"/>
      <c r="C325" s="1"/>
      <c r="D325" s="56"/>
      <c r="F325" s="113"/>
      <c r="G325" s="113"/>
      <c r="H325" s="113"/>
      <c r="I325" s="26"/>
      <c r="J325" s="3"/>
      <c r="K325" s="4"/>
      <c r="L325" s="119"/>
      <c r="M325" s="119"/>
      <c r="N325" s="83"/>
      <c r="O325" s="84"/>
    </row>
    <row r="326" spans="2:15" s="5" customFormat="1" x14ac:dyDescent="0.25">
      <c r="B326" s="43"/>
      <c r="C326" s="1"/>
      <c r="D326" s="56"/>
      <c r="F326" s="113"/>
      <c r="G326" s="113"/>
      <c r="H326" s="113"/>
      <c r="I326" s="26"/>
      <c r="J326" s="3"/>
      <c r="K326" s="4"/>
      <c r="L326" s="119"/>
      <c r="M326" s="119"/>
      <c r="N326" s="83"/>
      <c r="O326" s="84"/>
    </row>
    <row r="327" spans="2:15" s="5" customFormat="1" x14ac:dyDescent="0.25">
      <c r="B327" s="43"/>
      <c r="C327" s="1"/>
      <c r="D327" s="56"/>
      <c r="F327" s="113"/>
      <c r="G327" s="113"/>
      <c r="H327" s="113"/>
      <c r="I327" s="26"/>
      <c r="J327" s="3"/>
      <c r="K327" s="4"/>
      <c r="L327" s="119"/>
      <c r="M327" s="119"/>
      <c r="N327" s="83"/>
      <c r="O327" s="84"/>
    </row>
    <row r="328" spans="2:15" s="5" customFormat="1" x14ac:dyDescent="0.25">
      <c r="B328" s="43"/>
      <c r="C328" s="1"/>
      <c r="D328" s="56"/>
      <c r="F328" s="113"/>
      <c r="G328" s="113"/>
      <c r="H328" s="113"/>
      <c r="I328" s="26"/>
      <c r="J328" s="3"/>
      <c r="K328" s="4"/>
      <c r="L328" s="119"/>
      <c r="M328" s="119"/>
      <c r="N328" s="83"/>
      <c r="O328" s="84"/>
    </row>
    <row r="329" spans="2:15" s="5" customFormat="1" x14ac:dyDescent="0.25">
      <c r="B329" s="43"/>
      <c r="C329" s="1"/>
      <c r="D329" s="56"/>
      <c r="F329" s="113"/>
      <c r="G329" s="113"/>
      <c r="H329" s="113"/>
      <c r="I329" s="26"/>
      <c r="J329" s="3"/>
      <c r="K329" s="4"/>
      <c r="L329" s="119"/>
      <c r="M329" s="119"/>
      <c r="N329" s="83"/>
      <c r="O329" s="84"/>
    </row>
    <row r="330" spans="2:15" s="5" customFormat="1" x14ac:dyDescent="0.25">
      <c r="B330" s="43"/>
      <c r="C330" s="1"/>
      <c r="D330" s="56"/>
      <c r="F330" s="113"/>
      <c r="G330" s="113"/>
      <c r="H330" s="113"/>
      <c r="I330" s="26"/>
      <c r="J330" s="3"/>
      <c r="K330" s="4"/>
      <c r="L330" s="119"/>
      <c r="M330" s="119"/>
      <c r="N330" s="83"/>
      <c r="O330" s="84"/>
    </row>
    <row r="331" spans="2:15" s="5" customFormat="1" x14ac:dyDescent="0.25">
      <c r="B331" s="43"/>
      <c r="C331" s="1"/>
      <c r="D331" s="56"/>
      <c r="F331" s="113"/>
      <c r="G331" s="113"/>
      <c r="H331" s="113"/>
      <c r="I331" s="26"/>
      <c r="J331" s="3"/>
      <c r="K331" s="4"/>
      <c r="L331" s="119"/>
      <c r="M331" s="119"/>
      <c r="N331" s="83"/>
      <c r="O331" s="84"/>
    </row>
    <row r="332" spans="2:15" s="5" customFormat="1" x14ac:dyDescent="0.25">
      <c r="B332" s="43"/>
      <c r="C332" s="1"/>
      <c r="D332" s="56"/>
      <c r="F332" s="113"/>
      <c r="G332" s="113"/>
      <c r="H332" s="113"/>
      <c r="I332" s="26"/>
      <c r="J332" s="3"/>
      <c r="K332" s="4"/>
      <c r="L332" s="119"/>
      <c r="M332" s="119"/>
      <c r="N332" s="83"/>
      <c r="O332" s="84"/>
    </row>
    <row r="333" spans="2:15" s="5" customFormat="1" x14ac:dyDescent="0.25">
      <c r="B333" s="43"/>
      <c r="C333" s="1"/>
      <c r="D333" s="56"/>
      <c r="F333" s="113"/>
      <c r="G333" s="113"/>
      <c r="H333" s="113"/>
      <c r="I333" s="26"/>
      <c r="J333" s="3"/>
      <c r="K333" s="4"/>
      <c r="L333" s="119"/>
      <c r="M333" s="119"/>
      <c r="N333" s="83"/>
      <c r="O333" s="84"/>
    </row>
    <row r="334" spans="2:15" s="5" customFormat="1" x14ac:dyDescent="0.25">
      <c r="B334" s="43"/>
      <c r="C334" s="1"/>
      <c r="D334" s="56"/>
      <c r="F334" s="113"/>
      <c r="G334" s="113"/>
      <c r="H334" s="113"/>
      <c r="I334" s="26"/>
      <c r="J334" s="3"/>
      <c r="K334" s="4"/>
      <c r="L334" s="119"/>
      <c r="M334" s="119"/>
      <c r="N334" s="83"/>
      <c r="O334" s="84"/>
    </row>
    <row r="335" spans="2:15" s="5" customFormat="1" x14ac:dyDescent="0.25">
      <c r="B335" s="43"/>
      <c r="C335" s="1"/>
      <c r="D335" s="56"/>
      <c r="F335" s="113"/>
      <c r="G335" s="113"/>
      <c r="H335" s="113"/>
      <c r="I335" s="26"/>
      <c r="J335" s="3"/>
      <c r="K335" s="4"/>
      <c r="L335" s="119"/>
      <c r="M335" s="119"/>
      <c r="N335" s="83"/>
      <c r="O335" s="84"/>
    </row>
    <row r="336" spans="2:15" s="5" customFormat="1" x14ac:dyDescent="0.25">
      <c r="B336" s="43"/>
      <c r="C336" s="1"/>
      <c r="D336" s="56"/>
      <c r="F336" s="113"/>
      <c r="G336" s="113"/>
      <c r="H336" s="113"/>
      <c r="I336" s="26"/>
      <c r="J336" s="3"/>
      <c r="K336" s="4"/>
      <c r="L336" s="119"/>
      <c r="M336" s="119"/>
      <c r="N336" s="83"/>
      <c r="O336" s="84"/>
    </row>
    <row r="337" spans="2:15" s="5" customFormat="1" x14ac:dyDescent="0.25">
      <c r="B337" s="43"/>
      <c r="C337" s="1"/>
      <c r="D337" s="56"/>
      <c r="F337" s="113"/>
      <c r="G337" s="113"/>
      <c r="H337" s="113"/>
      <c r="I337" s="26"/>
      <c r="J337" s="3"/>
      <c r="K337" s="4"/>
      <c r="L337" s="119"/>
      <c r="M337" s="119"/>
      <c r="N337" s="83"/>
      <c r="O337" s="84"/>
    </row>
    <row r="338" spans="2:15" s="5" customFormat="1" x14ac:dyDescent="0.25">
      <c r="B338" s="43"/>
      <c r="C338" s="1"/>
      <c r="D338" s="56"/>
      <c r="F338" s="113"/>
      <c r="G338" s="113"/>
      <c r="H338" s="113"/>
      <c r="I338" s="26"/>
      <c r="J338" s="3"/>
      <c r="K338" s="4"/>
      <c r="L338" s="119"/>
      <c r="M338" s="119"/>
      <c r="N338" s="83"/>
      <c r="O338" s="84"/>
    </row>
    <row r="339" spans="2:15" s="5" customFormat="1" x14ac:dyDescent="0.25">
      <c r="B339" s="43"/>
      <c r="C339" s="1"/>
      <c r="D339" s="56"/>
      <c r="F339" s="113"/>
      <c r="G339" s="113"/>
      <c r="H339" s="113"/>
      <c r="I339" s="26"/>
      <c r="J339" s="3"/>
      <c r="K339" s="4"/>
      <c r="L339" s="119"/>
      <c r="M339" s="119"/>
      <c r="N339" s="83"/>
      <c r="O339" s="84"/>
    </row>
    <row r="340" spans="2:15" s="5" customFormat="1" x14ac:dyDescent="0.25">
      <c r="B340" s="43"/>
      <c r="C340" s="1"/>
      <c r="D340" s="56"/>
      <c r="F340" s="113"/>
      <c r="G340" s="113"/>
      <c r="H340" s="113"/>
      <c r="I340" s="26"/>
      <c r="J340" s="3"/>
      <c r="K340" s="4"/>
      <c r="L340" s="119"/>
      <c r="M340" s="119"/>
      <c r="N340" s="83"/>
      <c r="O340" s="84"/>
    </row>
    <row r="341" spans="2:15" s="5" customFormat="1" x14ac:dyDescent="0.25">
      <c r="B341" s="43"/>
      <c r="C341" s="1"/>
      <c r="D341" s="56"/>
      <c r="F341" s="113"/>
      <c r="G341" s="113"/>
      <c r="H341" s="113"/>
      <c r="I341" s="26"/>
      <c r="J341" s="3"/>
      <c r="K341" s="4"/>
      <c r="L341" s="119"/>
      <c r="M341" s="119"/>
      <c r="N341" s="83"/>
      <c r="O341" s="84"/>
    </row>
    <row r="342" spans="2:15" s="5" customFormat="1" x14ac:dyDescent="0.25">
      <c r="B342" s="43"/>
      <c r="C342" s="1"/>
      <c r="D342" s="56"/>
      <c r="F342" s="113"/>
      <c r="G342" s="113"/>
      <c r="H342" s="113"/>
      <c r="I342" s="26"/>
      <c r="J342" s="3"/>
      <c r="K342" s="4"/>
      <c r="L342" s="119"/>
      <c r="M342" s="119"/>
      <c r="N342" s="83"/>
      <c r="O342" s="84"/>
    </row>
    <row r="343" spans="2:15" s="5" customFormat="1" x14ac:dyDescent="0.25">
      <c r="B343" s="43"/>
      <c r="C343" s="1"/>
      <c r="D343" s="56"/>
      <c r="F343" s="113"/>
      <c r="G343" s="113"/>
      <c r="H343" s="113"/>
      <c r="I343" s="26"/>
      <c r="J343" s="3"/>
      <c r="K343" s="4"/>
      <c r="L343" s="119"/>
      <c r="M343" s="119"/>
      <c r="N343" s="83"/>
      <c r="O343" s="84"/>
    </row>
    <row r="344" spans="2:15" s="5" customFormat="1" x14ac:dyDescent="0.25">
      <c r="B344" s="43"/>
      <c r="C344" s="1"/>
      <c r="D344" s="56"/>
      <c r="F344" s="113"/>
      <c r="G344" s="113"/>
      <c r="H344" s="113"/>
      <c r="I344" s="26"/>
      <c r="J344" s="3"/>
      <c r="K344" s="4"/>
      <c r="L344" s="119"/>
      <c r="M344" s="119"/>
      <c r="N344" s="83"/>
      <c r="O344" s="84"/>
    </row>
    <row r="345" spans="2:15" s="5" customFormat="1" x14ac:dyDescent="0.25">
      <c r="B345" s="43"/>
      <c r="C345" s="1"/>
      <c r="D345" s="56"/>
      <c r="F345" s="113"/>
      <c r="G345" s="113"/>
      <c r="H345" s="113"/>
      <c r="I345" s="26"/>
      <c r="J345" s="3"/>
      <c r="K345" s="4"/>
      <c r="L345" s="119"/>
      <c r="M345" s="119"/>
      <c r="N345" s="83"/>
      <c r="O345" s="84"/>
    </row>
    <row r="346" spans="2:15" s="5" customFormat="1" x14ac:dyDescent="0.25">
      <c r="B346" s="43"/>
      <c r="C346" s="1"/>
      <c r="D346" s="56"/>
      <c r="F346" s="113"/>
      <c r="G346" s="113"/>
      <c r="H346" s="113"/>
      <c r="I346" s="26"/>
      <c r="J346" s="3"/>
      <c r="K346" s="4"/>
      <c r="L346" s="119"/>
      <c r="M346" s="119"/>
      <c r="N346" s="83"/>
      <c r="O346" s="84"/>
    </row>
    <row r="347" spans="2:15" s="5" customFormat="1" x14ac:dyDescent="0.25">
      <c r="B347" s="43"/>
      <c r="C347" s="1"/>
      <c r="D347" s="56"/>
      <c r="F347" s="113"/>
      <c r="G347" s="113"/>
      <c r="H347" s="113"/>
      <c r="I347" s="26"/>
      <c r="J347" s="3"/>
      <c r="K347" s="4"/>
      <c r="L347" s="119"/>
      <c r="M347" s="119"/>
      <c r="N347" s="83"/>
      <c r="O347" s="84"/>
    </row>
    <row r="348" spans="2:15" s="5" customFormat="1" x14ac:dyDescent="0.25">
      <c r="B348" s="43"/>
      <c r="C348" s="1"/>
      <c r="D348" s="56"/>
      <c r="F348" s="113"/>
      <c r="G348" s="113"/>
      <c r="H348" s="113"/>
      <c r="I348" s="26"/>
      <c r="J348" s="3"/>
      <c r="K348" s="4"/>
      <c r="L348" s="119"/>
      <c r="M348" s="119"/>
      <c r="N348" s="83"/>
      <c r="O348" s="84"/>
    </row>
    <row r="349" spans="2:15" s="5" customFormat="1" x14ac:dyDescent="0.25">
      <c r="B349" s="43"/>
      <c r="C349" s="1"/>
      <c r="D349" s="56"/>
      <c r="F349" s="113"/>
      <c r="G349" s="113"/>
      <c r="H349" s="113"/>
      <c r="I349" s="26"/>
      <c r="J349" s="3"/>
      <c r="K349" s="4"/>
      <c r="L349" s="119"/>
      <c r="M349" s="119"/>
      <c r="N349" s="83"/>
      <c r="O349" s="84"/>
    </row>
    <row r="350" spans="2:15" s="5" customFormat="1" x14ac:dyDescent="0.25">
      <c r="B350" s="43"/>
      <c r="C350" s="1"/>
      <c r="D350" s="56"/>
      <c r="F350" s="113"/>
      <c r="G350" s="113"/>
      <c r="H350" s="113"/>
      <c r="I350" s="26"/>
      <c r="J350" s="3"/>
      <c r="K350" s="4"/>
      <c r="L350" s="119"/>
      <c r="M350" s="119"/>
      <c r="N350" s="83"/>
      <c r="O350" s="84"/>
    </row>
    <row r="351" spans="2:15" s="5" customFormat="1" x14ac:dyDescent="0.25">
      <c r="B351" s="43"/>
      <c r="C351" s="1"/>
      <c r="D351" s="56"/>
      <c r="F351" s="113"/>
      <c r="G351" s="113"/>
      <c r="H351" s="113"/>
      <c r="I351" s="26"/>
      <c r="J351" s="3"/>
      <c r="K351" s="4"/>
      <c r="L351" s="119"/>
      <c r="M351" s="119"/>
      <c r="N351" s="83"/>
      <c r="O351" s="84"/>
    </row>
    <row r="352" spans="2:15" s="5" customFormat="1" x14ac:dyDescent="0.25">
      <c r="B352" s="43"/>
      <c r="C352" s="1"/>
      <c r="D352" s="56"/>
      <c r="F352" s="113"/>
      <c r="G352" s="113"/>
      <c r="H352" s="113"/>
      <c r="I352" s="26"/>
      <c r="J352" s="3"/>
      <c r="K352" s="4"/>
      <c r="L352" s="119"/>
      <c r="M352" s="119"/>
      <c r="N352" s="83"/>
      <c r="O352" s="84"/>
    </row>
    <row r="353" spans="2:15" s="5" customFormat="1" x14ac:dyDescent="0.25">
      <c r="B353" s="43"/>
      <c r="C353" s="1"/>
      <c r="D353" s="56"/>
      <c r="F353" s="113"/>
      <c r="G353" s="113"/>
      <c r="H353" s="113"/>
      <c r="I353" s="26"/>
      <c r="J353" s="3"/>
      <c r="K353" s="4"/>
      <c r="L353" s="119"/>
      <c r="M353" s="119"/>
      <c r="N353" s="83"/>
      <c r="O353" s="84"/>
    </row>
    <row r="354" spans="2:15" s="5" customFormat="1" x14ac:dyDescent="0.25">
      <c r="B354" s="43"/>
      <c r="C354" s="1"/>
      <c r="D354" s="56"/>
      <c r="F354" s="113"/>
      <c r="G354" s="113"/>
      <c r="H354" s="113"/>
      <c r="I354" s="26"/>
      <c r="J354" s="3"/>
      <c r="K354" s="4"/>
      <c r="L354" s="119"/>
      <c r="M354" s="119"/>
      <c r="N354" s="83"/>
      <c r="O354" s="84"/>
    </row>
    <row r="355" spans="2:15" s="5" customFormat="1" x14ac:dyDescent="0.25">
      <c r="B355" s="43"/>
      <c r="C355" s="1"/>
      <c r="D355" s="56"/>
      <c r="F355" s="113"/>
      <c r="G355" s="113"/>
      <c r="H355" s="113"/>
      <c r="I355" s="26"/>
      <c r="J355" s="3"/>
      <c r="K355" s="4"/>
      <c r="L355" s="119"/>
      <c r="M355" s="119"/>
      <c r="N355" s="83"/>
      <c r="O355" s="84"/>
    </row>
    <row r="356" spans="2:15" s="5" customFormat="1" x14ac:dyDescent="0.25">
      <c r="B356" s="43"/>
      <c r="C356" s="1"/>
      <c r="D356" s="56"/>
      <c r="F356" s="113"/>
      <c r="G356" s="113"/>
      <c r="H356" s="113"/>
      <c r="I356" s="26"/>
      <c r="J356" s="3"/>
      <c r="K356" s="4"/>
      <c r="L356" s="119"/>
      <c r="M356" s="119"/>
      <c r="N356" s="83"/>
      <c r="O356" s="84"/>
    </row>
    <row r="357" spans="2:15" s="5" customFormat="1" x14ac:dyDescent="0.25">
      <c r="B357" s="43"/>
      <c r="C357" s="1"/>
      <c r="D357" s="56"/>
      <c r="F357" s="113"/>
      <c r="G357" s="113"/>
      <c r="H357" s="113"/>
      <c r="I357" s="26"/>
      <c r="J357" s="3"/>
      <c r="K357" s="4"/>
      <c r="L357" s="119"/>
      <c r="M357" s="119"/>
      <c r="N357" s="83"/>
      <c r="O357" s="84"/>
    </row>
    <row r="358" spans="2:15" s="5" customFormat="1" x14ac:dyDescent="0.25">
      <c r="B358" s="43"/>
      <c r="C358" s="1"/>
      <c r="D358" s="56"/>
      <c r="F358" s="113"/>
      <c r="G358" s="113"/>
      <c r="H358" s="113"/>
      <c r="I358" s="26"/>
      <c r="J358" s="3"/>
      <c r="K358" s="4"/>
      <c r="L358" s="119"/>
      <c r="M358" s="119"/>
      <c r="N358" s="83"/>
      <c r="O358" s="84"/>
    </row>
    <row r="359" spans="2:15" s="5" customFormat="1" x14ac:dyDescent="0.25">
      <c r="B359" s="43"/>
      <c r="C359" s="1"/>
      <c r="D359" s="56"/>
      <c r="F359" s="113"/>
      <c r="G359" s="113"/>
      <c r="H359" s="113"/>
      <c r="I359" s="26"/>
      <c r="J359" s="3"/>
      <c r="K359" s="4"/>
      <c r="L359" s="119"/>
      <c r="M359" s="119"/>
      <c r="N359" s="83"/>
      <c r="O359" s="84"/>
    </row>
    <row r="360" spans="2:15" s="5" customFormat="1" x14ac:dyDescent="0.25">
      <c r="B360" s="43"/>
      <c r="C360" s="1"/>
      <c r="D360" s="56"/>
      <c r="F360" s="113"/>
      <c r="G360" s="113"/>
      <c r="H360" s="113"/>
      <c r="I360" s="26"/>
      <c r="J360" s="3"/>
      <c r="K360" s="4"/>
      <c r="L360" s="119"/>
      <c r="M360" s="119"/>
      <c r="N360" s="83"/>
      <c r="O360" s="84"/>
    </row>
    <row r="361" spans="2:15" s="5" customFormat="1" x14ac:dyDescent="0.25">
      <c r="B361" s="43"/>
      <c r="C361" s="1"/>
      <c r="D361" s="56"/>
      <c r="F361" s="113"/>
      <c r="G361" s="113"/>
      <c r="H361" s="113"/>
      <c r="I361" s="26"/>
      <c r="J361" s="3"/>
      <c r="K361" s="4"/>
      <c r="L361" s="119"/>
      <c r="M361" s="119"/>
      <c r="N361" s="83"/>
      <c r="O361" s="84"/>
    </row>
    <row r="362" spans="2:15" s="5" customFormat="1" x14ac:dyDescent="0.25">
      <c r="B362" s="43"/>
      <c r="C362" s="1"/>
      <c r="D362" s="56"/>
      <c r="F362" s="113"/>
      <c r="G362" s="113"/>
      <c r="H362" s="113"/>
      <c r="I362" s="26"/>
      <c r="J362" s="3"/>
      <c r="K362" s="4"/>
      <c r="L362" s="119"/>
      <c r="M362" s="119"/>
      <c r="N362" s="83"/>
      <c r="O362" s="84"/>
    </row>
    <row r="363" spans="2:15" s="5" customFormat="1" x14ac:dyDescent="0.25">
      <c r="B363" s="43"/>
      <c r="C363" s="1"/>
      <c r="D363" s="56"/>
      <c r="F363" s="113"/>
      <c r="G363" s="113"/>
      <c r="H363" s="113"/>
      <c r="I363" s="26"/>
      <c r="J363" s="3"/>
      <c r="K363" s="4"/>
      <c r="L363" s="119"/>
      <c r="M363" s="119"/>
      <c r="N363" s="83"/>
      <c r="O363" s="84"/>
    </row>
    <row r="364" spans="2:15" s="5" customFormat="1" x14ac:dyDescent="0.25">
      <c r="B364" s="43"/>
      <c r="C364" s="1"/>
      <c r="D364" s="56"/>
      <c r="F364" s="113"/>
      <c r="G364" s="113"/>
      <c r="H364" s="113"/>
      <c r="I364" s="26"/>
      <c r="J364" s="3"/>
      <c r="K364" s="4"/>
      <c r="L364" s="119"/>
      <c r="M364" s="119"/>
      <c r="N364" s="83"/>
      <c r="O364" s="84"/>
    </row>
    <row r="365" spans="2:15" s="5" customFormat="1" x14ac:dyDescent="0.25">
      <c r="B365" s="43"/>
      <c r="C365" s="1"/>
      <c r="D365" s="56"/>
      <c r="F365" s="113"/>
      <c r="G365" s="113"/>
      <c r="H365" s="113"/>
      <c r="I365" s="26"/>
      <c r="J365" s="3"/>
      <c r="K365" s="4"/>
      <c r="L365" s="119"/>
      <c r="M365" s="119"/>
      <c r="N365" s="83"/>
      <c r="O365" s="84"/>
    </row>
    <row r="366" spans="2:15" s="5" customFormat="1" x14ac:dyDescent="0.25">
      <c r="B366" s="43"/>
      <c r="C366" s="1"/>
      <c r="D366" s="56"/>
      <c r="F366" s="113"/>
      <c r="G366" s="113"/>
      <c r="H366" s="113"/>
      <c r="I366" s="26"/>
      <c r="J366" s="3"/>
      <c r="K366" s="4"/>
      <c r="L366" s="119"/>
      <c r="M366" s="119"/>
      <c r="N366" s="83"/>
      <c r="O366" s="84"/>
    </row>
    <row r="367" spans="2:15" s="5" customFormat="1" x14ac:dyDescent="0.25">
      <c r="B367" s="43"/>
      <c r="C367" s="1"/>
      <c r="D367" s="56"/>
      <c r="F367" s="113"/>
      <c r="G367" s="113"/>
      <c r="H367" s="113"/>
      <c r="I367" s="26"/>
      <c r="J367" s="3"/>
      <c r="K367" s="4"/>
      <c r="L367" s="119"/>
      <c r="M367" s="119"/>
      <c r="N367" s="83"/>
      <c r="O367" s="84"/>
    </row>
    <row r="368" spans="2:15" s="5" customFormat="1" x14ac:dyDescent="0.25">
      <c r="B368" s="43"/>
      <c r="C368" s="1"/>
      <c r="D368" s="56"/>
      <c r="F368" s="113"/>
      <c r="G368" s="113"/>
      <c r="H368" s="113"/>
      <c r="I368" s="26"/>
      <c r="J368" s="3"/>
      <c r="K368" s="4"/>
      <c r="L368" s="119"/>
      <c r="M368" s="119"/>
      <c r="N368" s="83"/>
      <c r="O368" s="84"/>
    </row>
    <row r="369" spans="2:15" s="5" customFormat="1" x14ac:dyDescent="0.25">
      <c r="B369" s="43"/>
      <c r="C369" s="1"/>
      <c r="D369" s="56"/>
      <c r="F369" s="113"/>
      <c r="G369" s="113"/>
      <c r="H369" s="113"/>
      <c r="I369" s="26"/>
      <c r="J369" s="3"/>
      <c r="K369" s="4"/>
      <c r="L369" s="119"/>
      <c r="M369" s="119"/>
      <c r="N369" s="83"/>
      <c r="O369" s="84"/>
    </row>
    <row r="370" spans="2:15" s="5" customFormat="1" x14ac:dyDescent="0.25">
      <c r="B370" s="43"/>
      <c r="C370" s="1"/>
      <c r="D370" s="56"/>
      <c r="F370" s="113"/>
      <c r="G370" s="113"/>
      <c r="H370" s="113"/>
      <c r="I370" s="26"/>
      <c r="J370" s="3"/>
      <c r="K370" s="4"/>
      <c r="L370" s="119"/>
      <c r="M370" s="119"/>
      <c r="N370" s="83"/>
      <c r="O370" s="84"/>
    </row>
    <row r="371" spans="2:15" s="5" customFormat="1" x14ac:dyDescent="0.25">
      <c r="B371" s="43"/>
      <c r="C371" s="1"/>
      <c r="D371" s="56"/>
      <c r="F371" s="113"/>
      <c r="G371" s="113"/>
      <c r="H371" s="113"/>
      <c r="I371" s="26"/>
      <c r="J371" s="3"/>
      <c r="K371" s="4"/>
      <c r="L371" s="119"/>
      <c r="M371" s="119"/>
      <c r="N371" s="83"/>
      <c r="O371" s="84"/>
    </row>
    <row r="372" spans="2:15" s="5" customFormat="1" x14ac:dyDescent="0.25">
      <c r="B372" s="43"/>
      <c r="C372" s="1"/>
      <c r="D372" s="56"/>
      <c r="F372" s="113"/>
      <c r="G372" s="113"/>
      <c r="H372" s="113"/>
      <c r="I372" s="26"/>
      <c r="J372" s="3"/>
      <c r="K372" s="4"/>
      <c r="L372" s="119"/>
      <c r="M372" s="119"/>
      <c r="N372" s="83"/>
      <c r="O372" s="84"/>
    </row>
    <row r="373" spans="2:15" s="5" customFormat="1" x14ac:dyDescent="0.25">
      <c r="B373" s="43"/>
      <c r="C373" s="1"/>
      <c r="D373" s="56"/>
      <c r="F373" s="113"/>
      <c r="G373" s="113"/>
      <c r="H373" s="113"/>
      <c r="I373" s="26"/>
      <c r="J373" s="3"/>
      <c r="K373" s="4"/>
      <c r="L373" s="119"/>
      <c r="M373" s="119"/>
      <c r="N373" s="83"/>
      <c r="O373" s="84"/>
    </row>
    <row r="374" spans="2:15" s="5" customFormat="1" x14ac:dyDescent="0.25">
      <c r="B374" s="43"/>
      <c r="C374" s="1"/>
      <c r="D374" s="56"/>
      <c r="F374" s="113"/>
      <c r="G374" s="113"/>
      <c r="H374" s="113"/>
      <c r="I374" s="26"/>
      <c r="J374" s="3"/>
      <c r="K374" s="4"/>
      <c r="L374" s="119"/>
      <c r="M374" s="119"/>
      <c r="N374" s="83"/>
      <c r="O374" s="84"/>
    </row>
    <row r="375" spans="2:15" s="5" customFormat="1" x14ac:dyDescent="0.25">
      <c r="B375" s="43"/>
      <c r="C375" s="1"/>
      <c r="D375" s="56"/>
      <c r="F375" s="113"/>
      <c r="G375" s="113"/>
      <c r="H375" s="113"/>
      <c r="I375" s="26"/>
      <c r="J375" s="3"/>
      <c r="K375" s="4"/>
      <c r="L375" s="119"/>
      <c r="M375" s="119"/>
      <c r="N375" s="83"/>
      <c r="O375" s="84"/>
    </row>
    <row r="376" spans="2:15" s="5" customFormat="1" x14ac:dyDescent="0.25">
      <c r="B376" s="43"/>
      <c r="C376" s="1"/>
      <c r="D376" s="56"/>
      <c r="F376" s="113"/>
      <c r="G376" s="113"/>
      <c r="H376" s="113"/>
      <c r="I376" s="26"/>
      <c r="J376" s="3"/>
      <c r="K376" s="4"/>
      <c r="L376" s="119"/>
      <c r="M376" s="119"/>
      <c r="N376" s="83"/>
      <c r="O376" s="84"/>
    </row>
    <row r="377" spans="2:15" s="5" customFormat="1" x14ac:dyDescent="0.25">
      <c r="B377" s="43"/>
      <c r="C377" s="1"/>
      <c r="D377" s="56"/>
      <c r="F377" s="113"/>
      <c r="G377" s="113"/>
      <c r="H377" s="113"/>
      <c r="I377" s="26"/>
      <c r="J377" s="3"/>
      <c r="K377" s="4"/>
      <c r="L377" s="119"/>
      <c r="M377" s="119"/>
      <c r="N377" s="83"/>
      <c r="O377" s="84"/>
    </row>
    <row r="378" spans="2:15" s="5" customFormat="1" x14ac:dyDescent="0.25">
      <c r="B378" s="43"/>
      <c r="C378" s="1"/>
      <c r="D378" s="56"/>
      <c r="F378" s="113"/>
      <c r="G378" s="113"/>
      <c r="H378" s="113"/>
      <c r="I378" s="26"/>
      <c r="J378" s="3"/>
      <c r="K378" s="4"/>
      <c r="L378" s="119"/>
      <c r="M378" s="119"/>
      <c r="N378" s="83"/>
      <c r="O378" s="84"/>
    </row>
    <row r="379" spans="2:15" s="5" customFormat="1" x14ac:dyDescent="0.25">
      <c r="B379" s="43"/>
      <c r="C379" s="1"/>
      <c r="D379" s="56"/>
      <c r="F379" s="113"/>
      <c r="G379" s="113"/>
      <c r="H379" s="113"/>
      <c r="I379" s="26"/>
      <c r="J379" s="3"/>
      <c r="K379" s="4"/>
      <c r="L379" s="119"/>
      <c r="M379" s="119"/>
      <c r="N379" s="83"/>
      <c r="O379" s="84"/>
    </row>
    <row r="380" spans="2:15" s="5" customFormat="1" x14ac:dyDescent="0.25">
      <c r="B380" s="43"/>
      <c r="C380" s="1"/>
      <c r="D380" s="56"/>
      <c r="F380" s="113"/>
      <c r="G380" s="113"/>
      <c r="H380" s="113"/>
      <c r="I380" s="26"/>
      <c r="J380" s="3"/>
      <c r="K380" s="4"/>
      <c r="L380" s="119"/>
      <c r="M380" s="119"/>
      <c r="N380" s="83"/>
      <c r="O380" s="84"/>
    </row>
    <row r="381" spans="2:15" s="5" customFormat="1" x14ac:dyDescent="0.25">
      <c r="B381" s="43"/>
      <c r="C381" s="1"/>
      <c r="D381" s="56"/>
      <c r="F381" s="113"/>
      <c r="G381" s="113"/>
      <c r="H381" s="113"/>
      <c r="I381" s="26"/>
      <c r="J381" s="3"/>
      <c r="K381" s="4"/>
      <c r="L381" s="119"/>
      <c r="M381" s="119"/>
      <c r="N381" s="83"/>
      <c r="O381" s="84"/>
    </row>
    <row r="382" spans="2:15" s="5" customFormat="1" x14ac:dyDescent="0.25">
      <c r="B382" s="43"/>
      <c r="C382" s="1"/>
      <c r="D382" s="56"/>
      <c r="F382" s="113"/>
      <c r="G382" s="113"/>
      <c r="H382" s="113"/>
      <c r="I382" s="26"/>
      <c r="J382" s="3"/>
      <c r="K382" s="4"/>
      <c r="L382" s="119"/>
      <c r="M382" s="119"/>
      <c r="N382" s="83"/>
      <c r="O382" s="84"/>
    </row>
    <row r="383" spans="2:15" s="5" customFormat="1" x14ac:dyDescent="0.25">
      <c r="B383" s="43"/>
      <c r="C383" s="1"/>
      <c r="D383" s="56"/>
      <c r="F383" s="113"/>
      <c r="G383" s="113"/>
      <c r="H383" s="113"/>
      <c r="I383" s="26"/>
      <c r="J383" s="3"/>
      <c r="K383" s="4"/>
      <c r="L383" s="119"/>
      <c r="M383" s="119"/>
      <c r="N383" s="83"/>
      <c r="O383" s="84"/>
    </row>
    <row r="384" spans="2:15" s="5" customFormat="1" x14ac:dyDescent="0.25">
      <c r="B384" s="43"/>
      <c r="C384" s="1"/>
      <c r="D384" s="56"/>
      <c r="F384" s="113"/>
      <c r="G384" s="113"/>
      <c r="H384" s="113"/>
      <c r="I384" s="26"/>
      <c r="J384" s="3"/>
      <c r="K384" s="4"/>
      <c r="L384" s="119"/>
      <c r="M384" s="119"/>
      <c r="N384" s="83"/>
      <c r="O384" s="84"/>
    </row>
    <row r="385" spans="2:15" s="5" customFormat="1" x14ac:dyDescent="0.25">
      <c r="B385" s="43"/>
      <c r="C385" s="1"/>
      <c r="D385" s="56"/>
      <c r="F385" s="113"/>
      <c r="G385" s="113"/>
      <c r="H385" s="113"/>
      <c r="I385" s="26"/>
      <c r="J385" s="3"/>
      <c r="K385" s="4"/>
      <c r="L385" s="119"/>
      <c r="M385" s="119"/>
      <c r="N385" s="83"/>
      <c r="O385" s="84"/>
    </row>
    <row r="386" spans="2:15" s="5" customFormat="1" x14ac:dyDescent="0.25">
      <c r="B386" s="43"/>
      <c r="C386" s="1"/>
      <c r="D386" s="56"/>
      <c r="F386" s="113"/>
      <c r="G386" s="113"/>
      <c r="H386" s="113"/>
      <c r="I386" s="26"/>
      <c r="J386" s="3"/>
      <c r="K386" s="4"/>
      <c r="L386" s="119"/>
      <c r="M386" s="119"/>
      <c r="N386" s="83"/>
      <c r="O386" s="84"/>
    </row>
    <row r="387" spans="2:15" s="5" customFormat="1" x14ac:dyDescent="0.25">
      <c r="B387" s="43"/>
      <c r="C387" s="1"/>
      <c r="D387" s="56"/>
      <c r="F387" s="113"/>
      <c r="G387" s="113"/>
      <c r="H387" s="113"/>
      <c r="I387" s="26"/>
      <c r="J387" s="3"/>
      <c r="K387" s="4"/>
      <c r="L387" s="119"/>
      <c r="M387" s="119"/>
      <c r="N387" s="83"/>
      <c r="O387" s="84"/>
    </row>
    <row r="388" spans="2:15" s="5" customFormat="1" x14ac:dyDescent="0.25">
      <c r="B388" s="43"/>
      <c r="C388" s="1"/>
      <c r="D388" s="56"/>
      <c r="F388" s="113"/>
      <c r="G388" s="113"/>
      <c r="H388" s="113"/>
      <c r="I388" s="26"/>
      <c r="J388" s="3"/>
      <c r="K388" s="4"/>
      <c r="L388" s="119"/>
      <c r="M388" s="119"/>
      <c r="N388" s="83"/>
      <c r="O388" s="84"/>
    </row>
    <row r="389" spans="2:15" s="5" customFormat="1" x14ac:dyDescent="0.25">
      <c r="B389" s="43"/>
      <c r="C389" s="1"/>
      <c r="D389" s="56"/>
      <c r="F389" s="113"/>
      <c r="G389" s="113"/>
      <c r="H389" s="113"/>
      <c r="I389" s="26"/>
      <c r="J389" s="3"/>
      <c r="K389" s="4"/>
      <c r="L389" s="119"/>
      <c r="M389" s="119"/>
      <c r="N389" s="83"/>
      <c r="O389" s="84"/>
    </row>
    <row r="390" spans="2:15" s="5" customFormat="1" x14ac:dyDescent="0.25">
      <c r="B390" s="43"/>
      <c r="C390" s="1"/>
      <c r="D390" s="56"/>
      <c r="F390" s="113"/>
      <c r="G390" s="113"/>
      <c r="H390" s="113"/>
      <c r="I390" s="26"/>
      <c r="J390" s="3"/>
      <c r="K390" s="4"/>
      <c r="L390" s="119"/>
      <c r="M390" s="119"/>
      <c r="N390" s="83"/>
      <c r="O390" s="84"/>
    </row>
    <row r="391" spans="2:15" s="5" customFormat="1" x14ac:dyDescent="0.25">
      <c r="B391" s="43"/>
      <c r="C391" s="1"/>
      <c r="D391" s="56"/>
      <c r="F391" s="113"/>
      <c r="G391" s="113"/>
      <c r="H391" s="113"/>
      <c r="I391" s="26"/>
      <c r="J391" s="3"/>
      <c r="K391" s="4"/>
      <c r="L391" s="119"/>
      <c r="M391" s="119"/>
      <c r="N391" s="83"/>
      <c r="O391" s="84"/>
    </row>
    <row r="392" spans="2:15" s="5" customFormat="1" x14ac:dyDescent="0.25">
      <c r="B392" s="43"/>
      <c r="C392" s="1"/>
      <c r="D392" s="56"/>
      <c r="F392" s="113"/>
      <c r="G392" s="113"/>
      <c r="H392" s="113"/>
      <c r="I392" s="26"/>
      <c r="J392" s="3"/>
      <c r="K392" s="4"/>
      <c r="L392" s="119"/>
      <c r="M392" s="119"/>
      <c r="N392" s="83"/>
      <c r="O392" s="84"/>
    </row>
    <row r="393" spans="2:15" s="5" customFormat="1" x14ac:dyDescent="0.25">
      <c r="B393" s="43"/>
      <c r="C393" s="1"/>
      <c r="D393" s="56"/>
      <c r="F393" s="113"/>
      <c r="G393" s="113"/>
      <c r="H393" s="113"/>
      <c r="I393" s="26"/>
      <c r="J393" s="3"/>
      <c r="K393" s="4"/>
      <c r="L393" s="119"/>
      <c r="M393" s="119"/>
      <c r="N393" s="83"/>
      <c r="O393" s="84"/>
    </row>
    <row r="394" spans="2:15" s="5" customFormat="1" x14ac:dyDescent="0.25">
      <c r="B394" s="43"/>
      <c r="C394" s="1"/>
      <c r="D394" s="56"/>
      <c r="F394" s="113"/>
      <c r="G394" s="113"/>
      <c r="H394" s="113"/>
      <c r="I394" s="26"/>
      <c r="J394" s="3"/>
      <c r="K394" s="4"/>
      <c r="L394" s="119"/>
      <c r="M394" s="119"/>
      <c r="N394" s="83"/>
      <c r="O394" s="84"/>
    </row>
    <row r="395" spans="2:15" s="5" customFormat="1" x14ac:dyDescent="0.25">
      <c r="B395" s="43"/>
      <c r="C395" s="1"/>
      <c r="D395" s="56"/>
      <c r="F395" s="113"/>
      <c r="G395" s="113"/>
      <c r="H395" s="113"/>
      <c r="I395" s="26"/>
      <c r="J395" s="3"/>
      <c r="K395" s="4"/>
      <c r="L395" s="119"/>
      <c r="M395" s="119"/>
      <c r="N395" s="83"/>
      <c r="O395" s="84"/>
    </row>
    <row r="396" spans="2:15" s="5" customFormat="1" x14ac:dyDescent="0.25">
      <c r="B396" s="43"/>
      <c r="C396" s="1"/>
      <c r="D396" s="56"/>
      <c r="F396" s="113"/>
      <c r="G396" s="113"/>
      <c r="H396" s="113"/>
      <c r="I396" s="26"/>
      <c r="J396" s="3"/>
      <c r="K396" s="4"/>
      <c r="L396" s="119"/>
      <c r="M396" s="119"/>
      <c r="N396" s="83"/>
      <c r="O396" s="84"/>
    </row>
    <row r="397" spans="2:15" s="5" customFormat="1" x14ac:dyDescent="0.25">
      <c r="B397" s="43"/>
      <c r="C397" s="1"/>
      <c r="D397" s="56"/>
      <c r="F397" s="113"/>
      <c r="G397" s="113"/>
      <c r="H397" s="113"/>
      <c r="I397" s="26"/>
      <c r="J397" s="3"/>
      <c r="K397" s="4"/>
      <c r="L397" s="119"/>
      <c r="M397" s="119"/>
      <c r="N397" s="83"/>
      <c r="O397" s="84"/>
    </row>
    <row r="398" spans="2:15" s="5" customFormat="1" x14ac:dyDescent="0.25">
      <c r="B398" s="43"/>
      <c r="C398" s="1"/>
      <c r="D398" s="56"/>
      <c r="F398" s="113"/>
      <c r="G398" s="113"/>
      <c r="H398" s="113"/>
      <c r="I398" s="26"/>
      <c r="J398" s="3"/>
      <c r="K398" s="4"/>
      <c r="L398" s="119"/>
      <c r="M398" s="119"/>
      <c r="N398" s="83"/>
      <c r="O398" s="84"/>
    </row>
    <row r="399" spans="2:15" s="5" customFormat="1" x14ac:dyDescent="0.25">
      <c r="B399" s="43"/>
      <c r="C399" s="1"/>
      <c r="D399" s="56"/>
      <c r="F399" s="113"/>
      <c r="G399" s="113"/>
      <c r="H399" s="113"/>
      <c r="I399" s="26"/>
      <c r="J399" s="3"/>
      <c r="K399" s="4"/>
      <c r="L399" s="119"/>
      <c r="M399" s="119"/>
      <c r="N399" s="83"/>
      <c r="O399" s="84"/>
    </row>
    <row r="400" spans="2:15" s="5" customFormat="1" x14ac:dyDescent="0.25">
      <c r="B400" s="43"/>
      <c r="C400" s="1"/>
      <c r="D400" s="56"/>
      <c r="F400" s="113"/>
      <c r="G400" s="113"/>
      <c r="H400" s="113"/>
      <c r="I400" s="26"/>
      <c r="J400" s="3"/>
      <c r="K400" s="4"/>
      <c r="L400" s="119"/>
      <c r="M400" s="119"/>
      <c r="N400" s="83"/>
      <c r="O400" s="84"/>
    </row>
    <row r="401" spans="2:15" s="5" customFormat="1" x14ac:dyDescent="0.25">
      <c r="B401" s="43"/>
      <c r="C401" s="1"/>
      <c r="D401" s="56"/>
      <c r="F401" s="113"/>
      <c r="G401" s="113"/>
      <c r="H401" s="113"/>
      <c r="I401" s="26"/>
      <c r="J401" s="3"/>
      <c r="K401" s="4"/>
      <c r="L401" s="119"/>
      <c r="M401" s="119"/>
      <c r="N401" s="83"/>
      <c r="O401" s="84"/>
    </row>
    <row r="402" spans="2:15" s="5" customFormat="1" x14ac:dyDescent="0.25">
      <c r="B402" s="43"/>
      <c r="C402" s="1"/>
      <c r="D402" s="56"/>
      <c r="F402" s="113"/>
      <c r="G402" s="113"/>
      <c r="H402" s="113"/>
      <c r="I402" s="26"/>
      <c r="J402" s="3"/>
      <c r="K402" s="4"/>
      <c r="L402" s="119"/>
      <c r="M402" s="119"/>
      <c r="N402" s="83"/>
      <c r="O402" s="84"/>
    </row>
    <row r="403" spans="2:15" s="5" customFormat="1" x14ac:dyDescent="0.25">
      <c r="B403" s="43"/>
      <c r="C403" s="1"/>
      <c r="D403" s="56"/>
      <c r="F403" s="113"/>
      <c r="G403" s="113"/>
      <c r="H403" s="113"/>
      <c r="I403" s="26"/>
      <c r="J403" s="3"/>
      <c r="K403" s="4"/>
      <c r="L403" s="119"/>
      <c r="M403" s="119"/>
      <c r="N403" s="83"/>
      <c r="O403" s="84"/>
    </row>
    <row r="404" spans="2:15" s="5" customFormat="1" x14ac:dyDescent="0.25">
      <c r="B404" s="43"/>
      <c r="C404" s="1"/>
      <c r="D404" s="56"/>
      <c r="F404" s="113"/>
      <c r="G404" s="113"/>
      <c r="H404" s="113"/>
      <c r="I404" s="26"/>
      <c r="J404" s="3"/>
      <c r="K404" s="4"/>
      <c r="L404" s="119"/>
      <c r="M404" s="119"/>
      <c r="N404" s="83"/>
      <c r="O404" s="84"/>
    </row>
    <row r="405" spans="2:15" s="5" customFormat="1" x14ac:dyDescent="0.25">
      <c r="B405" s="43"/>
      <c r="C405" s="1"/>
      <c r="D405" s="56"/>
      <c r="F405" s="113"/>
      <c r="G405" s="113"/>
      <c r="H405" s="113"/>
      <c r="I405" s="26"/>
      <c r="J405" s="3"/>
      <c r="K405" s="4"/>
      <c r="L405" s="119"/>
      <c r="M405" s="119"/>
      <c r="N405" s="83"/>
      <c r="O405" s="84"/>
    </row>
    <row r="406" spans="2:15" s="5" customFormat="1" x14ac:dyDescent="0.25">
      <c r="B406" s="43"/>
      <c r="C406" s="1"/>
      <c r="D406" s="56"/>
      <c r="F406" s="113"/>
      <c r="G406" s="113"/>
      <c r="H406" s="113"/>
      <c r="I406" s="26"/>
      <c r="J406" s="3"/>
      <c r="K406" s="4"/>
      <c r="L406" s="119"/>
      <c r="M406" s="119"/>
      <c r="N406" s="83"/>
      <c r="O406" s="84"/>
    </row>
    <row r="407" spans="2:15" s="5" customFormat="1" x14ac:dyDescent="0.25">
      <c r="B407" s="43"/>
      <c r="C407" s="1"/>
      <c r="D407" s="56"/>
      <c r="F407" s="113"/>
      <c r="G407" s="113"/>
      <c r="H407" s="113"/>
      <c r="I407" s="26"/>
      <c r="J407" s="3"/>
      <c r="K407" s="4"/>
      <c r="L407" s="119"/>
      <c r="M407" s="119"/>
      <c r="N407" s="83"/>
      <c r="O407" s="84"/>
    </row>
    <row r="408" spans="2:15" s="5" customFormat="1" x14ac:dyDescent="0.25">
      <c r="B408" s="43"/>
      <c r="C408" s="1"/>
      <c r="D408" s="56"/>
      <c r="F408" s="113"/>
      <c r="G408" s="113"/>
      <c r="H408" s="113"/>
      <c r="I408" s="26"/>
      <c r="J408" s="3"/>
      <c r="K408" s="4"/>
      <c r="L408" s="119"/>
      <c r="M408" s="119"/>
      <c r="N408" s="83"/>
      <c r="O408" s="84"/>
    </row>
    <row r="409" spans="2:15" s="5" customFormat="1" x14ac:dyDescent="0.25">
      <c r="B409" s="43"/>
      <c r="C409" s="1"/>
      <c r="D409" s="56"/>
      <c r="F409" s="113"/>
      <c r="G409" s="113"/>
      <c r="H409" s="113"/>
      <c r="I409" s="26"/>
      <c r="J409" s="3"/>
      <c r="K409" s="4"/>
      <c r="L409" s="119"/>
      <c r="M409" s="119"/>
      <c r="N409" s="83"/>
      <c r="O409" s="84"/>
    </row>
    <row r="410" spans="2:15" s="5" customFormat="1" x14ac:dyDescent="0.25">
      <c r="B410" s="43"/>
      <c r="C410" s="1"/>
      <c r="D410" s="56"/>
      <c r="F410" s="113"/>
      <c r="G410" s="113"/>
      <c r="H410" s="113"/>
      <c r="I410" s="26"/>
      <c r="J410" s="3"/>
      <c r="K410" s="4"/>
      <c r="L410" s="119"/>
      <c r="M410" s="119"/>
      <c r="N410" s="83"/>
      <c r="O410" s="84"/>
    </row>
    <row r="411" spans="2:15" s="5" customFormat="1" x14ac:dyDescent="0.25">
      <c r="B411" s="43"/>
      <c r="C411" s="1"/>
      <c r="D411" s="56"/>
      <c r="F411" s="113"/>
      <c r="G411" s="113"/>
      <c r="H411" s="113"/>
      <c r="I411" s="26"/>
      <c r="J411" s="3"/>
      <c r="K411" s="4"/>
      <c r="L411" s="119"/>
      <c r="M411" s="119"/>
      <c r="N411" s="83"/>
      <c r="O411" s="84"/>
    </row>
    <row r="412" spans="2:15" s="5" customFormat="1" x14ac:dyDescent="0.25">
      <c r="B412" s="43"/>
      <c r="C412" s="1"/>
      <c r="D412" s="56"/>
      <c r="F412" s="113"/>
      <c r="G412" s="113"/>
      <c r="H412" s="113"/>
      <c r="I412" s="26"/>
      <c r="J412" s="3"/>
      <c r="K412" s="4"/>
      <c r="L412" s="119"/>
      <c r="M412" s="119"/>
      <c r="N412" s="83"/>
      <c r="O412" s="84"/>
    </row>
    <row r="413" spans="2:15" s="5" customFormat="1" x14ac:dyDescent="0.25">
      <c r="B413" s="43"/>
      <c r="C413" s="1"/>
      <c r="D413" s="56"/>
      <c r="F413" s="113"/>
      <c r="G413" s="113"/>
      <c r="H413" s="113"/>
      <c r="I413" s="26"/>
      <c r="J413" s="3"/>
      <c r="K413" s="4"/>
      <c r="L413" s="119"/>
      <c r="M413" s="119"/>
      <c r="N413" s="83"/>
      <c r="O413" s="84"/>
    </row>
    <row r="414" spans="2:15" s="5" customFormat="1" x14ac:dyDescent="0.25">
      <c r="B414" s="43"/>
      <c r="C414" s="1"/>
      <c r="D414" s="56"/>
      <c r="F414" s="113"/>
      <c r="G414" s="113"/>
      <c r="H414" s="113"/>
      <c r="I414" s="26"/>
      <c r="J414" s="3"/>
      <c r="K414" s="4"/>
      <c r="L414" s="119"/>
      <c r="M414" s="119"/>
      <c r="N414" s="83"/>
      <c r="O414" s="84"/>
    </row>
    <row r="415" spans="2:15" s="5" customFormat="1" x14ac:dyDescent="0.25">
      <c r="B415" s="43"/>
      <c r="C415" s="1"/>
      <c r="D415" s="56"/>
      <c r="F415" s="113"/>
      <c r="G415" s="113"/>
      <c r="H415" s="113"/>
      <c r="I415" s="26"/>
      <c r="J415" s="3"/>
      <c r="K415" s="4"/>
      <c r="L415" s="119"/>
      <c r="M415" s="119"/>
      <c r="N415" s="83"/>
      <c r="O415" s="84"/>
    </row>
    <row r="416" spans="2:15" s="5" customFormat="1" x14ac:dyDescent="0.25">
      <c r="B416" s="43"/>
      <c r="C416" s="1"/>
      <c r="D416" s="56"/>
      <c r="F416" s="113"/>
      <c r="G416" s="113"/>
      <c r="H416" s="113"/>
      <c r="I416" s="26"/>
      <c r="J416" s="3"/>
      <c r="K416" s="4"/>
      <c r="L416" s="119"/>
      <c r="M416" s="119"/>
      <c r="N416" s="83"/>
      <c r="O416" s="84"/>
    </row>
    <row r="417" spans="2:15" s="5" customFormat="1" x14ac:dyDescent="0.25">
      <c r="B417" s="43"/>
      <c r="C417" s="1"/>
      <c r="D417" s="56"/>
      <c r="F417" s="113"/>
      <c r="G417" s="113"/>
      <c r="H417" s="113"/>
      <c r="I417" s="26"/>
      <c r="J417" s="3"/>
      <c r="K417" s="4"/>
      <c r="L417" s="119"/>
      <c r="M417" s="119"/>
      <c r="N417" s="83"/>
      <c r="O417" s="84"/>
    </row>
    <row r="418" spans="2:15" s="5" customFormat="1" x14ac:dyDescent="0.25">
      <c r="B418" s="43"/>
      <c r="C418" s="1"/>
      <c r="D418" s="56"/>
      <c r="F418" s="113"/>
      <c r="G418" s="113"/>
      <c r="H418" s="113"/>
      <c r="I418" s="26"/>
      <c r="J418" s="3"/>
      <c r="K418" s="4"/>
      <c r="L418" s="119"/>
      <c r="M418" s="119"/>
      <c r="N418" s="83"/>
      <c r="O418" s="84"/>
    </row>
    <row r="419" spans="2:15" s="5" customFormat="1" x14ac:dyDescent="0.25">
      <c r="B419" s="43"/>
      <c r="C419" s="1"/>
      <c r="D419" s="56"/>
      <c r="F419" s="113"/>
      <c r="G419" s="113"/>
      <c r="H419" s="113"/>
      <c r="I419" s="26"/>
      <c r="J419" s="3"/>
      <c r="K419" s="4"/>
      <c r="L419" s="119"/>
      <c r="M419" s="119"/>
      <c r="N419" s="83"/>
      <c r="O419" s="84"/>
    </row>
    <row r="420" spans="2:15" s="5" customFormat="1" x14ac:dyDescent="0.25">
      <c r="B420" s="43"/>
      <c r="C420" s="1"/>
      <c r="D420" s="56"/>
      <c r="F420" s="113"/>
      <c r="G420" s="113"/>
      <c r="H420" s="113"/>
      <c r="I420" s="26"/>
      <c r="J420" s="3"/>
      <c r="K420" s="4"/>
      <c r="L420" s="119"/>
      <c r="M420" s="119"/>
      <c r="N420" s="83"/>
      <c r="O420" s="84"/>
    </row>
    <row r="421" spans="2:15" s="5" customFormat="1" x14ac:dyDescent="0.25">
      <c r="B421" s="43"/>
      <c r="C421" s="1"/>
      <c r="D421" s="56"/>
      <c r="F421" s="113"/>
      <c r="G421" s="113"/>
      <c r="H421" s="113"/>
      <c r="I421" s="26"/>
      <c r="J421" s="3"/>
      <c r="K421" s="4"/>
      <c r="L421" s="119"/>
      <c r="M421" s="119"/>
      <c r="N421" s="83"/>
      <c r="O421" s="84"/>
    </row>
    <row r="422" spans="2:15" s="5" customFormat="1" x14ac:dyDescent="0.25">
      <c r="B422" s="43"/>
      <c r="C422" s="1"/>
      <c r="D422" s="56"/>
      <c r="F422" s="113"/>
      <c r="G422" s="113"/>
      <c r="H422" s="113"/>
      <c r="I422" s="26"/>
      <c r="J422" s="3"/>
      <c r="K422" s="4"/>
      <c r="L422" s="119"/>
      <c r="M422" s="119"/>
      <c r="N422" s="83"/>
      <c r="O422" s="84"/>
    </row>
    <row r="423" spans="2:15" s="5" customFormat="1" x14ac:dyDescent="0.25">
      <c r="B423" s="43"/>
      <c r="C423" s="1"/>
      <c r="D423" s="56"/>
      <c r="F423" s="113"/>
      <c r="G423" s="113"/>
      <c r="H423" s="113"/>
      <c r="I423" s="26"/>
      <c r="J423" s="3"/>
      <c r="K423" s="4"/>
      <c r="L423" s="119"/>
      <c r="M423" s="119"/>
      <c r="N423" s="83"/>
      <c r="O423" s="84"/>
    </row>
    <row r="424" spans="2:15" s="5" customFormat="1" x14ac:dyDescent="0.25">
      <c r="B424" s="43"/>
      <c r="C424" s="1"/>
      <c r="D424" s="56"/>
      <c r="F424" s="113"/>
      <c r="G424" s="113"/>
      <c r="H424" s="113"/>
      <c r="I424" s="26"/>
      <c r="J424" s="3"/>
      <c r="K424" s="4"/>
      <c r="L424" s="119"/>
      <c r="M424" s="119"/>
      <c r="N424" s="83"/>
      <c r="O424" s="84"/>
    </row>
    <row r="425" spans="2:15" s="5" customFormat="1" x14ac:dyDescent="0.25">
      <c r="B425" s="43"/>
      <c r="C425" s="1"/>
      <c r="D425" s="56"/>
      <c r="F425" s="113"/>
      <c r="G425" s="113"/>
      <c r="H425" s="113"/>
      <c r="I425" s="26"/>
      <c r="J425" s="3"/>
      <c r="K425" s="4"/>
      <c r="L425" s="119"/>
      <c r="M425" s="119"/>
      <c r="N425" s="83"/>
      <c r="O425" s="84"/>
    </row>
    <row r="426" spans="2:15" s="5" customFormat="1" x14ac:dyDescent="0.25">
      <c r="B426" s="43"/>
      <c r="C426" s="1"/>
      <c r="D426" s="56"/>
      <c r="F426" s="113"/>
      <c r="G426" s="113"/>
      <c r="H426" s="113"/>
      <c r="I426" s="26"/>
      <c r="J426" s="3"/>
      <c r="K426" s="4"/>
      <c r="L426" s="119"/>
      <c r="M426" s="119"/>
      <c r="N426" s="83"/>
      <c r="O426" s="84"/>
    </row>
    <row r="427" spans="2:15" s="5" customFormat="1" x14ac:dyDescent="0.25">
      <c r="B427" s="43"/>
      <c r="C427" s="1"/>
      <c r="D427" s="56"/>
      <c r="F427" s="113"/>
      <c r="G427" s="113"/>
      <c r="H427" s="113"/>
      <c r="I427" s="26"/>
      <c r="J427" s="3"/>
      <c r="K427" s="4"/>
      <c r="L427" s="119"/>
      <c r="M427" s="119"/>
      <c r="N427" s="83"/>
      <c r="O427" s="84"/>
    </row>
    <row r="428" spans="2:15" s="5" customFormat="1" x14ac:dyDescent="0.25">
      <c r="B428" s="43"/>
      <c r="C428" s="1"/>
      <c r="D428" s="56"/>
      <c r="F428" s="113"/>
      <c r="G428" s="113"/>
      <c r="H428" s="113"/>
      <c r="I428" s="26"/>
      <c r="J428" s="3"/>
      <c r="K428" s="4"/>
      <c r="L428" s="119"/>
      <c r="M428" s="119"/>
      <c r="N428" s="83"/>
      <c r="O428" s="84"/>
    </row>
    <row r="429" spans="2:15" s="5" customFormat="1" x14ac:dyDescent="0.25">
      <c r="B429" s="43"/>
      <c r="C429" s="1"/>
      <c r="D429" s="56"/>
      <c r="F429" s="113"/>
      <c r="G429" s="113"/>
      <c r="H429" s="113"/>
      <c r="I429" s="26"/>
      <c r="J429" s="3"/>
      <c r="K429" s="4"/>
      <c r="L429" s="119"/>
      <c r="M429" s="119"/>
      <c r="N429" s="83"/>
      <c r="O429" s="84"/>
    </row>
    <row r="430" spans="2:15" s="5" customFormat="1" x14ac:dyDescent="0.25">
      <c r="B430" s="43"/>
      <c r="C430" s="1"/>
      <c r="D430" s="56"/>
      <c r="F430" s="113"/>
      <c r="G430" s="113"/>
      <c r="H430" s="113"/>
      <c r="I430" s="26"/>
      <c r="J430" s="3"/>
      <c r="K430" s="4"/>
      <c r="L430" s="119"/>
      <c r="M430" s="119"/>
      <c r="N430" s="83"/>
      <c r="O430" s="84"/>
    </row>
    <row r="431" spans="2:15" s="5" customFormat="1" x14ac:dyDescent="0.25">
      <c r="B431" s="43"/>
      <c r="C431" s="1"/>
      <c r="D431" s="56"/>
      <c r="F431" s="113"/>
      <c r="G431" s="113"/>
      <c r="H431" s="113"/>
      <c r="I431" s="26"/>
      <c r="J431" s="3"/>
      <c r="K431" s="4"/>
      <c r="L431" s="119"/>
      <c r="M431" s="119"/>
      <c r="N431" s="83"/>
      <c r="O431" s="84"/>
    </row>
    <row r="432" spans="2:15" s="5" customFormat="1" x14ac:dyDescent="0.25">
      <c r="B432" s="43"/>
      <c r="C432" s="1"/>
      <c r="D432" s="56"/>
      <c r="F432" s="113"/>
      <c r="G432" s="113"/>
      <c r="H432" s="113"/>
      <c r="I432" s="26"/>
      <c r="J432" s="3"/>
      <c r="K432" s="4"/>
      <c r="L432" s="119"/>
      <c r="M432" s="119"/>
      <c r="N432" s="83"/>
      <c r="O432" s="84"/>
    </row>
  </sheetData>
  <sheetProtection selectLockedCells="1" selectUnlockedCells="1"/>
  <mergeCells count="4">
    <mergeCell ref="B6:B132"/>
    <mergeCell ref="B134:B188"/>
    <mergeCell ref="B203:B224"/>
    <mergeCell ref="B226:B241"/>
  </mergeCells>
  <phoneticPr fontId="21" type="noConversion"/>
  <pageMargins left="0.25" right="0.25" top="0.75" bottom="0.75" header="0.51180555555555551" footer="0.51180555555555551"/>
  <pageSetup paperSize="9" scale="48" firstPageNumber="0" orientation="landscape"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A1:AW342"/>
  <sheetViews>
    <sheetView zoomScale="80" zoomScaleNormal="80" zoomScaleSheetLayoutView="100" workbookViewId="0">
      <pane ySplit="4" topLeftCell="A5" activePane="bottomLeft" state="frozen"/>
      <selection pane="bottomLeft" activeCell="L9" sqref="L9"/>
    </sheetView>
  </sheetViews>
  <sheetFormatPr defaultColWidth="9.28515625" defaultRowHeight="15" x14ac:dyDescent="0.25"/>
  <cols>
    <col min="1" max="1" width="42.28515625" style="7" customWidth="1"/>
    <col min="2" max="2" width="45.5703125" style="44" customWidth="1"/>
    <col min="3" max="3" width="14.85546875" style="2" customWidth="1"/>
    <col min="4" max="4" width="14.140625" style="57" customWidth="1"/>
    <col min="5" max="5" width="59.140625" style="7" customWidth="1"/>
    <col min="6" max="6" width="10.42578125" style="120" customWidth="1"/>
    <col min="7" max="7" width="11.42578125" style="120" customWidth="1"/>
    <col min="8" max="8" width="13" style="120" customWidth="1"/>
    <col min="9" max="9" width="15.28515625" style="120" customWidth="1"/>
    <col min="10" max="10" width="11.28515625" style="27" customWidth="1"/>
    <col min="11" max="11" width="10.7109375" style="3" customWidth="1"/>
    <col min="12" max="12" width="14.7109375" style="4" customWidth="1"/>
    <col min="13" max="13" width="12.5703125" style="119" customWidth="1"/>
    <col min="14" max="14" width="12.7109375" style="119" customWidth="1"/>
    <col min="15" max="15" width="10" style="83" bestFit="1" customWidth="1"/>
    <col min="16" max="16" width="9.28515625" style="84"/>
    <col min="17" max="17" width="9.28515625" style="5"/>
    <col min="18" max="18" width="12.5703125" style="5" customWidth="1"/>
    <col min="19" max="19" width="13" style="5" customWidth="1"/>
    <col min="20" max="20" width="13.140625" style="5" customWidth="1"/>
    <col min="21" max="21" width="29.42578125" style="5" customWidth="1"/>
    <col min="22" max="49" width="9.28515625" style="5"/>
    <col min="50" max="16384" width="9.28515625" style="7"/>
  </cols>
  <sheetData>
    <row r="1" spans="1:49" s="287" customFormat="1" ht="15.75" thickBot="1" x14ac:dyDescent="0.25">
      <c r="A1" s="288" t="s">
        <v>1995</v>
      </c>
      <c r="B1" s="288"/>
      <c r="C1" s="288"/>
      <c r="D1" s="288"/>
      <c r="E1" s="288"/>
      <c r="F1" s="288"/>
      <c r="G1" s="288"/>
      <c r="H1" s="288"/>
      <c r="I1" s="288"/>
      <c r="J1" s="288"/>
      <c r="K1" s="288"/>
      <c r="L1" s="288"/>
      <c r="M1" s="288"/>
      <c r="N1" s="288"/>
      <c r="O1" s="288"/>
      <c r="P1" s="288"/>
    </row>
    <row r="2" spans="1:49" ht="18" customHeight="1" x14ac:dyDescent="0.25">
      <c r="A2" s="9"/>
      <c r="B2" s="42"/>
      <c r="C2" s="10"/>
      <c r="D2" s="54"/>
      <c r="E2" s="10"/>
      <c r="F2" s="85"/>
      <c r="G2" s="85"/>
      <c r="H2" s="85"/>
      <c r="I2" s="85"/>
      <c r="J2" s="11"/>
      <c r="K2" s="12" t="s">
        <v>3</v>
      </c>
      <c r="L2" s="13">
        <f>L3+Стол!K4+Стеллаж!K3+'Полка настенная'!J3+Подставка!K3+'Подвес для туш'!K3+Тележка!K3+Разное!K3</f>
        <v>0</v>
      </c>
      <c r="M2" s="86">
        <f>M3+Стол!L4+Стеллаж!L3+'Полка настенная'!K3+Подставка!L3+'Подвес для туш'!L3+Тележка!L3+Разное!L3</f>
        <v>0</v>
      </c>
      <c r="N2" s="86">
        <f>N3+Стол!M4+Стеллаж!M3+'Полка настенная'!L3+Подставка!M3+'Подвес для туш'!M3+Тележка!M3+Разное!M3</f>
        <v>0</v>
      </c>
      <c r="S2" s="6"/>
      <c r="T2" s="8"/>
      <c r="U2" s="6"/>
      <c r="V2" s="6"/>
    </row>
    <row r="3" spans="1:49" ht="18" customHeight="1" thickBot="1" x14ac:dyDescent="0.3">
      <c r="A3" s="9"/>
      <c r="B3" s="42"/>
      <c r="C3" s="10"/>
      <c r="D3" s="54"/>
      <c r="E3" s="10"/>
      <c r="F3" s="85"/>
      <c r="G3" s="85"/>
      <c r="H3" s="85"/>
      <c r="I3" s="85"/>
      <c r="J3" s="11"/>
      <c r="K3" s="14" t="s">
        <v>4</v>
      </c>
      <c r="L3" s="15">
        <f>L152</f>
        <v>0</v>
      </c>
      <c r="M3" s="87">
        <f>M152</f>
        <v>0</v>
      </c>
      <c r="N3" s="87">
        <f>N152</f>
        <v>0</v>
      </c>
      <c r="O3" s="88"/>
      <c r="P3" s="89"/>
      <c r="S3" s="6"/>
      <c r="T3" s="16"/>
      <c r="U3" s="17"/>
      <c r="V3" s="6"/>
    </row>
    <row r="4" spans="1:49" s="21" customFormat="1" ht="29.25" customHeight="1" thickBot="1" x14ac:dyDescent="0.3">
      <c r="A4" s="125"/>
      <c r="B4" s="126" t="s">
        <v>11</v>
      </c>
      <c r="C4" s="127" t="s">
        <v>0</v>
      </c>
      <c r="D4" s="126" t="s">
        <v>1368</v>
      </c>
      <c r="E4" s="128" t="s">
        <v>1</v>
      </c>
      <c r="F4" s="134" t="s">
        <v>1369</v>
      </c>
      <c r="G4" s="134" t="s">
        <v>13</v>
      </c>
      <c r="H4" s="134" t="s">
        <v>1370</v>
      </c>
      <c r="I4" s="134" t="s">
        <v>15</v>
      </c>
      <c r="J4" s="130" t="s">
        <v>2</v>
      </c>
      <c r="K4" s="131" t="s">
        <v>5</v>
      </c>
      <c r="L4" s="131" t="s">
        <v>6</v>
      </c>
      <c r="M4" s="132" t="s">
        <v>1925</v>
      </c>
      <c r="N4" s="133" t="s">
        <v>7</v>
      </c>
      <c r="O4" s="90" t="s">
        <v>9</v>
      </c>
      <c r="P4" s="91" t="s">
        <v>8</v>
      </c>
      <c r="Q4" s="18"/>
      <c r="R4" s="18"/>
      <c r="S4" s="6"/>
      <c r="T4" s="19"/>
      <c r="U4" s="20"/>
      <c r="V4" s="6"/>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row>
    <row r="5" spans="1:49" x14ac:dyDescent="0.25">
      <c r="A5" s="194" t="s">
        <v>1927</v>
      </c>
      <c r="B5" s="93"/>
      <c r="C5" s="28"/>
      <c r="D5" s="94"/>
      <c r="E5" s="29"/>
      <c r="F5" s="95"/>
      <c r="G5" s="95"/>
      <c r="H5" s="95"/>
      <c r="I5" s="95"/>
      <c r="J5" s="30"/>
      <c r="K5" s="22"/>
      <c r="L5" s="38"/>
      <c r="M5" s="96"/>
      <c r="N5" s="96"/>
      <c r="O5" s="97"/>
      <c r="P5" s="98"/>
      <c r="S5" s="6"/>
      <c r="T5" s="23"/>
      <c r="U5" s="23"/>
      <c r="V5" s="6"/>
    </row>
    <row r="6" spans="1:49" ht="13.5" customHeight="1" x14ac:dyDescent="0.25">
      <c r="A6" s="323"/>
      <c r="B6" s="302" t="s">
        <v>1940</v>
      </c>
      <c r="C6" s="46"/>
      <c r="D6" s="46"/>
      <c r="E6" s="47" t="s">
        <v>1371</v>
      </c>
      <c r="F6" s="99"/>
      <c r="G6" s="99"/>
      <c r="H6" s="99"/>
      <c r="I6" s="99"/>
      <c r="J6" s="40"/>
      <c r="L6" s="36"/>
      <c r="M6" s="96"/>
      <c r="N6" s="96"/>
      <c r="O6" s="97"/>
      <c r="P6" s="98"/>
    </row>
    <row r="7" spans="1:49" ht="20.100000000000001" customHeight="1" x14ac:dyDescent="0.25">
      <c r="A7" s="324"/>
      <c r="B7" s="302"/>
      <c r="C7" s="153" t="s">
        <v>1324</v>
      </c>
      <c r="D7" s="136">
        <v>1</v>
      </c>
      <c r="E7" s="152" t="s">
        <v>1325</v>
      </c>
      <c r="F7" s="155">
        <v>300</v>
      </c>
      <c r="G7" s="155">
        <v>530</v>
      </c>
      <c r="H7" s="156">
        <v>530</v>
      </c>
      <c r="I7" s="156">
        <v>890</v>
      </c>
      <c r="J7" s="181">
        <v>34666</v>
      </c>
      <c r="L7" s="36">
        <f>J7*K7</f>
        <v>0</v>
      </c>
      <c r="M7" s="96">
        <f t="shared" ref="M7" si="0">O7*K7</f>
        <v>0</v>
      </c>
      <c r="N7" s="96">
        <f t="shared" ref="N7" si="1">P7*K7</f>
        <v>0</v>
      </c>
      <c r="O7" s="97">
        <v>0.1</v>
      </c>
      <c r="P7" s="98">
        <v>12.4</v>
      </c>
      <c r="S7" s="6"/>
      <c r="T7" s="6"/>
      <c r="U7" s="6"/>
      <c r="V7" s="6"/>
    </row>
    <row r="8" spans="1:49" ht="20.100000000000001" customHeight="1" x14ac:dyDescent="0.25">
      <c r="A8" s="324"/>
      <c r="B8" s="302"/>
      <c r="C8" s="31" t="s">
        <v>1326</v>
      </c>
      <c r="D8" s="82">
        <v>1</v>
      </c>
      <c r="E8" s="32" t="s">
        <v>1327</v>
      </c>
      <c r="F8" s="100">
        <v>300</v>
      </c>
      <c r="G8" s="100">
        <v>1010</v>
      </c>
      <c r="H8" s="101">
        <v>530</v>
      </c>
      <c r="I8" s="101">
        <v>890</v>
      </c>
      <c r="J8" s="181">
        <v>66375</v>
      </c>
      <c r="L8" s="36">
        <f t="shared" ref="L8:L71" si="2">J8*K8</f>
        <v>0</v>
      </c>
      <c r="M8" s="96">
        <f t="shared" ref="M8:M71" si="3">O8*K8</f>
        <v>0</v>
      </c>
      <c r="N8" s="96">
        <f t="shared" ref="N8:N71" si="4">P8*K8</f>
        <v>0</v>
      </c>
      <c r="O8" s="97">
        <v>0.18</v>
      </c>
      <c r="P8" s="98">
        <v>20.5</v>
      </c>
      <c r="S8" s="6"/>
      <c r="T8" s="6"/>
      <c r="U8" s="24"/>
      <c r="V8" s="24"/>
    </row>
    <row r="9" spans="1:49" ht="20.100000000000001" customHeight="1" x14ac:dyDescent="0.25">
      <c r="A9" s="324"/>
      <c r="B9" s="302"/>
      <c r="C9" s="31" t="s">
        <v>1328</v>
      </c>
      <c r="D9" s="82">
        <v>1</v>
      </c>
      <c r="E9" s="32" t="s">
        <v>1329</v>
      </c>
      <c r="F9" s="100">
        <v>400</v>
      </c>
      <c r="G9" s="100">
        <v>530</v>
      </c>
      <c r="H9" s="101">
        <v>530</v>
      </c>
      <c r="I9" s="101">
        <v>890</v>
      </c>
      <c r="J9" s="181">
        <v>40744</v>
      </c>
      <c r="L9" s="36">
        <f t="shared" si="2"/>
        <v>0</v>
      </c>
      <c r="M9" s="96">
        <f t="shared" si="3"/>
        <v>0</v>
      </c>
      <c r="N9" s="96">
        <f t="shared" si="4"/>
        <v>0</v>
      </c>
      <c r="O9" s="97">
        <v>0.13</v>
      </c>
      <c r="P9" s="98">
        <v>13.6</v>
      </c>
      <c r="S9" s="6"/>
      <c r="T9" s="6"/>
      <c r="U9" s="6"/>
      <c r="V9" s="6"/>
    </row>
    <row r="10" spans="1:49" ht="20.100000000000001" customHeight="1" x14ac:dyDescent="0.25">
      <c r="A10" s="324"/>
      <c r="B10" s="302"/>
      <c r="C10" s="31" t="s">
        <v>1330</v>
      </c>
      <c r="D10" s="82">
        <v>1</v>
      </c>
      <c r="E10" s="32" t="s">
        <v>1331</v>
      </c>
      <c r="F10" s="100">
        <v>400</v>
      </c>
      <c r="G10" s="100">
        <v>1010</v>
      </c>
      <c r="H10" s="101">
        <v>530</v>
      </c>
      <c r="I10" s="101">
        <v>890</v>
      </c>
      <c r="J10" s="181">
        <v>67310</v>
      </c>
      <c r="L10" s="36">
        <f t="shared" si="2"/>
        <v>0</v>
      </c>
      <c r="M10" s="96">
        <f t="shared" si="3"/>
        <v>0</v>
      </c>
      <c r="N10" s="96">
        <f t="shared" si="4"/>
        <v>0</v>
      </c>
      <c r="O10" s="97">
        <v>0.23</v>
      </c>
      <c r="P10" s="98">
        <v>19.3</v>
      </c>
      <c r="S10" s="6"/>
      <c r="T10" s="6"/>
      <c r="U10" s="6"/>
      <c r="V10" s="6"/>
    </row>
    <row r="11" spans="1:49" ht="20.100000000000001" customHeight="1" x14ac:dyDescent="0.25">
      <c r="A11" s="324"/>
      <c r="B11" s="302"/>
      <c r="C11" s="153" t="s">
        <v>1332</v>
      </c>
      <c r="D11" s="136">
        <v>1</v>
      </c>
      <c r="E11" s="152" t="s">
        <v>1333</v>
      </c>
      <c r="F11" s="155">
        <v>400</v>
      </c>
      <c r="G11" s="155">
        <v>630</v>
      </c>
      <c r="H11" s="156">
        <v>630</v>
      </c>
      <c r="I11" s="156">
        <v>890</v>
      </c>
      <c r="J11" s="181">
        <v>48230</v>
      </c>
      <c r="L11" s="36">
        <f t="shared" si="2"/>
        <v>0</v>
      </c>
      <c r="M11" s="96">
        <f t="shared" si="3"/>
        <v>0</v>
      </c>
      <c r="N11" s="96">
        <f t="shared" si="4"/>
        <v>0</v>
      </c>
      <c r="O11" s="97">
        <v>0.18</v>
      </c>
      <c r="P11" s="98">
        <v>15</v>
      </c>
      <c r="S11" s="6"/>
      <c r="T11" s="6"/>
      <c r="U11" s="6"/>
      <c r="V11" s="6"/>
    </row>
    <row r="12" spans="1:49" ht="20.100000000000001" customHeight="1" x14ac:dyDescent="0.25">
      <c r="A12" s="324"/>
      <c r="B12" s="302"/>
      <c r="C12" s="31" t="s">
        <v>1334</v>
      </c>
      <c r="D12" s="82">
        <v>1</v>
      </c>
      <c r="E12" s="32" t="s">
        <v>1335</v>
      </c>
      <c r="F12" s="100">
        <v>400</v>
      </c>
      <c r="G12" s="100">
        <v>1210</v>
      </c>
      <c r="H12" s="101">
        <v>630</v>
      </c>
      <c r="I12" s="101">
        <v>890</v>
      </c>
      <c r="J12" s="181">
        <v>73925</v>
      </c>
      <c r="L12" s="36">
        <f t="shared" si="2"/>
        <v>0</v>
      </c>
      <c r="M12" s="96">
        <f t="shared" si="3"/>
        <v>0</v>
      </c>
      <c r="N12" s="96">
        <f t="shared" si="4"/>
        <v>0</v>
      </c>
      <c r="O12" s="97">
        <v>0.33</v>
      </c>
      <c r="P12" s="98">
        <v>27.1</v>
      </c>
      <c r="S12" s="6"/>
      <c r="T12" s="6"/>
      <c r="U12" s="6"/>
      <c r="V12" s="6"/>
    </row>
    <row r="13" spans="1:49" ht="20.100000000000001" customHeight="1" x14ac:dyDescent="0.25">
      <c r="A13" s="324"/>
      <c r="B13" s="302"/>
      <c r="C13" s="31" t="s">
        <v>1336</v>
      </c>
      <c r="D13" s="82">
        <v>1</v>
      </c>
      <c r="E13" s="32" t="s">
        <v>1337</v>
      </c>
      <c r="F13" s="100">
        <v>450</v>
      </c>
      <c r="G13" s="100">
        <v>700</v>
      </c>
      <c r="H13" s="101">
        <v>700</v>
      </c>
      <c r="I13" s="101">
        <v>890</v>
      </c>
      <c r="J13" s="181">
        <v>56637</v>
      </c>
      <c r="L13" s="36">
        <f t="shared" si="2"/>
        <v>0</v>
      </c>
      <c r="M13" s="96">
        <f t="shared" si="3"/>
        <v>0</v>
      </c>
      <c r="N13" s="96">
        <f t="shared" si="4"/>
        <v>0</v>
      </c>
      <c r="O13" s="97">
        <v>0.24</v>
      </c>
      <c r="P13" s="98">
        <v>17.3</v>
      </c>
      <c r="S13" s="6"/>
      <c r="T13" s="6"/>
      <c r="U13" s="24"/>
      <c r="V13" s="24"/>
    </row>
    <row r="14" spans="1:49" ht="20.100000000000001" customHeight="1" x14ac:dyDescent="0.25">
      <c r="A14" s="324"/>
      <c r="B14" s="302"/>
      <c r="C14" s="34" t="s">
        <v>1338</v>
      </c>
      <c r="D14" s="82">
        <v>1</v>
      </c>
      <c r="E14" s="35" t="s">
        <v>1339</v>
      </c>
      <c r="F14" s="102">
        <v>450</v>
      </c>
      <c r="G14" s="102">
        <v>1350</v>
      </c>
      <c r="H14" s="103">
        <v>700</v>
      </c>
      <c r="I14" s="103">
        <v>890</v>
      </c>
      <c r="J14" s="181">
        <v>93939</v>
      </c>
      <c r="L14" s="36">
        <f t="shared" si="2"/>
        <v>0</v>
      </c>
      <c r="M14" s="96">
        <f t="shared" si="3"/>
        <v>0</v>
      </c>
      <c r="N14" s="96">
        <f t="shared" si="4"/>
        <v>0</v>
      </c>
      <c r="O14" s="97">
        <v>0.46</v>
      </c>
      <c r="P14" s="98">
        <v>31.7</v>
      </c>
      <c r="Q14" s="25"/>
      <c r="S14" s="6"/>
      <c r="T14" s="6"/>
      <c r="U14" s="6"/>
      <c r="V14" s="8"/>
    </row>
    <row r="15" spans="1:49" ht="20.100000000000001" customHeight="1" x14ac:dyDescent="0.25">
      <c r="A15" s="324"/>
      <c r="B15" s="302"/>
      <c r="C15" s="31" t="s">
        <v>1340</v>
      </c>
      <c r="D15" s="82">
        <v>1</v>
      </c>
      <c r="E15" s="32" t="s">
        <v>1341</v>
      </c>
      <c r="F15" s="100">
        <v>450</v>
      </c>
      <c r="G15" s="100">
        <v>800</v>
      </c>
      <c r="H15" s="101">
        <v>800</v>
      </c>
      <c r="I15" s="101">
        <v>890</v>
      </c>
      <c r="J15" s="181">
        <v>62575</v>
      </c>
      <c r="L15" s="36">
        <f t="shared" si="2"/>
        <v>0</v>
      </c>
      <c r="M15" s="96">
        <f t="shared" si="3"/>
        <v>0</v>
      </c>
      <c r="N15" s="96">
        <f t="shared" si="4"/>
        <v>0</v>
      </c>
      <c r="O15" s="97">
        <v>0.3</v>
      </c>
      <c r="P15" s="98">
        <v>22.4</v>
      </c>
      <c r="S15" s="6"/>
      <c r="T15" s="6"/>
      <c r="U15" s="6"/>
      <c r="V15" s="6"/>
    </row>
    <row r="16" spans="1:49" ht="20.100000000000001" customHeight="1" x14ac:dyDescent="0.25">
      <c r="A16" s="324"/>
      <c r="B16" s="302"/>
      <c r="C16" s="31" t="s">
        <v>1342</v>
      </c>
      <c r="D16" s="82">
        <v>1</v>
      </c>
      <c r="E16" s="32" t="s">
        <v>1343</v>
      </c>
      <c r="F16" s="100">
        <v>450</v>
      </c>
      <c r="G16" s="100">
        <v>1550</v>
      </c>
      <c r="H16" s="101">
        <v>800</v>
      </c>
      <c r="I16" s="101">
        <v>890</v>
      </c>
      <c r="J16" s="181">
        <v>103882</v>
      </c>
      <c r="L16" s="36">
        <f t="shared" si="2"/>
        <v>0</v>
      </c>
      <c r="M16" s="96">
        <f t="shared" si="3"/>
        <v>0</v>
      </c>
      <c r="N16" s="96">
        <f t="shared" si="4"/>
        <v>0</v>
      </c>
      <c r="O16" s="97">
        <v>0.6</v>
      </c>
      <c r="P16" s="98">
        <v>36.5</v>
      </c>
      <c r="S16" s="6"/>
      <c r="T16" s="6"/>
      <c r="U16" s="6"/>
      <c r="V16" s="6"/>
    </row>
    <row r="17" spans="1:22" ht="13.5" customHeight="1" x14ac:dyDescent="0.25">
      <c r="A17" s="325"/>
      <c r="B17" s="302"/>
      <c r="C17" s="46"/>
      <c r="D17" s="46"/>
      <c r="E17" s="47" t="s">
        <v>1372</v>
      </c>
      <c r="F17" s="99"/>
      <c r="G17" s="99"/>
      <c r="H17" s="99"/>
      <c r="I17" s="99"/>
      <c r="J17" s="280"/>
      <c r="L17" s="36">
        <f t="shared" si="2"/>
        <v>0</v>
      </c>
      <c r="M17" s="96">
        <f t="shared" si="3"/>
        <v>0</v>
      </c>
      <c r="N17" s="96">
        <f t="shared" si="4"/>
        <v>0</v>
      </c>
      <c r="O17" s="97"/>
      <c r="P17" s="98"/>
    </row>
    <row r="18" spans="1:22" ht="20.100000000000001" customHeight="1" x14ac:dyDescent="0.25">
      <c r="A18" s="323"/>
      <c r="B18" s="302"/>
      <c r="C18" s="153" t="s">
        <v>1344</v>
      </c>
      <c r="D18" s="154">
        <v>2</v>
      </c>
      <c r="E18" s="152" t="s">
        <v>1345</v>
      </c>
      <c r="F18" s="155">
        <v>300</v>
      </c>
      <c r="G18" s="155">
        <v>1010</v>
      </c>
      <c r="H18" s="156">
        <v>530</v>
      </c>
      <c r="I18" s="156">
        <v>890</v>
      </c>
      <c r="J18" s="181">
        <v>66106</v>
      </c>
      <c r="L18" s="36">
        <f t="shared" si="2"/>
        <v>0</v>
      </c>
      <c r="M18" s="96">
        <f t="shared" si="3"/>
        <v>0</v>
      </c>
      <c r="N18" s="96">
        <f t="shared" si="4"/>
        <v>0</v>
      </c>
      <c r="O18" s="97">
        <v>0.18</v>
      </c>
      <c r="P18" s="98">
        <v>22</v>
      </c>
      <c r="S18" s="6"/>
      <c r="T18" s="6"/>
      <c r="U18" s="24"/>
      <c r="V18" s="24"/>
    </row>
    <row r="19" spans="1:22" ht="20.100000000000001" customHeight="1" x14ac:dyDescent="0.25">
      <c r="A19" s="324"/>
      <c r="B19" s="302"/>
      <c r="C19" s="34" t="s">
        <v>1346</v>
      </c>
      <c r="D19" s="82">
        <v>2</v>
      </c>
      <c r="E19" s="35" t="s">
        <v>1347</v>
      </c>
      <c r="F19" s="102">
        <v>300</v>
      </c>
      <c r="G19" s="102">
        <v>1210</v>
      </c>
      <c r="H19" s="103">
        <v>630</v>
      </c>
      <c r="I19" s="103">
        <v>890</v>
      </c>
      <c r="J19" s="181">
        <v>79568</v>
      </c>
      <c r="L19" s="36">
        <f t="shared" si="2"/>
        <v>0</v>
      </c>
      <c r="M19" s="96">
        <f t="shared" si="3"/>
        <v>0</v>
      </c>
      <c r="N19" s="96">
        <f t="shared" si="4"/>
        <v>0</v>
      </c>
      <c r="O19" s="97">
        <v>0.25</v>
      </c>
      <c r="P19" s="98">
        <v>23.6</v>
      </c>
      <c r="Q19" s="25"/>
      <c r="S19" s="6"/>
      <c r="T19" s="6"/>
      <c r="U19" s="6"/>
      <c r="V19" s="8"/>
    </row>
    <row r="20" spans="1:22" ht="20.100000000000001" customHeight="1" x14ac:dyDescent="0.25">
      <c r="A20" s="324"/>
      <c r="B20" s="302"/>
      <c r="C20" s="31" t="s">
        <v>1348</v>
      </c>
      <c r="D20" s="82">
        <v>2</v>
      </c>
      <c r="E20" s="32" t="s">
        <v>1349</v>
      </c>
      <c r="F20" s="100">
        <v>400</v>
      </c>
      <c r="G20" s="100">
        <v>1010</v>
      </c>
      <c r="H20" s="101">
        <v>530</v>
      </c>
      <c r="I20" s="101">
        <v>890</v>
      </c>
      <c r="J20" s="181">
        <v>85058</v>
      </c>
      <c r="L20" s="36">
        <f t="shared" si="2"/>
        <v>0</v>
      </c>
      <c r="M20" s="96">
        <f t="shared" si="3"/>
        <v>0</v>
      </c>
      <c r="N20" s="96">
        <f t="shared" si="4"/>
        <v>0</v>
      </c>
      <c r="O20" s="97">
        <v>0.23</v>
      </c>
      <c r="P20" s="98">
        <v>22.5</v>
      </c>
      <c r="S20" s="6"/>
      <c r="T20" s="6"/>
      <c r="U20" s="6"/>
      <c r="V20" s="6"/>
    </row>
    <row r="21" spans="1:22" ht="20.100000000000001" customHeight="1" x14ac:dyDescent="0.25">
      <c r="A21" s="324"/>
      <c r="B21" s="302"/>
      <c r="C21" s="31" t="s">
        <v>1350</v>
      </c>
      <c r="D21" s="82">
        <v>2</v>
      </c>
      <c r="E21" s="32" t="s">
        <v>1351</v>
      </c>
      <c r="F21" s="100">
        <v>400</v>
      </c>
      <c r="G21" s="100">
        <v>1210</v>
      </c>
      <c r="H21" s="101">
        <v>630</v>
      </c>
      <c r="I21" s="101">
        <v>890</v>
      </c>
      <c r="J21" s="181">
        <v>93862</v>
      </c>
      <c r="L21" s="36">
        <f t="shared" si="2"/>
        <v>0</v>
      </c>
      <c r="M21" s="96">
        <f t="shared" si="3"/>
        <v>0</v>
      </c>
      <c r="N21" s="96">
        <f t="shared" si="4"/>
        <v>0</v>
      </c>
      <c r="O21" s="97">
        <v>0.33</v>
      </c>
      <c r="P21" s="98">
        <v>29.6</v>
      </c>
      <c r="S21" s="6"/>
      <c r="T21" s="6"/>
      <c r="U21" s="6"/>
      <c r="V21" s="6"/>
    </row>
    <row r="22" spans="1:22" ht="20.100000000000001" customHeight="1" x14ac:dyDescent="0.25">
      <c r="A22" s="324"/>
      <c r="B22" s="302"/>
      <c r="C22" s="31" t="s">
        <v>1352</v>
      </c>
      <c r="D22" s="82">
        <v>2</v>
      </c>
      <c r="E22" s="32" t="s">
        <v>1353</v>
      </c>
      <c r="F22" s="100">
        <v>450</v>
      </c>
      <c r="G22" s="100">
        <v>1350</v>
      </c>
      <c r="H22" s="101">
        <v>700</v>
      </c>
      <c r="I22" s="101">
        <v>890</v>
      </c>
      <c r="J22" s="181">
        <v>108962</v>
      </c>
      <c r="L22" s="36">
        <f t="shared" si="2"/>
        <v>0</v>
      </c>
      <c r="M22" s="96">
        <f t="shared" si="3"/>
        <v>0</v>
      </c>
      <c r="N22" s="96">
        <f t="shared" si="4"/>
        <v>0</v>
      </c>
      <c r="O22" s="97">
        <v>0.46</v>
      </c>
      <c r="P22" s="98">
        <v>35</v>
      </c>
      <c r="S22" s="6"/>
      <c r="T22" s="6"/>
      <c r="U22" s="6"/>
      <c r="V22" s="6"/>
    </row>
    <row r="23" spans="1:22" ht="20.100000000000001" customHeight="1" x14ac:dyDescent="0.25">
      <c r="A23" s="325"/>
      <c r="B23" s="302"/>
      <c r="C23" s="31" t="s">
        <v>1354</v>
      </c>
      <c r="D23" s="82">
        <v>2</v>
      </c>
      <c r="E23" s="32" t="s">
        <v>1355</v>
      </c>
      <c r="F23" s="100">
        <v>450</v>
      </c>
      <c r="G23" s="100">
        <v>1550</v>
      </c>
      <c r="H23" s="101">
        <v>800</v>
      </c>
      <c r="I23" s="101">
        <v>890</v>
      </c>
      <c r="J23" s="181">
        <v>123518</v>
      </c>
      <c r="L23" s="36">
        <f t="shared" si="2"/>
        <v>0</v>
      </c>
      <c r="M23" s="96">
        <f t="shared" si="3"/>
        <v>0</v>
      </c>
      <c r="N23" s="96">
        <f t="shared" si="4"/>
        <v>0</v>
      </c>
      <c r="O23" s="97">
        <v>0.48</v>
      </c>
      <c r="P23" s="98">
        <v>43.5</v>
      </c>
      <c r="S23" s="6"/>
      <c r="T23" s="6"/>
      <c r="U23" s="6"/>
      <c r="V23" s="6"/>
    </row>
    <row r="24" spans="1:22" ht="13.5" customHeight="1" x14ac:dyDescent="0.25">
      <c r="A24" s="319"/>
      <c r="B24" s="299"/>
      <c r="C24" s="46"/>
      <c r="D24" s="46"/>
      <c r="E24" s="47" t="s">
        <v>1373</v>
      </c>
      <c r="F24" s="99"/>
      <c r="G24" s="99"/>
      <c r="H24" s="99"/>
      <c r="I24" s="99"/>
      <c r="J24" s="280"/>
      <c r="L24" s="36">
        <f t="shared" si="2"/>
        <v>0</v>
      </c>
      <c r="M24" s="96">
        <f t="shared" si="3"/>
        <v>0</v>
      </c>
      <c r="N24" s="96">
        <f t="shared" si="4"/>
        <v>0</v>
      </c>
      <c r="O24" s="97"/>
      <c r="P24" s="98"/>
    </row>
    <row r="25" spans="1:22" ht="20.100000000000001" customHeight="1" x14ac:dyDescent="0.25">
      <c r="A25" s="319"/>
      <c r="B25" s="299"/>
      <c r="C25" s="34" t="s">
        <v>1356</v>
      </c>
      <c r="D25" s="82">
        <v>3</v>
      </c>
      <c r="E25" s="35" t="s">
        <v>1357</v>
      </c>
      <c r="F25" s="102">
        <v>300</v>
      </c>
      <c r="G25" s="102">
        <v>1490</v>
      </c>
      <c r="H25" s="103">
        <v>530</v>
      </c>
      <c r="I25" s="103">
        <v>890</v>
      </c>
      <c r="J25" s="181">
        <v>87861</v>
      </c>
      <c r="L25" s="36">
        <f t="shared" si="2"/>
        <v>0</v>
      </c>
      <c r="M25" s="96">
        <f t="shared" si="3"/>
        <v>0</v>
      </c>
      <c r="N25" s="96">
        <f t="shared" si="4"/>
        <v>0</v>
      </c>
      <c r="O25" s="97">
        <v>0.23</v>
      </c>
      <c r="P25" s="98">
        <v>22.5</v>
      </c>
      <c r="Q25" s="25"/>
      <c r="S25" s="6"/>
      <c r="T25" s="6"/>
      <c r="U25" s="6"/>
      <c r="V25" s="8"/>
    </row>
    <row r="26" spans="1:22" ht="20.100000000000001" customHeight="1" x14ac:dyDescent="0.25">
      <c r="A26" s="319"/>
      <c r="B26" s="299"/>
      <c r="C26" s="31" t="s">
        <v>1358</v>
      </c>
      <c r="D26" s="82">
        <v>3</v>
      </c>
      <c r="E26" s="32" t="s">
        <v>1359</v>
      </c>
      <c r="F26" s="100">
        <v>300</v>
      </c>
      <c r="G26" s="100">
        <v>1470</v>
      </c>
      <c r="H26" s="101">
        <v>600</v>
      </c>
      <c r="I26" s="101">
        <v>890</v>
      </c>
      <c r="J26" s="181">
        <v>98725</v>
      </c>
      <c r="L26" s="36">
        <f t="shared" si="2"/>
        <v>0</v>
      </c>
      <c r="M26" s="96">
        <f t="shared" si="3"/>
        <v>0</v>
      </c>
      <c r="N26" s="96">
        <f t="shared" si="4"/>
        <v>0</v>
      </c>
      <c r="O26" s="97">
        <v>0.28999999999999998</v>
      </c>
      <c r="P26" s="98">
        <v>26.5</v>
      </c>
      <c r="S26" s="6"/>
      <c r="T26" s="6"/>
      <c r="U26" s="6"/>
      <c r="V26" s="6"/>
    </row>
    <row r="27" spans="1:22" ht="20.100000000000001" customHeight="1" x14ac:dyDescent="0.25">
      <c r="A27" s="319"/>
      <c r="B27" s="299"/>
      <c r="C27" s="31" t="s">
        <v>1360</v>
      </c>
      <c r="D27" s="82">
        <v>3</v>
      </c>
      <c r="E27" s="32" t="s">
        <v>1361</v>
      </c>
      <c r="F27" s="100">
        <v>400</v>
      </c>
      <c r="G27" s="100">
        <v>1490</v>
      </c>
      <c r="H27" s="101">
        <v>530</v>
      </c>
      <c r="I27" s="101">
        <v>890</v>
      </c>
      <c r="J27" s="181">
        <v>116768</v>
      </c>
      <c r="L27" s="36">
        <f t="shared" si="2"/>
        <v>0</v>
      </c>
      <c r="M27" s="96">
        <f t="shared" si="3"/>
        <v>0</v>
      </c>
      <c r="N27" s="96">
        <f t="shared" si="4"/>
        <v>0</v>
      </c>
      <c r="O27" s="97">
        <v>0.4</v>
      </c>
      <c r="P27" s="98">
        <v>30.8</v>
      </c>
      <c r="S27" s="6"/>
      <c r="T27" s="6"/>
      <c r="U27" s="6"/>
      <c r="V27" s="6"/>
    </row>
    <row r="28" spans="1:22" ht="20.100000000000001" customHeight="1" x14ac:dyDescent="0.25">
      <c r="A28" s="319"/>
      <c r="B28" s="299"/>
      <c r="C28" s="31" t="s">
        <v>1362</v>
      </c>
      <c r="D28" s="82">
        <v>3</v>
      </c>
      <c r="E28" s="32" t="s">
        <v>1363</v>
      </c>
      <c r="F28" s="100">
        <v>400</v>
      </c>
      <c r="G28" s="100">
        <v>1790</v>
      </c>
      <c r="H28" s="101">
        <v>630</v>
      </c>
      <c r="I28" s="101">
        <v>890</v>
      </c>
      <c r="J28" s="181">
        <v>135259</v>
      </c>
      <c r="L28" s="36">
        <f t="shared" si="2"/>
        <v>0</v>
      </c>
      <c r="M28" s="96">
        <f t="shared" si="3"/>
        <v>0</v>
      </c>
      <c r="N28" s="96">
        <f t="shared" si="4"/>
        <v>0</v>
      </c>
      <c r="O28" s="97">
        <v>0.48</v>
      </c>
      <c r="P28" s="98">
        <v>43.5</v>
      </c>
      <c r="S28" s="6"/>
      <c r="T28" s="6"/>
      <c r="U28" s="6"/>
      <c r="V28" s="6"/>
    </row>
    <row r="29" spans="1:22" ht="20.100000000000001" customHeight="1" x14ac:dyDescent="0.25">
      <c r="A29" s="319"/>
      <c r="B29" s="299"/>
      <c r="C29" s="31" t="s">
        <v>1364</v>
      </c>
      <c r="D29" s="82">
        <v>3</v>
      </c>
      <c r="E29" s="32" t="s">
        <v>1365</v>
      </c>
      <c r="F29" s="100">
        <v>450</v>
      </c>
      <c r="G29" s="100">
        <v>2000</v>
      </c>
      <c r="H29" s="101">
        <v>700</v>
      </c>
      <c r="I29" s="101">
        <v>890</v>
      </c>
      <c r="J29" s="181">
        <v>158894</v>
      </c>
      <c r="L29" s="36">
        <f t="shared" si="2"/>
        <v>0</v>
      </c>
      <c r="M29" s="96">
        <f t="shared" si="3"/>
        <v>0</v>
      </c>
      <c r="N29" s="96">
        <f t="shared" si="4"/>
        <v>0</v>
      </c>
      <c r="O29" s="97">
        <v>0.68</v>
      </c>
      <c r="P29" s="98">
        <v>51.9</v>
      </c>
      <c r="S29" s="6"/>
      <c r="T29" s="6"/>
      <c r="U29" s="24"/>
      <c r="V29" s="24"/>
    </row>
    <row r="30" spans="1:22" ht="20.100000000000001" customHeight="1" x14ac:dyDescent="0.25">
      <c r="A30" s="326"/>
      <c r="B30" s="299"/>
      <c r="C30" s="34" t="s">
        <v>1366</v>
      </c>
      <c r="D30" s="82">
        <v>3</v>
      </c>
      <c r="E30" s="35" t="s">
        <v>1367</v>
      </c>
      <c r="F30" s="102">
        <v>450</v>
      </c>
      <c r="G30" s="102">
        <v>2300</v>
      </c>
      <c r="H30" s="103">
        <v>800</v>
      </c>
      <c r="I30" s="103">
        <v>890</v>
      </c>
      <c r="J30" s="181">
        <v>181121</v>
      </c>
      <c r="L30" s="36">
        <f t="shared" si="2"/>
        <v>0</v>
      </c>
      <c r="M30" s="96">
        <f t="shared" si="3"/>
        <v>0</v>
      </c>
      <c r="N30" s="96">
        <f t="shared" si="4"/>
        <v>0</v>
      </c>
      <c r="O30" s="97">
        <v>0.89</v>
      </c>
      <c r="P30" s="98">
        <v>60.8</v>
      </c>
      <c r="Q30" s="25"/>
      <c r="S30" s="6"/>
      <c r="T30" s="6"/>
      <c r="U30" s="6"/>
      <c r="V30" s="8"/>
    </row>
    <row r="31" spans="1:22" x14ac:dyDescent="0.25">
      <c r="A31" s="104" t="s">
        <v>1374</v>
      </c>
      <c r="B31" s="105"/>
      <c r="C31" s="48"/>
      <c r="D31" s="106"/>
      <c r="E31" s="49"/>
      <c r="F31" s="107"/>
      <c r="G31" s="107"/>
      <c r="H31" s="107"/>
      <c r="I31" s="107"/>
      <c r="J31" s="151"/>
      <c r="L31" s="36">
        <f t="shared" si="2"/>
        <v>0</v>
      </c>
      <c r="M31" s="96">
        <f t="shared" si="3"/>
        <v>0</v>
      </c>
      <c r="N31" s="96">
        <f t="shared" si="4"/>
        <v>0</v>
      </c>
      <c r="O31" s="97"/>
      <c r="P31" s="98"/>
      <c r="S31" s="6"/>
      <c r="T31" s="23"/>
      <c r="U31" s="23"/>
      <c r="V31" s="6"/>
    </row>
    <row r="32" spans="1:22" ht="13.5" customHeight="1" x14ac:dyDescent="0.25">
      <c r="A32" s="318"/>
      <c r="B32" s="301" t="s">
        <v>1941</v>
      </c>
      <c r="C32" s="61"/>
      <c r="D32" s="66"/>
      <c r="E32" s="64" t="s">
        <v>1371</v>
      </c>
      <c r="F32" s="108"/>
      <c r="G32" s="108"/>
      <c r="H32" s="108"/>
      <c r="I32" s="108"/>
      <c r="J32" s="280"/>
      <c r="L32" s="36">
        <f t="shared" si="2"/>
        <v>0</v>
      </c>
      <c r="M32" s="96">
        <f t="shared" si="3"/>
        <v>0</v>
      </c>
      <c r="N32" s="96">
        <f t="shared" si="4"/>
        <v>0</v>
      </c>
      <c r="O32" s="97"/>
      <c r="P32" s="98"/>
    </row>
    <row r="33" spans="1:49" ht="20.100000000000001" customHeight="1" x14ac:dyDescent="0.25">
      <c r="A33" s="319"/>
      <c r="B33" s="302"/>
      <c r="C33" s="59" t="s">
        <v>1375</v>
      </c>
      <c r="D33" s="80">
        <v>1</v>
      </c>
      <c r="E33" s="62" t="s">
        <v>1376</v>
      </c>
      <c r="F33" s="121">
        <v>300</v>
      </c>
      <c r="G33" s="100">
        <v>530</v>
      </c>
      <c r="H33" s="101">
        <v>600</v>
      </c>
      <c r="I33" s="101">
        <v>890</v>
      </c>
      <c r="J33" s="181">
        <v>45236</v>
      </c>
      <c r="L33" s="36">
        <f t="shared" si="2"/>
        <v>0</v>
      </c>
      <c r="M33" s="96">
        <f t="shared" si="3"/>
        <v>0</v>
      </c>
      <c r="N33" s="96">
        <f t="shared" si="4"/>
        <v>0</v>
      </c>
      <c r="O33" s="97">
        <v>0.13</v>
      </c>
      <c r="P33" s="98">
        <v>14.1</v>
      </c>
      <c r="S33" s="6"/>
      <c r="T33" s="6"/>
      <c r="U33" s="6"/>
      <c r="V33" s="6"/>
    </row>
    <row r="34" spans="1:49" ht="19.5" customHeight="1" x14ac:dyDescent="0.25">
      <c r="A34" s="319"/>
      <c r="B34" s="302"/>
      <c r="C34" s="59" t="s">
        <v>1377</v>
      </c>
      <c r="D34" s="80">
        <v>1</v>
      </c>
      <c r="E34" s="62" t="s">
        <v>1378</v>
      </c>
      <c r="F34" s="121">
        <v>300</v>
      </c>
      <c r="G34" s="100">
        <v>1010</v>
      </c>
      <c r="H34" s="101">
        <v>600</v>
      </c>
      <c r="I34" s="101">
        <v>890</v>
      </c>
      <c r="J34" s="181">
        <v>65224</v>
      </c>
      <c r="L34" s="36">
        <f t="shared" si="2"/>
        <v>0</v>
      </c>
      <c r="M34" s="96">
        <f t="shared" si="3"/>
        <v>0</v>
      </c>
      <c r="N34" s="96">
        <f t="shared" si="4"/>
        <v>0</v>
      </c>
      <c r="O34" s="97">
        <v>0.24</v>
      </c>
      <c r="P34" s="98">
        <v>21.5</v>
      </c>
      <c r="S34" s="6"/>
      <c r="T34" s="6"/>
      <c r="U34" s="24"/>
      <c r="V34" s="24"/>
    </row>
    <row r="35" spans="1:49" ht="20.100000000000001" customHeight="1" x14ac:dyDescent="0.25">
      <c r="A35" s="319"/>
      <c r="B35" s="302"/>
      <c r="C35" s="60" t="s">
        <v>1379</v>
      </c>
      <c r="D35" s="80">
        <v>1</v>
      </c>
      <c r="E35" s="63" t="s">
        <v>1380</v>
      </c>
      <c r="F35" s="122">
        <v>400</v>
      </c>
      <c r="G35" s="102">
        <v>630</v>
      </c>
      <c r="H35" s="103">
        <v>700</v>
      </c>
      <c r="I35" s="103">
        <v>890</v>
      </c>
      <c r="J35" s="181">
        <v>56996</v>
      </c>
      <c r="L35" s="36">
        <f t="shared" si="2"/>
        <v>0</v>
      </c>
      <c r="M35" s="96">
        <f t="shared" si="3"/>
        <v>0</v>
      </c>
      <c r="N35" s="96">
        <f t="shared" si="4"/>
        <v>0</v>
      </c>
      <c r="O35" s="97">
        <v>0.23</v>
      </c>
      <c r="P35" s="98">
        <v>17.100000000000001</v>
      </c>
      <c r="Q35" s="25"/>
      <c r="S35" s="6"/>
      <c r="T35" s="6"/>
      <c r="U35" s="6"/>
      <c r="V35" s="8"/>
    </row>
    <row r="36" spans="1:49" ht="20.100000000000001" customHeight="1" x14ac:dyDescent="0.25">
      <c r="A36" s="319"/>
      <c r="B36" s="302"/>
      <c r="C36" s="59" t="s">
        <v>1381</v>
      </c>
      <c r="D36" s="80">
        <v>1</v>
      </c>
      <c r="E36" s="62" t="s">
        <v>1382</v>
      </c>
      <c r="F36" s="121">
        <v>450</v>
      </c>
      <c r="G36" s="100">
        <v>800</v>
      </c>
      <c r="H36" s="101">
        <v>900</v>
      </c>
      <c r="I36" s="101">
        <v>890</v>
      </c>
      <c r="J36" s="181">
        <v>72850</v>
      </c>
      <c r="L36" s="36">
        <f t="shared" si="2"/>
        <v>0</v>
      </c>
      <c r="M36" s="96">
        <f t="shared" si="3"/>
        <v>0</v>
      </c>
      <c r="N36" s="96">
        <f t="shared" si="4"/>
        <v>0</v>
      </c>
      <c r="O36" s="97">
        <v>0.4</v>
      </c>
      <c r="P36" s="98">
        <v>20</v>
      </c>
      <c r="S36" s="6"/>
      <c r="T36" s="6"/>
      <c r="U36" s="6"/>
      <c r="V36" s="6"/>
    </row>
    <row r="37" spans="1:49" ht="20.100000000000001" customHeight="1" x14ac:dyDescent="0.25">
      <c r="A37" s="319"/>
      <c r="B37" s="302"/>
      <c r="C37" s="60" t="s">
        <v>1383</v>
      </c>
      <c r="D37" s="80">
        <v>1</v>
      </c>
      <c r="E37" s="62" t="s">
        <v>1384</v>
      </c>
      <c r="F37" s="121">
        <v>450</v>
      </c>
      <c r="G37" s="100">
        <v>1550</v>
      </c>
      <c r="H37" s="101">
        <v>900</v>
      </c>
      <c r="I37" s="101">
        <v>890</v>
      </c>
      <c r="J37" s="181">
        <v>111521</v>
      </c>
      <c r="L37" s="36">
        <f t="shared" si="2"/>
        <v>0</v>
      </c>
      <c r="M37" s="96">
        <f t="shared" si="3"/>
        <v>0</v>
      </c>
      <c r="N37" s="96">
        <f t="shared" si="4"/>
        <v>0</v>
      </c>
      <c r="O37" s="97">
        <v>0.57999999999999996</v>
      </c>
      <c r="P37" s="98">
        <v>35</v>
      </c>
      <c r="S37" s="6"/>
      <c r="T37" s="6"/>
      <c r="U37" s="6"/>
      <c r="V37" s="6"/>
    </row>
    <row r="38" spans="1:49" ht="13.5" customHeight="1" x14ac:dyDescent="0.25">
      <c r="A38" s="319"/>
      <c r="B38" s="302"/>
      <c r="C38" s="46"/>
      <c r="D38" s="46"/>
      <c r="E38" s="47" t="s">
        <v>1372</v>
      </c>
      <c r="F38" s="99"/>
      <c r="G38" s="99"/>
      <c r="H38" s="99"/>
      <c r="I38" s="99"/>
      <c r="J38" s="280"/>
      <c r="L38" s="36">
        <f t="shared" si="2"/>
        <v>0</v>
      </c>
      <c r="M38" s="96">
        <f t="shared" si="3"/>
        <v>0</v>
      </c>
      <c r="N38" s="96">
        <f t="shared" si="4"/>
        <v>0</v>
      </c>
      <c r="O38" s="97"/>
      <c r="P38" s="98"/>
    </row>
    <row r="39" spans="1:49" s="277" customFormat="1" ht="20.25" customHeight="1" x14ac:dyDescent="0.2">
      <c r="A39" s="323"/>
      <c r="B39" s="302"/>
      <c r="C39" s="74" t="s">
        <v>1385</v>
      </c>
      <c r="D39" s="272">
        <v>2</v>
      </c>
      <c r="E39" s="69" t="s">
        <v>1386</v>
      </c>
      <c r="F39" s="123">
        <v>300</v>
      </c>
      <c r="G39" s="111">
        <v>1010</v>
      </c>
      <c r="H39" s="112">
        <v>600</v>
      </c>
      <c r="I39" s="112">
        <v>890</v>
      </c>
      <c r="J39" s="181">
        <v>77086</v>
      </c>
      <c r="K39" s="3"/>
      <c r="L39" s="36">
        <f t="shared" si="2"/>
        <v>0</v>
      </c>
      <c r="M39" s="96">
        <f t="shared" si="3"/>
        <v>0</v>
      </c>
      <c r="N39" s="96">
        <f t="shared" si="4"/>
        <v>0</v>
      </c>
      <c r="O39" s="97">
        <v>0.24</v>
      </c>
      <c r="P39" s="98">
        <v>22</v>
      </c>
      <c r="Q39" s="4"/>
      <c r="R39" s="4"/>
      <c r="S39" s="275"/>
      <c r="T39" s="275"/>
      <c r="U39" s="275"/>
      <c r="V39" s="275"/>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row>
    <row r="40" spans="1:49" s="277" customFormat="1" ht="24.75" customHeight="1" x14ac:dyDescent="0.2">
      <c r="A40" s="324"/>
      <c r="B40" s="302"/>
      <c r="C40" s="70" t="s">
        <v>1387</v>
      </c>
      <c r="D40" s="272">
        <v>2</v>
      </c>
      <c r="E40" s="69" t="s">
        <v>1388</v>
      </c>
      <c r="F40" s="123">
        <v>300</v>
      </c>
      <c r="G40" s="111">
        <v>1210</v>
      </c>
      <c r="H40" s="112">
        <v>700</v>
      </c>
      <c r="I40" s="112">
        <v>890</v>
      </c>
      <c r="J40" s="181">
        <v>92941</v>
      </c>
      <c r="K40" s="3"/>
      <c r="L40" s="36">
        <f t="shared" si="2"/>
        <v>0</v>
      </c>
      <c r="M40" s="96">
        <f t="shared" si="3"/>
        <v>0</v>
      </c>
      <c r="N40" s="96">
        <f t="shared" si="4"/>
        <v>0</v>
      </c>
      <c r="O40" s="97">
        <v>0.3</v>
      </c>
      <c r="P40" s="98">
        <v>26</v>
      </c>
      <c r="Q40" s="4"/>
      <c r="R40" s="4"/>
      <c r="S40" s="275"/>
      <c r="T40" s="275"/>
      <c r="U40" s="275"/>
      <c r="V40" s="275"/>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row>
    <row r="41" spans="1:49" s="277" customFormat="1" ht="22.5" customHeight="1" x14ac:dyDescent="0.2">
      <c r="A41" s="324"/>
      <c r="B41" s="302"/>
      <c r="C41" s="70" t="s">
        <v>1389</v>
      </c>
      <c r="D41" s="272">
        <v>2</v>
      </c>
      <c r="E41" s="69" t="s">
        <v>1390</v>
      </c>
      <c r="F41" s="123">
        <v>400</v>
      </c>
      <c r="G41" s="111">
        <v>1210</v>
      </c>
      <c r="H41" s="112">
        <v>700</v>
      </c>
      <c r="I41" s="112">
        <v>890</v>
      </c>
      <c r="J41" s="181">
        <v>101060</v>
      </c>
      <c r="K41" s="3"/>
      <c r="L41" s="36">
        <f t="shared" si="2"/>
        <v>0</v>
      </c>
      <c r="M41" s="96">
        <f t="shared" si="3"/>
        <v>0</v>
      </c>
      <c r="N41" s="96">
        <f t="shared" si="4"/>
        <v>0</v>
      </c>
      <c r="O41" s="97">
        <v>0.42</v>
      </c>
      <c r="P41" s="98">
        <v>29.6</v>
      </c>
      <c r="Q41" s="4"/>
      <c r="R41" s="4"/>
      <c r="S41" s="275"/>
      <c r="T41" s="275"/>
      <c r="U41" s="278"/>
      <c r="V41" s="278"/>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row>
    <row r="42" spans="1:49" s="277" customFormat="1" ht="32.25" customHeight="1" x14ac:dyDescent="0.2">
      <c r="A42" s="324"/>
      <c r="B42" s="302"/>
      <c r="C42" s="70" t="s">
        <v>1393</v>
      </c>
      <c r="D42" s="272">
        <v>2</v>
      </c>
      <c r="E42" s="69" t="s">
        <v>1394</v>
      </c>
      <c r="F42" s="123">
        <v>450</v>
      </c>
      <c r="G42" s="111">
        <v>1350</v>
      </c>
      <c r="H42" s="112">
        <v>800</v>
      </c>
      <c r="I42" s="112">
        <v>890</v>
      </c>
      <c r="J42" s="181">
        <v>121950</v>
      </c>
      <c r="K42" s="3"/>
      <c r="L42" s="36">
        <f t="shared" si="2"/>
        <v>0</v>
      </c>
      <c r="M42" s="96">
        <f t="shared" si="3"/>
        <v>0</v>
      </c>
      <c r="N42" s="96">
        <f t="shared" si="4"/>
        <v>0</v>
      </c>
      <c r="O42" s="97">
        <v>0.55000000000000004</v>
      </c>
      <c r="P42" s="98">
        <v>35</v>
      </c>
      <c r="Q42" s="4"/>
      <c r="R42" s="4"/>
      <c r="S42" s="275"/>
      <c r="T42" s="275"/>
      <c r="U42" s="275"/>
      <c r="V42" s="275"/>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row>
    <row r="43" spans="1:49" s="277" customFormat="1" ht="32.25" customHeight="1" x14ac:dyDescent="0.2">
      <c r="A43" s="324"/>
      <c r="B43" s="302"/>
      <c r="C43" s="70" t="s">
        <v>1395</v>
      </c>
      <c r="D43" s="272">
        <v>2</v>
      </c>
      <c r="E43" s="69" t="s">
        <v>1396</v>
      </c>
      <c r="F43" s="123">
        <v>450</v>
      </c>
      <c r="G43" s="111">
        <v>1550</v>
      </c>
      <c r="H43" s="112">
        <v>900</v>
      </c>
      <c r="I43" s="112">
        <v>890</v>
      </c>
      <c r="J43" s="181">
        <v>131305</v>
      </c>
      <c r="K43" s="3"/>
      <c r="L43" s="36">
        <f t="shared" si="2"/>
        <v>0</v>
      </c>
      <c r="M43" s="96">
        <f t="shared" si="3"/>
        <v>0</v>
      </c>
      <c r="N43" s="96">
        <f t="shared" si="4"/>
        <v>0</v>
      </c>
      <c r="O43" s="97">
        <v>0.57999999999999996</v>
      </c>
      <c r="P43" s="98">
        <v>38</v>
      </c>
      <c r="Q43" s="4"/>
      <c r="R43" s="4"/>
      <c r="S43" s="275"/>
      <c r="T43" s="275"/>
      <c r="U43" s="275"/>
      <c r="V43" s="275"/>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row>
    <row r="44" spans="1:49" ht="21.75" customHeight="1" x14ac:dyDescent="0.25">
      <c r="A44" s="325"/>
      <c r="B44" s="302"/>
      <c r="C44" s="46"/>
      <c r="D44" s="46"/>
      <c r="E44" s="47" t="s">
        <v>1373</v>
      </c>
      <c r="F44" s="99"/>
      <c r="G44" s="99"/>
      <c r="H44" s="99"/>
      <c r="I44" s="99"/>
      <c r="J44" s="280"/>
      <c r="L44" s="36">
        <f t="shared" si="2"/>
        <v>0</v>
      </c>
      <c r="M44" s="96">
        <f t="shared" si="3"/>
        <v>0</v>
      </c>
      <c r="N44" s="96">
        <f t="shared" si="4"/>
        <v>0</v>
      </c>
      <c r="O44" s="97"/>
      <c r="P44" s="98"/>
    </row>
    <row r="45" spans="1:49" s="277" customFormat="1" ht="94.5" customHeight="1" x14ac:dyDescent="0.2">
      <c r="A45" s="273"/>
      <c r="B45" s="322"/>
      <c r="C45" s="72" t="s">
        <v>1391</v>
      </c>
      <c r="D45" s="272">
        <v>3</v>
      </c>
      <c r="E45" s="68" t="s">
        <v>1392</v>
      </c>
      <c r="F45" s="124">
        <v>400</v>
      </c>
      <c r="G45" s="109">
        <v>1790</v>
      </c>
      <c r="H45" s="110">
        <v>700</v>
      </c>
      <c r="I45" s="110">
        <v>890</v>
      </c>
      <c r="J45" s="181">
        <v>141710</v>
      </c>
      <c r="K45" s="3"/>
      <c r="L45" s="36">
        <f t="shared" si="2"/>
        <v>0</v>
      </c>
      <c r="M45" s="96">
        <f t="shared" si="3"/>
        <v>0</v>
      </c>
      <c r="N45" s="96">
        <f t="shared" si="4"/>
        <v>0</v>
      </c>
      <c r="O45" s="97">
        <v>0.62</v>
      </c>
      <c r="P45" s="98">
        <v>43.5</v>
      </c>
      <c r="Q45" s="274"/>
      <c r="R45" s="4"/>
      <c r="S45" s="275"/>
      <c r="T45" s="275"/>
      <c r="U45" s="275"/>
      <c r="V45" s="276"/>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row>
    <row r="46" spans="1:49" x14ac:dyDescent="0.25">
      <c r="A46" s="104" t="s">
        <v>1397</v>
      </c>
      <c r="B46" s="105"/>
      <c r="C46" s="48"/>
      <c r="D46" s="106"/>
      <c r="E46" s="49"/>
      <c r="F46" s="107"/>
      <c r="G46" s="107"/>
      <c r="H46" s="107"/>
      <c r="I46" s="107"/>
      <c r="J46" s="151"/>
      <c r="L46" s="36">
        <f t="shared" si="2"/>
        <v>0</v>
      </c>
      <c r="M46" s="96">
        <f t="shared" si="3"/>
        <v>0</v>
      </c>
      <c r="N46" s="96">
        <f t="shared" si="4"/>
        <v>0</v>
      </c>
      <c r="O46" s="97"/>
      <c r="P46" s="98"/>
      <c r="S46" s="6"/>
      <c r="T46" s="23"/>
      <c r="U46" s="23"/>
      <c r="V46" s="6"/>
    </row>
    <row r="47" spans="1:49" ht="13.5" customHeight="1" x14ac:dyDescent="0.25">
      <c r="A47" s="318"/>
      <c r="B47" s="298" t="s">
        <v>1942</v>
      </c>
      <c r="C47" s="61"/>
      <c r="D47" s="66"/>
      <c r="E47" s="64" t="s">
        <v>1371</v>
      </c>
      <c r="F47" s="108"/>
      <c r="G47" s="108"/>
      <c r="H47" s="108"/>
      <c r="I47" s="108"/>
      <c r="J47" s="280"/>
      <c r="L47" s="36">
        <f t="shared" si="2"/>
        <v>0</v>
      </c>
      <c r="M47" s="96">
        <f t="shared" si="3"/>
        <v>0</v>
      </c>
      <c r="N47" s="96">
        <f t="shared" si="4"/>
        <v>0</v>
      </c>
      <c r="O47" s="97"/>
      <c r="P47" s="98"/>
    </row>
    <row r="48" spans="1:49" ht="20.100000000000001" customHeight="1" x14ac:dyDescent="0.25">
      <c r="A48" s="319"/>
      <c r="B48" s="299"/>
      <c r="C48" s="59" t="s">
        <v>1398</v>
      </c>
      <c r="D48" s="80">
        <v>1</v>
      </c>
      <c r="E48" s="62" t="s">
        <v>1399</v>
      </c>
      <c r="F48" s="121">
        <v>300</v>
      </c>
      <c r="G48" s="100">
        <v>530</v>
      </c>
      <c r="H48" s="101">
        <v>530</v>
      </c>
      <c r="I48" s="101">
        <v>890</v>
      </c>
      <c r="J48" s="181">
        <v>41349</v>
      </c>
      <c r="L48" s="36">
        <f t="shared" si="2"/>
        <v>0</v>
      </c>
      <c r="M48" s="96">
        <f t="shared" si="3"/>
        <v>0</v>
      </c>
      <c r="N48" s="96">
        <f t="shared" si="4"/>
        <v>0</v>
      </c>
      <c r="O48" s="97">
        <v>0.1</v>
      </c>
      <c r="P48" s="98">
        <v>12.4</v>
      </c>
      <c r="S48" s="6"/>
      <c r="T48" s="6"/>
      <c r="U48" s="6"/>
      <c r="V48" s="6"/>
    </row>
    <row r="49" spans="1:22" ht="20.100000000000001" customHeight="1" x14ac:dyDescent="0.25">
      <c r="A49" s="319"/>
      <c r="B49" s="299"/>
      <c r="C49" s="59" t="s">
        <v>1400</v>
      </c>
      <c r="D49" s="80">
        <v>1</v>
      </c>
      <c r="E49" s="62" t="s">
        <v>1401</v>
      </c>
      <c r="F49" s="121">
        <v>300</v>
      </c>
      <c r="G49" s="100">
        <v>530</v>
      </c>
      <c r="H49" s="101">
        <v>530</v>
      </c>
      <c r="I49" s="101">
        <v>890</v>
      </c>
      <c r="J49" s="181">
        <v>58062</v>
      </c>
      <c r="L49" s="36">
        <f t="shared" si="2"/>
        <v>0</v>
      </c>
      <c r="M49" s="96">
        <f t="shared" si="3"/>
        <v>0</v>
      </c>
      <c r="N49" s="96">
        <f t="shared" si="4"/>
        <v>0</v>
      </c>
      <c r="O49" s="97">
        <v>0.1</v>
      </c>
      <c r="P49" s="98">
        <v>12.4</v>
      </c>
      <c r="S49" s="6"/>
      <c r="T49" s="6"/>
      <c r="U49" s="24"/>
      <c r="V49" s="24"/>
    </row>
    <row r="50" spans="1:22" ht="20.100000000000001" customHeight="1" x14ac:dyDescent="0.25">
      <c r="A50" s="319"/>
      <c r="B50" s="299"/>
      <c r="C50" s="60" t="s">
        <v>1402</v>
      </c>
      <c r="D50" s="80">
        <v>1</v>
      </c>
      <c r="E50" s="63" t="s">
        <v>1403</v>
      </c>
      <c r="F50" s="122">
        <v>300</v>
      </c>
      <c r="G50" s="102">
        <v>1010</v>
      </c>
      <c r="H50" s="103">
        <v>530</v>
      </c>
      <c r="I50" s="103">
        <v>890</v>
      </c>
      <c r="J50" s="181">
        <v>77411</v>
      </c>
      <c r="L50" s="36">
        <f t="shared" si="2"/>
        <v>0</v>
      </c>
      <c r="M50" s="96">
        <f t="shared" si="3"/>
        <v>0</v>
      </c>
      <c r="N50" s="96">
        <f t="shared" si="4"/>
        <v>0</v>
      </c>
      <c r="O50" s="97">
        <v>0.18</v>
      </c>
      <c r="P50" s="98">
        <v>20.5</v>
      </c>
      <c r="Q50" s="25"/>
      <c r="S50" s="6"/>
      <c r="T50" s="6"/>
      <c r="U50" s="6"/>
      <c r="V50" s="8"/>
    </row>
    <row r="51" spans="1:22" ht="20.100000000000001" customHeight="1" x14ac:dyDescent="0.25">
      <c r="A51" s="319"/>
      <c r="B51" s="299"/>
      <c r="C51" s="59" t="s">
        <v>1404</v>
      </c>
      <c r="D51" s="80">
        <v>1</v>
      </c>
      <c r="E51" s="62" t="s">
        <v>1405</v>
      </c>
      <c r="F51" s="121">
        <v>300</v>
      </c>
      <c r="G51" s="100">
        <v>1010</v>
      </c>
      <c r="H51" s="101">
        <v>530</v>
      </c>
      <c r="I51" s="101">
        <v>890</v>
      </c>
      <c r="J51" s="181">
        <v>90374</v>
      </c>
      <c r="L51" s="36">
        <f t="shared" si="2"/>
        <v>0</v>
      </c>
      <c r="M51" s="96">
        <f t="shared" si="3"/>
        <v>0</v>
      </c>
      <c r="N51" s="96">
        <f t="shared" si="4"/>
        <v>0</v>
      </c>
      <c r="O51" s="97">
        <v>0.18</v>
      </c>
      <c r="P51" s="98">
        <v>20.5</v>
      </c>
      <c r="S51" s="6"/>
      <c r="T51" s="6"/>
      <c r="U51" s="6"/>
      <c r="V51" s="6"/>
    </row>
    <row r="52" spans="1:22" ht="20.100000000000001" customHeight="1" x14ac:dyDescent="0.25">
      <c r="A52" s="319"/>
      <c r="B52" s="299"/>
      <c r="C52" s="60" t="s">
        <v>1406</v>
      </c>
      <c r="D52" s="80">
        <v>1</v>
      </c>
      <c r="E52" s="62" t="s">
        <v>1407</v>
      </c>
      <c r="F52" s="121">
        <v>400</v>
      </c>
      <c r="G52" s="100">
        <v>530</v>
      </c>
      <c r="H52" s="101">
        <v>530</v>
      </c>
      <c r="I52" s="101">
        <v>890</v>
      </c>
      <c r="J52" s="181">
        <v>47531</v>
      </c>
      <c r="L52" s="36">
        <f t="shared" si="2"/>
        <v>0</v>
      </c>
      <c r="M52" s="96">
        <f t="shared" si="3"/>
        <v>0</v>
      </c>
      <c r="N52" s="96">
        <f t="shared" si="4"/>
        <v>0</v>
      </c>
      <c r="O52" s="97">
        <v>0.13</v>
      </c>
      <c r="P52" s="98">
        <v>13.6</v>
      </c>
      <c r="S52" s="6"/>
      <c r="T52" s="6"/>
      <c r="U52" s="6"/>
      <c r="V52" s="6"/>
    </row>
    <row r="53" spans="1:22" ht="20.100000000000001" customHeight="1" x14ac:dyDescent="0.25">
      <c r="A53" s="319"/>
      <c r="B53" s="299"/>
      <c r="C53" s="58" t="s">
        <v>1408</v>
      </c>
      <c r="D53" s="80">
        <v>1</v>
      </c>
      <c r="E53" s="62" t="s">
        <v>1409</v>
      </c>
      <c r="F53" s="121">
        <v>400</v>
      </c>
      <c r="G53" s="100">
        <v>530</v>
      </c>
      <c r="H53" s="101">
        <v>530</v>
      </c>
      <c r="I53" s="101">
        <v>890</v>
      </c>
      <c r="J53" s="181">
        <v>61720</v>
      </c>
      <c r="L53" s="36">
        <f t="shared" si="2"/>
        <v>0</v>
      </c>
      <c r="M53" s="96">
        <f t="shared" si="3"/>
        <v>0</v>
      </c>
      <c r="N53" s="96">
        <f t="shared" si="4"/>
        <v>0</v>
      </c>
      <c r="O53" s="97">
        <v>0.13</v>
      </c>
      <c r="P53" s="98">
        <v>13.6</v>
      </c>
      <c r="S53" s="6"/>
      <c r="T53" s="6"/>
      <c r="U53" s="6"/>
      <c r="V53" s="6"/>
    </row>
    <row r="54" spans="1:22" ht="20.100000000000001" customHeight="1" x14ac:dyDescent="0.25">
      <c r="A54" s="319"/>
      <c r="B54" s="299"/>
      <c r="C54" s="59" t="s">
        <v>1410</v>
      </c>
      <c r="D54" s="80">
        <v>1</v>
      </c>
      <c r="E54" s="62" t="s">
        <v>1411</v>
      </c>
      <c r="F54" s="121">
        <v>400</v>
      </c>
      <c r="G54" s="100">
        <v>1010</v>
      </c>
      <c r="H54" s="101">
        <v>530</v>
      </c>
      <c r="I54" s="101">
        <v>890</v>
      </c>
      <c r="J54" s="181">
        <v>78532</v>
      </c>
      <c r="L54" s="36">
        <f t="shared" si="2"/>
        <v>0</v>
      </c>
      <c r="M54" s="96">
        <f t="shared" si="3"/>
        <v>0</v>
      </c>
      <c r="N54" s="96">
        <f t="shared" si="4"/>
        <v>0</v>
      </c>
      <c r="O54" s="97">
        <v>0.23</v>
      </c>
      <c r="P54" s="98">
        <v>19.3</v>
      </c>
      <c r="S54" s="6"/>
      <c r="T54" s="6"/>
      <c r="U54" s="6"/>
      <c r="V54" s="6"/>
    </row>
    <row r="55" spans="1:22" ht="20.100000000000001" customHeight="1" x14ac:dyDescent="0.25">
      <c r="A55" s="319"/>
      <c r="B55" s="299"/>
      <c r="C55" s="59" t="s">
        <v>1412</v>
      </c>
      <c r="D55" s="80">
        <v>1</v>
      </c>
      <c r="E55" s="62" t="s">
        <v>1413</v>
      </c>
      <c r="F55" s="121">
        <v>400</v>
      </c>
      <c r="G55" s="100">
        <v>630</v>
      </c>
      <c r="H55" s="101">
        <v>630</v>
      </c>
      <c r="I55" s="101">
        <v>890</v>
      </c>
      <c r="J55" s="181">
        <v>52239</v>
      </c>
      <c r="L55" s="36">
        <f t="shared" si="2"/>
        <v>0</v>
      </c>
      <c r="M55" s="96">
        <f t="shared" si="3"/>
        <v>0</v>
      </c>
      <c r="N55" s="96">
        <f t="shared" si="4"/>
        <v>0</v>
      </c>
      <c r="O55" s="97">
        <v>0.18</v>
      </c>
      <c r="P55" s="98">
        <v>15</v>
      </c>
      <c r="S55" s="6"/>
      <c r="T55" s="6"/>
      <c r="U55" s="24"/>
      <c r="V55" s="24"/>
    </row>
    <row r="56" spans="1:22" ht="20.100000000000001" customHeight="1" x14ac:dyDescent="0.25">
      <c r="A56" s="319"/>
      <c r="B56" s="299"/>
      <c r="C56" s="60" t="s">
        <v>1414</v>
      </c>
      <c r="D56" s="80">
        <v>1</v>
      </c>
      <c r="E56" s="63" t="s">
        <v>1415</v>
      </c>
      <c r="F56" s="122">
        <v>400</v>
      </c>
      <c r="G56" s="102">
        <v>630</v>
      </c>
      <c r="H56" s="103">
        <v>630</v>
      </c>
      <c r="I56" s="103">
        <v>890</v>
      </c>
      <c r="J56" s="181">
        <v>64991</v>
      </c>
      <c r="L56" s="36">
        <f t="shared" si="2"/>
        <v>0</v>
      </c>
      <c r="M56" s="96">
        <f t="shared" si="3"/>
        <v>0</v>
      </c>
      <c r="N56" s="96">
        <f t="shared" si="4"/>
        <v>0</v>
      </c>
      <c r="O56" s="97">
        <v>0.18</v>
      </c>
      <c r="P56" s="98">
        <v>15</v>
      </c>
      <c r="Q56" s="25"/>
      <c r="S56" s="6"/>
      <c r="T56" s="6"/>
      <c r="U56" s="6"/>
      <c r="V56" s="8"/>
    </row>
    <row r="57" spans="1:22" ht="20.100000000000001" customHeight="1" x14ac:dyDescent="0.25">
      <c r="A57" s="319"/>
      <c r="B57" s="299"/>
      <c r="C57" s="59" t="s">
        <v>1416</v>
      </c>
      <c r="D57" s="80">
        <v>1</v>
      </c>
      <c r="E57" s="62" t="s">
        <v>1417</v>
      </c>
      <c r="F57" s="121">
        <v>400</v>
      </c>
      <c r="G57" s="100">
        <v>1210</v>
      </c>
      <c r="H57" s="101">
        <v>630</v>
      </c>
      <c r="I57" s="101">
        <v>890</v>
      </c>
      <c r="J57" s="181">
        <v>86236</v>
      </c>
      <c r="L57" s="36">
        <f t="shared" si="2"/>
        <v>0</v>
      </c>
      <c r="M57" s="96">
        <f t="shared" si="3"/>
        <v>0</v>
      </c>
      <c r="N57" s="96">
        <f t="shared" si="4"/>
        <v>0</v>
      </c>
      <c r="O57" s="97">
        <v>0.33</v>
      </c>
      <c r="P57" s="98">
        <v>27.1</v>
      </c>
      <c r="S57" s="6"/>
      <c r="T57" s="6"/>
      <c r="U57" s="6"/>
      <c r="V57" s="6"/>
    </row>
    <row r="58" spans="1:22" ht="20.100000000000001" customHeight="1" x14ac:dyDescent="0.25">
      <c r="A58" s="319"/>
      <c r="B58" s="299"/>
      <c r="C58" s="59" t="s">
        <v>1418</v>
      </c>
      <c r="D58" s="80">
        <v>1</v>
      </c>
      <c r="E58" s="62" t="s">
        <v>1419</v>
      </c>
      <c r="F58" s="121">
        <v>400</v>
      </c>
      <c r="G58" s="100">
        <v>1210</v>
      </c>
      <c r="H58" s="101">
        <v>630</v>
      </c>
      <c r="I58" s="101">
        <v>890</v>
      </c>
      <c r="J58" s="181">
        <v>96429</v>
      </c>
      <c r="L58" s="36">
        <f t="shared" si="2"/>
        <v>0</v>
      </c>
      <c r="M58" s="96">
        <f t="shared" si="3"/>
        <v>0</v>
      </c>
      <c r="N58" s="96">
        <f t="shared" si="4"/>
        <v>0</v>
      </c>
      <c r="O58" s="97">
        <v>0.33</v>
      </c>
      <c r="P58" s="98">
        <v>27.1</v>
      </c>
      <c r="S58" s="6"/>
      <c r="T58" s="6"/>
      <c r="U58" s="6"/>
      <c r="V58" s="6"/>
    </row>
    <row r="59" spans="1:22" ht="20.100000000000001" customHeight="1" x14ac:dyDescent="0.25">
      <c r="A59" s="319"/>
      <c r="B59" s="299"/>
      <c r="C59" s="60" t="s">
        <v>1420</v>
      </c>
      <c r="D59" s="80">
        <v>1</v>
      </c>
      <c r="E59" s="63" t="s">
        <v>1421</v>
      </c>
      <c r="F59" s="122">
        <v>450</v>
      </c>
      <c r="G59" s="102">
        <v>700</v>
      </c>
      <c r="H59" s="103">
        <v>700</v>
      </c>
      <c r="I59" s="103">
        <v>890</v>
      </c>
      <c r="J59" s="181">
        <v>61368</v>
      </c>
      <c r="L59" s="36">
        <f t="shared" si="2"/>
        <v>0</v>
      </c>
      <c r="M59" s="96">
        <f t="shared" si="3"/>
        <v>0</v>
      </c>
      <c r="N59" s="96">
        <f t="shared" si="4"/>
        <v>0</v>
      </c>
      <c r="O59" s="97">
        <v>0.24</v>
      </c>
      <c r="P59" s="98">
        <v>17.3</v>
      </c>
      <c r="Q59" s="25"/>
      <c r="S59" s="6"/>
      <c r="T59" s="6"/>
      <c r="U59" s="6"/>
      <c r="V59" s="8"/>
    </row>
    <row r="60" spans="1:22" ht="20.100000000000001" customHeight="1" x14ac:dyDescent="0.25">
      <c r="A60" s="319"/>
      <c r="B60" s="299"/>
      <c r="C60" s="59" t="s">
        <v>1422</v>
      </c>
      <c r="D60" s="80">
        <v>1</v>
      </c>
      <c r="E60" s="62" t="s">
        <v>1423</v>
      </c>
      <c r="F60" s="121">
        <v>450</v>
      </c>
      <c r="G60" s="100">
        <v>700</v>
      </c>
      <c r="H60" s="101">
        <v>700</v>
      </c>
      <c r="I60" s="101">
        <v>890</v>
      </c>
      <c r="J60" s="181">
        <v>78370</v>
      </c>
      <c r="L60" s="36">
        <f t="shared" si="2"/>
        <v>0</v>
      </c>
      <c r="M60" s="96">
        <f t="shared" si="3"/>
        <v>0</v>
      </c>
      <c r="N60" s="96">
        <f t="shared" si="4"/>
        <v>0</v>
      </c>
      <c r="O60" s="97">
        <v>0.24</v>
      </c>
      <c r="P60" s="98">
        <v>17.3</v>
      </c>
      <c r="S60" s="6"/>
      <c r="T60" s="6"/>
      <c r="U60" s="6"/>
      <c r="V60" s="6"/>
    </row>
    <row r="61" spans="1:22" ht="20.100000000000001" customHeight="1" x14ac:dyDescent="0.25">
      <c r="A61" s="319"/>
      <c r="B61" s="299"/>
      <c r="C61" s="60" t="s">
        <v>1424</v>
      </c>
      <c r="D61" s="80">
        <v>1</v>
      </c>
      <c r="E61" s="62" t="s">
        <v>1425</v>
      </c>
      <c r="F61" s="121">
        <v>450</v>
      </c>
      <c r="G61" s="100">
        <v>1350</v>
      </c>
      <c r="H61" s="101">
        <v>700</v>
      </c>
      <c r="I61" s="101">
        <v>890</v>
      </c>
      <c r="J61" s="181">
        <v>109596</v>
      </c>
      <c r="L61" s="36">
        <f t="shared" si="2"/>
        <v>0</v>
      </c>
      <c r="M61" s="96">
        <f t="shared" si="3"/>
        <v>0</v>
      </c>
      <c r="N61" s="96">
        <f t="shared" si="4"/>
        <v>0</v>
      </c>
      <c r="O61" s="97">
        <v>0.46</v>
      </c>
      <c r="P61" s="98">
        <v>31.7</v>
      </c>
      <c r="S61" s="6"/>
      <c r="T61" s="6"/>
      <c r="U61" s="6"/>
      <c r="V61" s="6"/>
    </row>
    <row r="62" spans="1:22" ht="20.100000000000001" customHeight="1" x14ac:dyDescent="0.25">
      <c r="A62" s="319"/>
      <c r="B62" s="299"/>
      <c r="C62" s="58" t="s">
        <v>1426</v>
      </c>
      <c r="D62" s="80">
        <v>1</v>
      </c>
      <c r="E62" s="62" t="s">
        <v>1427</v>
      </c>
      <c r="F62" s="121">
        <v>450</v>
      </c>
      <c r="G62" s="100">
        <v>1350</v>
      </c>
      <c r="H62" s="101">
        <v>700</v>
      </c>
      <c r="I62" s="101">
        <v>890</v>
      </c>
      <c r="J62" s="181">
        <v>114009</v>
      </c>
      <c r="L62" s="36">
        <f t="shared" si="2"/>
        <v>0</v>
      </c>
      <c r="M62" s="96">
        <f t="shared" si="3"/>
        <v>0</v>
      </c>
      <c r="N62" s="96">
        <f t="shared" si="4"/>
        <v>0</v>
      </c>
      <c r="O62" s="97">
        <v>0.46</v>
      </c>
      <c r="P62" s="98">
        <v>31.7</v>
      </c>
      <c r="S62" s="6"/>
      <c r="T62" s="6"/>
      <c r="U62" s="6"/>
      <c r="V62" s="6"/>
    </row>
    <row r="63" spans="1:22" ht="20.100000000000001" customHeight="1" x14ac:dyDescent="0.25">
      <c r="A63" s="319"/>
      <c r="B63" s="299"/>
      <c r="C63" s="59" t="s">
        <v>1428</v>
      </c>
      <c r="D63" s="80">
        <v>1</v>
      </c>
      <c r="E63" s="62" t="s">
        <v>1429</v>
      </c>
      <c r="F63" s="121">
        <v>450</v>
      </c>
      <c r="G63" s="100">
        <v>800</v>
      </c>
      <c r="H63" s="101">
        <v>800</v>
      </c>
      <c r="I63" s="101">
        <v>890</v>
      </c>
      <c r="J63" s="181">
        <v>67775</v>
      </c>
      <c r="L63" s="36">
        <f t="shared" si="2"/>
        <v>0</v>
      </c>
      <c r="M63" s="96">
        <f t="shared" si="3"/>
        <v>0</v>
      </c>
      <c r="N63" s="96">
        <f t="shared" si="4"/>
        <v>0</v>
      </c>
      <c r="O63" s="97">
        <v>0.3</v>
      </c>
      <c r="P63" s="98">
        <v>22.4</v>
      </c>
      <c r="S63" s="6"/>
      <c r="T63" s="6"/>
      <c r="U63" s="6"/>
      <c r="V63" s="6"/>
    </row>
    <row r="64" spans="1:22" ht="20.100000000000001" customHeight="1" x14ac:dyDescent="0.25">
      <c r="A64" s="319"/>
      <c r="B64" s="299"/>
      <c r="C64" s="59" t="s">
        <v>1430</v>
      </c>
      <c r="D64" s="80">
        <v>1</v>
      </c>
      <c r="E64" s="62" t="s">
        <v>1431</v>
      </c>
      <c r="F64" s="121">
        <v>450</v>
      </c>
      <c r="G64" s="100">
        <v>800</v>
      </c>
      <c r="H64" s="101">
        <v>800</v>
      </c>
      <c r="I64" s="101">
        <v>890</v>
      </c>
      <c r="J64" s="181">
        <v>80442</v>
      </c>
      <c r="L64" s="36">
        <f t="shared" si="2"/>
        <v>0</v>
      </c>
      <c r="M64" s="96">
        <f t="shared" si="3"/>
        <v>0</v>
      </c>
      <c r="N64" s="96">
        <f t="shared" si="4"/>
        <v>0</v>
      </c>
      <c r="O64" s="97">
        <v>0.3</v>
      </c>
      <c r="P64" s="98">
        <v>22.4</v>
      </c>
      <c r="S64" s="6"/>
      <c r="T64" s="6"/>
      <c r="U64" s="24"/>
      <c r="V64" s="24"/>
    </row>
    <row r="65" spans="1:22" ht="20.100000000000001" customHeight="1" x14ac:dyDescent="0.25">
      <c r="A65" s="319"/>
      <c r="B65" s="299"/>
      <c r="C65" s="60" t="s">
        <v>1432</v>
      </c>
      <c r="D65" s="80">
        <v>1</v>
      </c>
      <c r="E65" s="63" t="s">
        <v>1433</v>
      </c>
      <c r="F65" s="122">
        <v>450</v>
      </c>
      <c r="G65" s="102">
        <v>1550</v>
      </c>
      <c r="H65" s="103">
        <v>800</v>
      </c>
      <c r="I65" s="103">
        <v>890</v>
      </c>
      <c r="J65" s="181">
        <v>121199</v>
      </c>
      <c r="L65" s="36">
        <f t="shared" si="2"/>
        <v>0</v>
      </c>
      <c r="M65" s="96">
        <f t="shared" si="3"/>
        <v>0</v>
      </c>
      <c r="N65" s="96">
        <f t="shared" si="4"/>
        <v>0</v>
      </c>
      <c r="O65" s="97">
        <v>0.6</v>
      </c>
      <c r="P65" s="98">
        <v>36.5</v>
      </c>
      <c r="Q65" s="25"/>
      <c r="S65" s="6"/>
      <c r="T65" s="6"/>
      <c r="U65" s="6"/>
      <c r="V65" s="8"/>
    </row>
    <row r="66" spans="1:22" ht="20.100000000000001" customHeight="1" x14ac:dyDescent="0.25">
      <c r="A66" s="319"/>
      <c r="B66" s="299"/>
      <c r="C66" s="59" t="s">
        <v>1434</v>
      </c>
      <c r="D66" s="80">
        <v>1</v>
      </c>
      <c r="E66" s="62" t="s">
        <v>1435</v>
      </c>
      <c r="F66" s="121">
        <v>450</v>
      </c>
      <c r="G66" s="100">
        <v>1550</v>
      </c>
      <c r="H66" s="101">
        <v>800</v>
      </c>
      <c r="I66" s="101">
        <v>890</v>
      </c>
      <c r="J66" s="181">
        <v>124082</v>
      </c>
      <c r="L66" s="36">
        <f t="shared" si="2"/>
        <v>0</v>
      </c>
      <c r="M66" s="96">
        <f t="shared" si="3"/>
        <v>0</v>
      </c>
      <c r="N66" s="96">
        <f t="shared" si="4"/>
        <v>0</v>
      </c>
      <c r="O66" s="97">
        <v>0.6</v>
      </c>
      <c r="P66" s="98">
        <v>36.5</v>
      </c>
      <c r="S66" s="6"/>
      <c r="T66" s="6"/>
      <c r="U66" s="6"/>
      <c r="V66" s="6"/>
    </row>
    <row r="67" spans="1:22" ht="13.5" customHeight="1" x14ac:dyDescent="0.25">
      <c r="A67" s="320"/>
      <c r="B67" s="299"/>
      <c r="C67" s="46"/>
      <c r="D67" s="46"/>
      <c r="E67" s="47" t="s">
        <v>1372</v>
      </c>
      <c r="F67" s="99"/>
      <c r="G67" s="99"/>
      <c r="H67" s="99"/>
      <c r="I67" s="99"/>
      <c r="J67" s="280"/>
      <c r="L67" s="36">
        <f t="shared" si="2"/>
        <v>0</v>
      </c>
      <c r="M67" s="96">
        <f t="shared" si="3"/>
        <v>0</v>
      </c>
      <c r="N67" s="96">
        <f t="shared" si="4"/>
        <v>0</v>
      </c>
      <c r="O67" s="97"/>
      <c r="P67" s="98"/>
    </row>
    <row r="68" spans="1:22" ht="20.100000000000001" customHeight="1" x14ac:dyDescent="0.25">
      <c r="A68" s="321"/>
      <c r="B68" s="299"/>
      <c r="C68" s="59" t="s">
        <v>1436</v>
      </c>
      <c r="D68" s="80">
        <v>2</v>
      </c>
      <c r="E68" s="62" t="s">
        <v>1437</v>
      </c>
      <c r="F68" s="121">
        <v>300</v>
      </c>
      <c r="G68" s="100">
        <v>1010</v>
      </c>
      <c r="H68" s="101">
        <v>530</v>
      </c>
      <c r="I68" s="101">
        <v>890</v>
      </c>
      <c r="J68" s="181">
        <v>77559</v>
      </c>
      <c r="L68" s="36">
        <f t="shared" si="2"/>
        <v>0</v>
      </c>
      <c r="M68" s="96">
        <f t="shared" si="3"/>
        <v>0</v>
      </c>
      <c r="N68" s="96">
        <f t="shared" si="4"/>
        <v>0</v>
      </c>
      <c r="O68" s="97">
        <v>0.18</v>
      </c>
      <c r="P68" s="98">
        <v>22</v>
      </c>
      <c r="S68" s="6"/>
      <c r="T68" s="6"/>
      <c r="U68" s="6"/>
      <c r="V68" s="6"/>
    </row>
    <row r="69" spans="1:22" ht="20.100000000000001" customHeight="1" x14ac:dyDescent="0.25">
      <c r="A69" s="319"/>
      <c r="B69" s="299"/>
      <c r="C69" s="60" t="s">
        <v>1438</v>
      </c>
      <c r="D69" s="80">
        <v>2</v>
      </c>
      <c r="E69" s="63" t="s">
        <v>1439</v>
      </c>
      <c r="F69" s="122">
        <v>300</v>
      </c>
      <c r="G69" s="102">
        <v>1010</v>
      </c>
      <c r="H69" s="103">
        <v>530</v>
      </c>
      <c r="I69" s="103">
        <v>890</v>
      </c>
      <c r="J69" s="181">
        <v>109413</v>
      </c>
      <c r="L69" s="36">
        <f t="shared" si="2"/>
        <v>0</v>
      </c>
      <c r="M69" s="96">
        <f t="shared" si="3"/>
        <v>0</v>
      </c>
      <c r="N69" s="96">
        <f t="shared" si="4"/>
        <v>0</v>
      </c>
      <c r="O69" s="97">
        <v>0.18</v>
      </c>
      <c r="P69" s="98">
        <v>22</v>
      </c>
      <c r="Q69" s="25"/>
      <c r="S69" s="6"/>
      <c r="T69" s="6"/>
      <c r="U69" s="6"/>
      <c r="V69" s="8"/>
    </row>
    <row r="70" spans="1:22" ht="20.100000000000001" customHeight="1" x14ac:dyDescent="0.25">
      <c r="A70" s="319"/>
      <c r="B70" s="299"/>
      <c r="C70" s="59" t="s">
        <v>1440</v>
      </c>
      <c r="D70" s="80">
        <v>2</v>
      </c>
      <c r="E70" s="62" t="s">
        <v>1441</v>
      </c>
      <c r="F70" s="121">
        <v>300</v>
      </c>
      <c r="G70" s="100">
        <v>1000</v>
      </c>
      <c r="H70" s="101">
        <v>600</v>
      </c>
      <c r="I70" s="101">
        <v>890</v>
      </c>
      <c r="J70" s="181">
        <v>84263</v>
      </c>
      <c r="L70" s="36">
        <f t="shared" si="2"/>
        <v>0</v>
      </c>
      <c r="M70" s="96">
        <f t="shared" si="3"/>
        <v>0</v>
      </c>
      <c r="N70" s="96">
        <f t="shared" si="4"/>
        <v>0</v>
      </c>
      <c r="O70" s="97">
        <v>0.2</v>
      </c>
      <c r="P70" s="98">
        <v>21</v>
      </c>
      <c r="S70" s="6"/>
      <c r="T70" s="6"/>
      <c r="U70" s="6"/>
      <c r="V70" s="6"/>
    </row>
    <row r="71" spans="1:22" ht="20.100000000000001" customHeight="1" x14ac:dyDescent="0.25">
      <c r="A71" s="319"/>
      <c r="B71" s="299"/>
      <c r="C71" s="60" t="s">
        <v>1442</v>
      </c>
      <c r="D71" s="80">
        <v>2</v>
      </c>
      <c r="E71" s="62" t="s">
        <v>1443</v>
      </c>
      <c r="F71" s="121">
        <v>300</v>
      </c>
      <c r="G71" s="100">
        <v>1000</v>
      </c>
      <c r="H71" s="101">
        <v>600</v>
      </c>
      <c r="I71" s="101">
        <v>890</v>
      </c>
      <c r="J71" s="181">
        <v>124512</v>
      </c>
      <c r="L71" s="36">
        <f t="shared" si="2"/>
        <v>0</v>
      </c>
      <c r="M71" s="96">
        <f t="shared" si="3"/>
        <v>0</v>
      </c>
      <c r="N71" s="96">
        <f t="shared" si="4"/>
        <v>0</v>
      </c>
      <c r="O71" s="97">
        <v>0.2</v>
      </c>
      <c r="P71" s="98">
        <v>21</v>
      </c>
      <c r="S71" s="6"/>
      <c r="T71" s="6"/>
      <c r="U71" s="6"/>
      <c r="V71" s="6"/>
    </row>
    <row r="72" spans="1:22" ht="20.100000000000001" customHeight="1" x14ac:dyDescent="0.25">
      <c r="A72" s="319"/>
      <c r="B72" s="299"/>
      <c r="C72" s="58" t="s">
        <v>1444</v>
      </c>
      <c r="D72" s="80">
        <v>2</v>
      </c>
      <c r="E72" s="62" t="s">
        <v>1445</v>
      </c>
      <c r="F72" s="121">
        <v>300</v>
      </c>
      <c r="G72" s="100">
        <v>1210</v>
      </c>
      <c r="H72" s="101">
        <v>630</v>
      </c>
      <c r="I72" s="101">
        <v>890</v>
      </c>
      <c r="J72" s="181">
        <v>92827</v>
      </c>
      <c r="L72" s="36">
        <f t="shared" ref="L72:L135" si="5">J72*K72</f>
        <v>0</v>
      </c>
      <c r="M72" s="96">
        <f t="shared" ref="M72:M135" si="6">O72*K72</f>
        <v>0</v>
      </c>
      <c r="N72" s="96">
        <f t="shared" ref="N72:N135" si="7">P72*K72</f>
        <v>0</v>
      </c>
      <c r="O72" s="97">
        <v>0.25</v>
      </c>
      <c r="P72" s="98">
        <v>23.6</v>
      </c>
      <c r="S72" s="6"/>
      <c r="T72" s="6"/>
      <c r="U72" s="6"/>
      <c r="V72" s="6"/>
    </row>
    <row r="73" spans="1:22" ht="20.100000000000001" customHeight="1" x14ac:dyDescent="0.25">
      <c r="A73" s="319"/>
      <c r="B73" s="299"/>
      <c r="C73" s="59" t="s">
        <v>1446</v>
      </c>
      <c r="D73" s="80">
        <v>2</v>
      </c>
      <c r="E73" s="62" t="s">
        <v>1447</v>
      </c>
      <c r="F73" s="121">
        <v>300</v>
      </c>
      <c r="G73" s="100">
        <v>1210</v>
      </c>
      <c r="H73" s="101">
        <v>630</v>
      </c>
      <c r="I73" s="101">
        <v>890</v>
      </c>
      <c r="J73" s="181">
        <v>116060</v>
      </c>
      <c r="L73" s="36">
        <f t="shared" si="5"/>
        <v>0</v>
      </c>
      <c r="M73" s="96">
        <f t="shared" si="6"/>
        <v>0</v>
      </c>
      <c r="N73" s="96">
        <f t="shared" si="7"/>
        <v>0</v>
      </c>
      <c r="O73" s="97">
        <v>0.25</v>
      </c>
      <c r="P73" s="98">
        <v>23.6</v>
      </c>
      <c r="S73" s="6"/>
      <c r="T73" s="6"/>
      <c r="U73" s="6"/>
      <c r="V73" s="6"/>
    </row>
    <row r="74" spans="1:22" ht="20.100000000000001" customHeight="1" x14ac:dyDescent="0.25">
      <c r="A74" s="319"/>
      <c r="B74" s="299"/>
      <c r="C74" s="59" t="s">
        <v>1448</v>
      </c>
      <c r="D74" s="80">
        <v>2</v>
      </c>
      <c r="E74" s="62" t="s">
        <v>1449</v>
      </c>
      <c r="F74" s="121">
        <v>400</v>
      </c>
      <c r="G74" s="100">
        <v>1010</v>
      </c>
      <c r="H74" s="101">
        <v>530</v>
      </c>
      <c r="I74" s="101">
        <v>890</v>
      </c>
      <c r="J74" s="181">
        <v>102477</v>
      </c>
      <c r="L74" s="36">
        <f t="shared" si="5"/>
        <v>0</v>
      </c>
      <c r="M74" s="96">
        <f t="shared" si="6"/>
        <v>0</v>
      </c>
      <c r="N74" s="96">
        <f t="shared" si="7"/>
        <v>0</v>
      </c>
      <c r="O74" s="97">
        <v>0.18</v>
      </c>
      <c r="P74" s="98">
        <v>22</v>
      </c>
      <c r="S74" s="6"/>
      <c r="T74" s="6"/>
      <c r="U74" s="24"/>
      <c r="V74" s="24"/>
    </row>
    <row r="75" spans="1:22" ht="20.100000000000001" customHeight="1" x14ac:dyDescent="0.25">
      <c r="A75" s="319"/>
      <c r="B75" s="299"/>
      <c r="C75" s="60" t="s">
        <v>1450</v>
      </c>
      <c r="D75" s="80">
        <v>2</v>
      </c>
      <c r="E75" s="63" t="s">
        <v>1451</v>
      </c>
      <c r="F75" s="122">
        <v>400</v>
      </c>
      <c r="G75" s="102">
        <v>1010</v>
      </c>
      <c r="H75" s="103">
        <v>530</v>
      </c>
      <c r="I75" s="103">
        <v>890</v>
      </c>
      <c r="J75" s="181">
        <v>113036</v>
      </c>
      <c r="L75" s="36">
        <f t="shared" si="5"/>
        <v>0</v>
      </c>
      <c r="M75" s="96">
        <f t="shared" si="6"/>
        <v>0</v>
      </c>
      <c r="N75" s="96">
        <f t="shared" si="7"/>
        <v>0</v>
      </c>
      <c r="O75" s="97">
        <v>0.18</v>
      </c>
      <c r="P75" s="98">
        <v>22</v>
      </c>
      <c r="Q75" s="25"/>
      <c r="S75" s="6"/>
      <c r="T75" s="6"/>
      <c r="U75" s="6"/>
      <c r="V75" s="8"/>
    </row>
    <row r="76" spans="1:22" ht="20.100000000000001" customHeight="1" x14ac:dyDescent="0.25">
      <c r="A76" s="319"/>
      <c r="B76" s="299"/>
      <c r="C76" s="59" t="s">
        <v>1452</v>
      </c>
      <c r="D76" s="80">
        <v>2</v>
      </c>
      <c r="E76" s="62" t="s">
        <v>1453</v>
      </c>
      <c r="F76" s="121">
        <v>400</v>
      </c>
      <c r="G76" s="100">
        <v>1210</v>
      </c>
      <c r="H76" s="101">
        <v>630</v>
      </c>
      <c r="I76" s="101">
        <v>890</v>
      </c>
      <c r="J76" s="181">
        <v>101666</v>
      </c>
      <c r="L76" s="36">
        <f t="shared" si="5"/>
        <v>0</v>
      </c>
      <c r="M76" s="96">
        <f t="shared" si="6"/>
        <v>0</v>
      </c>
      <c r="N76" s="96">
        <f t="shared" si="7"/>
        <v>0</v>
      </c>
      <c r="O76" s="97">
        <v>0.25</v>
      </c>
      <c r="P76" s="98">
        <v>23.6</v>
      </c>
      <c r="S76" s="6"/>
      <c r="T76" s="6"/>
      <c r="U76" s="6"/>
      <c r="V76" s="6"/>
    </row>
    <row r="77" spans="1:22" ht="20.100000000000001" customHeight="1" x14ac:dyDescent="0.25">
      <c r="A77" s="319"/>
      <c r="B77" s="299"/>
      <c r="C77" s="59" t="s">
        <v>1454</v>
      </c>
      <c r="D77" s="80">
        <v>2</v>
      </c>
      <c r="E77" s="62" t="s">
        <v>1455</v>
      </c>
      <c r="F77" s="121">
        <v>400</v>
      </c>
      <c r="G77" s="100">
        <v>1210</v>
      </c>
      <c r="H77" s="101">
        <v>630</v>
      </c>
      <c r="I77" s="101">
        <v>890</v>
      </c>
      <c r="J77" s="181">
        <v>129911</v>
      </c>
      <c r="L77" s="36">
        <f t="shared" si="5"/>
        <v>0</v>
      </c>
      <c r="M77" s="96">
        <f t="shared" si="6"/>
        <v>0</v>
      </c>
      <c r="N77" s="96">
        <f t="shared" si="7"/>
        <v>0</v>
      </c>
      <c r="O77" s="97">
        <v>0.25</v>
      </c>
      <c r="P77" s="98">
        <v>23.6</v>
      </c>
      <c r="S77" s="6"/>
      <c r="T77" s="6"/>
      <c r="U77" s="6"/>
      <c r="V77" s="6"/>
    </row>
    <row r="78" spans="1:22" ht="20.100000000000001" customHeight="1" x14ac:dyDescent="0.25">
      <c r="A78" s="319"/>
      <c r="B78" s="299"/>
      <c r="C78" s="60" t="s">
        <v>1456</v>
      </c>
      <c r="D78" s="80">
        <v>2</v>
      </c>
      <c r="E78" s="63" t="s">
        <v>1457</v>
      </c>
      <c r="F78" s="122">
        <v>450</v>
      </c>
      <c r="G78" s="102">
        <v>1350</v>
      </c>
      <c r="H78" s="103">
        <v>700</v>
      </c>
      <c r="I78" s="103">
        <v>890</v>
      </c>
      <c r="J78" s="181">
        <v>118020</v>
      </c>
      <c r="L78" s="36">
        <f t="shared" si="5"/>
        <v>0</v>
      </c>
      <c r="M78" s="96">
        <f t="shared" si="6"/>
        <v>0</v>
      </c>
      <c r="N78" s="96">
        <f t="shared" si="7"/>
        <v>0</v>
      </c>
      <c r="O78" s="97">
        <v>0.46</v>
      </c>
      <c r="P78" s="98">
        <v>35</v>
      </c>
      <c r="Q78" s="25"/>
      <c r="S78" s="6"/>
      <c r="T78" s="6"/>
      <c r="U78" s="6"/>
      <c r="V78" s="8"/>
    </row>
    <row r="79" spans="1:22" ht="20.100000000000001" customHeight="1" x14ac:dyDescent="0.25">
      <c r="A79" s="319"/>
      <c r="B79" s="299"/>
      <c r="C79" s="59" t="s">
        <v>1458</v>
      </c>
      <c r="D79" s="80">
        <v>2</v>
      </c>
      <c r="E79" s="62" t="s">
        <v>1459</v>
      </c>
      <c r="F79" s="121">
        <v>450</v>
      </c>
      <c r="G79" s="100">
        <v>1350</v>
      </c>
      <c r="H79" s="101">
        <v>700</v>
      </c>
      <c r="I79" s="101">
        <v>890</v>
      </c>
      <c r="J79" s="181">
        <v>157818</v>
      </c>
      <c r="L79" s="36">
        <f t="shared" si="5"/>
        <v>0</v>
      </c>
      <c r="M79" s="96">
        <f t="shared" si="6"/>
        <v>0</v>
      </c>
      <c r="N79" s="96">
        <f t="shared" si="7"/>
        <v>0</v>
      </c>
      <c r="O79" s="97">
        <v>0.46</v>
      </c>
      <c r="P79" s="98">
        <v>35</v>
      </c>
      <c r="S79" s="6"/>
      <c r="T79" s="6"/>
      <c r="U79" s="6"/>
      <c r="V79" s="6"/>
    </row>
    <row r="80" spans="1:22" ht="20.100000000000001" customHeight="1" x14ac:dyDescent="0.25">
      <c r="A80" s="319"/>
      <c r="B80" s="299"/>
      <c r="C80" s="60" t="s">
        <v>1460</v>
      </c>
      <c r="D80" s="80">
        <v>2</v>
      </c>
      <c r="E80" s="62" t="s">
        <v>1461</v>
      </c>
      <c r="F80" s="121">
        <v>450</v>
      </c>
      <c r="G80" s="100">
        <v>1550</v>
      </c>
      <c r="H80" s="101">
        <v>800</v>
      </c>
      <c r="I80" s="101">
        <v>890</v>
      </c>
      <c r="J80" s="181">
        <v>133817</v>
      </c>
      <c r="L80" s="36">
        <f t="shared" si="5"/>
        <v>0</v>
      </c>
      <c r="M80" s="96">
        <f t="shared" si="6"/>
        <v>0</v>
      </c>
      <c r="N80" s="96">
        <f t="shared" si="7"/>
        <v>0</v>
      </c>
      <c r="O80" s="97">
        <v>0.6</v>
      </c>
      <c r="P80" s="98">
        <v>40.5</v>
      </c>
      <c r="S80" s="6"/>
      <c r="T80" s="6"/>
      <c r="U80" s="6"/>
      <c r="V80" s="6"/>
    </row>
    <row r="81" spans="1:22" ht="20.100000000000001" customHeight="1" x14ac:dyDescent="0.25">
      <c r="A81" s="319"/>
      <c r="B81" s="299"/>
      <c r="C81" s="60" t="s">
        <v>1462</v>
      </c>
      <c r="D81" s="80">
        <v>2</v>
      </c>
      <c r="E81" s="63" t="s">
        <v>1463</v>
      </c>
      <c r="F81" s="122">
        <v>450</v>
      </c>
      <c r="G81" s="102">
        <v>1550</v>
      </c>
      <c r="H81" s="103">
        <v>800</v>
      </c>
      <c r="I81" s="103">
        <v>890</v>
      </c>
      <c r="J81" s="181">
        <v>179458</v>
      </c>
      <c r="L81" s="36">
        <f t="shared" si="5"/>
        <v>0</v>
      </c>
      <c r="M81" s="96">
        <f t="shared" si="6"/>
        <v>0</v>
      </c>
      <c r="N81" s="96">
        <f t="shared" si="7"/>
        <v>0</v>
      </c>
      <c r="O81" s="97">
        <v>0.6</v>
      </c>
      <c r="P81" s="98">
        <v>40.5</v>
      </c>
      <c r="Q81" s="25"/>
      <c r="S81" s="6"/>
      <c r="T81" s="6"/>
      <c r="U81" s="6"/>
      <c r="V81" s="8"/>
    </row>
    <row r="82" spans="1:22" ht="13.5" customHeight="1" x14ac:dyDescent="0.25">
      <c r="A82" s="320"/>
      <c r="B82" s="299"/>
      <c r="C82" s="46"/>
      <c r="D82" s="46"/>
      <c r="E82" s="47" t="s">
        <v>1373</v>
      </c>
      <c r="F82" s="99"/>
      <c r="G82" s="99"/>
      <c r="H82" s="99"/>
      <c r="I82" s="99"/>
      <c r="J82" s="280"/>
      <c r="L82" s="36">
        <f t="shared" si="5"/>
        <v>0</v>
      </c>
      <c r="M82" s="96">
        <f t="shared" si="6"/>
        <v>0</v>
      </c>
      <c r="N82" s="96">
        <f t="shared" si="7"/>
        <v>0</v>
      </c>
      <c r="O82" s="97"/>
      <c r="P82" s="98"/>
    </row>
    <row r="83" spans="1:22" ht="20.100000000000001" customHeight="1" x14ac:dyDescent="0.25">
      <c r="A83" s="41"/>
      <c r="B83" s="299"/>
      <c r="C83" s="59" t="s">
        <v>1464</v>
      </c>
      <c r="D83" s="80">
        <v>3</v>
      </c>
      <c r="E83" s="62" t="s">
        <v>1465</v>
      </c>
      <c r="F83" s="121">
        <v>300</v>
      </c>
      <c r="G83" s="100">
        <v>1490</v>
      </c>
      <c r="H83" s="101">
        <v>530</v>
      </c>
      <c r="I83" s="101">
        <v>890</v>
      </c>
      <c r="J83" s="181">
        <v>109209</v>
      </c>
      <c r="L83" s="36">
        <f t="shared" si="5"/>
        <v>0</v>
      </c>
      <c r="M83" s="96">
        <f t="shared" si="6"/>
        <v>0</v>
      </c>
      <c r="N83" s="96">
        <f t="shared" si="7"/>
        <v>0</v>
      </c>
      <c r="O83" s="97">
        <v>0.26</v>
      </c>
      <c r="P83" s="98">
        <v>32.5</v>
      </c>
      <c r="S83" s="6"/>
      <c r="T83" s="6"/>
      <c r="U83" s="6"/>
      <c r="V83" s="6"/>
    </row>
    <row r="84" spans="1:22" ht="20.100000000000001" customHeight="1" x14ac:dyDescent="0.25">
      <c r="A84" s="41"/>
      <c r="B84" s="299"/>
      <c r="C84" s="59" t="s">
        <v>1466</v>
      </c>
      <c r="D84" s="80">
        <v>3</v>
      </c>
      <c r="E84" s="62" t="s">
        <v>1467</v>
      </c>
      <c r="F84" s="121">
        <v>300</v>
      </c>
      <c r="G84" s="100">
        <v>1490</v>
      </c>
      <c r="H84" s="101">
        <v>530</v>
      </c>
      <c r="I84" s="101">
        <v>890</v>
      </c>
      <c r="J84" s="181">
        <v>141056</v>
      </c>
      <c r="L84" s="36">
        <f t="shared" si="5"/>
        <v>0</v>
      </c>
      <c r="M84" s="96">
        <f t="shared" si="6"/>
        <v>0</v>
      </c>
      <c r="N84" s="96">
        <f t="shared" si="7"/>
        <v>0</v>
      </c>
      <c r="O84" s="97">
        <v>0.26</v>
      </c>
      <c r="P84" s="98">
        <v>32.5</v>
      </c>
      <c r="S84" s="6"/>
      <c r="T84" s="6"/>
      <c r="U84" s="24"/>
      <c r="V84" s="24"/>
    </row>
    <row r="85" spans="1:22" ht="20.100000000000001" customHeight="1" x14ac:dyDescent="0.25">
      <c r="A85" s="41"/>
      <c r="B85" s="299"/>
      <c r="C85" s="60" t="s">
        <v>1468</v>
      </c>
      <c r="D85" s="80">
        <v>3</v>
      </c>
      <c r="E85" s="63" t="s">
        <v>1469</v>
      </c>
      <c r="F85" s="122">
        <v>400</v>
      </c>
      <c r="G85" s="102">
        <v>1490</v>
      </c>
      <c r="H85" s="103">
        <v>530</v>
      </c>
      <c r="I85" s="103">
        <v>890</v>
      </c>
      <c r="J85" s="181">
        <v>136206</v>
      </c>
      <c r="L85" s="36">
        <f t="shared" si="5"/>
        <v>0</v>
      </c>
      <c r="M85" s="96">
        <f t="shared" si="6"/>
        <v>0</v>
      </c>
      <c r="N85" s="96">
        <f t="shared" si="7"/>
        <v>0</v>
      </c>
      <c r="O85" s="97">
        <v>0.26</v>
      </c>
      <c r="P85" s="98">
        <v>32.5</v>
      </c>
      <c r="Q85" s="25"/>
      <c r="S85" s="6"/>
      <c r="T85" s="6"/>
      <c r="U85" s="6"/>
      <c r="V85" s="8"/>
    </row>
    <row r="86" spans="1:22" ht="20.100000000000001" customHeight="1" x14ac:dyDescent="0.25">
      <c r="A86" s="41"/>
      <c r="B86" s="299"/>
      <c r="C86" s="59" t="s">
        <v>1470</v>
      </c>
      <c r="D86" s="80">
        <v>3</v>
      </c>
      <c r="E86" s="62" t="s">
        <v>1471</v>
      </c>
      <c r="F86" s="121">
        <v>400</v>
      </c>
      <c r="G86" s="100">
        <v>1490</v>
      </c>
      <c r="H86" s="101">
        <v>530</v>
      </c>
      <c r="I86" s="101">
        <v>890</v>
      </c>
      <c r="J86" s="181">
        <v>147512</v>
      </c>
      <c r="L86" s="36">
        <f t="shared" si="5"/>
        <v>0</v>
      </c>
      <c r="M86" s="96">
        <f t="shared" si="6"/>
        <v>0</v>
      </c>
      <c r="N86" s="96">
        <f t="shared" si="7"/>
        <v>0</v>
      </c>
      <c r="O86" s="97">
        <v>0.26</v>
      </c>
      <c r="P86" s="98">
        <v>32.5</v>
      </c>
      <c r="S86" s="6"/>
      <c r="T86" s="6"/>
      <c r="U86" s="6"/>
      <c r="V86" s="6"/>
    </row>
    <row r="87" spans="1:22" ht="20.100000000000001" customHeight="1" x14ac:dyDescent="0.25">
      <c r="A87" s="41"/>
      <c r="B87" s="299"/>
      <c r="C87" s="59" t="s">
        <v>1472</v>
      </c>
      <c r="D87" s="80">
        <v>3</v>
      </c>
      <c r="E87" s="62" t="s">
        <v>1473</v>
      </c>
      <c r="F87" s="121">
        <v>400</v>
      </c>
      <c r="G87" s="100">
        <v>1790</v>
      </c>
      <c r="H87" s="101">
        <v>630</v>
      </c>
      <c r="I87" s="101">
        <v>890</v>
      </c>
      <c r="J87" s="181">
        <v>146526</v>
      </c>
      <c r="L87" s="36">
        <f t="shared" si="5"/>
        <v>0</v>
      </c>
      <c r="M87" s="96">
        <f t="shared" si="6"/>
        <v>0</v>
      </c>
      <c r="N87" s="96">
        <f t="shared" si="7"/>
        <v>0</v>
      </c>
      <c r="O87" s="97">
        <v>0.48</v>
      </c>
      <c r="P87" s="98">
        <v>43.5</v>
      </c>
      <c r="S87" s="6"/>
      <c r="T87" s="6"/>
      <c r="U87" s="6"/>
      <c r="V87" s="6"/>
    </row>
    <row r="88" spans="1:22" ht="20.100000000000001" customHeight="1" x14ac:dyDescent="0.25">
      <c r="A88" s="41"/>
      <c r="B88" s="299"/>
      <c r="C88" s="60" t="s">
        <v>1474</v>
      </c>
      <c r="D88" s="80">
        <v>3</v>
      </c>
      <c r="E88" s="63" t="s">
        <v>1475</v>
      </c>
      <c r="F88" s="122">
        <v>400</v>
      </c>
      <c r="G88" s="102">
        <v>1790</v>
      </c>
      <c r="H88" s="103">
        <v>630</v>
      </c>
      <c r="I88" s="103">
        <v>890</v>
      </c>
      <c r="J88" s="181">
        <v>186310</v>
      </c>
      <c r="L88" s="36">
        <f t="shared" si="5"/>
        <v>0</v>
      </c>
      <c r="M88" s="96">
        <f t="shared" si="6"/>
        <v>0</v>
      </c>
      <c r="N88" s="96">
        <f t="shared" si="7"/>
        <v>0</v>
      </c>
      <c r="O88" s="97">
        <v>0.48</v>
      </c>
      <c r="P88" s="98">
        <v>43.5</v>
      </c>
      <c r="Q88" s="25"/>
      <c r="S88" s="6"/>
      <c r="T88" s="6"/>
      <c r="U88" s="6"/>
      <c r="V88" s="8"/>
    </row>
    <row r="89" spans="1:22" ht="20.100000000000001" customHeight="1" x14ac:dyDescent="0.25">
      <c r="A89" s="41"/>
      <c r="B89" s="299"/>
      <c r="C89" s="59" t="s">
        <v>1476</v>
      </c>
      <c r="D89" s="80">
        <v>3</v>
      </c>
      <c r="E89" s="62" t="s">
        <v>1477</v>
      </c>
      <c r="F89" s="121">
        <v>450</v>
      </c>
      <c r="G89" s="100">
        <v>2000</v>
      </c>
      <c r="H89" s="101">
        <v>700</v>
      </c>
      <c r="I89" s="101">
        <v>890</v>
      </c>
      <c r="J89" s="181">
        <v>172141</v>
      </c>
      <c r="L89" s="36">
        <f t="shared" si="5"/>
        <v>0</v>
      </c>
      <c r="M89" s="96">
        <f t="shared" si="6"/>
        <v>0</v>
      </c>
      <c r="N89" s="96">
        <f t="shared" si="7"/>
        <v>0</v>
      </c>
      <c r="O89" s="97">
        <v>0.68</v>
      </c>
      <c r="P89" s="98">
        <v>51.9</v>
      </c>
      <c r="S89" s="6"/>
      <c r="T89" s="6"/>
      <c r="U89" s="6"/>
      <c r="V89" s="6"/>
    </row>
    <row r="90" spans="1:22" ht="20.100000000000001" customHeight="1" x14ac:dyDescent="0.25">
      <c r="A90" s="41"/>
      <c r="B90" s="299"/>
      <c r="C90" s="60" t="s">
        <v>1478</v>
      </c>
      <c r="D90" s="80">
        <v>3</v>
      </c>
      <c r="E90" s="62" t="s">
        <v>1479</v>
      </c>
      <c r="F90" s="121">
        <v>450</v>
      </c>
      <c r="G90" s="100">
        <v>2000</v>
      </c>
      <c r="H90" s="101">
        <v>700</v>
      </c>
      <c r="I90" s="101">
        <v>890</v>
      </c>
      <c r="J90" s="181">
        <v>213857</v>
      </c>
      <c r="L90" s="36">
        <f t="shared" si="5"/>
        <v>0</v>
      </c>
      <c r="M90" s="96">
        <f t="shared" si="6"/>
        <v>0</v>
      </c>
      <c r="N90" s="96">
        <f t="shared" si="7"/>
        <v>0</v>
      </c>
      <c r="O90" s="97">
        <v>0.68</v>
      </c>
      <c r="P90" s="98">
        <v>51.9</v>
      </c>
      <c r="S90" s="6"/>
      <c r="T90" s="6"/>
      <c r="U90" s="6"/>
      <c r="V90" s="6"/>
    </row>
    <row r="91" spans="1:22" ht="20.100000000000001" customHeight="1" x14ac:dyDescent="0.25">
      <c r="A91" s="41"/>
      <c r="B91" s="299"/>
      <c r="C91" s="60" t="s">
        <v>1480</v>
      </c>
      <c r="D91" s="80">
        <v>3</v>
      </c>
      <c r="E91" s="63" t="s">
        <v>1481</v>
      </c>
      <c r="F91" s="122">
        <v>450</v>
      </c>
      <c r="G91" s="102">
        <v>2300</v>
      </c>
      <c r="H91" s="103">
        <v>800</v>
      </c>
      <c r="I91" s="103">
        <v>890</v>
      </c>
      <c r="J91" s="181">
        <v>196213</v>
      </c>
      <c r="L91" s="36">
        <f t="shared" si="5"/>
        <v>0</v>
      </c>
      <c r="M91" s="96">
        <f t="shared" si="6"/>
        <v>0</v>
      </c>
      <c r="N91" s="96">
        <f t="shared" si="7"/>
        <v>0</v>
      </c>
      <c r="O91" s="97">
        <v>0.89</v>
      </c>
      <c r="P91" s="98">
        <v>60.8</v>
      </c>
      <c r="Q91" s="25"/>
      <c r="S91" s="6"/>
      <c r="T91" s="6"/>
      <c r="U91" s="6"/>
      <c r="V91" s="8"/>
    </row>
    <row r="92" spans="1:22" ht="20.100000000000001" customHeight="1" x14ac:dyDescent="0.25">
      <c r="A92" s="41"/>
      <c r="B92" s="299"/>
      <c r="C92" s="59" t="s">
        <v>1482</v>
      </c>
      <c r="D92" s="80">
        <v>3</v>
      </c>
      <c r="E92" s="62" t="s">
        <v>1483</v>
      </c>
      <c r="F92" s="121">
        <v>450</v>
      </c>
      <c r="G92" s="100">
        <v>2300</v>
      </c>
      <c r="H92" s="101">
        <v>800</v>
      </c>
      <c r="I92" s="101">
        <v>890</v>
      </c>
      <c r="J92" s="181">
        <v>243328</v>
      </c>
      <c r="L92" s="36">
        <f t="shared" si="5"/>
        <v>0</v>
      </c>
      <c r="M92" s="96">
        <f t="shared" si="6"/>
        <v>0</v>
      </c>
      <c r="N92" s="96">
        <f t="shared" si="7"/>
        <v>0</v>
      </c>
      <c r="O92" s="97">
        <v>0.89</v>
      </c>
      <c r="P92" s="98">
        <v>60.8</v>
      </c>
      <c r="S92" s="6"/>
      <c r="T92" s="6"/>
      <c r="U92" s="6"/>
      <c r="V92" s="6"/>
    </row>
    <row r="93" spans="1:22" x14ac:dyDescent="0.25">
      <c r="A93" s="104" t="s">
        <v>1484</v>
      </c>
      <c r="B93" s="105"/>
      <c r="C93" s="48"/>
      <c r="D93" s="106"/>
      <c r="E93" s="49"/>
      <c r="F93" s="107"/>
      <c r="G93" s="107"/>
      <c r="H93" s="107"/>
      <c r="I93" s="107"/>
      <c r="J93" s="151"/>
      <c r="L93" s="36">
        <f t="shared" si="5"/>
        <v>0</v>
      </c>
      <c r="M93" s="96">
        <f t="shared" si="6"/>
        <v>0</v>
      </c>
      <c r="N93" s="96">
        <f t="shared" si="7"/>
        <v>0</v>
      </c>
      <c r="O93" s="97"/>
      <c r="P93" s="98"/>
      <c r="S93" s="6"/>
      <c r="T93" s="23"/>
      <c r="U93" s="23"/>
      <c r="V93" s="6"/>
    </row>
    <row r="94" spans="1:22" ht="13.5" customHeight="1" x14ac:dyDescent="0.25">
      <c r="A94" s="318"/>
      <c r="B94" s="298" t="s">
        <v>1943</v>
      </c>
      <c r="C94" s="61"/>
      <c r="D94" s="66"/>
      <c r="E94" s="64" t="s">
        <v>1134</v>
      </c>
      <c r="F94" s="108"/>
      <c r="G94" s="108"/>
      <c r="H94" s="108"/>
      <c r="I94" s="108"/>
      <c r="J94" s="280"/>
      <c r="L94" s="36">
        <f t="shared" si="5"/>
        <v>0</v>
      </c>
      <c r="M94" s="96">
        <f t="shared" si="6"/>
        <v>0</v>
      </c>
      <c r="N94" s="96">
        <f t="shared" si="7"/>
        <v>0</v>
      </c>
      <c r="O94" s="97"/>
      <c r="P94" s="98"/>
    </row>
    <row r="95" spans="1:22" ht="20.100000000000001" customHeight="1" x14ac:dyDescent="0.25">
      <c r="A95" s="319"/>
      <c r="B95" s="299"/>
      <c r="C95" s="59" t="s">
        <v>1485</v>
      </c>
      <c r="D95" s="80">
        <v>1</v>
      </c>
      <c r="E95" s="62" t="s">
        <v>1486</v>
      </c>
      <c r="F95" s="121">
        <v>300</v>
      </c>
      <c r="G95" s="100">
        <v>530</v>
      </c>
      <c r="H95" s="101">
        <v>600</v>
      </c>
      <c r="I95" s="101">
        <v>890</v>
      </c>
      <c r="J95" s="181">
        <v>52776</v>
      </c>
      <c r="L95" s="36">
        <f t="shared" si="5"/>
        <v>0</v>
      </c>
      <c r="M95" s="96">
        <f t="shared" si="6"/>
        <v>0</v>
      </c>
      <c r="N95" s="96">
        <f t="shared" si="7"/>
        <v>0</v>
      </c>
      <c r="O95" s="97">
        <v>0.13</v>
      </c>
      <c r="P95" s="98">
        <v>14.1</v>
      </c>
      <c r="S95" s="6"/>
      <c r="T95" s="6"/>
      <c r="U95" s="6"/>
      <c r="V95" s="6"/>
    </row>
    <row r="96" spans="1:22" ht="20.100000000000001" customHeight="1" x14ac:dyDescent="0.25">
      <c r="A96" s="319"/>
      <c r="B96" s="299"/>
      <c r="C96" s="59" t="s">
        <v>1487</v>
      </c>
      <c r="D96" s="80">
        <v>1</v>
      </c>
      <c r="E96" s="62" t="s">
        <v>1488</v>
      </c>
      <c r="F96" s="121">
        <v>300</v>
      </c>
      <c r="G96" s="100">
        <v>530</v>
      </c>
      <c r="H96" s="101">
        <v>600</v>
      </c>
      <c r="I96" s="101">
        <v>890</v>
      </c>
      <c r="J96" s="181">
        <v>63081</v>
      </c>
      <c r="L96" s="36">
        <f t="shared" si="5"/>
        <v>0</v>
      </c>
      <c r="M96" s="96">
        <f t="shared" si="6"/>
        <v>0</v>
      </c>
      <c r="N96" s="96">
        <f t="shared" si="7"/>
        <v>0</v>
      </c>
      <c r="O96" s="97">
        <v>0.13</v>
      </c>
      <c r="P96" s="98">
        <v>14.1</v>
      </c>
      <c r="S96" s="6"/>
      <c r="T96" s="6"/>
      <c r="U96" s="24"/>
      <c r="V96" s="24"/>
    </row>
    <row r="97" spans="1:22" ht="20.100000000000001" customHeight="1" x14ac:dyDescent="0.25">
      <c r="A97" s="319"/>
      <c r="B97" s="299"/>
      <c r="C97" s="60" t="s">
        <v>1489</v>
      </c>
      <c r="D97" s="80">
        <v>1</v>
      </c>
      <c r="E97" s="63" t="s">
        <v>1490</v>
      </c>
      <c r="F97" s="122">
        <v>300</v>
      </c>
      <c r="G97" s="102">
        <v>1010</v>
      </c>
      <c r="H97" s="103">
        <v>600</v>
      </c>
      <c r="I97" s="103">
        <v>890</v>
      </c>
      <c r="J97" s="181">
        <v>76058</v>
      </c>
      <c r="L97" s="36">
        <f t="shared" si="5"/>
        <v>0</v>
      </c>
      <c r="M97" s="96">
        <f t="shared" si="6"/>
        <v>0</v>
      </c>
      <c r="N97" s="96">
        <f t="shared" si="7"/>
        <v>0</v>
      </c>
      <c r="O97" s="97">
        <v>0.24</v>
      </c>
      <c r="P97" s="98">
        <v>21.5</v>
      </c>
      <c r="Q97" s="25"/>
      <c r="S97" s="6"/>
      <c r="T97" s="6"/>
      <c r="U97" s="6"/>
      <c r="V97" s="8"/>
    </row>
    <row r="98" spans="1:22" ht="20.100000000000001" customHeight="1" x14ac:dyDescent="0.25">
      <c r="A98" s="319"/>
      <c r="B98" s="299"/>
      <c r="C98" s="59" t="s">
        <v>1491</v>
      </c>
      <c r="D98" s="80">
        <v>1</v>
      </c>
      <c r="E98" s="62" t="s">
        <v>1492</v>
      </c>
      <c r="F98" s="121">
        <v>300</v>
      </c>
      <c r="G98" s="100">
        <v>1010</v>
      </c>
      <c r="H98" s="101">
        <v>600</v>
      </c>
      <c r="I98" s="101">
        <v>890</v>
      </c>
      <c r="J98" s="181">
        <v>90867</v>
      </c>
      <c r="L98" s="36">
        <f t="shared" si="5"/>
        <v>0</v>
      </c>
      <c r="M98" s="96">
        <f t="shared" si="6"/>
        <v>0</v>
      </c>
      <c r="N98" s="96">
        <f t="shared" si="7"/>
        <v>0</v>
      </c>
      <c r="O98" s="97">
        <v>0.24</v>
      </c>
      <c r="P98" s="98">
        <v>21.5</v>
      </c>
      <c r="S98" s="6"/>
      <c r="T98" s="6"/>
      <c r="U98" s="6"/>
      <c r="V98" s="6"/>
    </row>
    <row r="99" spans="1:22" ht="20.100000000000001" customHeight="1" x14ac:dyDescent="0.25">
      <c r="A99" s="319"/>
      <c r="B99" s="299"/>
      <c r="C99" s="60" t="s">
        <v>1493</v>
      </c>
      <c r="D99" s="80">
        <v>1</v>
      </c>
      <c r="E99" s="62" t="s">
        <v>1494</v>
      </c>
      <c r="F99" s="121">
        <v>400</v>
      </c>
      <c r="G99" s="100">
        <v>630</v>
      </c>
      <c r="H99" s="101">
        <v>700</v>
      </c>
      <c r="I99" s="101">
        <v>890</v>
      </c>
      <c r="J99" s="181">
        <v>66478</v>
      </c>
      <c r="L99" s="36">
        <f t="shared" si="5"/>
        <v>0</v>
      </c>
      <c r="M99" s="96">
        <f t="shared" si="6"/>
        <v>0</v>
      </c>
      <c r="N99" s="96">
        <f t="shared" si="7"/>
        <v>0</v>
      </c>
      <c r="O99" s="97">
        <v>0.23</v>
      </c>
      <c r="P99" s="98">
        <v>17.100000000000001</v>
      </c>
      <c r="S99" s="6"/>
      <c r="T99" s="6"/>
      <c r="U99" s="6"/>
      <c r="V99" s="6"/>
    </row>
    <row r="100" spans="1:22" ht="20.100000000000001" customHeight="1" x14ac:dyDescent="0.25">
      <c r="A100" s="319"/>
      <c r="B100" s="299"/>
      <c r="C100" s="58" t="s">
        <v>1495</v>
      </c>
      <c r="D100" s="80">
        <v>1</v>
      </c>
      <c r="E100" s="62" t="s">
        <v>1496</v>
      </c>
      <c r="F100" s="121">
        <v>400</v>
      </c>
      <c r="G100" s="100">
        <v>630</v>
      </c>
      <c r="H100" s="101">
        <v>700</v>
      </c>
      <c r="I100" s="101">
        <v>890</v>
      </c>
      <c r="J100" s="181">
        <v>79434</v>
      </c>
      <c r="L100" s="36">
        <f t="shared" si="5"/>
        <v>0</v>
      </c>
      <c r="M100" s="96">
        <f t="shared" si="6"/>
        <v>0</v>
      </c>
      <c r="N100" s="96">
        <f t="shared" si="7"/>
        <v>0</v>
      </c>
      <c r="O100" s="97">
        <v>0.23</v>
      </c>
      <c r="P100" s="98">
        <v>17.100000000000001</v>
      </c>
      <c r="S100" s="6"/>
      <c r="T100" s="6"/>
      <c r="U100" s="6"/>
      <c r="V100" s="6"/>
    </row>
    <row r="101" spans="1:22" ht="20.100000000000001" customHeight="1" x14ac:dyDescent="0.25">
      <c r="A101" s="319"/>
      <c r="B101" s="299"/>
      <c r="C101" s="59" t="s">
        <v>1497</v>
      </c>
      <c r="D101" s="80">
        <v>1</v>
      </c>
      <c r="E101" s="62" t="s">
        <v>1498</v>
      </c>
      <c r="F101" s="121">
        <v>450</v>
      </c>
      <c r="G101" s="100">
        <v>800</v>
      </c>
      <c r="H101" s="101">
        <v>900</v>
      </c>
      <c r="I101" s="101">
        <v>890</v>
      </c>
      <c r="J101" s="181">
        <v>84982</v>
      </c>
      <c r="L101" s="36">
        <f t="shared" si="5"/>
        <v>0</v>
      </c>
      <c r="M101" s="96">
        <f t="shared" si="6"/>
        <v>0</v>
      </c>
      <c r="N101" s="96">
        <f t="shared" si="7"/>
        <v>0</v>
      </c>
      <c r="O101" s="97">
        <v>0.54</v>
      </c>
      <c r="P101" s="98">
        <v>36.5</v>
      </c>
      <c r="S101" s="6"/>
      <c r="T101" s="6"/>
      <c r="U101" s="6"/>
      <c r="V101" s="6"/>
    </row>
    <row r="102" spans="1:22" ht="20.100000000000001" customHeight="1" x14ac:dyDescent="0.25">
      <c r="A102" s="319"/>
      <c r="B102" s="299"/>
      <c r="C102" s="59" t="s">
        <v>1499</v>
      </c>
      <c r="D102" s="80">
        <v>1</v>
      </c>
      <c r="E102" s="62" t="s">
        <v>1500</v>
      </c>
      <c r="F102" s="121">
        <v>450</v>
      </c>
      <c r="G102" s="100">
        <v>800</v>
      </c>
      <c r="H102" s="101">
        <v>900</v>
      </c>
      <c r="I102" s="101">
        <v>890</v>
      </c>
      <c r="J102" s="181">
        <v>101568</v>
      </c>
      <c r="L102" s="36">
        <f t="shared" si="5"/>
        <v>0</v>
      </c>
      <c r="M102" s="96">
        <f t="shared" si="6"/>
        <v>0</v>
      </c>
      <c r="N102" s="96">
        <f t="shared" si="7"/>
        <v>0</v>
      </c>
      <c r="O102" s="97">
        <v>0.54</v>
      </c>
      <c r="P102" s="98">
        <v>36.5</v>
      </c>
      <c r="S102" s="6"/>
      <c r="T102" s="6"/>
      <c r="U102" s="24"/>
      <c r="V102" s="24"/>
    </row>
    <row r="103" spans="1:22" ht="20.100000000000001" customHeight="1" x14ac:dyDescent="0.25">
      <c r="A103" s="320"/>
      <c r="B103" s="299"/>
      <c r="C103" s="60" t="s">
        <v>1501</v>
      </c>
      <c r="D103" s="80">
        <v>1</v>
      </c>
      <c r="E103" s="63" t="s">
        <v>1502</v>
      </c>
      <c r="F103" s="122">
        <v>450</v>
      </c>
      <c r="G103" s="102">
        <v>1550</v>
      </c>
      <c r="H103" s="103">
        <v>900</v>
      </c>
      <c r="I103" s="103">
        <v>890</v>
      </c>
      <c r="J103" s="181">
        <v>130109</v>
      </c>
      <c r="L103" s="36">
        <f t="shared" si="5"/>
        <v>0</v>
      </c>
      <c r="M103" s="96">
        <f t="shared" si="6"/>
        <v>0</v>
      </c>
      <c r="N103" s="96">
        <f t="shared" si="7"/>
        <v>0</v>
      </c>
      <c r="O103" s="97">
        <v>0.74</v>
      </c>
      <c r="P103" s="98">
        <v>40.5</v>
      </c>
      <c r="Q103" s="25"/>
      <c r="S103" s="6"/>
      <c r="T103" s="6"/>
      <c r="U103" s="6"/>
      <c r="V103" s="8"/>
    </row>
    <row r="104" spans="1:22" ht="13.5" customHeight="1" x14ac:dyDescent="0.25">
      <c r="A104" s="321"/>
      <c r="B104" s="299"/>
      <c r="C104" s="46"/>
      <c r="D104" s="46"/>
      <c r="E104" s="47" t="s">
        <v>1372</v>
      </c>
      <c r="F104" s="99"/>
      <c r="G104" s="99"/>
      <c r="H104" s="99"/>
      <c r="I104" s="99"/>
      <c r="J104" s="280"/>
      <c r="L104" s="36">
        <f t="shared" si="5"/>
        <v>0</v>
      </c>
      <c r="M104" s="96">
        <f t="shared" si="6"/>
        <v>0</v>
      </c>
      <c r="N104" s="96">
        <f t="shared" si="7"/>
        <v>0</v>
      </c>
      <c r="O104" s="97"/>
      <c r="P104" s="98"/>
    </row>
    <row r="105" spans="1:22" ht="20.100000000000001" customHeight="1" x14ac:dyDescent="0.25">
      <c r="A105" s="319"/>
      <c r="B105" s="299"/>
      <c r="C105" s="59" t="s">
        <v>1503</v>
      </c>
      <c r="D105" s="80">
        <v>2</v>
      </c>
      <c r="E105" s="62" t="s">
        <v>1504</v>
      </c>
      <c r="F105" s="121">
        <v>300</v>
      </c>
      <c r="G105" s="100">
        <v>1010</v>
      </c>
      <c r="H105" s="101">
        <v>600</v>
      </c>
      <c r="I105" s="101">
        <v>890</v>
      </c>
      <c r="J105" s="181">
        <v>89916</v>
      </c>
      <c r="L105" s="36">
        <f t="shared" si="5"/>
        <v>0</v>
      </c>
      <c r="M105" s="96">
        <f t="shared" si="6"/>
        <v>0</v>
      </c>
      <c r="N105" s="96">
        <f t="shared" si="7"/>
        <v>0</v>
      </c>
      <c r="O105" s="97">
        <v>0.24</v>
      </c>
      <c r="P105" s="98">
        <v>22</v>
      </c>
      <c r="S105" s="6"/>
      <c r="T105" s="6"/>
      <c r="U105" s="6"/>
      <c r="V105" s="6"/>
    </row>
    <row r="106" spans="1:22" ht="20.100000000000001" customHeight="1" x14ac:dyDescent="0.25">
      <c r="A106" s="319"/>
      <c r="B106" s="299"/>
      <c r="C106" s="59" t="s">
        <v>1505</v>
      </c>
      <c r="D106" s="80">
        <v>2</v>
      </c>
      <c r="E106" s="62" t="s">
        <v>1506</v>
      </c>
      <c r="F106" s="121">
        <v>300</v>
      </c>
      <c r="G106" s="100">
        <v>1010</v>
      </c>
      <c r="H106" s="101">
        <v>600</v>
      </c>
      <c r="I106" s="101">
        <v>890</v>
      </c>
      <c r="J106" s="181">
        <v>109392</v>
      </c>
      <c r="L106" s="36">
        <f t="shared" si="5"/>
        <v>0</v>
      </c>
      <c r="M106" s="96">
        <f t="shared" si="6"/>
        <v>0</v>
      </c>
      <c r="N106" s="96">
        <f t="shared" si="7"/>
        <v>0</v>
      </c>
      <c r="O106" s="97">
        <v>0.24</v>
      </c>
      <c r="P106" s="98">
        <v>22</v>
      </c>
      <c r="S106" s="6"/>
      <c r="T106" s="6"/>
      <c r="U106" s="6"/>
      <c r="V106" s="6"/>
    </row>
    <row r="107" spans="1:22" ht="20.100000000000001" customHeight="1" x14ac:dyDescent="0.25">
      <c r="A107" s="319"/>
      <c r="B107" s="299"/>
      <c r="C107" s="60" t="s">
        <v>1507</v>
      </c>
      <c r="D107" s="80">
        <v>2</v>
      </c>
      <c r="E107" s="63" t="s">
        <v>1508</v>
      </c>
      <c r="F107" s="122">
        <v>300</v>
      </c>
      <c r="G107" s="102">
        <v>1210</v>
      </c>
      <c r="H107" s="103">
        <v>700</v>
      </c>
      <c r="I107" s="103">
        <v>890</v>
      </c>
      <c r="J107" s="181">
        <v>108419</v>
      </c>
      <c r="L107" s="36">
        <f t="shared" si="5"/>
        <v>0</v>
      </c>
      <c r="M107" s="96">
        <f t="shared" si="6"/>
        <v>0</v>
      </c>
      <c r="N107" s="96">
        <f t="shared" si="7"/>
        <v>0</v>
      </c>
      <c r="O107" s="97">
        <v>0.3</v>
      </c>
      <c r="P107" s="98">
        <v>27</v>
      </c>
      <c r="Q107" s="25"/>
      <c r="S107" s="6"/>
      <c r="T107" s="6"/>
      <c r="U107" s="6"/>
      <c r="V107" s="8"/>
    </row>
    <row r="108" spans="1:22" ht="20.100000000000001" customHeight="1" x14ac:dyDescent="0.25">
      <c r="A108" s="319"/>
      <c r="B108" s="299"/>
      <c r="C108" s="59" t="s">
        <v>1509</v>
      </c>
      <c r="D108" s="80">
        <v>2</v>
      </c>
      <c r="E108" s="62" t="s">
        <v>1510</v>
      </c>
      <c r="F108" s="121">
        <v>400</v>
      </c>
      <c r="G108" s="100">
        <v>1210</v>
      </c>
      <c r="H108" s="101">
        <v>700</v>
      </c>
      <c r="I108" s="101">
        <v>890</v>
      </c>
      <c r="J108" s="181">
        <v>117893</v>
      </c>
      <c r="L108" s="36">
        <f t="shared" si="5"/>
        <v>0</v>
      </c>
      <c r="M108" s="96">
        <f t="shared" si="6"/>
        <v>0</v>
      </c>
      <c r="N108" s="96">
        <f t="shared" si="7"/>
        <v>0</v>
      </c>
      <c r="O108" s="97">
        <v>0.42</v>
      </c>
      <c r="P108" s="98">
        <v>29.6</v>
      </c>
      <c r="S108" s="6"/>
      <c r="T108" s="6"/>
      <c r="U108" s="6"/>
      <c r="V108" s="6"/>
    </row>
    <row r="109" spans="1:22" ht="20.100000000000001" customHeight="1" x14ac:dyDescent="0.25">
      <c r="A109" s="319"/>
      <c r="B109" s="299"/>
      <c r="C109" s="60" t="s">
        <v>1511</v>
      </c>
      <c r="D109" s="80">
        <v>2</v>
      </c>
      <c r="E109" s="62" t="s">
        <v>1512</v>
      </c>
      <c r="F109" s="121">
        <v>400</v>
      </c>
      <c r="G109" s="100">
        <v>1210</v>
      </c>
      <c r="H109" s="101">
        <v>700</v>
      </c>
      <c r="I109" s="101">
        <v>890</v>
      </c>
      <c r="J109" s="181">
        <v>139209</v>
      </c>
      <c r="L109" s="36">
        <f t="shared" si="5"/>
        <v>0</v>
      </c>
      <c r="M109" s="96">
        <f t="shared" si="6"/>
        <v>0</v>
      </c>
      <c r="N109" s="96">
        <f t="shared" si="7"/>
        <v>0</v>
      </c>
      <c r="O109" s="97">
        <v>0.42</v>
      </c>
      <c r="P109" s="98">
        <v>29.6</v>
      </c>
      <c r="S109" s="6"/>
      <c r="T109" s="6"/>
      <c r="U109" s="6"/>
      <c r="V109" s="6"/>
    </row>
    <row r="110" spans="1:22" ht="20.100000000000001" customHeight="1" x14ac:dyDescent="0.25">
      <c r="A110" s="319"/>
      <c r="B110" s="299"/>
      <c r="C110" s="58" t="s">
        <v>1513</v>
      </c>
      <c r="D110" s="80">
        <v>2</v>
      </c>
      <c r="E110" s="62" t="s">
        <v>1514</v>
      </c>
      <c r="F110" s="121">
        <v>450</v>
      </c>
      <c r="G110" s="100">
        <v>1350</v>
      </c>
      <c r="H110" s="101">
        <v>800</v>
      </c>
      <c r="I110" s="101">
        <v>890</v>
      </c>
      <c r="J110" s="181">
        <v>142282</v>
      </c>
      <c r="L110" s="36">
        <f t="shared" si="5"/>
        <v>0</v>
      </c>
      <c r="M110" s="96">
        <f t="shared" si="6"/>
        <v>0</v>
      </c>
      <c r="N110" s="96">
        <f t="shared" si="7"/>
        <v>0</v>
      </c>
      <c r="O110" s="97">
        <v>0.72</v>
      </c>
      <c r="P110" s="98">
        <v>37.5</v>
      </c>
      <c r="S110" s="6"/>
      <c r="T110" s="6"/>
      <c r="U110" s="6"/>
      <c r="V110" s="6"/>
    </row>
    <row r="111" spans="1:22" ht="20.100000000000001" customHeight="1" x14ac:dyDescent="0.25">
      <c r="A111" s="319"/>
      <c r="B111" s="299"/>
      <c r="C111" s="59" t="s">
        <v>1515</v>
      </c>
      <c r="D111" s="80">
        <v>2</v>
      </c>
      <c r="E111" s="62" t="s">
        <v>1516</v>
      </c>
      <c r="F111" s="121">
        <v>450</v>
      </c>
      <c r="G111" s="100">
        <v>1350</v>
      </c>
      <c r="H111" s="101">
        <v>800</v>
      </c>
      <c r="I111" s="101">
        <v>890</v>
      </c>
      <c r="J111" s="181">
        <v>159855</v>
      </c>
      <c r="L111" s="36">
        <f t="shared" si="5"/>
        <v>0</v>
      </c>
      <c r="M111" s="96">
        <f t="shared" si="6"/>
        <v>0</v>
      </c>
      <c r="N111" s="96">
        <f t="shared" si="7"/>
        <v>0</v>
      </c>
      <c r="O111" s="97">
        <v>0.72</v>
      </c>
      <c r="P111" s="98">
        <v>37.5</v>
      </c>
      <c r="S111" s="6"/>
      <c r="T111" s="6"/>
      <c r="U111" s="6"/>
      <c r="V111" s="6"/>
    </row>
    <row r="112" spans="1:22" ht="20.100000000000001" customHeight="1" x14ac:dyDescent="0.25">
      <c r="A112" s="319"/>
      <c r="B112" s="299"/>
      <c r="C112" s="59" t="s">
        <v>1517</v>
      </c>
      <c r="D112" s="80">
        <v>2</v>
      </c>
      <c r="E112" s="62" t="s">
        <v>1518</v>
      </c>
      <c r="F112" s="121">
        <v>450</v>
      </c>
      <c r="G112" s="100">
        <v>1550</v>
      </c>
      <c r="H112" s="101">
        <v>900</v>
      </c>
      <c r="I112" s="101">
        <v>890</v>
      </c>
      <c r="J112" s="181">
        <v>153215</v>
      </c>
      <c r="L112" s="36">
        <f t="shared" si="5"/>
        <v>0</v>
      </c>
      <c r="M112" s="96">
        <f t="shared" si="6"/>
        <v>0</v>
      </c>
      <c r="N112" s="96">
        <f t="shared" si="7"/>
        <v>0</v>
      </c>
      <c r="O112" s="97">
        <v>0.74</v>
      </c>
      <c r="P112" s="98">
        <v>40.5</v>
      </c>
      <c r="S112" s="6"/>
      <c r="T112" s="6"/>
      <c r="U112" s="24"/>
      <c r="V112" s="24"/>
    </row>
    <row r="113" spans="1:22" ht="20.100000000000001" customHeight="1" x14ac:dyDescent="0.25">
      <c r="A113" s="319"/>
      <c r="B113" s="299"/>
      <c r="C113" s="60" t="s">
        <v>1519</v>
      </c>
      <c r="D113" s="80">
        <v>2</v>
      </c>
      <c r="E113" s="63" t="s">
        <v>1520</v>
      </c>
      <c r="F113" s="122">
        <v>450</v>
      </c>
      <c r="G113" s="102">
        <v>1550</v>
      </c>
      <c r="H113" s="103">
        <v>900</v>
      </c>
      <c r="I113" s="103">
        <v>890</v>
      </c>
      <c r="J113" s="181">
        <v>168060</v>
      </c>
      <c r="L113" s="36">
        <f t="shared" si="5"/>
        <v>0</v>
      </c>
      <c r="M113" s="96">
        <f t="shared" si="6"/>
        <v>0</v>
      </c>
      <c r="N113" s="96">
        <f t="shared" si="7"/>
        <v>0</v>
      </c>
      <c r="O113" s="97">
        <v>0.74</v>
      </c>
      <c r="P113" s="98">
        <v>40.5</v>
      </c>
      <c r="Q113" s="25"/>
      <c r="S113" s="6"/>
      <c r="T113" s="6"/>
      <c r="U113" s="6"/>
      <c r="V113" s="8"/>
    </row>
    <row r="114" spans="1:22" ht="20.100000000000001" customHeight="1" x14ac:dyDescent="0.25">
      <c r="A114" s="319"/>
      <c r="B114" s="299"/>
      <c r="C114" s="59" t="s">
        <v>1521</v>
      </c>
      <c r="D114" s="80">
        <v>2</v>
      </c>
      <c r="E114" s="62" t="s">
        <v>1522</v>
      </c>
      <c r="F114" s="121">
        <v>500</v>
      </c>
      <c r="G114" s="100">
        <v>1500</v>
      </c>
      <c r="H114" s="101">
        <v>800</v>
      </c>
      <c r="I114" s="101">
        <v>890</v>
      </c>
      <c r="J114" s="181">
        <v>170337</v>
      </c>
      <c r="L114" s="36">
        <f t="shared" si="5"/>
        <v>0</v>
      </c>
      <c r="M114" s="96">
        <f t="shared" si="6"/>
        <v>0</v>
      </c>
      <c r="N114" s="96">
        <f t="shared" si="7"/>
        <v>0</v>
      </c>
      <c r="O114" s="97">
        <v>0.7</v>
      </c>
      <c r="P114" s="98">
        <v>35.5</v>
      </c>
      <c r="S114" s="6"/>
      <c r="T114" s="6"/>
      <c r="U114" s="6"/>
      <c r="V114" s="6"/>
    </row>
    <row r="115" spans="1:22" ht="13.5" customHeight="1" x14ac:dyDescent="0.25">
      <c r="A115" s="320"/>
      <c r="B115" s="299"/>
      <c r="C115" s="46"/>
      <c r="D115" s="46"/>
      <c r="E115" s="47" t="s">
        <v>1373</v>
      </c>
      <c r="F115" s="99"/>
      <c r="G115" s="99"/>
      <c r="H115" s="99"/>
      <c r="I115" s="99"/>
      <c r="J115" s="280"/>
      <c r="L115" s="36">
        <f t="shared" si="5"/>
        <v>0</v>
      </c>
      <c r="M115" s="96">
        <f t="shared" si="6"/>
        <v>0</v>
      </c>
      <c r="N115" s="96">
        <f t="shared" si="7"/>
        <v>0</v>
      </c>
      <c r="O115" s="97"/>
      <c r="P115" s="98"/>
    </row>
    <row r="116" spans="1:22" ht="45.75" customHeight="1" x14ac:dyDescent="0.25">
      <c r="A116" s="41"/>
      <c r="B116" s="299"/>
      <c r="C116" s="59" t="s">
        <v>1523</v>
      </c>
      <c r="D116" s="80">
        <v>3</v>
      </c>
      <c r="E116" s="62" t="s">
        <v>1524</v>
      </c>
      <c r="F116" s="121">
        <v>300</v>
      </c>
      <c r="G116" s="100">
        <v>1400</v>
      </c>
      <c r="H116" s="101">
        <v>600</v>
      </c>
      <c r="I116" s="101">
        <v>890</v>
      </c>
      <c r="J116" s="181">
        <v>132491</v>
      </c>
      <c r="L116" s="36">
        <f t="shared" si="5"/>
        <v>0</v>
      </c>
      <c r="M116" s="96">
        <f t="shared" si="6"/>
        <v>0</v>
      </c>
      <c r="N116" s="96">
        <f t="shared" si="7"/>
        <v>0</v>
      </c>
      <c r="O116" s="97">
        <v>0.25</v>
      </c>
      <c r="P116" s="98">
        <v>38.6</v>
      </c>
      <c r="S116" s="6"/>
      <c r="T116" s="6"/>
      <c r="U116" s="6"/>
      <c r="V116" s="6"/>
    </row>
    <row r="117" spans="1:22" ht="45.75" customHeight="1" x14ac:dyDescent="0.25">
      <c r="A117" s="41"/>
      <c r="B117" s="299"/>
      <c r="C117" s="60" t="s">
        <v>1525</v>
      </c>
      <c r="D117" s="80">
        <v>3</v>
      </c>
      <c r="E117" s="63" t="s">
        <v>1526</v>
      </c>
      <c r="F117" s="122">
        <v>400</v>
      </c>
      <c r="G117" s="102">
        <v>1790</v>
      </c>
      <c r="H117" s="103">
        <v>700</v>
      </c>
      <c r="I117" s="103">
        <v>890</v>
      </c>
      <c r="J117" s="181">
        <v>165339</v>
      </c>
      <c r="L117" s="36">
        <f t="shared" si="5"/>
        <v>0</v>
      </c>
      <c r="M117" s="96">
        <f t="shared" si="6"/>
        <v>0</v>
      </c>
      <c r="N117" s="96">
        <f t="shared" si="7"/>
        <v>0</v>
      </c>
      <c r="O117" s="97">
        <v>0.62</v>
      </c>
      <c r="P117" s="98">
        <v>43.5</v>
      </c>
      <c r="Q117" s="25"/>
      <c r="S117" s="6"/>
      <c r="T117" s="6"/>
      <c r="U117" s="6"/>
      <c r="V117" s="8"/>
    </row>
    <row r="118" spans="1:22" ht="45.75" customHeight="1" x14ac:dyDescent="0.25">
      <c r="A118" s="41"/>
      <c r="B118" s="299"/>
      <c r="C118" s="59" t="s">
        <v>1527</v>
      </c>
      <c r="D118" s="80">
        <v>3</v>
      </c>
      <c r="E118" s="62" t="s">
        <v>1528</v>
      </c>
      <c r="F118" s="121">
        <v>400</v>
      </c>
      <c r="G118" s="100">
        <v>1790</v>
      </c>
      <c r="H118" s="101">
        <v>700</v>
      </c>
      <c r="I118" s="101">
        <v>890</v>
      </c>
      <c r="J118" s="181">
        <v>196432</v>
      </c>
      <c r="L118" s="36">
        <f t="shared" si="5"/>
        <v>0</v>
      </c>
      <c r="M118" s="96">
        <f t="shared" si="6"/>
        <v>0</v>
      </c>
      <c r="N118" s="96">
        <f t="shared" si="7"/>
        <v>0</v>
      </c>
      <c r="O118" s="97">
        <v>0.62</v>
      </c>
      <c r="P118" s="98">
        <v>43.5</v>
      </c>
      <c r="S118" s="6"/>
      <c r="T118" s="6"/>
      <c r="U118" s="6"/>
      <c r="V118" s="6"/>
    </row>
    <row r="119" spans="1:22" x14ac:dyDescent="0.25">
      <c r="A119" s="104" t="s">
        <v>1529</v>
      </c>
      <c r="B119" s="105"/>
      <c r="C119" s="48"/>
      <c r="D119" s="106"/>
      <c r="E119" s="49"/>
      <c r="F119" s="107"/>
      <c r="G119" s="107"/>
      <c r="H119" s="107"/>
      <c r="I119" s="107"/>
      <c r="J119" s="151"/>
      <c r="L119" s="36">
        <f t="shared" si="5"/>
        <v>0</v>
      </c>
      <c r="M119" s="96">
        <f t="shared" si="6"/>
        <v>0</v>
      </c>
      <c r="N119" s="96">
        <f t="shared" si="7"/>
        <v>0</v>
      </c>
      <c r="O119" s="97"/>
      <c r="P119" s="98"/>
      <c r="S119" s="6"/>
      <c r="T119" s="23"/>
      <c r="U119" s="23"/>
      <c r="V119" s="6"/>
    </row>
    <row r="120" spans="1:22" ht="20.100000000000001" customHeight="1" x14ac:dyDescent="0.25">
      <c r="A120" s="41"/>
      <c r="B120" s="312" t="s">
        <v>1962</v>
      </c>
      <c r="C120" s="59" t="s">
        <v>1530</v>
      </c>
      <c r="D120" s="80">
        <v>1</v>
      </c>
      <c r="E120" s="62" t="s">
        <v>1531</v>
      </c>
      <c r="F120" s="121">
        <v>200</v>
      </c>
      <c r="G120" s="100">
        <v>1010</v>
      </c>
      <c r="H120" s="101">
        <v>530</v>
      </c>
      <c r="I120" s="101">
        <v>425</v>
      </c>
      <c r="J120" s="181">
        <v>49392</v>
      </c>
      <c r="L120" s="36">
        <f t="shared" si="5"/>
        <v>0</v>
      </c>
      <c r="M120" s="96">
        <f t="shared" si="6"/>
        <v>0</v>
      </c>
      <c r="N120" s="96">
        <f t="shared" si="7"/>
        <v>0</v>
      </c>
      <c r="O120" s="97">
        <v>0.12</v>
      </c>
      <c r="P120" s="98">
        <v>15.5</v>
      </c>
      <c r="S120" s="6"/>
      <c r="T120" s="6"/>
      <c r="U120" s="6"/>
      <c r="V120" s="6"/>
    </row>
    <row r="121" spans="1:22" ht="20.100000000000001" customHeight="1" x14ac:dyDescent="0.25">
      <c r="A121" s="41"/>
      <c r="B121" s="312"/>
      <c r="C121" s="59" t="s">
        <v>1532</v>
      </c>
      <c r="D121" s="80">
        <v>1</v>
      </c>
      <c r="E121" s="62" t="s">
        <v>1533</v>
      </c>
      <c r="F121" s="121">
        <v>200</v>
      </c>
      <c r="G121" s="100">
        <v>1010</v>
      </c>
      <c r="H121" s="101">
        <v>530</v>
      </c>
      <c r="I121" s="101">
        <v>425</v>
      </c>
      <c r="J121" s="181">
        <v>62552</v>
      </c>
      <c r="L121" s="36">
        <f t="shared" si="5"/>
        <v>0</v>
      </c>
      <c r="M121" s="96">
        <f t="shared" si="6"/>
        <v>0</v>
      </c>
      <c r="N121" s="96">
        <f t="shared" si="7"/>
        <v>0</v>
      </c>
      <c r="O121" s="97">
        <v>0.12</v>
      </c>
      <c r="P121" s="98">
        <v>15.5</v>
      </c>
      <c r="S121" s="6"/>
      <c r="T121" s="6"/>
      <c r="U121" s="24"/>
      <c r="V121" s="24"/>
    </row>
    <row r="122" spans="1:22" ht="20.100000000000001" customHeight="1" x14ac:dyDescent="0.25">
      <c r="A122" s="41"/>
      <c r="B122" s="312"/>
      <c r="C122" s="60" t="s">
        <v>1534</v>
      </c>
      <c r="D122" s="80">
        <v>1</v>
      </c>
      <c r="E122" s="63" t="s">
        <v>1535</v>
      </c>
      <c r="F122" s="122">
        <v>200</v>
      </c>
      <c r="G122" s="102">
        <v>1010</v>
      </c>
      <c r="H122" s="103">
        <v>630</v>
      </c>
      <c r="I122" s="103">
        <v>425</v>
      </c>
      <c r="J122" s="181">
        <v>54150</v>
      </c>
      <c r="L122" s="36">
        <f t="shared" si="5"/>
        <v>0</v>
      </c>
      <c r="M122" s="96">
        <f t="shared" si="6"/>
        <v>0</v>
      </c>
      <c r="N122" s="96">
        <f t="shared" si="7"/>
        <v>0</v>
      </c>
      <c r="O122" s="97">
        <v>0.14000000000000001</v>
      </c>
      <c r="P122" s="98">
        <v>16.600000000000001</v>
      </c>
      <c r="Q122" s="25"/>
      <c r="S122" s="6"/>
      <c r="T122" s="6"/>
      <c r="U122" s="6"/>
      <c r="V122" s="8"/>
    </row>
    <row r="123" spans="1:22" ht="20.100000000000001" customHeight="1" x14ac:dyDescent="0.25">
      <c r="A123" s="41"/>
      <c r="B123" s="312"/>
      <c r="C123" s="59" t="s">
        <v>1536</v>
      </c>
      <c r="D123" s="80">
        <v>1</v>
      </c>
      <c r="E123" s="62" t="s">
        <v>1537</v>
      </c>
      <c r="F123" s="121">
        <v>200</v>
      </c>
      <c r="G123" s="100">
        <v>1010</v>
      </c>
      <c r="H123" s="101">
        <v>630</v>
      </c>
      <c r="I123" s="101">
        <v>425</v>
      </c>
      <c r="J123" s="181">
        <v>69361</v>
      </c>
      <c r="L123" s="36">
        <f t="shared" si="5"/>
        <v>0</v>
      </c>
      <c r="M123" s="96">
        <f t="shared" si="6"/>
        <v>0</v>
      </c>
      <c r="N123" s="96">
        <f t="shared" si="7"/>
        <v>0</v>
      </c>
      <c r="O123" s="97">
        <v>0.14000000000000001</v>
      </c>
      <c r="P123" s="98">
        <v>16.600000000000001</v>
      </c>
      <c r="S123" s="6"/>
      <c r="T123" s="6"/>
      <c r="U123" s="6"/>
      <c r="V123" s="6"/>
    </row>
    <row r="124" spans="1:22" ht="20.100000000000001" customHeight="1" x14ac:dyDescent="0.25">
      <c r="A124" s="41"/>
      <c r="B124" s="312"/>
      <c r="C124" s="60" t="s">
        <v>1538</v>
      </c>
      <c r="D124" s="80">
        <v>1</v>
      </c>
      <c r="E124" s="62" t="s">
        <v>1539</v>
      </c>
      <c r="F124" s="121">
        <v>200</v>
      </c>
      <c r="G124" s="100">
        <v>1210</v>
      </c>
      <c r="H124" s="101">
        <v>630</v>
      </c>
      <c r="I124" s="101">
        <v>425</v>
      </c>
      <c r="J124" s="181">
        <v>58041</v>
      </c>
      <c r="L124" s="36">
        <f t="shared" si="5"/>
        <v>0</v>
      </c>
      <c r="M124" s="96">
        <f t="shared" si="6"/>
        <v>0</v>
      </c>
      <c r="N124" s="96">
        <f t="shared" si="7"/>
        <v>0</v>
      </c>
      <c r="O124" s="97">
        <v>0.17</v>
      </c>
      <c r="P124" s="98">
        <v>18.5</v>
      </c>
      <c r="S124" s="6"/>
      <c r="T124" s="6"/>
      <c r="U124" s="6"/>
      <c r="V124" s="6"/>
    </row>
    <row r="125" spans="1:22" ht="20.100000000000001" customHeight="1" x14ac:dyDescent="0.25">
      <c r="A125" s="41"/>
      <c r="B125" s="312"/>
      <c r="C125" s="58" t="s">
        <v>1540</v>
      </c>
      <c r="D125" s="80">
        <v>1</v>
      </c>
      <c r="E125" s="62" t="s">
        <v>1541</v>
      </c>
      <c r="F125" s="121">
        <v>200</v>
      </c>
      <c r="G125" s="100">
        <v>1210</v>
      </c>
      <c r="H125" s="101">
        <v>630</v>
      </c>
      <c r="I125" s="101">
        <v>425</v>
      </c>
      <c r="J125" s="181">
        <v>74810</v>
      </c>
      <c r="L125" s="36">
        <f t="shared" si="5"/>
        <v>0</v>
      </c>
      <c r="M125" s="96">
        <f t="shared" si="6"/>
        <v>0</v>
      </c>
      <c r="N125" s="96">
        <f t="shared" si="7"/>
        <v>0</v>
      </c>
      <c r="O125" s="97">
        <v>0.17</v>
      </c>
      <c r="P125" s="98">
        <v>18.5</v>
      </c>
      <c r="S125" s="6"/>
      <c r="T125" s="6"/>
      <c r="U125" s="6"/>
      <c r="V125" s="6"/>
    </row>
    <row r="126" spans="1:22" ht="20.100000000000001" customHeight="1" x14ac:dyDescent="0.25">
      <c r="A126" s="41"/>
      <c r="B126" s="312"/>
      <c r="C126" s="59" t="s">
        <v>1542</v>
      </c>
      <c r="D126" s="80">
        <v>1</v>
      </c>
      <c r="E126" s="62" t="s">
        <v>1543</v>
      </c>
      <c r="F126" s="121">
        <v>200</v>
      </c>
      <c r="G126" s="100">
        <v>1350</v>
      </c>
      <c r="H126" s="101">
        <v>700</v>
      </c>
      <c r="I126" s="101">
        <v>425</v>
      </c>
      <c r="J126" s="181">
        <v>63687</v>
      </c>
      <c r="L126" s="36">
        <f t="shared" si="5"/>
        <v>0</v>
      </c>
      <c r="M126" s="96">
        <f t="shared" si="6"/>
        <v>0</v>
      </c>
      <c r="N126" s="96">
        <f t="shared" si="7"/>
        <v>0</v>
      </c>
      <c r="O126" s="97">
        <v>0.21</v>
      </c>
      <c r="P126" s="98">
        <v>20.7</v>
      </c>
      <c r="S126" s="6"/>
      <c r="T126" s="6"/>
      <c r="U126" s="6"/>
      <c r="V126" s="6"/>
    </row>
    <row r="127" spans="1:22" ht="20.100000000000001" customHeight="1" x14ac:dyDescent="0.25">
      <c r="A127" s="41"/>
      <c r="B127" s="312"/>
      <c r="C127" s="59" t="s">
        <v>1544</v>
      </c>
      <c r="D127" s="80">
        <v>1</v>
      </c>
      <c r="E127" s="62" t="s">
        <v>1545</v>
      </c>
      <c r="F127" s="121">
        <v>200</v>
      </c>
      <c r="G127" s="100">
        <v>1350</v>
      </c>
      <c r="H127" s="101">
        <v>700</v>
      </c>
      <c r="I127" s="101">
        <v>425</v>
      </c>
      <c r="J127" s="181">
        <v>82303</v>
      </c>
      <c r="L127" s="36">
        <f t="shared" si="5"/>
        <v>0</v>
      </c>
      <c r="M127" s="96">
        <f t="shared" si="6"/>
        <v>0</v>
      </c>
      <c r="N127" s="96">
        <f t="shared" si="7"/>
        <v>0</v>
      </c>
      <c r="O127" s="97">
        <v>0.21</v>
      </c>
      <c r="P127" s="98">
        <v>20.7</v>
      </c>
      <c r="S127" s="6"/>
      <c r="T127" s="6"/>
      <c r="U127" s="24"/>
      <c r="V127" s="24"/>
    </row>
    <row r="128" spans="1:22" ht="20.100000000000001" customHeight="1" x14ac:dyDescent="0.25">
      <c r="A128" s="41"/>
      <c r="B128" s="312"/>
      <c r="C128" s="60" t="s">
        <v>1546</v>
      </c>
      <c r="D128" s="80">
        <v>1</v>
      </c>
      <c r="E128" s="63" t="s">
        <v>1547</v>
      </c>
      <c r="F128" s="122">
        <v>200</v>
      </c>
      <c r="G128" s="102">
        <v>800</v>
      </c>
      <c r="H128" s="103">
        <v>800</v>
      </c>
      <c r="I128" s="103">
        <v>425</v>
      </c>
      <c r="J128" s="181">
        <v>55214</v>
      </c>
      <c r="L128" s="36">
        <f t="shared" si="5"/>
        <v>0</v>
      </c>
      <c r="M128" s="96">
        <f t="shared" si="6"/>
        <v>0</v>
      </c>
      <c r="N128" s="96">
        <f t="shared" si="7"/>
        <v>0</v>
      </c>
      <c r="O128" s="97">
        <v>0.25</v>
      </c>
      <c r="P128" s="98">
        <v>22.4</v>
      </c>
      <c r="Q128" s="25"/>
      <c r="S128" s="6"/>
      <c r="T128" s="6"/>
      <c r="U128" s="6"/>
      <c r="V128" s="8"/>
    </row>
    <row r="129" spans="1:22" ht="20.100000000000001" customHeight="1" x14ac:dyDescent="0.25">
      <c r="A129" s="41"/>
      <c r="B129" s="312"/>
      <c r="C129" s="59" t="s">
        <v>1548</v>
      </c>
      <c r="D129" s="80">
        <v>1</v>
      </c>
      <c r="E129" s="62" t="s">
        <v>1549</v>
      </c>
      <c r="F129" s="121">
        <v>200</v>
      </c>
      <c r="G129" s="100">
        <v>1550</v>
      </c>
      <c r="H129" s="101">
        <v>800</v>
      </c>
      <c r="I129" s="101">
        <v>425</v>
      </c>
      <c r="J129" s="181">
        <v>72322</v>
      </c>
      <c r="L129" s="36">
        <f t="shared" si="5"/>
        <v>0</v>
      </c>
      <c r="M129" s="96">
        <f t="shared" si="6"/>
        <v>0</v>
      </c>
      <c r="N129" s="96">
        <f t="shared" si="7"/>
        <v>0</v>
      </c>
      <c r="O129" s="97">
        <v>0.28000000000000003</v>
      </c>
      <c r="P129" s="98">
        <v>24.4</v>
      </c>
      <c r="S129" s="6"/>
      <c r="T129" s="6"/>
      <c r="U129" s="6"/>
      <c r="V129" s="6"/>
    </row>
    <row r="130" spans="1:22" ht="20.100000000000001" customHeight="1" x14ac:dyDescent="0.25">
      <c r="A130" s="41"/>
      <c r="B130" s="312"/>
      <c r="C130" s="59" t="s">
        <v>1550</v>
      </c>
      <c r="D130" s="80">
        <v>1</v>
      </c>
      <c r="E130" s="62" t="s">
        <v>1551</v>
      </c>
      <c r="F130" s="121">
        <v>200</v>
      </c>
      <c r="G130" s="100">
        <v>1550</v>
      </c>
      <c r="H130" s="101">
        <v>800</v>
      </c>
      <c r="I130" s="101">
        <v>425</v>
      </c>
      <c r="J130" s="181">
        <v>93659</v>
      </c>
      <c r="L130" s="36">
        <f t="shared" si="5"/>
        <v>0</v>
      </c>
      <c r="M130" s="96">
        <f t="shared" si="6"/>
        <v>0</v>
      </c>
      <c r="N130" s="96">
        <f t="shared" si="7"/>
        <v>0</v>
      </c>
      <c r="O130" s="97">
        <v>0.28000000000000003</v>
      </c>
      <c r="P130" s="98">
        <v>24.4</v>
      </c>
      <c r="S130" s="6"/>
      <c r="T130" s="6"/>
      <c r="U130" s="6"/>
      <c r="V130" s="6"/>
    </row>
    <row r="131" spans="1:22" x14ac:dyDescent="0.25">
      <c r="A131" s="104" t="s">
        <v>1552</v>
      </c>
      <c r="B131" s="105"/>
      <c r="C131" s="48"/>
      <c r="D131" s="106"/>
      <c r="E131" s="49"/>
      <c r="F131" s="107"/>
      <c r="G131" s="107"/>
      <c r="H131" s="107"/>
      <c r="I131" s="107"/>
      <c r="J131" s="151"/>
      <c r="L131" s="36">
        <f t="shared" si="5"/>
        <v>0</v>
      </c>
      <c r="M131" s="96">
        <f t="shared" si="6"/>
        <v>0</v>
      </c>
      <c r="N131" s="96">
        <f t="shared" si="7"/>
        <v>0</v>
      </c>
      <c r="O131" s="97"/>
      <c r="P131" s="98"/>
      <c r="S131" s="6"/>
      <c r="T131" s="23"/>
      <c r="U131" s="23"/>
      <c r="V131" s="6"/>
    </row>
    <row r="132" spans="1:22" ht="180" x14ac:dyDescent="0.25">
      <c r="A132" s="41"/>
      <c r="B132" s="171" t="s">
        <v>1963</v>
      </c>
      <c r="C132" s="70" t="s">
        <v>1553</v>
      </c>
      <c r="D132" s="80"/>
      <c r="E132" s="80" t="s">
        <v>1554</v>
      </c>
      <c r="F132" s="123">
        <v>120</v>
      </c>
      <c r="G132" s="111">
        <v>500</v>
      </c>
      <c r="H132" s="112">
        <v>400</v>
      </c>
      <c r="I132" s="112">
        <v>880</v>
      </c>
      <c r="J132" s="181">
        <v>41871</v>
      </c>
      <c r="L132" s="36">
        <f t="shared" si="5"/>
        <v>0</v>
      </c>
      <c r="M132" s="96">
        <f t="shared" si="6"/>
        <v>0</v>
      </c>
      <c r="N132" s="96">
        <f t="shared" si="7"/>
        <v>0</v>
      </c>
      <c r="O132" s="97">
        <v>7.0000000000000007E-2</v>
      </c>
      <c r="P132" s="98">
        <v>11.5</v>
      </c>
      <c r="S132" s="6"/>
      <c r="T132" s="6"/>
      <c r="U132" s="6"/>
      <c r="V132" s="6"/>
    </row>
    <row r="133" spans="1:22" x14ac:dyDescent="0.25">
      <c r="A133" s="104" t="s">
        <v>1555</v>
      </c>
      <c r="B133" s="105"/>
      <c r="C133" s="48"/>
      <c r="D133" s="106"/>
      <c r="E133" s="49"/>
      <c r="F133" s="107"/>
      <c r="G133" s="107"/>
      <c r="H133" s="107"/>
      <c r="I133" s="107"/>
      <c r="J133" s="151"/>
      <c r="L133" s="36">
        <f t="shared" si="5"/>
        <v>0</v>
      </c>
      <c r="M133" s="96">
        <f t="shared" si="6"/>
        <v>0</v>
      </c>
      <c r="N133" s="96">
        <f t="shared" si="7"/>
        <v>0</v>
      </c>
      <c r="O133" s="97"/>
      <c r="P133" s="98"/>
      <c r="S133" s="6"/>
      <c r="T133" s="23"/>
      <c r="U133" s="23"/>
      <c r="V133" s="6"/>
    </row>
    <row r="134" spans="1:22" ht="94.5" customHeight="1" x14ac:dyDescent="0.25">
      <c r="A134" s="41"/>
      <c r="B134" s="312" t="s">
        <v>1964</v>
      </c>
      <c r="C134" s="70" t="s">
        <v>1556</v>
      </c>
      <c r="D134" s="80"/>
      <c r="E134" s="71" t="s">
        <v>1557</v>
      </c>
      <c r="F134" s="123">
        <v>150</v>
      </c>
      <c r="G134" s="111">
        <v>500</v>
      </c>
      <c r="H134" s="112">
        <v>500</v>
      </c>
      <c r="I134" s="112">
        <v>850</v>
      </c>
      <c r="J134" s="181">
        <v>245577</v>
      </c>
      <c r="L134" s="36">
        <f t="shared" si="5"/>
        <v>0</v>
      </c>
      <c r="M134" s="96">
        <f t="shared" si="6"/>
        <v>0</v>
      </c>
      <c r="N134" s="96">
        <f t="shared" si="7"/>
        <v>0</v>
      </c>
      <c r="O134" s="97">
        <v>0.3</v>
      </c>
      <c r="P134" s="98">
        <v>25.5</v>
      </c>
      <c r="S134" s="6"/>
      <c r="T134" s="6"/>
      <c r="U134" s="6"/>
      <c r="V134" s="6"/>
    </row>
    <row r="135" spans="1:22" ht="105.75" customHeight="1" x14ac:dyDescent="0.25">
      <c r="A135" s="41"/>
      <c r="B135" s="312"/>
      <c r="C135" s="70" t="s">
        <v>1558</v>
      </c>
      <c r="D135" s="80"/>
      <c r="E135" s="80" t="s">
        <v>1559</v>
      </c>
      <c r="F135" s="123">
        <v>150</v>
      </c>
      <c r="G135" s="111">
        <v>500</v>
      </c>
      <c r="H135" s="112">
        <v>500</v>
      </c>
      <c r="I135" s="112">
        <v>850</v>
      </c>
      <c r="J135" s="181">
        <v>245577</v>
      </c>
      <c r="L135" s="36">
        <f t="shared" si="5"/>
        <v>0</v>
      </c>
      <c r="M135" s="96">
        <f t="shared" si="6"/>
        <v>0</v>
      </c>
      <c r="N135" s="96">
        <f t="shared" si="7"/>
        <v>0</v>
      </c>
      <c r="O135" s="97">
        <v>0.3</v>
      </c>
      <c r="P135" s="98">
        <v>25.5</v>
      </c>
      <c r="S135" s="6"/>
      <c r="T135" s="6"/>
      <c r="U135" s="24"/>
      <c r="V135" s="24"/>
    </row>
    <row r="136" spans="1:22" x14ac:dyDescent="0.25">
      <c r="A136" s="104" t="s">
        <v>1560</v>
      </c>
      <c r="B136" s="105"/>
      <c r="C136" s="48"/>
      <c r="D136" s="106"/>
      <c r="E136" s="49"/>
      <c r="F136" s="107"/>
      <c r="G136" s="107"/>
      <c r="H136" s="107"/>
      <c r="I136" s="107"/>
      <c r="J136" s="151"/>
      <c r="L136" s="36">
        <f t="shared" ref="L136:L151" si="8">J136*K136</f>
        <v>0</v>
      </c>
      <c r="M136" s="96">
        <f t="shared" ref="M136:M151" si="9">O136*K136</f>
        <v>0</v>
      </c>
      <c r="N136" s="96">
        <f t="shared" ref="N136:N151" si="10">P136*K136</f>
        <v>0</v>
      </c>
      <c r="O136" s="97"/>
      <c r="P136" s="98"/>
      <c r="S136" s="6"/>
      <c r="T136" s="23"/>
      <c r="U136" s="23"/>
      <c r="V136" s="6"/>
    </row>
    <row r="137" spans="1:22" ht="150" x14ac:dyDescent="0.25">
      <c r="A137" s="41"/>
      <c r="B137" s="171" t="s">
        <v>1965</v>
      </c>
      <c r="C137" s="70" t="s">
        <v>1561</v>
      </c>
      <c r="D137" s="80"/>
      <c r="E137" s="80" t="s">
        <v>1562</v>
      </c>
      <c r="F137" s="123">
        <v>130</v>
      </c>
      <c r="G137" s="111">
        <v>400</v>
      </c>
      <c r="H137" s="112">
        <v>400</v>
      </c>
      <c r="I137" s="112">
        <v>235</v>
      </c>
      <c r="J137" s="181">
        <v>135788</v>
      </c>
      <c r="L137" s="36">
        <f t="shared" si="8"/>
        <v>0</v>
      </c>
      <c r="M137" s="96">
        <f t="shared" si="9"/>
        <v>0</v>
      </c>
      <c r="N137" s="96">
        <f t="shared" si="10"/>
        <v>0</v>
      </c>
      <c r="O137" s="97">
        <v>0.05</v>
      </c>
      <c r="P137" s="98">
        <v>9.5</v>
      </c>
      <c r="S137" s="6"/>
      <c r="T137" s="6"/>
      <c r="U137" s="6"/>
      <c r="V137" s="6"/>
    </row>
    <row r="138" spans="1:22" x14ac:dyDescent="0.25">
      <c r="A138" s="104" t="s">
        <v>1563</v>
      </c>
      <c r="B138" s="105"/>
      <c r="C138" s="48"/>
      <c r="D138" s="106"/>
      <c r="E138" s="49"/>
      <c r="F138" s="107"/>
      <c r="G138" s="107"/>
      <c r="H138" s="107"/>
      <c r="I138" s="107"/>
      <c r="J138" s="151"/>
      <c r="L138" s="36">
        <f t="shared" si="8"/>
        <v>0</v>
      </c>
      <c r="M138" s="96">
        <f t="shared" si="9"/>
        <v>0</v>
      </c>
      <c r="N138" s="96">
        <f t="shared" si="10"/>
        <v>0</v>
      </c>
      <c r="O138" s="97"/>
      <c r="P138" s="98"/>
      <c r="S138" s="6"/>
      <c r="T138" s="23"/>
      <c r="U138" s="23"/>
      <c r="V138" s="6"/>
    </row>
    <row r="139" spans="1:22" ht="20.100000000000001" customHeight="1" x14ac:dyDescent="0.25">
      <c r="A139" s="41"/>
      <c r="B139" s="312" t="s">
        <v>1966</v>
      </c>
      <c r="C139" s="59" t="s">
        <v>1564</v>
      </c>
      <c r="D139" s="80"/>
      <c r="E139" s="62" t="s">
        <v>1565</v>
      </c>
      <c r="F139" s="121">
        <v>300</v>
      </c>
      <c r="G139" s="100">
        <v>1010</v>
      </c>
      <c r="H139" s="101">
        <v>530</v>
      </c>
      <c r="I139" s="101">
        <v>890</v>
      </c>
      <c r="J139" s="181">
        <v>78483</v>
      </c>
      <c r="L139" s="36">
        <f t="shared" si="8"/>
        <v>0</v>
      </c>
      <c r="M139" s="96">
        <f t="shared" si="9"/>
        <v>0</v>
      </c>
      <c r="N139" s="96">
        <f t="shared" si="10"/>
        <v>0</v>
      </c>
      <c r="O139" s="97">
        <v>0.18</v>
      </c>
      <c r="P139" s="98">
        <v>22.5</v>
      </c>
      <c r="S139" s="6"/>
      <c r="T139" s="6"/>
      <c r="U139" s="6"/>
      <c r="V139" s="6"/>
    </row>
    <row r="140" spans="1:22" ht="20.100000000000001" customHeight="1" x14ac:dyDescent="0.25">
      <c r="A140" s="41"/>
      <c r="B140" s="312"/>
      <c r="C140" s="59" t="s">
        <v>1566</v>
      </c>
      <c r="D140" s="80"/>
      <c r="E140" s="62" t="s">
        <v>1567</v>
      </c>
      <c r="F140" s="121">
        <v>400</v>
      </c>
      <c r="G140" s="100">
        <v>1010</v>
      </c>
      <c r="H140" s="101">
        <v>530</v>
      </c>
      <c r="I140" s="101">
        <v>890</v>
      </c>
      <c r="J140" s="181">
        <v>84700</v>
      </c>
      <c r="L140" s="36">
        <f t="shared" si="8"/>
        <v>0</v>
      </c>
      <c r="M140" s="96">
        <f t="shared" si="9"/>
        <v>0</v>
      </c>
      <c r="N140" s="96">
        <f t="shared" si="10"/>
        <v>0</v>
      </c>
      <c r="O140" s="97">
        <v>0.23</v>
      </c>
      <c r="P140" s="98">
        <v>24.7</v>
      </c>
      <c r="S140" s="6"/>
      <c r="T140" s="6"/>
      <c r="U140" s="24"/>
      <c r="V140" s="24"/>
    </row>
    <row r="141" spans="1:22" ht="20.100000000000001" customHeight="1" x14ac:dyDescent="0.25">
      <c r="A141" s="41"/>
      <c r="B141" s="312"/>
      <c r="C141" s="60" t="s">
        <v>1568</v>
      </c>
      <c r="D141" s="80"/>
      <c r="E141" s="63" t="s">
        <v>1569</v>
      </c>
      <c r="F141" s="122">
        <v>400</v>
      </c>
      <c r="G141" s="102">
        <v>1010</v>
      </c>
      <c r="H141" s="103">
        <v>530</v>
      </c>
      <c r="I141" s="103">
        <v>890</v>
      </c>
      <c r="J141" s="181">
        <v>92341</v>
      </c>
      <c r="L141" s="36">
        <f t="shared" si="8"/>
        <v>0</v>
      </c>
      <c r="M141" s="96">
        <f t="shared" si="9"/>
        <v>0</v>
      </c>
      <c r="N141" s="96">
        <f t="shared" si="10"/>
        <v>0</v>
      </c>
      <c r="O141" s="97">
        <v>0.23</v>
      </c>
      <c r="P141" s="98">
        <v>24.7</v>
      </c>
      <c r="Q141" s="25"/>
      <c r="S141" s="6"/>
      <c r="T141" s="6"/>
      <c r="U141" s="6"/>
      <c r="V141" s="8"/>
    </row>
    <row r="142" spans="1:22" ht="20.100000000000001" customHeight="1" x14ac:dyDescent="0.25">
      <c r="A142" s="41"/>
      <c r="B142" s="312"/>
      <c r="C142" s="59" t="s">
        <v>1570</v>
      </c>
      <c r="D142" s="80"/>
      <c r="E142" s="62" t="s">
        <v>1571</v>
      </c>
      <c r="F142" s="121">
        <v>400</v>
      </c>
      <c r="G142" s="100">
        <v>1210</v>
      </c>
      <c r="H142" s="101">
        <v>630</v>
      </c>
      <c r="I142" s="101">
        <v>890</v>
      </c>
      <c r="J142" s="181">
        <v>97811</v>
      </c>
      <c r="L142" s="36">
        <f t="shared" si="8"/>
        <v>0</v>
      </c>
      <c r="M142" s="96">
        <f t="shared" si="9"/>
        <v>0</v>
      </c>
      <c r="N142" s="96">
        <f t="shared" si="10"/>
        <v>0</v>
      </c>
      <c r="O142" s="97">
        <v>0.33</v>
      </c>
      <c r="P142" s="98">
        <v>27.7</v>
      </c>
      <c r="S142" s="6"/>
      <c r="T142" s="6"/>
      <c r="U142" s="6"/>
      <c r="V142" s="6"/>
    </row>
    <row r="143" spans="1:22" ht="20.100000000000001" customHeight="1" x14ac:dyDescent="0.25">
      <c r="A143" s="41"/>
      <c r="B143" s="312"/>
      <c r="C143" s="60" t="s">
        <v>1572</v>
      </c>
      <c r="D143" s="80"/>
      <c r="E143" s="62" t="s">
        <v>1573</v>
      </c>
      <c r="F143" s="121">
        <v>400</v>
      </c>
      <c r="G143" s="100">
        <v>1210</v>
      </c>
      <c r="H143" s="101">
        <v>630</v>
      </c>
      <c r="I143" s="101">
        <v>890</v>
      </c>
      <c r="J143" s="181">
        <v>109364</v>
      </c>
      <c r="L143" s="36">
        <f t="shared" si="8"/>
        <v>0</v>
      </c>
      <c r="M143" s="96">
        <f t="shared" si="9"/>
        <v>0</v>
      </c>
      <c r="N143" s="96">
        <f t="shared" si="10"/>
        <v>0</v>
      </c>
      <c r="O143" s="97">
        <v>0.33</v>
      </c>
      <c r="P143" s="98">
        <v>27.7</v>
      </c>
      <c r="S143" s="6"/>
      <c r="T143" s="6"/>
      <c r="U143" s="6"/>
      <c r="V143" s="6"/>
    </row>
    <row r="144" spans="1:22" ht="20.100000000000001" customHeight="1" x14ac:dyDescent="0.25">
      <c r="A144" s="41"/>
      <c r="B144" s="312"/>
      <c r="C144" s="58" t="s">
        <v>1574</v>
      </c>
      <c r="D144" s="80"/>
      <c r="E144" s="62" t="s">
        <v>1575</v>
      </c>
      <c r="F144" s="121">
        <v>450</v>
      </c>
      <c r="G144" s="100">
        <v>1350</v>
      </c>
      <c r="H144" s="101">
        <v>700</v>
      </c>
      <c r="I144" s="101">
        <v>890</v>
      </c>
      <c r="J144" s="181">
        <v>116378</v>
      </c>
      <c r="L144" s="36">
        <f t="shared" si="8"/>
        <v>0</v>
      </c>
      <c r="M144" s="96">
        <f t="shared" si="9"/>
        <v>0</v>
      </c>
      <c r="N144" s="96">
        <f t="shared" si="10"/>
        <v>0</v>
      </c>
      <c r="O144" s="97">
        <v>0.46</v>
      </c>
      <c r="P144" s="98">
        <v>32.5</v>
      </c>
      <c r="S144" s="6"/>
      <c r="T144" s="6"/>
      <c r="U144" s="6"/>
      <c r="V144" s="6"/>
    </row>
    <row r="145" spans="1:22" ht="20.100000000000001" customHeight="1" x14ac:dyDescent="0.25">
      <c r="A145" s="41"/>
      <c r="B145" s="312"/>
      <c r="C145" s="59" t="s">
        <v>1576</v>
      </c>
      <c r="D145" s="80"/>
      <c r="E145" s="62" t="s">
        <v>1577</v>
      </c>
      <c r="F145" s="121">
        <v>450</v>
      </c>
      <c r="G145" s="100">
        <v>1550</v>
      </c>
      <c r="H145" s="101">
        <v>800</v>
      </c>
      <c r="I145" s="101">
        <v>890</v>
      </c>
      <c r="J145" s="181">
        <v>122891</v>
      </c>
      <c r="L145" s="36">
        <f t="shared" si="8"/>
        <v>0</v>
      </c>
      <c r="M145" s="96">
        <f t="shared" si="9"/>
        <v>0</v>
      </c>
      <c r="N145" s="96">
        <f t="shared" si="10"/>
        <v>0</v>
      </c>
      <c r="O145" s="97">
        <v>0.6</v>
      </c>
      <c r="P145" s="98">
        <v>37.9</v>
      </c>
      <c r="S145" s="6"/>
      <c r="T145" s="6"/>
      <c r="U145" s="6"/>
      <c r="V145" s="6"/>
    </row>
    <row r="146" spans="1:22" x14ac:dyDescent="0.25">
      <c r="A146" s="104" t="s">
        <v>1578</v>
      </c>
      <c r="B146" s="105"/>
      <c r="C146" s="48"/>
      <c r="D146" s="106"/>
      <c r="E146" s="49"/>
      <c r="F146" s="107"/>
      <c r="G146" s="107"/>
      <c r="H146" s="107"/>
      <c r="I146" s="107"/>
      <c r="J146" s="151"/>
      <c r="L146" s="36">
        <f t="shared" si="8"/>
        <v>0</v>
      </c>
      <c r="M146" s="96">
        <f t="shared" si="9"/>
        <v>0</v>
      </c>
      <c r="N146" s="96">
        <f t="shared" si="10"/>
        <v>0</v>
      </c>
      <c r="O146" s="97"/>
      <c r="P146" s="98"/>
      <c r="S146" s="6"/>
      <c r="T146" s="23"/>
      <c r="U146" s="23"/>
      <c r="V146" s="6"/>
    </row>
    <row r="147" spans="1:22" ht="225" customHeight="1" x14ac:dyDescent="0.25">
      <c r="A147" s="41"/>
      <c r="B147" s="171" t="s">
        <v>1967</v>
      </c>
      <c r="C147" s="70" t="s">
        <v>1579</v>
      </c>
      <c r="D147" s="80">
        <v>1</v>
      </c>
      <c r="E147" s="80" t="s">
        <v>1580</v>
      </c>
      <c r="F147" s="123">
        <v>250</v>
      </c>
      <c r="G147" s="111">
        <v>1600</v>
      </c>
      <c r="H147" s="112">
        <v>700</v>
      </c>
      <c r="I147" s="112">
        <v>890</v>
      </c>
      <c r="J147" s="181">
        <v>180640</v>
      </c>
      <c r="L147" s="36">
        <f t="shared" si="8"/>
        <v>0</v>
      </c>
      <c r="M147" s="96">
        <f t="shared" si="9"/>
        <v>0</v>
      </c>
      <c r="N147" s="96">
        <f t="shared" si="10"/>
        <v>0</v>
      </c>
      <c r="O147" s="97">
        <v>0.5</v>
      </c>
      <c r="P147" s="98">
        <v>38</v>
      </c>
      <c r="S147" s="6"/>
      <c r="T147" s="6"/>
      <c r="U147" s="6"/>
      <c r="V147" s="6"/>
    </row>
    <row r="148" spans="1:22" x14ac:dyDescent="0.25">
      <c r="A148" s="104" t="s">
        <v>1581</v>
      </c>
      <c r="B148" s="105"/>
      <c r="C148" s="48"/>
      <c r="D148" s="106"/>
      <c r="E148" s="49"/>
      <c r="F148" s="107"/>
      <c r="G148" s="107"/>
      <c r="H148" s="107"/>
      <c r="I148" s="107"/>
      <c r="J148" s="151"/>
      <c r="L148" s="36">
        <f t="shared" si="8"/>
        <v>0</v>
      </c>
      <c r="M148" s="96">
        <f t="shared" si="9"/>
        <v>0</v>
      </c>
      <c r="N148" s="96">
        <f t="shared" si="10"/>
        <v>0</v>
      </c>
      <c r="O148" s="97"/>
      <c r="P148" s="98"/>
      <c r="S148" s="6"/>
      <c r="T148" s="23"/>
      <c r="U148" s="23"/>
      <c r="V148" s="6"/>
    </row>
    <row r="149" spans="1:22" ht="182.25" customHeight="1" x14ac:dyDescent="0.25">
      <c r="A149" s="41"/>
      <c r="B149" s="171" t="s">
        <v>1968</v>
      </c>
      <c r="C149" s="70" t="s">
        <v>1582</v>
      </c>
      <c r="D149" s="80">
        <v>1</v>
      </c>
      <c r="E149" s="80" t="s">
        <v>1583</v>
      </c>
      <c r="F149" s="123">
        <v>250</v>
      </c>
      <c r="G149" s="111">
        <v>600</v>
      </c>
      <c r="H149" s="112">
        <v>600</v>
      </c>
      <c r="I149" s="112">
        <v>850</v>
      </c>
      <c r="J149" s="181">
        <v>195537</v>
      </c>
      <c r="L149" s="36">
        <f t="shared" si="8"/>
        <v>0</v>
      </c>
      <c r="M149" s="96">
        <f t="shared" si="9"/>
        <v>0</v>
      </c>
      <c r="N149" s="96">
        <f t="shared" si="10"/>
        <v>0</v>
      </c>
      <c r="O149" s="97">
        <v>0.1</v>
      </c>
      <c r="P149" s="98">
        <v>25</v>
      </c>
      <c r="S149" s="6"/>
      <c r="T149" s="6"/>
      <c r="U149" s="6"/>
      <c r="V149" s="6"/>
    </row>
    <row r="150" spans="1:22" x14ac:dyDescent="0.25">
      <c r="A150" s="104" t="s">
        <v>1584</v>
      </c>
      <c r="B150" s="105"/>
      <c r="C150" s="48"/>
      <c r="D150" s="106"/>
      <c r="E150" s="49"/>
      <c r="F150" s="107"/>
      <c r="G150" s="107"/>
      <c r="H150" s="107"/>
      <c r="I150" s="107"/>
      <c r="J150" s="151"/>
      <c r="L150" s="36">
        <f t="shared" si="8"/>
        <v>0</v>
      </c>
      <c r="M150" s="96">
        <f t="shared" si="9"/>
        <v>0</v>
      </c>
      <c r="N150" s="96">
        <f t="shared" si="10"/>
        <v>0</v>
      </c>
      <c r="O150" s="97"/>
      <c r="P150" s="98"/>
      <c r="S150" s="6"/>
      <c r="T150" s="23"/>
      <c r="U150" s="23"/>
      <c r="V150" s="6"/>
    </row>
    <row r="151" spans="1:22" ht="165.75" thickBot="1" x14ac:dyDescent="0.3">
      <c r="A151" s="159"/>
      <c r="B151" s="213" t="s">
        <v>1969</v>
      </c>
      <c r="C151" s="177" t="s">
        <v>1585</v>
      </c>
      <c r="D151" s="161"/>
      <c r="E151" s="161" t="s">
        <v>1586</v>
      </c>
      <c r="F151" s="123">
        <v>150</v>
      </c>
      <c r="G151" s="111">
        <v>800</v>
      </c>
      <c r="H151" s="112">
        <v>800</v>
      </c>
      <c r="I151" s="112">
        <v>400</v>
      </c>
      <c r="J151" s="181">
        <v>69236</v>
      </c>
      <c r="L151" s="36">
        <f t="shared" si="8"/>
        <v>0</v>
      </c>
      <c r="M151" s="96">
        <f t="shared" si="9"/>
        <v>0</v>
      </c>
      <c r="N151" s="96">
        <f t="shared" si="10"/>
        <v>0</v>
      </c>
      <c r="O151" s="97">
        <v>0.13</v>
      </c>
      <c r="P151" s="98">
        <v>14</v>
      </c>
      <c r="S151" s="6"/>
      <c r="T151" s="6"/>
      <c r="U151" s="6"/>
      <c r="V151" s="6"/>
    </row>
    <row r="152" spans="1:22" s="5" customFormat="1" ht="15.75" thickBot="1" x14ac:dyDescent="0.3">
      <c r="B152" s="43"/>
      <c r="C152" s="1"/>
      <c r="D152" s="56"/>
      <c r="F152" s="113"/>
      <c r="G152" s="113"/>
      <c r="H152" s="113"/>
      <c r="I152" s="114"/>
      <c r="J152" s="26"/>
      <c r="K152" s="3"/>
      <c r="L152" s="37">
        <f>SUM(L5:L151)</f>
        <v>0</v>
      </c>
      <c r="M152" s="115">
        <f>SUM(M6:M151)</f>
        <v>0</v>
      </c>
      <c r="N152" s="116">
        <f>SUM(N6:N151)</f>
        <v>0</v>
      </c>
      <c r="O152" s="117"/>
      <c r="P152" s="84"/>
    </row>
    <row r="153" spans="1:22" s="5" customFormat="1" x14ac:dyDescent="0.25">
      <c r="B153" s="43"/>
      <c r="C153" s="1"/>
      <c r="D153" s="56"/>
      <c r="F153" s="113"/>
      <c r="G153" s="113"/>
      <c r="H153" s="113"/>
      <c r="I153" s="113"/>
      <c r="J153" s="26"/>
      <c r="K153" s="3"/>
      <c r="L153" s="4"/>
      <c r="M153" s="118"/>
      <c r="N153" s="118"/>
      <c r="O153" s="83"/>
      <c r="P153" s="84"/>
    </row>
    <row r="154" spans="1:22" s="5" customFormat="1" x14ac:dyDescent="0.25">
      <c r="B154" s="43"/>
      <c r="C154" s="1"/>
      <c r="D154" s="56"/>
      <c r="F154" s="113"/>
      <c r="G154" s="113"/>
      <c r="H154" s="113"/>
      <c r="I154" s="113"/>
      <c r="J154" s="26"/>
      <c r="K154" s="3"/>
      <c r="L154" s="4"/>
      <c r="M154" s="119"/>
      <c r="N154" s="119"/>
      <c r="O154" s="83"/>
      <c r="P154" s="84"/>
    </row>
    <row r="155" spans="1:22" s="5" customFormat="1" x14ac:dyDescent="0.25">
      <c r="B155" s="43"/>
      <c r="C155" s="1"/>
      <c r="D155" s="56"/>
      <c r="F155" s="113"/>
      <c r="G155" s="113"/>
      <c r="H155" s="113"/>
      <c r="I155" s="113"/>
      <c r="J155" s="26"/>
      <c r="K155" s="3"/>
      <c r="L155" s="4"/>
      <c r="M155" s="119"/>
      <c r="N155" s="119"/>
      <c r="O155" s="83"/>
      <c r="P155" s="84"/>
    </row>
    <row r="156" spans="1:22" s="5" customFormat="1" x14ac:dyDescent="0.25">
      <c r="B156" s="43"/>
      <c r="C156" s="1"/>
      <c r="D156" s="56"/>
      <c r="F156" s="113"/>
      <c r="G156" s="113"/>
      <c r="H156" s="113"/>
      <c r="I156" s="113"/>
      <c r="J156" s="26"/>
      <c r="K156" s="3"/>
      <c r="L156" s="4"/>
      <c r="M156" s="119"/>
      <c r="N156" s="119"/>
      <c r="O156" s="83"/>
      <c r="P156" s="84"/>
    </row>
    <row r="157" spans="1:22" s="5" customFormat="1" x14ac:dyDescent="0.25">
      <c r="B157" s="43"/>
      <c r="C157" s="1"/>
      <c r="D157" s="56"/>
      <c r="F157" s="113"/>
      <c r="G157" s="113"/>
      <c r="H157" s="113"/>
      <c r="I157" s="113"/>
      <c r="J157" s="26"/>
      <c r="K157" s="3"/>
      <c r="L157" s="4"/>
      <c r="M157" s="119"/>
      <c r="N157" s="119"/>
      <c r="O157" s="83"/>
      <c r="P157" s="84"/>
    </row>
    <row r="158" spans="1:22" s="5" customFormat="1" x14ac:dyDescent="0.25">
      <c r="B158" s="43"/>
      <c r="C158" s="1"/>
      <c r="D158" s="56"/>
      <c r="F158" s="113"/>
      <c r="G158" s="113"/>
      <c r="H158" s="113"/>
      <c r="I158" s="113"/>
      <c r="J158" s="26"/>
      <c r="K158" s="3"/>
      <c r="L158" s="4"/>
      <c r="M158" s="119"/>
      <c r="N158" s="119"/>
      <c r="O158" s="83"/>
      <c r="P158" s="84"/>
    </row>
    <row r="159" spans="1:22" s="5" customFormat="1" x14ac:dyDescent="0.25">
      <c r="B159" s="43"/>
      <c r="C159" s="1"/>
      <c r="D159" s="56"/>
      <c r="F159" s="113"/>
      <c r="G159" s="113"/>
      <c r="H159" s="113"/>
      <c r="I159" s="113"/>
      <c r="J159" s="26"/>
      <c r="K159" s="3"/>
      <c r="L159" s="4"/>
      <c r="M159" s="119"/>
      <c r="N159" s="119"/>
      <c r="O159" s="83"/>
      <c r="P159" s="84"/>
    </row>
    <row r="160" spans="1:22" s="5" customFormat="1" x14ac:dyDescent="0.25">
      <c r="B160" s="43"/>
      <c r="C160" s="1"/>
      <c r="D160" s="56"/>
      <c r="F160" s="113"/>
      <c r="G160" s="113"/>
      <c r="H160" s="113"/>
      <c r="I160" s="113"/>
      <c r="J160" s="26"/>
      <c r="K160" s="3"/>
      <c r="L160" s="4"/>
      <c r="M160" s="119"/>
      <c r="N160" s="119"/>
      <c r="O160" s="83"/>
      <c r="P160" s="84"/>
    </row>
    <row r="161" spans="2:16" s="5" customFormat="1" x14ac:dyDescent="0.25">
      <c r="B161" s="43"/>
      <c r="C161" s="1"/>
      <c r="D161" s="56"/>
      <c r="F161" s="113"/>
      <c r="G161" s="113"/>
      <c r="H161" s="113"/>
      <c r="I161" s="113"/>
      <c r="J161" s="26"/>
      <c r="K161" s="3"/>
      <c r="L161" s="4"/>
      <c r="M161" s="119"/>
      <c r="N161" s="119"/>
      <c r="O161" s="83"/>
      <c r="P161" s="84"/>
    </row>
    <row r="162" spans="2:16" s="5" customFormat="1" x14ac:dyDescent="0.25">
      <c r="B162" s="43"/>
      <c r="C162" s="1"/>
      <c r="D162" s="56"/>
      <c r="F162" s="113"/>
      <c r="G162" s="113"/>
      <c r="H162" s="113"/>
      <c r="I162" s="113"/>
      <c r="J162" s="26"/>
      <c r="K162" s="3"/>
      <c r="L162" s="4"/>
      <c r="M162" s="119"/>
      <c r="N162" s="119"/>
      <c r="O162" s="83"/>
      <c r="P162" s="84"/>
    </row>
    <row r="163" spans="2:16" s="5" customFormat="1" x14ac:dyDescent="0.25">
      <c r="B163" s="43"/>
      <c r="C163" s="1"/>
      <c r="D163" s="56"/>
      <c r="F163" s="113"/>
      <c r="G163" s="113"/>
      <c r="H163" s="113"/>
      <c r="I163" s="113"/>
      <c r="J163" s="26"/>
      <c r="K163" s="3"/>
      <c r="L163" s="4"/>
      <c r="M163" s="119"/>
      <c r="N163" s="119"/>
      <c r="O163" s="83"/>
      <c r="P163" s="84"/>
    </row>
    <row r="164" spans="2:16" s="5" customFormat="1" x14ac:dyDescent="0.25">
      <c r="B164" s="43"/>
      <c r="C164" s="1"/>
      <c r="D164" s="56"/>
      <c r="F164" s="113"/>
      <c r="G164" s="113"/>
      <c r="H164" s="113"/>
      <c r="I164" s="113"/>
      <c r="J164" s="26"/>
      <c r="K164" s="3"/>
      <c r="L164" s="4"/>
      <c r="M164" s="119"/>
      <c r="N164" s="119"/>
      <c r="O164" s="83"/>
      <c r="P164" s="84"/>
    </row>
    <row r="165" spans="2:16" s="5" customFormat="1" x14ac:dyDescent="0.25">
      <c r="B165" s="43"/>
      <c r="C165" s="1"/>
      <c r="D165" s="56"/>
      <c r="F165" s="113"/>
      <c r="G165" s="113"/>
      <c r="H165" s="113"/>
      <c r="I165" s="113"/>
      <c r="J165" s="26"/>
      <c r="K165" s="3"/>
      <c r="L165" s="4"/>
      <c r="M165" s="119"/>
      <c r="N165" s="119"/>
      <c r="O165" s="83"/>
      <c r="P165" s="84"/>
    </row>
    <row r="166" spans="2:16" s="5" customFormat="1" x14ac:dyDescent="0.25">
      <c r="B166" s="43"/>
      <c r="C166" s="1"/>
      <c r="D166" s="56"/>
      <c r="F166" s="113"/>
      <c r="G166" s="113"/>
      <c r="H166" s="113"/>
      <c r="I166" s="113"/>
      <c r="J166" s="26"/>
      <c r="K166" s="3"/>
      <c r="L166" s="4"/>
      <c r="M166" s="119"/>
      <c r="N166" s="119"/>
      <c r="O166" s="83"/>
      <c r="P166" s="84"/>
    </row>
    <row r="167" spans="2:16" s="5" customFormat="1" x14ac:dyDescent="0.25">
      <c r="B167" s="43"/>
      <c r="C167" s="1"/>
      <c r="D167" s="56"/>
      <c r="F167" s="113"/>
      <c r="G167" s="113"/>
      <c r="H167" s="113"/>
      <c r="I167" s="113"/>
      <c r="J167" s="26"/>
      <c r="K167" s="3"/>
      <c r="L167" s="4"/>
      <c r="M167" s="119"/>
      <c r="N167" s="119"/>
      <c r="O167" s="83"/>
      <c r="P167" s="84"/>
    </row>
    <row r="168" spans="2:16" s="5" customFormat="1" x14ac:dyDescent="0.25">
      <c r="B168" s="43"/>
      <c r="C168" s="1"/>
      <c r="D168" s="56"/>
      <c r="F168" s="113"/>
      <c r="G168" s="113"/>
      <c r="H168" s="113"/>
      <c r="I168" s="113"/>
      <c r="J168" s="26"/>
      <c r="K168" s="3"/>
      <c r="L168" s="4"/>
      <c r="M168" s="119"/>
      <c r="N168" s="119"/>
      <c r="O168" s="83"/>
      <c r="P168" s="84"/>
    </row>
    <row r="169" spans="2:16" s="5" customFormat="1" x14ac:dyDescent="0.25">
      <c r="B169" s="43"/>
      <c r="C169" s="1"/>
      <c r="D169" s="56"/>
      <c r="F169" s="113"/>
      <c r="G169" s="113"/>
      <c r="H169" s="113"/>
      <c r="I169" s="113"/>
      <c r="J169" s="26"/>
      <c r="K169" s="3"/>
      <c r="L169" s="4"/>
      <c r="M169" s="119"/>
      <c r="N169" s="119"/>
      <c r="O169" s="83"/>
      <c r="P169" s="84"/>
    </row>
    <row r="170" spans="2:16" s="5" customFormat="1" x14ac:dyDescent="0.25">
      <c r="B170" s="43"/>
      <c r="C170" s="1"/>
      <c r="D170" s="56"/>
      <c r="F170" s="113"/>
      <c r="G170" s="113"/>
      <c r="H170" s="113"/>
      <c r="I170" s="113"/>
      <c r="J170" s="26"/>
      <c r="K170" s="3"/>
      <c r="L170" s="4"/>
      <c r="M170" s="119"/>
      <c r="N170" s="119"/>
      <c r="O170" s="83"/>
      <c r="P170" s="84"/>
    </row>
    <row r="171" spans="2:16" s="5" customFormat="1" x14ac:dyDescent="0.25">
      <c r="B171" s="43"/>
      <c r="C171" s="1"/>
      <c r="D171" s="56"/>
      <c r="F171" s="113"/>
      <c r="G171" s="113"/>
      <c r="H171" s="113"/>
      <c r="I171" s="113"/>
      <c r="J171" s="26"/>
      <c r="K171" s="3"/>
      <c r="L171" s="4"/>
      <c r="M171" s="119"/>
      <c r="N171" s="119"/>
      <c r="O171" s="83"/>
      <c r="P171" s="84"/>
    </row>
    <row r="172" spans="2:16" s="5" customFormat="1" x14ac:dyDescent="0.25">
      <c r="B172" s="43"/>
      <c r="C172" s="1"/>
      <c r="D172" s="56"/>
      <c r="F172" s="113"/>
      <c r="G172" s="113"/>
      <c r="H172" s="113"/>
      <c r="I172" s="113"/>
      <c r="J172" s="26"/>
      <c r="K172" s="3"/>
      <c r="L172" s="4"/>
      <c r="M172" s="119"/>
      <c r="N172" s="119"/>
      <c r="O172" s="83"/>
      <c r="P172" s="84"/>
    </row>
    <row r="173" spans="2:16" s="5" customFormat="1" x14ac:dyDescent="0.25">
      <c r="B173" s="43"/>
      <c r="C173" s="1"/>
      <c r="D173" s="56"/>
      <c r="F173" s="113"/>
      <c r="G173" s="113"/>
      <c r="H173" s="113"/>
      <c r="I173" s="113"/>
      <c r="J173" s="26"/>
      <c r="K173" s="3"/>
      <c r="L173" s="4"/>
      <c r="M173" s="119"/>
      <c r="N173" s="119"/>
      <c r="O173" s="83"/>
      <c r="P173" s="84"/>
    </row>
    <row r="174" spans="2:16" s="5" customFormat="1" x14ac:dyDescent="0.25">
      <c r="B174" s="43"/>
      <c r="C174" s="1"/>
      <c r="D174" s="56"/>
      <c r="F174" s="113"/>
      <c r="G174" s="113"/>
      <c r="H174" s="113"/>
      <c r="I174" s="113"/>
      <c r="J174" s="26"/>
      <c r="K174" s="3"/>
      <c r="L174" s="4"/>
      <c r="M174" s="119"/>
      <c r="N174" s="119"/>
      <c r="O174" s="83"/>
      <c r="P174" s="84"/>
    </row>
    <row r="175" spans="2:16" s="5" customFormat="1" x14ac:dyDescent="0.25">
      <c r="B175" s="43"/>
      <c r="C175" s="1"/>
      <c r="D175" s="56"/>
      <c r="F175" s="113"/>
      <c r="G175" s="113"/>
      <c r="H175" s="113"/>
      <c r="I175" s="113"/>
      <c r="J175" s="26"/>
      <c r="K175" s="3"/>
      <c r="L175" s="4"/>
      <c r="M175" s="119"/>
      <c r="N175" s="119"/>
      <c r="O175" s="83"/>
      <c r="P175" s="84"/>
    </row>
    <row r="176" spans="2:16" s="5" customFormat="1" x14ac:dyDescent="0.25">
      <c r="B176" s="43"/>
      <c r="C176" s="1"/>
      <c r="D176" s="56"/>
      <c r="F176" s="113"/>
      <c r="G176" s="113"/>
      <c r="H176" s="113"/>
      <c r="I176" s="113"/>
      <c r="J176" s="26"/>
      <c r="K176" s="3"/>
      <c r="L176" s="4"/>
      <c r="M176" s="119"/>
      <c r="N176" s="119"/>
      <c r="O176" s="83"/>
      <c r="P176" s="84"/>
    </row>
    <row r="177" spans="2:16" s="5" customFormat="1" x14ac:dyDescent="0.25">
      <c r="B177" s="43"/>
      <c r="C177" s="1"/>
      <c r="D177" s="56"/>
      <c r="F177" s="113"/>
      <c r="G177" s="113"/>
      <c r="H177" s="113"/>
      <c r="I177" s="113"/>
      <c r="J177" s="26"/>
      <c r="K177" s="3"/>
      <c r="L177" s="4"/>
      <c r="M177" s="119"/>
      <c r="N177" s="119"/>
      <c r="O177" s="83"/>
      <c r="P177" s="84"/>
    </row>
    <row r="178" spans="2:16" s="5" customFormat="1" x14ac:dyDescent="0.25">
      <c r="B178" s="43"/>
      <c r="C178" s="1"/>
      <c r="D178" s="56"/>
      <c r="F178" s="113"/>
      <c r="G178" s="113"/>
      <c r="H178" s="113"/>
      <c r="I178" s="113"/>
      <c r="J178" s="26"/>
      <c r="K178" s="3"/>
      <c r="L178" s="4"/>
      <c r="M178" s="119"/>
      <c r="N178" s="119"/>
      <c r="O178" s="83"/>
      <c r="P178" s="84"/>
    </row>
    <row r="179" spans="2:16" s="5" customFormat="1" x14ac:dyDescent="0.25">
      <c r="B179" s="43"/>
      <c r="C179" s="1"/>
      <c r="D179" s="56"/>
      <c r="F179" s="113"/>
      <c r="G179" s="113"/>
      <c r="H179" s="113"/>
      <c r="I179" s="113"/>
      <c r="J179" s="26"/>
      <c r="K179" s="3"/>
      <c r="L179" s="4"/>
      <c r="M179" s="119"/>
      <c r="N179" s="119"/>
      <c r="O179" s="83"/>
      <c r="P179" s="84"/>
    </row>
    <row r="180" spans="2:16" s="5" customFormat="1" x14ac:dyDescent="0.25">
      <c r="B180" s="43"/>
      <c r="C180" s="1"/>
      <c r="D180" s="56"/>
      <c r="F180" s="113"/>
      <c r="G180" s="113"/>
      <c r="H180" s="113"/>
      <c r="I180" s="113"/>
      <c r="J180" s="26"/>
      <c r="K180" s="3"/>
      <c r="L180" s="4"/>
      <c r="M180" s="119"/>
      <c r="N180" s="119"/>
      <c r="O180" s="83"/>
      <c r="P180" s="84"/>
    </row>
    <row r="181" spans="2:16" s="5" customFormat="1" x14ac:dyDescent="0.25">
      <c r="B181" s="43"/>
      <c r="C181" s="1"/>
      <c r="D181" s="56"/>
      <c r="F181" s="113"/>
      <c r="G181" s="113"/>
      <c r="H181" s="113"/>
      <c r="I181" s="113"/>
      <c r="J181" s="26"/>
      <c r="K181" s="3"/>
      <c r="L181" s="4"/>
      <c r="M181" s="119"/>
      <c r="N181" s="119"/>
      <c r="O181" s="83"/>
      <c r="P181" s="84"/>
    </row>
    <row r="182" spans="2:16" s="5" customFormat="1" x14ac:dyDescent="0.25">
      <c r="B182" s="43"/>
      <c r="C182" s="1"/>
      <c r="D182" s="56"/>
      <c r="F182" s="113"/>
      <c r="G182" s="113"/>
      <c r="H182" s="113"/>
      <c r="I182" s="113"/>
      <c r="J182" s="26"/>
      <c r="K182" s="3"/>
      <c r="L182" s="4"/>
      <c r="M182" s="119"/>
      <c r="N182" s="119"/>
      <c r="O182" s="83"/>
      <c r="P182" s="84"/>
    </row>
    <row r="183" spans="2:16" s="5" customFormat="1" x14ac:dyDescent="0.25">
      <c r="B183" s="43"/>
      <c r="C183" s="1"/>
      <c r="D183" s="56"/>
      <c r="F183" s="113"/>
      <c r="G183" s="113"/>
      <c r="H183" s="113"/>
      <c r="I183" s="113"/>
      <c r="J183" s="26"/>
      <c r="K183" s="3"/>
      <c r="L183" s="4"/>
      <c r="M183" s="119"/>
      <c r="N183" s="119"/>
      <c r="O183" s="83"/>
      <c r="P183" s="84"/>
    </row>
    <row r="184" spans="2:16" s="5" customFormat="1" x14ac:dyDescent="0.25">
      <c r="B184" s="43"/>
      <c r="C184" s="1"/>
      <c r="D184" s="56"/>
      <c r="F184" s="113"/>
      <c r="G184" s="113"/>
      <c r="H184" s="113"/>
      <c r="I184" s="113"/>
      <c r="J184" s="26"/>
      <c r="K184" s="3"/>
      <c r="L184" s="4"/>
      <c r="M184" s="119"/>
      <c r="N184" s="119"/>
      <c r="O184" s="83"/>
      <c r="P184" s="84"/>
    </row>
    <row r="185" spans="2:16" s="5" customFormat="1" x14ac:dyDescent="0.25">
      <c r="B185" s="43"/>
      <c r="C185" s="1"/>
      <c r="D185" s="56"/>
      <c r="F185" s="113"/>
      <c r="G185" s="113"/>
      <c r="H185" s="113"/>
      <c r="I185" s="113"/>
      <c r="J185" s="26"/>
      <c r="K185" s="3"/>
      <c r="L185" s="4"/>
      <c r="M185" s="119"/>
      <c r="N185" s="119"/>
      <c r="O185" s="83"/>
      <c r="P185" s="84"/>
    </row>
    <row r="186" spans="2:16" s="5" customFormat="1" x14ac:dyDescent="0.25">
      <c r="B186" s="43"/>
      <c r="C186" s="1"/>
      <c r="D186" s="56"/>
      <c r="F186" s="113"/>
      <c r="G186" s="113"/>
      <c r="H186" s="113"/>
      <c r="I186" s="113"/>
      <c r="J186" s="26"/>
      <c r="K186" s="3"/>
      <c r="L186" s="4"/>
      <c r="M186" s="119"/>
      <c r="N186" s="119"/>
      <c r="O186" s="83"/>
      <c r="P186" s="84"/>
    </row>
    <row r="187" spans="2:16" s="5" customFormat="1" x14ac:dyDescent="0.25">
      <c r="B187" s="43"/>
      <c r="C187" s="1"/>
      <c r="D187" s="56"/>
      <c r="F187" s="113"/>
      <c r="G187" s="113"/>
      <c r="H187" s="113"/>
      <c r="I187" s="113"/>
      <c r="J187" s="26"/>
      <c r="K187" s="3"/>
      <c r="L187" s="4"/>
      <c r="M187" s="119"/>
      <c r="N187" s="119"/>
      <c r="O187" s="83"/>
      <c r="P187" s="84"/>
    </row>
    <row r="188" spans="2:16" s="5" customFormat="1" x14ac:dyDescent="0.25">
      <c r="B188" s="43"/>
      <c r="C188" s="1"/>
      <c r="D188" s="56"/>
      <c r="F188" s="113"/>
      <c r="G188" s="113"/>
      <c r="H188" s="113"/>
      <c r="I188" s="113"/>
      <c r="J188" s="26"/>
      <c r="K188" s="3"/>
      <c r="L188" s="4"/>
      <c r="M188" s="119"/>
      <c r="N188" s="119"/>
      <c r="O188" s="83"/>
      <c r="P188" s="84"/>
    </row>
    <row r="189" spans="2:16" s="5" customFormat="1" x14ac:dyDescent="0.25">
      <c r="B189" s="43"/>
      <c r="C189" s="1"/>
      <c r="D189" s="56"/>
      <c r="F189" s="113"/>
      <c r="G189" s="113"/>
      <c r="H189" s="113"/>
      <c r="I189" s="113"/>
      <c r="J189" s="26"/>
      <c r="K189" s="3"/>
      <c r="L189" s="4"/>
      <c r="M189" s="119"/>
      <c r="N189" s="119"/>
      <c r="O189" s="83"/>
      <c r="P189" s="84"/>
    </row>
    <row r="190" spans="2:16" s="5" customFormat="1" x14ac:dyDescent="0.25">
      <c r="B190" s="43"/>
      <c r="C190" s="1"/>
      <c r="D190" s="56"/>
      <c r="F190" s="113"/>
      <c r="G190" s="113"/>
      <c r="H190" s="113"/>
      <c r="I190" s="113"/>
      <c r="J190" s="26"/>
      <c r="K190" s="3"/>
      <c r="L190" s="4"/>
      <c r="M190" s="119"/>
      <c r="N190" s="119"/>
      <c r="O190" s="83"/>
      <c r="P190" s="84"/>
    </row>
    <row r="191" spans="2:16" s="5" customFormat="1" x14ac:dyDescent="0.25">
      <c r="B191" s="43"/>
      <c r="C191" s="1"/>
      <c r="D191" s="56"/>
      <c r="F191" s="113"/>
      <c r="G191" s="113"/>
      <c r="H191" s="113"/>
      <c r="I191" s="113"/>
      <c r="J191" s="26"/>
      <c r="K191" s="3"/>
      <c r="L191" s="4"/>
      <c r="M191" s="119"/>
      <c r="N191" s="119"/>
      <c r="O191" s="83"/>
      <c r="P191" s="84"/>
    </row>
    <row r="192" spans="2:16" s="5" customFormat="1" x14ac:dyDescent="0.25">
      <c r="B192" s="43"/>
      <c r="C192" s="1"/>
      <c r="D192" s="56"/>
      <c r="F192" s="113"/>
      <c r="G192" s="113"/>
      <c r="H192" s="113"/>
      <c r="I192" s="113"/>
      <c r="J192" s="26"/>
      <c r="K192" s="3"/>
      <c r="L192" s="4"/>
      <c r="M192" s="119"/>
      <c r="N192" s="119"/>
      <c r="O192" s="83"/>
      <c r="P192" s="84"/>
    </row>
    <row r="193" spans="2:16" s="5" customFormat="1" x14ac:dyDescent="0.25">
      <c r="B193" s="43"/>
      <c r="C193" s="1"/>
      <c r="D193" s="56"/>
      <c r="F193" s="113"/>
      <c r="G193" s="113"/>
      <c r="H193" s="113"/>
      <c r="I193" s="113"/>
      <c r="J193" s="26"/>
      <c r="K193" s="3"/>
      <c r="L193" s="4"/>
      <c r="M193" s="119"/>
      <c r="N193" s="119"/>
      <c r="O193" s="83"/>
      <c r="P193" s="84"/>
    </row>
    <row r="194" spans="2:16" s="5" customFormat="1" x14ac:dyDescent="0.25">
      <c r="B194" s="43"/>
      <c r="C194" s="1"/>
      <c r="D194" s="56"/>
      <c r="F194" s="113"/>
      <c r="G194" s="113"/>
      <c r="H194" s="113"/>
      <c r="I194" s="113"/>
      <c r="J194" s="26"/>
      <c r="K194" s="3"/>
      <c r="L194" s="4"/>
      <c r="M194" s="119"/>
      <c r="N194" s="119"/>
      <c r="O194" s="83"/>
      <c r="P194" s="84"/>
    </row>
    <row r="195" spans="2:16" s="5" customFormat="1" x14ac:dyDescent="0.25">
      <c r="B195" s="43"/>
      <c r="C195" s="1"/>
      <c r="D195" s="56"/>
      <c r="F195" s="113"/>
      <c r="G195" s="113"/>
      <c r="H195" s="113"/>
      <c r="I195" s="113"/>
      <c r="J195" s="26"/>
      <c r="K195" s="3"/>
      <c r="L195" s="4"/>
      <c r="M195" s="119"/>
      <c r="N195" s="119"/>
      <c r="O195" s="83"/>
      <c r="P195" s="84"/>
    </row>
    <row r="196" spans="2:16" s="5" customFormat="1" x14ac:dyDescent="0.25">
      <c r="B196" s="43"/>
      <c r="C196" s="1"/>
      <c r="D196" s="56"/>
      <c r="F196" s="113"/>
      <c r="G196" s="113"/>
      <c r="H196" s="113"/>
      <c r="I196" s="113"/>
      <c r="J196" s="26"/>
      <c r="K196" s="3"/>
      <c r="L196" s="4"/>
      <c r="M196" s="119"/>
      <c r="N196" s="119"/>
      <c r="O196" s="83"/>
      <c r="P196" s="84"/>
    </row>
    <row r="197" spans="2:16" s="5" customFormat="1" x14ac:dyDescent="0.25">
      <c r="B197" s="43"/>
      <c r="C197" s="1"/>
      <c r="D197" s="56"/>
      <c r="F197" s="113"/>
      <c r="G197" s="113"/>
      <c r="H197" s="113"/>
      <c r="I197" s="113"/>
      <c r="J197" s="26"/>
      <c r="K197" s="3"/>
      <c r="L197" s="4"/>
      <c r="M197" s="119"/>
      <c r="N197" s="119"/>
      <c r="O197" s="83"/>
      <c r="P197" s="84"/>
    </row>
    <row r="198" spans="2:16" s="5" customFormat="1" x14ac:dyDescent="0.25">
      <c r="B198" s="43"/>
      <c r="C198" s="1"/>
      <c r="D198" s="56"/>
      <c r="F198" s="113"/>
      <c r="G198" s="113"/>
      <c r="H198" s="113"/>
      <c r="I198" s="113"/>
      <c r="J198" s="26"/>
      <c r="K198" s="3"/>
      <c r="L198" s="4"/>
      <c r="M198" s="119"/>
      <c r="N198" s="119"/>
      <c r="O198" s="83"/>
      <c r="P198" s="84"/>
    </row>
    <row r="199" spans="2:16" s="5" customFormat="1" x14ac:dyDescent="0.25">
      <c r="B199" s="43"/>
      <c r="C199" s="1"/>
      <c r="D199" s="56"/>
      <c r="F199" s="113"/>
      <c r="G199" s="113"/>
      <c r="H199" s="113"/>
      <c r="I199" s="113"/>
      <c r="J199" s="26"/>
      <c r="K199" s="3"/>
      <c r="L199" s="4"/>
      <c r="M199" s="119"/>
      <c r="N199" s="119"/>
      <c r="O199" s="83"/>
      <c r="P199" s="84"/>
    </row>
    <row r="200" spans="2:16" s="5" customFormat="1" x14ac:dyDescent="0.25">
      <c r="B200" s="43"/>
      <c r="C200" s="1"/>
      <c r="D200" s="56"/>
      <c r="F200" s="113"/>
      <c r="G200" s="113"/>
      <c r="H200" s="113"/>
      <c r="I200" s="113"/>
      <c r="J200" s="26"/>
      <c r="K200" s="3"/>
      <c r="L200" s="4"/>
      <c r="M200" s="119"/>
      <c r="N200" s="119"/>
      <c r="O200" s="83"/>
      <c r="P200" s="84"/>
    </row>
    <row r="201" spans="2:16" s="5" customFormat="1" x14ac:dyDescent="0.25">
      <c r="B201" s="43"/>
      <c r="C201" s="1"/>
      <c r="D201" s="56"/>
      <c r="F201" s="113"/>
      <c r="G201" s="113"/>
      <c r="H201" s="113"/>
      <c r="I201" s="113"/>
      <c r="J201" s="26"/>
      <c r="K201" s="3"/>
      <c r="L201" s="4"/>
      <c r="M201" s="119"/>
      <c r="N201" s="119"/>
      <c r="O201" s="83"/>
      <c r="P201" s="84"/>
    </row>
    <row r="202" spans="2:16" s="5" customFormat="1" x14ac:dyDescent="0.25">
      <c r="B202" s="43"/>
      <c r="C202" s="1"/>
      <c r="D202" s="56"/>
      <c r="F202" s="113"/>
      <c r="G202" s="113"/>
      <c r="H202" s="113"/>
      <c r="I202" s="113"/>
      <c r="J202" s="26"/>
      <c r="K202" s="3"/>
      <c r="L202" s="4"/>
      <c r="M202" s="119"/>
      <c r="N202" s="119"/>
      <c r="O202" s="83"/>
      <c r="P202" s="84"/>
    </row>
    <row r="203" spans="2:16" s="5" customFormat="1" x14ac:dyDescent="0.25">
      <c r="B203" s="43"/>
      <c r="C203" s="1"/>
      <c r="D203" s="56"/>
      <c r="F203" s="113"/>
      <c r="G203" s="113"/>
      <c r="H203" s="113"/>
      <c r="I203" s="113"/>
      <c r="J203" s="26"/>
      <c r="K203" s="3"/>
      <c r="L203" s="4"/>
      <c r="M203" s="119"/>
      <c r="N203" s="119"/>
      <c r="O203" s="83"/>
      <c r="P203" s="84"/>
    </row>
    <row r="204" spans="2:16" s="5" customFormat="1" x14ac:dyDescent="0.25">
      <c r="B204" s="43"/>
      <c r="C204" s="1"/>
      <c r="D204" s="56"/>
      <c r="F204" s="113"/>
      <c r="G204" s="113"/>
      <c r="H204" s="113"/>
      <c r="I204" s="113"/>
      <c r="J204" s="26"/>
      <c r="K204" s="3"/>
      <c r="L204" s="4"/>
      <c r="M204" s="119"/>
      <c r="N204" s="119"/>
      <c r="O204" s="83"/>
      <c r="P204" s="84"/>
    </row>
    <row r="205" spans="2:16" s="5" customFormat="1" x14ac:dyDescent="0.25">
      <c r="B205" s="43"/>
      <c r="C205" s="1"/>
      <c r="D205" s="56"/>
      <c r="F205" s="113"/>
      <c r="G205" s="113"/>
      <c r="H205" s="113"/>
      <c r="I205" s="113"/>
      <c r="J205" s="26"/>
      <c r="K205" s="3"/>
      <c r="L205" s="4"/>
      <c r="M205" s="119"/>
      <c r="N205" s="119"/>
      <c r="O205" s="83"/>
      <c r="P205" s="84"/>
    </row>
    <row r="206" spans="2:16" s="5" customFormat="1" x14ac:dyDescent="0.25">
      <c r="B206" s="43"/>
      <c r="C206" s="1"/>
      <c r="D206" s="56"/>
      <c r="F206" s="113"/>
      <c r="G206" s="113"/>
      <c r="H206" s="113"/>
      <c r="I206" s="113"/>
      <c r="J206" s="26"/>
      <c r="K206" s="3"/>
      <c r="L206" s="4"/>
      <c r="M206" s="119"/>
      <c r="N206" s="119"/>
      <c r="O206" s="83"/>
      <c r="P206" s="84"/>
    </row>
    <row r="207" spans="2:16" s="5" customFormat="1" x14ac:dyDescent="0.25">
      <c r="B207" s="43"/>
      <c r="C207" s="1"/>
      <c r="D207" s="56"/>
      <c r="F207" s="113"/>
      <c r="G207" s="113"/>
      <c r="H207" s="113"/>
      <c r="I207" s="113"/>
      <c r="J207" s="26"/>
      <c r="K207" s="3"/>
      <c r="L207" s="4"/>
      <c r="M207" s="119"/>
      <c r="N207" s="119"/>
      <c r="O207" s="83"/>
      <c r="P207" s="84"/>
    </row>
    <row r="208" spans="2:16" s="5" customFormat="1" x14ac:dyDescent="0.25">
      <c r="B208" s="43"/>
      <c r="C208" s="1"/>
      <c r="D208" s="56"/>
      <c r="F208" s="113"/>
      <c r="G208" s="113"/>
      <c r="H208" s="113"/>
      <c r="I208" s="113"/>
      <c r="J208" s="26"/>
      <c r="K208" s="3"/>
      <c r="L208" s="4"/>
      <c r="M208" s="119"/>
      <c r="N208" s="119"/>
      <c r="O208" s="83"/>
      <c r="P208" s="84"/>
    </row>
    <row r="209" spans="2:16" s="5" customFormat="1" x14ac:dyDescent="0.25">
      <c r="B209" s="43"/>
      <c r="C209" s="1"/>
      <c r="D209" s="56"/>
      <c r="F209" s="113"/>
      <c r="G209" s="113"/>
      <c r="H209" s="113"/>
      <c r="I209" s="113"/>
      <c r="J209" s="26"/>
      <c r="K209" s="3"/>
      <c r="L209" s="4"/>
      <c r="M209" s="119"/>
      <c r="N209" s="119"/>
      <c r="O209" s="83"/>
      <c r="P209" s="84"/>
    </row>
    <row r="210" spans="2:16" s="5" customFormat="1" x14ac:dyDescent="0.25">
      <c r="B210" s="43"/>
      <c r="C210" s="1"/>
      <c r="D210" s="56"/>
      <c r="F210" s="113"/>
      <c r="G210" s="113"/>
      <c r="H210" s="113"/>
      <c r="I210" s="113"/>
      <c r="J210" s="26"/>
      <c r="K210" s="3"/>
      <c r="L210" s="4"/>
      <c r="M210" s="119"/>
      <c r="N210" s="119"/>
      <c r="O210" s="83"/>
      <c r="P210" s="84"/>
    </row>
    <row r="211" spans="2:16" s="5" customFormat="1" x14ac:dyDescent="0.25">
      <c r="B211" s="43"/>
      <c r="C211" s="1"/>
      <c r="D211" s="56"/>
      <c r="F211" s="113"/>
      <c r="G211" s="113"/>
      <c r="H211" s="113"/>
      <c r="I211" s="113"/>
      <c r="J211" s="26"/>
      <c r="K211" s="3"/>
      <c r="L211" s="4"/>
      <c r="M211" s="119"/>
      <c r="N211" s="119"/>
      <c r="O211" s="83"/>
      <c r="P211" s="84"/>
    </row>
    <row r="212" spans="2:16" s="5" customFormat="1" x14ac:dyDescent="0.25">
      <c r="B212" s="43"/>
      <c r="C212" s="1"/>
      <c r="D212" s="56"/>
      <c r="F212" s="113"/>
      <c r="G212" s="113"/>
      <c r="H212" s="113"/>
      <c r="I212" s="113"/>
      <c r="J212" s="26"/>
      <c r="K212" s="3"/>
      <c r="L212" s="4"/>
      <c r="M212" s="119"/>
      <c r="N212" s="119"/>
      <c r="O212" s="83"/>
      <c r="P212" s="84"/>
    </row>
    <row r="213" spans="2:16" s="5" customFormat="1" x14ac:dyDescent="0.25">
      <c r="B213" s="43"/>
      <c r="C213" s="1"/>
      <c r="D213" s="56"/>
      <c r="F213" s="113"/>
      <c r="G213" s="113"/>
      <c r="H213" s="113"/>
      <c r="I213" s="113"/>
      <c r="J213" s="26"/>
      <c r="K213" s="3"/>
      <c r="L213" s="4"/>
      <c r="M213" s="119"/>
      <c r="N213" s="119"/>
      <c r="O213" s="83"/>
      <c r="P213" s="84"/>
    </row>
    <row r="214" spans="2:16" s="5" customFormat="1" x14ac:dyDescent="0.25">
      <c r="B214" s="43"/>
      <c r="C214" s="1"/>
      <c r="D214" s="56"/>
      <c r="F214" s="113"/>
      <c r="G214" s="113"/>
      <c r="H214" s="113"/>
      <c r="I214" s="113"/>
      <c r="J214" s="26"/>
      <c r="K214" s="3"/>
      <c r="L214" s="4"/>
      <c r="M214" s="119"/>
      <c r="N214" s="119"/>
      <c r="O214" s="83"/>
      <c r="P214" s="84"/>
    </row>
    <row r="215" spans="2:16" s="5" customFormat="1" x14ac:dyDescent="0.25">
      <c r="B215" s="43"/>
      <c r="C215" s="1"/>
      <c r="D215" s="56"/>
      <c r="F215" s="113"/>
      <c r="G215" s="113"/>
      <c r="H215" s="113"/>
      <c r="I215" s="113"/>
      <c r="J215" s="26"/>
      <c r="K215" s="3"/>
      <c r="L215" s="4"/>
      <c r="M215" s="119"/>
      <c r="N215" s="119"/>
      <c r="O215" s="83"/>
      <c r="P215" s="84"/>
    </row>
    <row r="216" spans="2:16" s="5" customFormat="1" x14ac:dyDescent="0.25">
      <c r="B216" s="43"/>
      <c r="C216" s="1"/>
      <c r="D216" s="56"/>
      <c r="F216" s="113"/>
      <c r="G216" s="113"/>
      <c r="H216" s="113"/>
      <c r="I216" s="113"/>
      <c r="J216" s="26"/>
      <c r="K216" s="3"/>
      <c r="L216" s="4"/>
      <c r="M216" s="119"/>
      <c r="N216" s="119"/>
      <c r="O216" s="83"/>
      <c r="P216" s="84"/>
    </row>
    <row r="217" spans="2:16" s="5" customFormat="1" x14ac:dyDescent="0.25">
      <c r="B217" s="43"/>
      <c r="C217" s="1"/>
      <c r="D217" s="56"/>
      <c r="F217" s="113"/>
      <c r="G217" s="113"/>
      <c r="H217" s="113"/>
      <c r="I217" s="113"/>
      <c r="J217" s="26"/>
      <c r="K217" s="3"/>
      <c r="L217" s="4"/>
      <c r="M217" s="119"/>
      <c r="N217" s="119"/>
      <c r="O217" s="83"/>
      <c r="P217" s="84"/>
    </row>
    <row r="218" spans="2:16" s="5" customFormat="1" x14ac:dyDescent="0.25">
      <c r="B218" s="43"/>
      <c r="C218" s="1"/>
      <c r="D218" s="56"/>
      <c r="F218" s="113"/>
      <c r="G218" s="113"/>
      <c r="H218" s="113"/>
      <c r="I218" s="113"/>
      <c r="J218" s="26"/>
      <c r="K218" s="3"/>
      <c r="L218" s="4"/>
      <c r="M218" s="119"/>
      <c r="N218" s="119"/>
      <c r="O218" s="83"/>
      <c r="P218" s="84"/>
    </row>
    <row r="219" spans="2:16" s="5" customFormat="1" x14ac:dyDescent="0.25">
      <c r="B219" s="43"/>
      <c r="C219" s="1"/>
      <c r="D219" s="56"/>
      <c r="F219" s="113"/>
      <c r="G219" s="113"/>
      <c r="H219" s="113"/>
      <c r="I219" s="113"/>
      <c r="J219" s="26"/>
      <c r="K219" s="3"/>
      <c r="L219" s="4"/>
      <c r="M219" s="119"/>
      <c r="N219" s="119"/>
      <c r="O219" s="83"/>
      <c r="P219" s="84"/>
    </row>
    <row r="220" spans="2:16" s="5" customFormat="1" x14ac:dyDescent="0.25">
      <c r="B220" s="43"/>
      <c r="C220" s="1"/>
      <c r="D220" s="56"/>
      <c r="F220" s="113"/>
      <c r="G220" s="113"/>
      <c r="H220" s="113"/>
      <c r="I220" s="113"/>
      <c r="J220" s="26"/>
      <c r="K220" s="3"/>
      <c r="L220" s="4"/>
      <c r="M220" s="119"/>
      <c r="N220" s="119"/>
      <c r="O220" s="83"/>
      <c r="P220" s="84"/>
    </row>
    <row r="221" spans="2:16" s="5" customFormat="1" x14ac:dyDescent="0.25">
      <c r="B221" s="43"/>
      <c r="C221" s="1"/>
      <c r="D221" s="56"/>
      <c r="F221" s="113"/>
      <c r="G221" s="113"/>
      <c r="H221" s="113"/>
      <c r="I221" s="113"/>
      <c r="J221" s="26"/>
      <c r="K221" s="3"/>
      <c r="L221" s="4"/>
      <c r="M221" s="119"/>
      <c r="N221" s="119"/>
      <c r="O221" s="83"/>
      <c r="P221" s="84"/>
    </row>
    <row r="222" spans="2:16" s="5" customFormat="1" x14ac:dyDescent="0.25">
      <c r="B222" s="43"/>
      <c r="C222" s="1"/>
      <c r="D222" s="56"/>
      <c r="F222" s="113"/>
      <c r="G222" s="113"/>
      <c r="H222" s="113"/>
      <c r="I222" s="113"/>
      <c r="J222" s="26"/>
      <c r="K222" s="3"/>
      <c r="L222" s="4"/>
      <c r="M222" s="119"/>
      <c r="N222" s="119"/>
      <c r="O222" s="83"/>
      <c r="P222" s="84"/>
    </row>
    <row r="223" spans="2:16" s="5" customFormat="1" x14ac:dyDescent="0.25">
      <c r="B223" s="43"/>
      <c r="C223" s="1"/>
      <c r="D223" s="56"/>
      <c r="F223" s="113"/>
      <c r="G223" s="113"/>
      <c r="H223" s="113"/>
      <c r="I223" s="113"/>
      <c r="J223" s="26"/>
      <c r="K223" s="3"/>
      <c r="L223" s="4"/>
      <c r="M223" s="119"/>
      <c r="N223" s="119"/>
      <c r="O223" s="83"/>
      <c r="P223" s="84"/>
    </row>
    <row r="224" spans="2:16" s="5" customFormat="1" x14ac:dyDescent="0.25">
      <c r="B224" s="43"/>
      <c r="C224" s="1"/>
      <c r="D224" s="56"/>
      <c r="F224" s="113"/>
      <c r="G224" s="113"/>
      <c r="H224" s="113"/>
      <c r="I224" s="113"/>
      <c r="J224" s="26"/>
      <c r="K224" s="3"/>
      <c r="L224" s="4"/>
      <c r="M224" s="119"/>
      <c r="N224" s="119"/>
      <c r="O224" s="83"/>
      <c r="P224" s="84"/>
    </row>
    <row r="225" spans="2:16" s="5" customFormat="1" x14ac:dyDescent="0.25">
      <c r="B225" s="43"/>
      <c r="C225" s="1"/>
      <c r="D225" s="56"/>
      <c r="F225" s="113"/>
      <c r="G225" s="113"/>
      <c r="H225" s="113"/>
      <c r="I225" s="113"/>
      <c r="J225" s="26"/>
      <c r="K225" s="3"/>
      <c r="L225" s="4"/>
      <c r="M225" s="119"/>
      <c r="N225" s="119"/>
      <c r="O225" s="83"/>
      <c r="P225" s="84"/>
    </row>
    <row r="226" spans="2:16" s="5" customFormat="1" x14ac:dyDescent="0.25">
      <c r="B226" s="43"/>
      <c r="C226" s="1"/>
      <c r="D226" s="56"/>
      <c r="F226" s="113"/>
      <c r="G226" s="113"/>
      <c r="H226" s="113"/>
      <c r="I226" s="113"/>
      <c r="J226" s="26"/>
      <c r="K226" s="3"/>
      <c r="L226" s="4"/>
      <c r="M226" s="119"/>
      <c r="N226" s="119"/>
      <c r="O226" s="83"/>
      <c r="P226" s="84"/>
    </row>
    <row r="227" spans="2:16" s="5" customFormat="1" x14ac:dyDescent="0.25">
      <c r="B227" s="43"/>
      <c r="C227" s="1"/>
      <c r="D227" s="56"/>
      <c r="F227" s="113"/>
      <c r="G227" s="113"/>
      <c r="H227" s="113"/>
      <c r="I227" s="113"/>
      <c r="J227" s="26"/>
      <c r="K227" s="3"/>
      <c r="L227" s="4"/>
      <c r="M227" s="119"/>
      <c r="N227" s="119"/>
      <c r="O227" s="83"/>
      <c r="P227" s="84"/>
    </row>
    <row r="228" spans="2:16" s="5" customFormat="1" x14ac:dyDescent="0.25">
      <c r="B228" s="43"/>
      <c r="C228" s="1"/>
      <c r="D228" s="56"/>
      <c r="F228" s="113"/>
      <c r="G228" s="113"/>
      <c r="H228" s="113"/>
      <c r="I228" s="113"/>
      <c r="J228" s="26"/>
      <c r="K228" s="3"/>
      <c r="L228" s="4"/>
      <c r="M228" s="119"/>
      <c r="N228" s="119"/>
      <c r="O228" s="83"/>
      <c r="P228" s="84"/>
    </row>
    <row r="229" spans="2:16" s="5" customFormat="1" x14ac:dyDescent="0.25">
      <c r="B229" s="43"/>
      <c r="C229" s="1"/>
      <c r="D229" s="56"/>
      <c r="F229" s="113"/>
      <c r="G229" s="113"/>
      <c r="H229" s="113"/>
      <c r="I229" s="113"/>
      <c r="J229" s="26"/>
      <c r="K229" s="3"/>
      <c r="L229" s="4"/>
      <c r="M229" s="119"/>
      <c r="N229" s="119"/>
      <c r="O229" s="83"/>
      <c r="P229" s="84"/>
    </row>
    <row r="230" spans="2:16" s="5" customFormat="1" x14ac:dyDescent="0.25">
      <c r="B230" s="43"/>
      <c r="C230" s="1"/>
      <c r="D230" s="56"/>
      <c r="F230" s="113"/>
      <c r="G230" s="113"/>
      <c r="H230" s="113"/>
      <c r="I230" s="113"/>
      <c r="J230" s="26"/>
      <c r="K230" s="3"/>
      <c r="L230" s="4"/>
      <c r="M230" s="119"/>
      <c r="N230" s="119"/>
      <c r="O230" s="83"/>
      <c r="P230" s="84"/>
    </row>
    <row r="231" spans="2:16" s="5" customFormat="1" x14ac:dyDescent="0.25">
      <c r="B231" s="43"/>
      <c r="C231" s="1"/>
      <c r="D231" s="56"/>
      <c r="F231" s="113"/>
      <c r="G231" s="113"/>
      <c r="H231" s="113"/>
      <c r="I231" s="113"/>
      <c r="J231" s="26"/>
      <c r="K231" s="3"/>
      <c r="L231" s="4"/>
      <c r="M231" s="119"/>
      <c r="N231" s="119"/>
      <c r="O231" s="83"/>
      <c r="P231" s="84"/>
    </row>
    <row r="232" spans="2:16" s="5" customFormat="1" x14ac:dyDescent="0.25">
      <c r="B232" s="43"/>
      <c r="C232" s="1"/>
      <c r="D232" s="56"/>
      <c r="F232" s="113"/>
      <c r="G232" s="113"/>
      <c r="H232" s="113"/>
      <c r="I232" s="113"/>
      <c r="J232" s="26"/>
      <c r="K232" s="3"/>
      <c r="L232" s="4"/>
      <c r="M232" s="119"/>
      <c r="N232" s="119"/>
      <c r="O232" s="83"/>
      <c r="P232" s="84"/>
    </row>
    <row r="233" spans="2:16" s="5" customFormat="1" x14ac:dyDescent="0.25">
      <c r="B233" s="43"/>
      <c r="C233" s="1"/>
      <c r="D233" s="56"/>
      <c r="F233" s="113"/>
      <c r="G233" s="113"/>
      <c r="H233" s="113"/>
      <c r="I233" s="113"/>
      <c r="J233" s="26"/>
      <c r="K233" s="3"/>
      <c r="L233" s="4"/>
      <c r="M233" s="119"/>
      <c r="N233" s="119"/>
      <c r="O233" s="83"/>
      <c r="P233" s="84"/>
    </row>
    <row r="234" spans="2:16" s="5" customFormat="1" x14ac:dyDescent="0.25">
      <c r="B234" s="43"/>
      <c r="C234" s="1"/>
      <c r="D234" s="56"/>
      <c r="F234" s="113"/>
      <c r="G234" s="113"/>
      <c r="H234" s="113"/>
      <c r="I234" s="113"/>
      <c r="J234" s="26"/>
      <c r="K234" s="3"/>
      <c r="L234" s="4"/>
      <c r="M234" s="119"/>
      <c r="N234" s="119"/>
      <c r="O234" s="83"/>
      <c r="P234" s="84"/>
    </row>
    <row r="235" spans="2:16" s="5" customFormat="1" x14ac:dyDescent="0.25">
      <c r="B235" s="43"/>
      <c r="C235" s="1"/>
      <c r="D235" s="56"/>
      <c r="F235" s="113"/>
      <c r="G235" s="113"/>
      <c r="H235" s="113"/>
      <c r="I235" s="113"/>
      <c r="J235" s="26"/>
      <c r="K235" s="3"/>
      <c r="L235" s="4"/>
      <c r="M235" s="119"/>
      <c r="N235" s="119"/>
      <c r="O235" s="83"/>
      <c r="P235" s="84"/>
    </row>
    <row r="236" spans="2:16" s="5" customFormat="1" x14ac:dyDescent="0.25">
      <c r="B236" s="43"/>
      <c r="C236" s="1"/>
      <c r="D236" s="56"/>
      <c r="F236" s="113"/>
      <c r="G236" s="113"/>
      <c r="H236" s="113"/>
      <c r="I236" s="113"/>
      <c r="J236" s="26"/>
      <c r="K236" s="3"/>
      <c r="L236" s="4"/>
      <c r="M236" s="119"/>
      <c r="N236" s="119"/>
      <c r="O236" s="83"/>
      <c r="P236" s="84"/>
    </row>
    <row r="237" spans="2:16" s="5" customFormat="1" x14ac:dyDescent="0.25">
      <c r="B237" s="43"/>
      <c r="C237" s="1"/>
      <c r="D237" s="56"/>
      <c r="F237" s="113"/>
      <c r="G237" s="113"/>
      <c r="H237" s="113"/>
      <c r="I237" s="113"/>
      <c r="J237" s="26"/>
      <c r="K237" s="3"/>
      <c r="L237" s="4"/>
      <c r="M237" s="119"/>
      <c r="N237" s="119"/>
      <c r="O237" s="83"/>
      <c r="P237" s="84"/>
    </row>
    <row r="238" spans="2:16" s="5" customFormat="1" x14ac:dyDescent="0.25">
      <c r="B238" s="43"/>
      <c r="C238" s="1"/>
      <c r="D238" s="56"/>
      <c r="F238" s="113"/>
      <c r="G238" s="113"/>
      <c r="H238" s="113"/>
      <c r="I238" s="113"/>
      <c r="J238" s="26"/>
      <c r="K238" s="3"/>
      <c r="L238" s="4"/>
      <c r="M238" s="119"/>
      <c r="N238" s="119"/>
      <c r="O238" s="83"/>
      <c r="P238" s="84"/>
    </row>
    <row r="239" spans="2:16" s="5" customFormat="1" x14ac:dyDescent="0.25">
      <c r="B239" s="43"/>
      <c r="C239" s="1"/>
      <c r="D239" s="56"/>
      <c r="F239" s="113"/>
      <c r="G239" s="113"/>
      <c r="H239" s="113"/>
      <c r="I239" s="113"/>
      <c r="J239" s="26"/>
      <c r="K239" s="3"/>
      <c r="L239" s="4"/>
      <c r="M239" s="119"/>
      <c r="N239" s="119"/>
      <c r="O239" s="83"/>
      <c r="P239" s="84"/>
    </row>
    <row r="240" spans="2:16" s="5" customFormat="1" x14ac:dyDescent="0.25">
      <c r="B240" s="43"/>
      <c r="C240" s="1"/>
      <c r="D240" s="56"/>
      <c r="F240" s="113"/>
      <c r="G240" s="113"/>
      <c r="H240" s="113"/>
      <c r="I240" s="113"/>
      <c r="J240" s="26"/>
      <c r="K240" s="3"/>
      <c r="L240" s="4"/>
      <c r="M240" s="119"/>
      <c r="N240" s="119"/>
      <c r="O240" s="83"/>
      <c r="P240" s="84"/>
    </row>
    <row r="241" spans="2:16" s="5" customFormat="1" x14ac:dyDescent="0.25">
      <c r="B241" s="43"/>
      <c r="C241" s="1"/>
      <c r="D241" s="56"/>
      <c r="F241" s="113"/>
      <c r="G241" s="113"/>
      <c r="H241" s="113"/>
      <c r="I241" s="113"/>
      <c r="J241" s="26"/>
      <c r="K241" s="3"/>
      <c r="L241" s="4"/>
      <c r="M241" s="119"/>
      <c r="N241" s="119"/>
      <c r="O241" s="83"/>
      <c r="P241" s="84"/>
    </row>
    <row r="242" spans="2:16" s="5" customFormat="1" x14ac:dyDescent="0.25">
      <c r="B242" s="43"/>
      <c r="C242" s="1"/>
      <c r="D242" s="56"/>
      <c r="F242" s="113"/>
      <c r="G242" s="113"/>
      <c r="H242" s="113"/>
      <c r="I242" s="113"/>
      <c r="J242" s="26"/>
      <c r="K242" s="3"/>
      <c r="L242" s="4"/>
      <c r="M242" s="119"/>
      <c r="N242" s="119"/>
      <c r="O242" s="83"/>
      <c r="P242" s="84"/>
    </row>
    <row r="243" spans="2:16" s="5" customFormat="1" x14ac:dyDescent="0.25">
      <c r="B243" s="43"/>
      <c r="C243" s="1"/>
      <c r="D243" s="56"/>
      <c r="F243" s="113"/>
      <c r="G243" s="113"/>
      <c r="H243" s="113"/>
      <c r="I243" s="113"/>
      <c r="J243" s="26"/>
      <c r="K243" s="3"/>
      <c r="L243" s="4"/>
      <c r="M243" s="119"/>
      <c r="N243" s="119"/>
      <c r="O243" s="83"/>
      <c r="P243" s="84"/>
    </row>
    <row r="244" spans="2:16" s="5" customFormat="1" x14ac:dyDescent="0.25">
      <c r="B244" s="43"/>
      <c r="C244" s="1"/>
      <c r="D244" s="56"/>
      <c r="F244" s="113"/>
      <c r="G244" s="113"/>
      <c r="H244" s="113"/>
      <c r="I244" s="113"/>
      <c r="J244" s="26"/>
      <c r="K244" s="3"/>
      <c r="L244" s="4"/>
      <c r="M244" s="119"/>
      <c r="N244" s="119"/>
      <c r="O244" s="83"/>
      <c r="P244" s="84"/>
    </row>
    <row r="245" spans="2:16" s="5" customFormat="1" x14ac:dyDescent="0.25">
      <c r="B245" s="43"/>
      <c r="C245" s="1"/>
      <c r="D245" s="56"/>
      <c r="F245" s="113"/>
      <c r="G245" s="113"/>
      <c r="H245" s="113"/>
      <c r="I245" s="113"/>
      <c r="J245" s="26"/>
      <c r="K245" s="3"/>
      <c r="L245" s="4"/>
      <c r="M245" s="119"/>
      <c r="N245" s="119"/>
      <c r="O245" s="83"/>
      <c r="P245" s="84"/>
    </row>
    <row r="246" spans="2:16" s="5" customFormat="1" x14ac:dyDescent="0.25">
      <c r="B246" s="43"/>
      <c r="C246" s="1"/>
      <c r="D246" s="56"/>
      <c r="F246" s="113"/>
      <c r="G246" s="113"/>
      <c r="H246" s="113"/>
      <c r="I246" s="113"/>
      <c r="J246" s="26"/>
      <c r="K246" s="3"/>
      <c r="L246" s="4"/>
      <c r="M246" s="119"/>
      <c r="N246" s="119"/>
      <c r="O246" s="83"/>
      <c r="P246" s="84"/>
    </row>
    <row r="247" spans="2:16" s="5" customFormat="1" x14ac:dyDescent="0.25">
      <c r="B247" s="43"/>
      <c r="C247" s="1"/>
      <c r="D247" s="56"/>
      <c r="F247" s="113"/>
      <c r="G247" s="113"/>
      <c r="H247" s="113"/>
      <c r="I247" s="113"/>
      <c r="J247" s="26"/>
      <c r="K247" s="3"/>
      <c r="L247" s="4"/>
      <c r="M247" s="119"/>
      <c r="N247" s="119"/>
      <c r="O247" s="83"/>
      <c r="P247" s="84"/>
    </row>
    <row r="248" spans="2:16" s="5" customFormat="1" x14ac:dyDescent="0.25">
      <c r="B248" s="43"/>
      <c r="C248" s="1"/>
      <c r="D248" s="56"/>
      <c r="F248" s="113"/>
      <c r="G248" s="113"/>
      <c r="H248" s="113"/>
      <c r="I248" s="113"/>
      <c r="J248" s="26"/>
      <c r="K248" s="3"/>
      <c r="L248" s="4"/>
      <c r="M248" s="119"/>
      <c r="N248" s="119"/>
      <c r="O248" s="83"/>
      <c r="P248" s="84"/>
    </row>
    <row r="249" spans="2:16" s="5" customFormat="1" x14ac:dyDescent="0.25">
      <c r="B249" s="43"/>
      <c r="C249" s="1"/>
      <c r="D249" s="56"/>
      <c r="F249" s="113"/>
      <c r="G249" s="113"/>
      <c r="H249" s="113"/>
      <c r="I249" s="113"/>
      <c r="J249" s="26"/>
      <c r="K249" s="3"/>
      <c r="L249" s="4"/>
      <c r="M249" s="119"/>
      <c r="N249" s="119"/>
      <c r="O249" s="83"/>
      <c r="P249" s="84"/>
    </row>
    <row r="250" spans="2:16" s="5" customFormat="1" x14ac:dyDescent="0.25">
      <c r="B250" s="43"/>
      <c r="C250" s="1"/>
      <c r="D250" s="56"/>
      <c r="F250" s="113"/>
      <c r="G250" s="113"/>
      <c r="H250" s="113"/>
      <c r="I250" s="113"/>
      <c r="J250" s="26"/>
      <c r="K250" s="3"/>
      <c r="L250" s="4"/>
      <c r="M250" s="119"/>
      <c r="N250" s="119"/>
      <c r="O250" s="83"/>
      <c r="P250" s="84"/>
    </row>
    <row r="251" spans="2:16" s="5" customFormat="1" x14ac:dyDescent="0.25">
      <c r="B251" s="43"/>
      <c r="C251" s="1"/>
      <c r="D251" s="56"/>
      <c r="F251" s="113"/>
      <c r="G251" s="113"/>
      <c r="H251" s="113"/>
      <c r="I251" s="113"/>
      <c r="J251" s="26"/>
      <c r="K251" s="3"/>
      <c r="L251" s="4"/>
      <c r="M251" s="119"/>
      <c r="N251" s="119"/>
      <c r="O251" s="83"/>
      <c r="P251" s="84"/>
    </row>
    <row r="252" spans="2:16" s="5" customFormat="1" x14ac:dyDescent="0.25">
      <c r="B252" s="43"/>
      <c r="C252" s="1"/>
      <c r="D252" s="56"/>
      <c r="F252" s="113"/>
      <c r="G252" s="113"/>
      <c r="H252" s="113"/>
      <c r="I252" s="113"/>
      <c r="J252" s="26"/>
      <c r="K252" s="3"/>
      <c r="L252" s="4"/>
      <c r="M252" s="119"/>
      <c r="N252" s="119"/>
      <c r="O252" s="83"/>
      <c r="P252" s="84"/>
    </row>
    <row r="253" spans="2:16" s="5" customFormat="1" x14ac:dyDescent="0.25">
      <c r="B253" s="43"/>
      <c r="C253" s="1"/>
      <c r="D253" s="56"/>
      <c r="F253" s="113"/>
      <c r="G253" s="113"/>
      <c r="H253" s="113"/>
      <c r="I253" s="113"/>
      <c r="J253" s="26"/>
      <c r="K253" s="3"/>
      <c r="L253" s="4"/>
      <c r="M253" s="119"/>
      <c r="N253" s="119"/>
      <c r="O253" s="83"/>
      <c r="P253" s="84"/>
    </row>
    <row r="254" spans="2:16" s="5" customFormat="1" x14ac:dyDescent="0.25">
      <c r="B254" s="43"/>
      <c r="C254" s="1"/>
      <c r="D254" s="56"/>
      <c r="F254" s="113"/>
      <c r="G254" s="113"/>
      <c r="H254" s="113"/>
      <c r="I254" s="113"/>
      <c r="J254" s="26"/>
      <c r="K254" s="3"/>
      <c r="L254" s="4"/>
      <c r="M254" s="119"/>
      <c r="N254" s="119"/>
      <c r="O254" s="83"/>
      <c r="P254" s="84"/>
    </row>
    <row r="255" spans="2:16" s="5" customFormat="1" x14ac:dyDescent="0.25">
      <c r="B255" s="43"/>
      <c r="C255" s="1"/>
      <c r="D255" s="56"/>
      <c r="F255" s="113"/>
      <c r="G255" s="113"/>
      <c r="H255" s="113"/>
      <c r="I255" s="113"/>
      <c r="J255" s="26"/>
      <c r="K255" s="3"/>
      <c r="L255" s="4"/>
      <c r="M255" s="119"/>
      <c r="N255" s="119"/>
      <c r="O255" s="83"/>
      <c r="P255" s="84"/>
    </row>
    <row r="256" spans="2:16" s="5" customFormat="1" x14ac:dyDescent="0.25">
      <c r="B256" s="43"/>
      <c r="C256" s="1"/>
      <c r="D256" s="56"/>
      <c r="F256" s="113"/>
      <c r="G256" s="113"/>
      <c r="H256" s="113"/>
      <c r="I256" s="113"/>
      <c r="J256" s="26"/>
      <c r="K256" s="3"/>
      <c r="L256" s="4"/>
      <c r="M256" s="119"/>
      <c r="N256" s="119"/>
      <c r="O256" s="83"/>
      <c r="P256" s="84"/>
    </row>
    <row r="257" spans="2:16" s="5" customFormat="1" x14ac:dyDescent="0.25">
      <c r="B257" s="43"/>
      <c r="C257" s="1"/>
      <c r="D257" s="56"/>
      <c r="F257" s="113"/>
      <c r="G257" s="113"/>
      <c r="H257" s="113"/>
      <c r="I257" s="113"/>
      <c r="J257" s="26"/>
      <c r="K257" s="3"/>
      <c r="L257" s="4"/>
      <c r="M257" s="119"/>
      <c r="N257" s="119"/>
      <c r="O257" s="83"/>
      <c r="P257" s="84"/>
    </row>
    <row r="258" spans="2:16" s="5" customFormat="1" x14ac:dyDescent="0.25">
      <c r="B258" s="43"/>
      <c r="C258" s="1"/>
      <c r="D258" s="56"/>
      <c r="F258" s="113"/>
      <c r="G258" s="113"/>
      <c r="H258" s="113"/>
      <c r="I258" s="113"/>
      <c r="J258" s="26"/>
      <c r="K258" s="3"/>
      <c r="L258" s="4"/>
      <c r="M258" s="119"/>
      <c r="N258" s="119"/>
      <c r="O258" s="83"/>
      <c r="P258" s="84"/>
    </row>
    <row r="259" spans="2:16" s="5" customFormat="1" x14ac:dyDescent="0.25">
      <c r="B259" s="43"/>
      <c r="C259" s="1"/>
      <c r="D259" s="56"/>
      <c r="F259" s="113"/>
      <c r="G259" s="113"/>
      <c r="H259" s="113"/>
      <c r="I259" s="113"/>
      <c r="J259" s="26"/>
      <c r="K259" s="3"/>
      <c r="L259" s="4"/>
      <c r="M259" s="119"/>
      <c r="N259" s="119"/>
      <c r="O259" s="83"/>
      <c r="P259" s="84"/>
    </row>
    <row r="260" spans="2:16" s="5" customFormat="1" x14ac:dyDescent="0.25">
      <c r="B260" s="43"/>
      <c r="C260" s="1"/>
      <c r="D260" s="56"/>
      <c r="F260" s="113"/>
      <c r="G260" s="113"/>
      <c r="H260" s="113"/>
      <c r="I260" s="113"/>
      <c r="J260" s="26"/>
      <c r="K260" s="3"/>
      <c r="L260" s="4"/>
      <c r="M260" s="119"/>
      <c r="N260" s="119"/>
      <c r="O260" s="83"/>
      <c r="P260" s="84"/>
    </row>
    <row r="261" spans="2:16" s="5" customFormat="1" x14ac:dyDescent="0.25">
      <c r="B261" s="43"/>
      <c r="C261" s="1"/>
      <c r="D261" s="56"/>
      <c r="F261" s="113"/>
      <c r="G261" s="113"/>
      <c r="H261" s="113"/>
      <c r="I261" s="113"/>
      <c r="J261" s="26"/>
      <c r="K261" s="3"/>
      <c r="L261" s="4"/>
      <c r="M261" s="119"/>
      <c r="N261" s="119"/>
      <c r="O261" s="83"/>
      <c r="P261" s="84"/>
    </row>
    <row r="262" spans="2:16" s="5" customFormat="1" x14ac:dyDescent="0.25">
      <c r="B262" s="43"/>
      <c r="C262" s="1"/>
      <c r="D262" s="56"/>
      <c r="F262" s="113"/>
      <c r="G262" s="113"/>
      <c r="H262" s="113"/>
      <c r="I262" s="113"/>
      <c r="J262" s="26"/>
      <c r="K262" s="3"/>
      <c r="L262" s="4"/>
      <c r="M262" s="119"/>
      <c r="N262" s="119"/>
      <c r="O262" s="83"/>
      <c r="P262" s="84"/>
    </row>
    <row r="263" spans="2:16" s="5" customFormat="1" x14ac:dyDescent="0.25">
      <c r="B263" s="43"/>
      <c r="C263" s="1"/>
      <c r="D263" s="56"/>
      <c r="F263" s="113"/>
      <c r="G263" s="113"/>
      <c r="H263" s="113"/>
      <c r="I263" s="113"/>
      <c r="J263" s="26"/>
      <c r="K263" s="3"/>
      <c r="L263" s="4"/>
      <c r="M263" s="119"/>
      <c r="N263" s="119"/>
      <c r="O263" s="83"/>
      <c r="P263" s="84"/>
    </row>
    <row r="264" spans="2:16" s="5" customFormat="1" x14ac:dyDescent="0.25">
      <c r="B264" s="43"/>
      <c r="C264" s="1"/>
      <c r="D264" s="56"/>
      <c r="F264" s="113"/>
      <c r="G264" s="113"/>
      <c r="H264" s="113"/>
      <c r="I264" s="113"/>
      <c r="J264" s="26"/>
      <c r="K264" s="3"/>
      <c r="L264" s="4"/>
      <c r="M264" s="119"/>
      <c r="N264" s="119"/>
      <c r="O264" s="83"/>
      <c r="P264" s="84"/>
    </row>
    <row r="265" spans="2:16" s="5" customFormat="1" x14ac:dyDescent="0.25">
      <c r="B265" s="43"/>
      <c r="C265" s="1"/>
      <c r="D265" s="56"/>
      <c r="F265" s="113"/>
      <c r="G265" s="113"/>
      <c r="H265" s="113"/>
      <c r="I265" s="113"/>
      <c r="J265" s="26"/>
      <c r="K265" s="3"/>
      <c r="L265" s="4"/>
      <c r="M265" s="119"/>
      <c r="N265" s="119"/>
      <c r="O265" s="83"/>
      <c r="P265" s="84"/>
    </row>
    <row r="266" spans="2:16" s="5" customFormat="1" x14ac:dyDescent="0.25">
      <c r="B266" s="43"/>
      <c r="C266" s="1"/>
      <c r="D266" s="56"/>
      <c r="F266" s="113"/>
      <c r="G266" s="113"/>
      <c r="H266" s="113"/>
      <c r="I266" s="113"/>
      <c r="J266" s="26"/>
      <c r="K266" s="3"/>
      <c r="L266" s="4"/>
      <c r="M266" s="119"/>
      <c r="N266" s="119"/>
      <c r="O266" s="83"/>
      <c r="P266" s="84"/>
    </row>
    <row r="267" spans="2:16" s="5" customFormat="1" x14ac:dyDescent="0.25">
      <c r="B267" s="43"/>
      <c r="C267" s="1"/>
      <c r="D267" s="56"/>
      <c r="F267" s="113"/>
      <c r="G267" s="113"/>
      <c r="H267" s="113"/>
      <c r="I267" s="113"/>
      <c r="J267" s="26"/>
      <c r="K267" s="3"/>
      <c r="L267" s="4"/>
      <c r="M267" s="119"/>
      <c r="N267" s="119"/>
      <c r="O267" s="83"/>
      <c r="P267" s="84"/>
    </row>
    <row r="268" spans="2:16" s="5" customFormat="1" x14ac:dyDescent="0.25">
      <c r="B268" s="43"/>
      <c r="C268" s="1"/>
      <c r="D268" s="56"/>
      <c r="F268" s="113"/>
      <c r="G268" s="113"/>
      <c r="H268" s="113"/>
      <c r="I268" s="113"/>
      <c r="J268" s="26"/>
      <c r="K268" s="3"/>
      <c r="L268" s="4"/>
      <c r="M268" s="119"/>
      <c r="N268" s="119"/>
      <c r="O268" s="83"/>
      <c r="P268" s="84"/>
    </row>
    <row r="269" spans="2:16" s="5" customFormat="1" x14ac:dyDescent="0.25">
      <c r="B269" s="43"/>
      <c r="C269" s="1"/>
      <c r="D269" s="56"/>
      <c r="F269" s="113"/>
      <c r="G269" s="113"/>
      <c r="H269" s="113"/>
      <c r="I269" s="113"/>
      <c r="J269" s="26"/>
      <c r="K269" s="3"/>
      <c r="L269" s="4"/>
      <c r="M269" s="119"/>
      <c r="N269" s="119"/>
      <c r="O269" s="83"/>
      <c r="P269" s="84"/>
    </row>
    <row r="270" spans="2:16" s="5" customFormat="1" x14ac:dyDescent="0.25">
      <c r="B270" s="43"/>
      <c r="C270" s="1"/>
      <c r="D270" s="56"/>
      <c r="F270" s="113"/>
      <c r="G270" s="113"/>
      <c r="H270" s="113"/>
      <c r="I270" s="113"/>
      <c r="J270" s="26"/>
      <c r="K270" s="3"/>
      <c r="L270" s="4"/>
      <c r="M270" s="119"/>
      <c r="N270" s="119"/>
      <c r="O270" s="83"/>
      <c r="P270" s="84"/>
    </row>
    <row r="271" spans="2:16" s="5" customFormat="1" x14ac:dyDescent="0.25">
      <c r="B271" s="43"/>
      <c r="C271" s="1"/>
      <c r="D271" s="56"/>
      <c r="F271" s="113"/>
      <c r="G271" s="113"/>
      <c r="H271" s="113"/>
      <c r="I271" s="113"/>
      <c r="J271" s="26"/>
      <c r="K271" s="3"/>
      <c r="L271" s="4"/>
      <c r="M271" s="119"/>
      <c r="N271" s="119"/>
      <c r="O271" s="83"/>
      <c r="P271" s="84"/>
    </row>
    <row r="272" spans="2:16" s="5" customFormat="1" x14ac:dyDescent="0.25">
      <c r="B272" s="43"/>
      <c r="C272" s="1"/>
      <c r="D272" s="56"/>
      <c r="F272" s="113"/>
      <c r="G272" s="113"/>
      <c r="H272" s="113"/>
      <c r="I272" s="113"/>
      <c r="J272" s="26"/>
      <c r="K272" s="3"/>
      <c r="L272" s="4"/>
      <c r="M272" s="119"/>
      <c r="N272" s="119"/>
      <c r="O272" s="83"/>
      <c r="P272" s="84"/>
    </row>
    <row r="273" spans="2:16" s="5" customFormat="1" x14ac:dyDescent="0.25">
      <c r="B273" s="43"/>
      <c r="C273" s="1"/>
      <c r="D273" s="56"/>
      <c r="F273" s="113"/>
      <c r="G273" s="113"/>
      <c r="H273" s="113"/>
      <c r="I273" s="113"/>
      <c r="J273" s="26"/>
      <c r="K273" s="3"/>
      <c r="L273" s="4"/>
      <c r="M273" s="119"/>
      <c r="N273" s="119"/>
      <c r="O273" s="83"/>
      <c r="P273" s="84"/>
    </row>
    <row r="274" spans="2:16" s="5" customFormat="1" x14ac:dyDescent="0.25">
      <c r="B274" s="43"/>
      <c r="C274" s="1"/>
      <c r="D274" s="56"/>
      <c r="F274" s="113"/>
      <c r="G274" s="113"/>
      <c r="H274" s="113"/>
      <c r="I274" s="113"/>
      <c r="J274" s="26"/>
      <c r="K274" s="3"/>
      <c r="L274" s="4"/>
      <c r="M274" s="119"/>
      <c r="N274" s="119"/>
      <c r="O274" s="83"/>
      <c r="P274" s="84"/>
    </row>
    <row r="275" spans="2:16" s="5" customFormat="1" x14ac:dyDescent="0.25">
      <c r="B275" s="43"/>
      <c r="C275" s="1"/>
      <c r="D275" s="56"/>
      <c r="F275" s="113"/>
      <c r="G275" s="113"/>
      <c r="H275" s="113"/>
      <c r="I275" s="113"/>
      <c r="J275" s="26"/>
      <c r="K275" s="3"/>
      <c r="L275" s="4"/>
      <c r="M275" s="119"/>
      <c r="N275" s="119"/>
      <c r="O275" s="83"/>
      <c r="P275" s="84"/>
    </row>
    <row r="276" spans="2:16" s="5" customFormat="1" x14ac:dyDescent="0.25">
      <c r="B276" s="43"/>
      <c r="C276" s="1"/>
      <c r="D276" s="56"/>
      <c r="F276" s="113"/>
      <c r="G276" s="113"/>
      <c r="H276" s="113"/>
      <c r="I276" s="113"/>
      <c r="J276" s="26"/>
      <c r="K276" s="3"/>
      <c r="L276" s="4"/>
      <c r="M276" s="119"/>
      <c r="N276" s="119"/>
      <c r="O276" s="83"/>
      <c r="P276" s="84"/>
    </row>
    <row r="277" spans="2:16" s="5" customFormat="1" x14ac:dyDescent="0.25">
      <c r="B277" s="43"/>
      <c r="C277" s="1"/>
      <c r="D277" s="56"/>
      <c r="F277" s="113"/>
      <c r="G277" s="113"/>
      <c r="H277" s="113"/>
      <c r="I277" s="113"/>
      <c r="J277" s="26"/>
      <c r="K277" s="3"/>
      <c r="L277" s="4"/>
      <c r="M277" s="119"/>
      <c r="N277" s="119"/>
      <c r="O277" s="83"/>
      <c r="P277" s="84"/>
    </row>
    <row r="278" spans="2:16" s="5" customFormat="1" x14ac:dyDescent="0.25">
      <c r="B278" s="43"/>
      <c r="C278" s="1"/>
      <c r="D278" s="56"/>
      <c r="F278" s="113"/>
      <c r="G278" s="113"/>
      <c r="H278" s="113"/>
      <c r="I278" s="113"/>
      <c r="J278" s="26"/>
      <c r="K278" s="3"/>
      <c r="L278" s="4"/>
      <c r="M278" s="119"/>
      <c r="N278" s="119"/>
      <c r="O278" s="83"/>
      <c r="P278" s="84"/>
    </row>
    <row r="279" spans="2:16" s="5" customFormat="1" x14ac:dyDescent="0.25">
      <c r="B279" s="43"/>
      <c r="C279" s="1"/>
      <c r="D279" s="56"/>
      <c r="F279" s="113"/>
      <c r="G279" s="113"/>
      <c r="H279" s="113"/>
      <c r="I279" s="113"/>
      <c r="J279" s="26"/>
      <c r="K279" s="3"/>
      <c r="L279" s="4"/>
      <c r="M279" s="119"/>
      <c r="N279" s="119"/>
      <c r="O279" s="83"/>
      <c r="P279" s="84"/>
    </row>
    <row r="280" spans="2:16" s="5" customFormat="1" x14ac:dyDescent="0.25">
      <c r="B280" s="43"/>
      <c r="C280" s="1"/>
      <c r="D280" s="56"/>
      <c r="F280" s="113"/>
      <c r="G280" s="113"/>
      <c r="H280" s="113"/>
      <c r="I280" s="113"/>
      <c r="J280" s="26"/>
      <c r="K280" s="3"/>
      <c r="L280" s="4"/>
      <c r="M280" s="119"/>
      <c r="N280" s="119"/>
      <c r="O280" s="83"/>
      <c r="P280" s="84"/>
    </row>
    <row r="281" spans="2:16" s="5" customFormat="1" x14ac:dyDescent="0.25">
      <c r="B281" s="43"/>
      <c r="C281" s="1"/>
      <c r="D281" s="56"/>
      <c r="F281" s="113"/>
      <c r="G281" s="113"/>
      <c r="H281" s="113"/>
      <c r="I281" s="113"/>
      <c r="J281" s="26"/>
      <c r="K281" s="3"/>
      <c r="L281" s="4"/>
      <c r="M281" s="119"/>
      <c r="N281" s="119"/>
      <c r="O281" s="83"/>
      <c r="P281" s="84"/>
    </row>
    <row r="282" spans="2:16" s="5" customFormat="1" x14ac:dyDescent="0.25">
      <c r="B282" s="43"/>
      <c r="C282" s="1"/>
      <c r="D282" s="56"/>
      <c r="F282" s="113"/>
      <c r="G282" s="113"/>
      <c r="H282" s="113"/>
      <c r="I282" s="113"/>
      <c r="J282" s="26"/>
      <c r="K282" s="3"/>
      <c r="L282" s="4"/>
      <c r="M282" s="119"/>
      <c r="N282" s="119"/>
      <c r="O282" s="83"/>
      <c r="P282" s="84"/>
    </row>
    <row r="283" spans="2:16" s="5" customFormat="1" x14ac:dyDescent="0.25">
      <c r="B283" s="43"/>
      <c r="C283" s="1"/>
      <c r="D283" s="56"/>
      <c r="F283" s="113"/>
      <c r="G283" s="113"/>
      <c r="H283" s="113"/>
      <c r="I283" s="113"/>
      <c r="J283" s="26"/>
      <c r="K283" s="3"/>
      <c r="L283" s="4"/>
      <c r="M283" s="119"/>
      <c r="N283" s="119"/>
      <c r="O283" s="83"/>
      <c r="P283" s="84"/>
    </row>
    <row r="284" spans="2:16" s="5" customFormat="1" x14ac:dyDescent="0.25">
      <c r="B284" s="43"/>
      <c r="C284" s="1"/>
      <c r="D284" s="56"/>
      <c r="F284" s="113"/>
      <c r="G284" s="113"/>
      <c r="H284" s="113"/>
      <c r="I284" s="113"/>
      <c r="J284" s="26"/>
      <c r="K284" s="3"/>
      <c r="L284" s="4"/>
      <c r="M284" s="119"/>
      <c r="N284" s="119"/>
      <c r="O284" s="83"/>
      <c r="P284" s="84"/>
    </row>
    <row r="285" spans="2:16" s="5" customFormat="1" x14ac:dyDescent="0.25">
      <c r="B285" s="43"/>
      <c r="C285" s="1"/>
      <c r="D285" s="56"/>
      <c r="F285" s="113"/>
      <c r="G285" s="113"/>
      <c r="H285" s="113"/>
      <c r="I285" s="113"/>
      <c r="J285" s="26"/>
      <c r="K285" s="3"/>
      <c r="L285" s="4"/>
      <c r="M285" s="119"/>
      <c r="N285" s="119"/>
      <c r="O285" s="83"/>
      <c r="P285" s="84"/>
    </row>
    <row r="286" spans="2:16" s="5" customFormat="1" x14ac:dyDescent="0.25">
      <c r="B286" s="43"/>
      <c r="C286" s="1"/>
      <c r="D286" s="56"/>
      <c r="F286" s="113"/>
      <c r="G286" s="113"/>
      <c r="H286" s="113"/>
      <c r="I286" s="113"/>
      <c r="J286" s="26"/>
      <c r="K286" s="3"/>
      <c r="L286" s="4"/>
      <c r="M286" s="119"/>
      <c r="N286" s="119"/>
      <c r="O286" s="83"/>
      <c r="P286" s="84"/>
    </row>
    <row r="287" spans="2:16" s="5" customFormat="1" x14ac:dyDescent="0.25">
      <c r="B287" s="43"/>
      <c r="C287" s="1"/>
      <c r="D287" s="56"/>
      <c r="F287" s="113"/>
      <c r="G287" s="113"/>
      <c r="H287" s="113"/>
      <c r="I287" s="113"/>
      <c r="J287" s="26"/>
      <c r="K287" s="3"/>
      <c r="L287" s="4"/>
      <c r="M287" s="119"/>
      <c r="N287" s="119"/>
      <c r="O287" s="83"/>
      <c r="P287" s="84"/>
    </row>
    <row r="288" spans="2:16" s="5" customFormat="1" x14ac:dyDescent="0.25">
      <c r="B288" s="43"/>
      <c r="C288" s="1"/>
      <c r="D288" s="56"/>
      <c r="F288" s="113"/>
      <c r="G288" s="113"/>
      <c r="H288" s="113"/>
      <c r="I288" s="113"/>
      <c r="J288" s="26"/>
      <c r="K288" s="3"/>
      <c r="L288" s="4"/>
      <c r="M288" s="119"/>
      <c r="N288" s="119"/>
      <c r="O288" s="83"/>
      <c r="P288" s="84"/>
    </row>
    <row r="289" spans="2:16" s="5" customFormat="1" x14ac:dyDescent="0.25">
      <c r="B289" s="43"/>
      <c r="C289" s="1"/>
      <c r="D289" s="56"/>
      <c r="F289" s="113"/>
      <c r="G289" s="113"/>
      <c r="H289" s="113"/>
      <c r="I289" s="113"/>
      <c r="J289" s="26"/>
      <c r="K289" s="3"/>
      <c r="L289" s="4"/>
      <c r="M289" s="119"/>
      <c r="N289" s="119"/>
      <c r="O289" s="83"/>
      <c r="P289" s="84"/>
    </row>
    <row r="290" spans="2:16" s="5" customFormat="1" x14ac:dyDescent="0.25">
      <c r="B290" s="43"/>
      <c r="C290" s="1"/>
      <c r="D290" s="56"/>
      <c r="F290" s="113"/>
      <c r="G290" s="113"/>
      <c r="H290" s="113"/>
      <c r="I290" s="113"/>
      <c r="J290" s="26"/>
      <c r="K290" s="3"/>
      <c r="L290" s="4"/>
      <c r="M290" s="119"/>
      <c r="N290" s="119"/>
      <c r="O290" s="83"/>
      <c r="P290" s="84"/>
    </row>
    <row r="291" spans="2:16" s="5" customFormat="1" x14ac:dyDescent="0.25">
      <c r="B291" s="43"/>
      <c r="C291" s="1"/>
      <c r="D291" s="56"/>
      <c r="F291" s="113"/>
      <c r="G291" s="113"/>
      <c r="H291" s="113"/>
      <c r="I291" s="113"/>
      <c r="J291" s="26"/>
      <c r="K291" s="3"/>
      <c r="L291" s="4"/>
      <c r="M291" s="119"/>
      <c r="N291" s="119"/>
      <c r="O291" s="83"/>
      <c r="P291" s="84"/>
    </row>
    <row r="292" spans="2:16" s="5" customFormat="1" x14ac:dyDescent="0.25">
      <c r="B292" s="43"/>
      <c r="C292" s="1"/>
      <c r="D292" s="56"/>
      <c r="F292" s="113"/>
      <c r="G292" s="113"/>
      <c r="H292" s="113"/>
      <c r="I292" s="113"/>
      <c r="J292" s="26"/>
      <c r="K292" s="3"/>
      <c r="L292" s="4"/>
      <c r="M292" s="119"/>
      <c r="N292" s="119"/>
      <c r="O292" s="83"/>
      <c r="P292" s="84"/>
    </row>
    <row r="293" spans="2:16" s="5" customFormat="1" x14ac:dyDescent="0.25">
      <c r="B293" s="43"/>
      <c r="C293" s="1"/>
      <c r="D293" s="56"/>
      <c r="F293" s="113"/>
      <c r="G293" s="113"/>
      <c r="H293" s="113"/>
      <c r="I293" s="113"/>
      <c r="J293" s="26"/>
      <c r="K293" s="3"/>
      <c r="L293" s="4"/>
      <c r="M293" s="119"/>
      <c r="N293" s="119"/>
      <c r="O293" s="83"/>
      <c r="P293" s="84"/>
    </row>
    <row r="294" spans="2:16" s="5" customFormat="1" x14ac:dyDescent="0.25">
      <c r="B294" s="43"/>
      <c r="C294" s="1"/>
      <c r="D294" s="56"/>
      <c r="F294" s="113"/>
      <c r="G294" s="113"/>
      <c r="H294" s="113"/>
      <c r="I294" s="113"/>
      <c r="J294" s="26"/>
      <c r="K294" s="3"/>
      <c r="L294" s="4"/>
      <c r="M294" s="119"/>
      <c r="N294" s="119"/>
      <c r="O294" s="83"/>
      <c r="P294" s="84"/>
    </row>
    <row r="295" spans="2:16" s="5" customFormat="1" x14ac:dyDescent="0.25">
      <c r="B295" s="43"/>
      <c r="C295" s="1"/>
      <c r="D295" s="56"/>
      <c r="F295" s="113"/>
      <c r="G295" s="113"/>
      <c r="H295" s="113"/>
      <c r="I295" s="113"/>
      <c r="J295" s="26"/>
      <c r="K295" s="3"/>
      <c r="L295" s="4"/>
      <c r="M295" s="119"/>
      <c r="N295" s="119"/>
      <c r="O295" s="83"/>
      <c r="P295" s="84"/>
    </row>
    <row r="296" spans="2:16" s="5" customFormat="1" x14ac:dyDescent="0.25">
      <c r="B296" s="43"/>
      <c r="C296" s="1"/>
      <c r="D296" s="56"/>
      <c r="F296" s="113"/>
      <c r="G296" s="113"/>
      <c r="H296" s="113"/>
      <c r="I296" s="113"/>
      <c r="J296" s="26"/>
      <c r="K296" s="3"/>
      <c r="L296" s="4"/>
      <c r="M296" s="119"/>
      <c r="N296" s="119"/>
      <c r="O296" s="83"/>
      <c r="P296" s="84"/>
    </row>
    <row r="297" spans="2:16" s="5" customFormat="1" x14ac:dyDescent="0.25">
      <c r="B297" s="43"/>
      <c r="C297" s="1"/>
      <c r="D297" s="56"/>
      <c r="F297" s="113"/>
      <c r="G297" s="113"/>
      <c r="H297" s="113"/>
      <c r="I297" s="113"/>
      <c r="J297" s="26"/>
      <c r="K297" s="3"/>
      <c r="L297" s="4"/>
      <c r="M297" s="119"/>
      <c r="N297" s="119"/>
      <c r="O297" s="83"/>
      <c r="P297" s="84"/>
    </row>
    <row r="298" spans="2:16" s="5" customFormat="1" x14ac:dyDescent="0.25">
      <c r="B298" s="43"/>
      <c r="C298" s="1"/>
      <c r="D298" s="56"/>
      <c r="F298" s="113"/>
      <c r="G298" s="113"/>
      <c r="H298" s="113"/>
      <c r="I298" s="113"/>
      <c r="J298" s="26"/>
      <c r="K298" s="3"/>
      <c r="L298" s="4"/>
      <c r="M298" s="119"/>
      <c r="N298" s="119"/>
      <c r="O298" s="83"/>
      <c r="P298" s="84"/>
    </row>
    <row r="299" spans="2:16" s="5" customFormat="1" x14ac:dyDescent="0.25">
      <c r="B299" s="43"/>
      <c r="C299" s="1"/>
      <c r="D299" s="56"/>
      <c r="F299" s="113"/>
      <c r="G299" s="113"/>
      <c r="H299" s="113"/>
      <c r="I299" s="113"/>
      <c r="J299" s="26"/>
      <c r="K299" s="3"/>
      <c r="L299" s="4"/>
      <c r="M299" s="119"/>
      <c r="N299" s="119"/>
      <c r="O299" s="83"/>
      <c r="P299" s="84"/>
    </row>
    <row r="300" spans="2:16" s="5" customFormat="1" x14ac:dyDescent="0.25">
      <c r="B300" s="43"/>
      <c r="C300" s="1"/>
      <c r="D300" s="56"/>
      <c r="F300" s="113"/>
      <c r="G300" s="113"/>
      <c r="H300" s="113"/>
      <c r="I300" s="113"/>
      <c r="J300" s="26"/>
      <c r="K300" s="3"/>
      <c r="L300" s="4"/>
      <c r="M300" s="119"/>
      <c r="N300" s="119"/>
      <c r="O300" s="83"/>
      <c r="P300" s="84"/>
    </row>
    <row r="301" spans="2:16" s="5" customFormat="1" x14ac:dyDescent="0.25">
      <c r="B301" s="43"/>
      <c r="C301" s="1"/>
      <c r="D301" s="56"/>
      <c r="F301" s="113"/>
      <c r="G301" s="113"/>
      <c r="H301" s="113"/>
      <c r="I301" s="113"/>
      <c r="J301" s="26"/>
      <c r="K301" s="3"/>
      <c r="L301" s="4"/>
      <c r="M301" s="119"/>
      <c r="N301" s="119"/>
      <c r="O301" s="83"/>
      <c r="P301" s="84"/>
    </row>
    <row r="302" spans="2:16" s="5" customFormat="1" x14ac:dyDescent="0.25">
      <c r="B302" s="43"/>
      <c r="C302" s="1"/>
      <c r="D302" s="56"/>
      <c r="F302" s="113"/>
      <c r="G302" s="113"/>
      <c r="H302" s="113"/>
      <c r="I302" s="113"/>
      <c r="J302" s="26"/>
      <c r="K302" s="3"/>
      <c r="L302" s="4"/>
      <c r="M302" s="119"/>
      <c r="N302" s="119"/>
      <c r="O302" s="83"/>
      <c r="P302" s="84"/>
    </row>
    <row r="303" spans="2:16" s="5" customFormat="1" x14ac:dyDescent="0.25">
      <c r="B303" s="43"/>
      <c r="C303" s="1"/>
      <c r="D303" s="56"/>
      <c r="F303" s="113"/>
      <c r="G303" s="113"/>
      <c r="H303" s="113"/>
      <c r="I303" s="113"/>
      <c r="J303" s="26"/>
      <c r="K303" s="3"/>
      <c r="L303" s="4"/>
      <c r="M303" s="119"/>
      <c r="N303" s="119"/>
      <c r="O303" s="83"/>
      <c r="P303" s="84"/>
    </row>
    <row r="304" spans="2:16" s="5" customFormat="1" x14ac:dyDescent="0.25">
      <c r="B304" s="43"/>
      <c r="C304" s="1"/>
      <c r="D304" s="56"/>
      <c r="F304" s="113"/>
      <c r="G304" s="113"/>
      <c r="H304" s="113"/>
      <c r="I304" s="113"/>
      <c r="J304" s="26"/>
      <c r="K304" s="3"/>
      <c r="L304" s="4"/>
      <c r="M304" s="119"/>
      <c r="N304" s="119"/>
      <c r="O304" s="83"/>
      <c r="P304" s="84"/>
    </row>
    <row r="305" spans="2:16" s="5" customFormat="1" x14ac:dyDescent="0.25">
      <c r="B305" s="43"/>
      <c r="C305" s="1"/>
      <c r="D305" s="56"/>
      <c r="F305" s="113"/>
      <c r="G305" s="113"/>
      <c r="H305" s="113"/>
      <c r="I305" s="113"/>
      <c r="J305" s="26"/>
      <c r="K305" s="3"/>
      <c r="L305" s="4"/>
      <c r="M305" s="119"/>
      <c r="N305" s="119"/>
      <c r="O305" s="83"/>
      <c r="P305" s="84"/>
    </row>
    <row r="306" spans="2:16" s="5" customFormat="1" x14ac:dyDescent="0.25">
      <c r="B306" s="43"/>
      <c r="C306" s="1"/>
      <c r="D306" s="56"/>
      <c r="F306" s="113"/>
      <c r="G306" s="113"/>
      <c r="H306" s="113"/>
      <c r="I306" s="113"/>
      <c r="J306" s="26"/>
      <c r="K306" s="3"/>
      <c r="L306" s="4"/>
      <c r="M306" s="119"/>
      <c r="N306" s="119"/>
      <c r="O306" s="83"/>
      <c r="P306" s="84"/>
    </row>
    <row r="307" spans="2:16" s="5" customFormat="1" x14ac:dyDescent="0.25">
      <c r="B307" s="43"/>
      <c r="C307" s="1"/>
      <c r="D307" s="56"/>
      <c r="F307" s="113"/>
      <c r="G307" s="113"/>
      <c r="H307" s="113"/>
      <c r="I307" s="113"/>
      <c r="J307" s="26"/>
      <c r="K307" s="3"/>
      <c r="L307" s="4"/>
      <c r="M307" s="119"/>
      <c r="N307" s="119"/>
      <c r="O307" s="83"/>
      <c r="P307" s="84"/>
    </row>
    <row r="308" spans="2:16" s="5" customFormat="1" x14ac:dyDescent="0.25">
      <c r="B308" s="43"/>
      <c r="C308" s="1"/>
      <c r="D308" s="56"/>
      <c r="F308" s="113"/>
      <c r="G308" s="113"/>
      <c r="H308" s="113"/>
      <c r="I308" s="113"/>
      <c r="J308" s="26"/>
      <c r="K308" s="3"/>
      <c r="L308" s="4"/>
      <c r="M308" s="119"/>
      <c r="N308" s="119"/>
      <c r="O308" s="83"/>
      <c r="P308" s="84"/>
    </row>
    <row r="309" spans="2:16" s="5" customFormat="1" x14ac:dyDescent="0.25">
      <c r="B309" s="43"/>
      <c r="C309" s="1"/>
      <c r="D309" s="56"/>
      <c r="F309" s="113"/>
      <c r="G309" s="113"/>
      <c r="H309" s="113"/>
      <c r="I309" s="113"/>
      <c r="J309" s="26"/>
      <c r="K309" s="3"/>
      <c r="L309" s="4"/>
      <c r="M309" s="119"/>
      <c r="N309" s="119"/>
      <c r="O309" s="83"/>
      <c r="P309" s="84"/>
    </row>
    <row r="310" spans="2:16" s="5" customFormat="1" x14ac:dyDescent="0.25">
      <c r="B310" s="43"/>
      <c r="C310" s="1"/>
      <c r="D310" s="56"/>
      <c r="F310" s="113"/>
      <c r="G310" s="113"/>
      <c r="H310" s="113"/>
      <c r="I310" s="113"/>
      <c r="J310" s="26"/>
      <c r="K310" s="3"/>
      <c r="L310" s="4"/>
      <c r="M310" s="119"/>
      <c r="N310" s="119"/>
      <c r="O310" s="83"/>
      <c r="P310" s="84"/>
    </row>
    <row r="311" spans="2:16" s="5" customFormat="1" x14ac:dyDescent="0.25">
      <c r="B311" s="43"/>
      <c r="C311" s="1"/>
      <c r="D311" s="56"/>
      <c r="F311" s="113"/>
      <c r="G311" s="113"/>
      <c r="H311" s="113"/>
      <c r="I311" s="113"/>
      <c r="J311" s="26"/>
      <c r="K311" s="3"/>
      <c r="L311" s="4"/>
      <c r="M311" s="119"/>
      <c r="N311" s="119"/>
      <c r="O311" s="83"/>
      <c r="P311" s="84"/>
    </row>
    <row r="312" spans="2:16" s="5" customFormat="1" x14ac:dyDescent="0.25">
      <c r="B312" s="43"/>
      <c r="C312" s="1"/>
      <c r="D312" s="56"/>
      <c r="F312" s="113"/>
      <c r="G312" s="113"/>
      <c r="H312" s="113"/>
      <c r="I312" s="113"/>
      <c r="J312" s="26"/>
      <c r="K312" s="3"/>
      <c r="L312" s="4"/>
      <c r="M312" s="119"/>
      <c r="N312" s="119"/>
      <c r="O312" s="83"/>
      <c r="P312" s="84"/>
    </row>
    <row r="313" spans="2:16" s="5" customFormat="1" x14ac:dyDescent="0.25">
      <c r="B313" s="43"/>
      <c r="C313" s="1"/>
      <c r="D313" s="56"/>
      <c r="F313" s="113"/>
      <c r="G313" s="113"/>
      <c r="H313" s="113"/>
      <c r="I313" s="113"/>
      <c r="J313" s="26"/>
      <c r="K313" s="3"/>
      <c r="L313" s="4"/>
      <c r="M313" s="119"/>
      <c r="N313" s="119"/>
      <c r="O313" s="83"/>
      <c r="P313" s="84"/>
    </row>
    <row r="314" spans="2:16" s="5" customFormat="1" x14ac:dyDescent="0.25">
      <c r="B314" s="43"/>
      <c r="C314" s="1"/>
      <c r="D314" s="56"/>
      <c r="F314" s="113"/>
      <c r="G314" s="113"/>
      <c r="H314" s="113"/>
      <c r="I314" s="113"/>
      <c r="J314" s="26"/>
      <c r="K314" s="3"/>
      <c r="L314" s="4"/>
      <c r="M314" s="119"/>
      <c r="N314" s="119"/>
      <c r="O314" s="83"/>
      <c r="P314" s="84"/>
    </row>
    <row r="315" spans="2:16" s="5" customFormat="1" x14ac:dyDescent="0.25">
      <c r="B315" s="43"/>
      <c r="C315" s="1"/>
      <c r="D315" s="56"/>
      <c r="F315" s="113"/>
      <c r="G315" s="113"/>
      <c r="H315" s="113"/>
      <c r="I315" s="113"/>
      <c r="J315" s="26"/>
      <c r="K315" s="3"/>
      <c r="L315" s="4"/>
      <c r="M315" s="119"/>
      <c r="N315" s="119"/>
      <c r="O315" s="83"/>
      <c r="P315" s="84"/>
    </row>
    <row r="316" spans="2:16" s="5" customFormat="1" x14ac:dyDescent="0.25">
      <c r="B316" s="43"/>
      <c r="C316" s="1"/>
      <c r="D316" s="56"/>
      <c r="F316" s="113"/>
      <c r="G316" s="113"/>
      <c r="H316" s="113"/>
      <c r="I316" s="113"/>
      <c r="J316" s="26"/>
      <c r="K316" s="3"/>
      <c r="L316" s="4"/>
      <c r="M316" s="119"/>
      <c r="N316" s="119"/>
      <c r="O316" s="83"/>
      <c r="P316" s="84"/>
    </row>
    <row r="317" spans="2:16" s="5" customFormat="1" x14ac:dyDescent="0.25">
      <c r="B317" s="43"/>
      <c r="C317" s="1"/>
      <c r="D317" s="56"/>
      <c r="F317" s="113"/>
      <c r="G317" s="113"/>
      <c r="H317" s="113"/>
      <c r="I317" s="113"/>
      <c r="J317" s="26"/>
      <c r="K317" s="3"/>
      <c r="L317" s="4"/>
      <c r="M317" s="119"/>
      <c r="N317" s="119"/>
      <c r="O317" s="83"/>
      <c r="P317" s="84"/>
    </row>
    <row r="318" spans="2:16" s="5" customFormat="1" x14ac:dyDescent="0.25">
      <c r="B318" s="43"/>
      <c r="C318" s="1"/>
      <c r="D318" s="56"/>
      <c r="F318" s="113"/>
      <c r="G318" s="113"/>
      <c r="H318" s="113"/>
      <c r="I318" s="113"/>
      <c r="J318" s="26"/>
      <c r="K318" s="3"/>
      <c r="L318" s="4"/>
      <c r="M318" s="119"/>
      <c r="N318" s="119"/>
      <c r="O318" s="83"/>
      <c r="P318" s="84"/>
    </row>
    <row r="319" spans="2:16" s="5" customFormat="1" x14ac:dyDescent="0.25">
      <c r="B319" s="43"/>
      <c r="C319" s="1"/>
      <c r="D319" s="56"/>
      <c r="F319" s="113"/>
      <c r="G319" s="113"/>
      <c r="H319" s="113"/>
      <c r="I319" s="113"/>
      <c r="J319" s="26"/>
      <c r="K319" s="3"/>
      <c r="L319" s="4"/>
      <c r="M319" s="119"/>
      <c r="N319" s="119"/>
      <c r="O319" s="83"/>
      <c r="P319" s="84"/>
    </row>
    <row r="320" spans="2:16" s="5" customFormat="1" x14ac:dyDescent="0.25">
      <c r="B320" s="43"/>
      <c r="C320" s="1"/>
      <c r="D320" s="56"/>
      <c r="F320" s="113"/>
      <c r="G320" s="113"/>
      <c r="H320" s="113"/>
      <c r="I320" s="113"/>
      <c r="J320" s="26"/>
      <c r="K320" s="3"/>
      <c r="L320" s="4"/>
      <c r="M320" s="119"/>
      <c r="N320" s="119"/>
      <c r="O320" s="83"/>
      <c r="P320" s="84"/>
    </row>
    <row r="321" spans="2:16" s="5" customFormat="1" x14ac:dyDescent="0.25">
      <c r="B321" s="43"/>
      <c r="C321" s="1"/>
      <c r="D321" s="56"/>
      <c r="F321" s="113"/>
      <c r="G321" s="113"/>
      <c r="H321" s="113"/>
      <c r="I321" s="113"/>
      <c r="J321" s="26"/>
      <c r="K321" s="3"/>
      <c r="L321" s="4"/>
      <c r="M321" s="119"/>
      <c r="N321" s="119"/>
      <c r="O321" s="83"/>
      <c r="P321" s="84"/>
    </row>
    <row r="322" spans="2:16" s="5" customFormat="1" x14ac:dyDescent="0.25">
      <c r="B322" s="43"/>
      <c r="C322" s="1"/>
      <c r="D322" s="56"/>
      <c r="F322" s="113"/>
      <c r="G322" s="113"/>
      <c r="H322" s="113"/>
      <c r="I322" s="113"/>
      <c r="J322" s="26"/>
      <c r="K322" s="3"/>
      <c r="L322" s="4"/>
      <c r="M322" s="119"/>
      <c r="N322" s="119"/>
      <c r="O322" s="83"/>
      <c r="P322" s="84"/>
    </row>
    <row r="323" spans="2:16" s="5" customFormat="1" x14ac:dyDescent="0.25">
      <c r="B323" s="43"/>
      <c r="C323" s="1"/>
      <c r="D323" s="56"/>
      <c r="F323" s="113"/>
      <c r="G323" s="113"/>
      <c r="H323" s="113"/>
      <c r="I323" s="113"/>
      <c r="J323" s="26"/>
      <c r="K323" s="3"/>
      <c r="L323" s="4"/>
      <c r="M323" s="119"/>
      <c r="N323" s="119"/>
      <c r="O323" s="83"/>
      <c r="P323" s="84"/>
    </row>
    <row r="324" spans="2:16" s="5" customFormat="1" x14ac:dyDescent="0.25">
      <c r="B324" s="43"/>
      <c r="C324" s="1"/>
      <c r="D324" s="56"/>
      <c r="F324" s="113"/>
      <c r="G324" s="113"/>
      <c r="H324" s="113"/>
      <c r="I324" s="113"/>
      <c r="J324" s="26"/>
      <c r="K324" s="3"/>
      <c r="L324" s="4"/>
      <c r="M324" s="119"/>
      <c r="N324" s="119"/>
      <c r="O324" s="83"/>
      <c r="P324" s="84"/>
    </row>
    <row r="325" spans="2:16" s="5" customFormat="1" x14ac:dyDescent="0.25">
      <c r="B325" s="43"/>
      <c r="C325" s="1"/>
      <c r="D325" s="56"/>
      <c r="F325" s="113"/>
      <c r="G325" s="113"/>
      <c r="H325" s="113"/>
      <c r="I325" s="113"/>
      <c r="J325" s="26"/>
      <c r="K325" s="3"/>
      <c r="L325" s="4"/>
      <c r="M325" s="119"/>
      <c r="N325" s="119"/>
      <c r="O325" s="83"/>
      <c r="P325" s="84"/>
    </row>
    <row r="326" spans="2:16" s="5" customFormat="1" x14ac:dyDescent="0.25">
      <c r="B326" s="43"/>
      <c r="C326" s="1"/>
      <c r="D326" s="56"/>
      <c r="F326" s="113"/>
      <c r="G326" s="113"/>
      <c r="H326" s="113"/>
      <c r="I326" s="113"/>
      <c r="J326" s="26"/>
      <c r="K326" s="3"/>
      <c r="L326" s="4"/>
      <c r="M326" s="119"/>
      <c r="N326" s="119"/>
      <c r="O326" s="83"/>
      <c r="P326" s="84"/>
    </row>
    <row r="327" spans="2:16" s="5" customFormat="1" x14ac:dyDescent="0.25">
      <c r="B327" s="43"/>
      <c r="C327" s="1"/>
      <c r="D327" s="56"/>
      <c r="F327" s="113"/>
      <c r="G327" s="113"/>
      <c r="H327" s="113"/>
      <c r="I327" s="113"/>
      <c r="J327" s="26"/>
      <c r="K327" s="3"/>
      <c r="L327" s="4"/>
      <c r="M327" s="119"/>
      <c r="N327" s="119"/>
      <c r="O327" s="83"/>
      <c r="P327" s="84"/>
    </row>
    <row r="328" spans="2:16" s="5" customFormat="1" x14ac:dyDescent="0.25">
      <c r="B328" s="43"/>
      <c r="C328" s="1"/>
      <c r="D328" s="56"/>
      <c r="F328" s="113"/>
      <c r="G328" s="113"/>
      <c r="H328" s="113"/>
      <c r="I328" s="113"/>
      <c r="J328" s="26"/>
      <c r="K328" s="3"/>
      <c r="L328" s="4"/>
      <c r="M328" s="119"/>
      <c r="N328" s="119"/>
      <c r="O328" s="83"/>
      <c r="P328" s="84"/>
    </row>
    <row r="329" spans="2:16" s="5" customFormat="1" x14ac:dyDescent="0.25">
      <c r="B329" s="43"/>
      <c r="C329" s="1"/>
      <c r="D329" s="56"/>
      <c r="F329" s="113"/>
      <c r="G329" s="113"/>
      <c r="H329" s="113"/>
      <c r="I329" s="113"/>
      <c r="J329" s="26"/>
      <c r="K329" s="3"/>
      <c r="L329" s="4"/>
      <c r="M329" s="119"/>
      <c r="N329" s="119"/>
      <c r="O329" s="83"/>
      <c r="P329" s="84"/>
    </row>
    <row r="330" spans="2:16" s="5" customFormat="1" x14ac:dyDescent="0.25">
      <c r="B330" s="43"/>
      <c r="C330" s="1"/>
      <c r="D330" s="56"/>
      <c r="F330" s="113"/>
      <c r="G330" s="113"/>
      <c r="H330" s="113"/>
      <c r="I330" s="113"/>
      <c r="J330" s="26"/>
      <c r="K330" s="3"/>
      <c r="L330" s="4"/>
      <c r="M330" s="119"/>
      <c r="N330" s="119"/>
      <c r="O330" s="83"/>
      <c r="P330" s="84"/>
    </row>
    <row r="331" spans="2:16" s="5" customFormat="1" x14ac:dyDescent="0.25">
      <c r="B331" s="43"/>
      <c r="C331" s="1"/>
      <c r="D331" s="56"/>
      <c r="F331" s="113"/>
      <c r="G331" s="113"/>
      <c r="H331" s="113"/>
      <c r="I331" s="113"/>
      <c r="J331" s="26"/>
      <c r="K331" s="3"/>
      <c r="L331" s="4"/>
      <c r="M331" s="119"/>
      <c r="N331" s="119"/>
      <c r="O331" s="83"/>
      <c r="P331" s="84"/>
    </row>
    <row r="332" spans="2:16" s="5" customFormat="1" x14ac:dyDescent="0.25">
      <c r="B332" s="43"/>
      <c r="C332" s="1"/>
      <c r="D332" s="56"/>
      <c r="F332" s="113"/>
      <c r="G332" s="113"/>
      <c r="H332" s="113"/>
      <c r="I332" s="113"/>
      <c r="J332" s="26"/>
      <c r="K332" s="3"/>
      <c r="L332" s="4"/>
      <c r="M332" s="119"/>
      <c r="N332" s="119"/>
      <c r="O332" s="83"/>
      <c r="P332" s="84"/>
    </row>
    <row r="333" spans="2:16" s="5" customFormat="1" x14ac:dyDescent="0.25">
      <c r="B333" s="43"/>
      <c r="C333" s="1"/>
      <c r="D333" s="56"/>
      <c r="F333" s="113"/>
      <c r="G333" s="113"/>
      <c r="H333" s="113"/>
      <c r="I333" s="113"/>
      <c r="J333" s="26"/>
      <c r="K333" s="3"/>
      <c r="L333" s="4"/>
      <c r="M333" s="119"/>
      <c r="N333" s="119"/>
      <c r="O333" s="83"/>
      <c r="P333" s="84"/>
    </row>
    <row r="334" spans="2:16" s="5" customFormat="1" x14ac:dyDescent="0.25">
      <c r="B334" s="43"/>
      <c r="C334" s="1"/>
      <c r="D334" s="56"/>
      <c r="F334" s="113"/>
      <c r="G334" s="113"/>
      <c r="H334" s="113"/>
      <c r="I334" s="113"/>
      <c r="J334" s="26"/>
      <c r="K334" s="3"/>
      <c r="L334" s="4"/>
      <c r="M334" s="119"/>
      <c r="N334" s="119"/>
      <c r="O334" s="83"/>
      <c r="P334" s="84"/>
    </row>
    <row r="335" spans="2:16" s="5" customFormat="1" x14ac:dyDescent="0.25">
      <c r="B335" s="43"/>
      <c r="C335" s="1"/>
      <c r="D335" s="56"/>
      <c r="F335" s="113"/>
      <c r="G335" s="113"/>
      <c r="H335" s="113"/>
      <c r="I335" s="113"/>
      <c r="J335" s="26"/>
      <c r="K335" s="3"/>
      <c r="L335" s="4"/>
      <c r="M335" s="119"/>
      <c r="N335" s="119"/>
      <c r="O335" s="83"/>
      <c r="P335" s="84"/>
    </row>
    <row r="336" spans="2:16" s="5" customFormat="1" x14ac:dyDescent="0.25">
      <c r="B336" s="43"/>
      <c r="C336" s="1"/>
      <c r="D336" s="56"/>
      <c r="F336" s="113"/>
      <c r="G336" s="113"/>
      <c r="H336" s="113"/>
      <c r="I336" s="113"/>
      <c r="J336" s="26"/>
      <c r="K336" s="3"/>
      <c r="L336" s="4"/>
      <c r="M336" s="119"/>
      <c r="N336" s="119"/>
      <c r="O336" s="83"/>
      <c r="P336" s="84"/>
    </row>
    <row r="337" spans="2:16" s="5" customFormat="1" x14ac:dyDescent="0.25">
      <c r="B337" s="43"/>
      <c r="C337" s="1"/>
      <c r="D337" s="56"/>
      <c r="F337" s="113"/>
      <c r="G337" s="113"/>
      <c r="H337" s="113"/>
      <c r="I337" s="113"/>
      <c r="J337" s="26"/>
      <c r="K337" s="3"/>
      <c r="L337" s="4"/>
      <c r="M337" s="119"/>
      <c r="N337" s="119"/>
      <c r="O337" s="83"/>
      <c r="P337" s="84"/>
    </row>
    <row r="338" spans="2:16" s="5" customFormat="1" x14ac:dyDescent="0.25">
      <c r="B338" s="43"/>
      <c r="C338" s="1"/>
      <c r="D338" s="56"/>
      <c r="F338" s="113"/>
      <c r="G338" s="113"/>
      <c r="H338" s="113"/>
      <c r="I338" s="113"/>
      <c r="J338" s="26"/>
      <c r="K338" s="3"/>
      <c r="L338" s="4"/>
      <c r="M338" s="119"/>
      <c r="N338" s="119"/>
      <c r="O338" s="83"/>
      <c r="P338" s="84"/>
    </row>
    <row r="339" spans="2:16" s="5" customFormat="1" x14ac:dyDescent="0.25">
      <c r="B339" s="43"/>
      <c r="C339" s="1"/>
      <c r="D339" s="56"/>
      <c r="F339" s="113"/>
      <c r="G339" s="113"/>
      <c r="H339" s="113"/>
      <c r="I339" s="113"/>
      <c r="J339" s="26"/>
      <c r="K339" s="3"/>
      <c r="L339" s="4"/>
      <c r="M339" s="119"/>
      <c r="N339" s="119"/>
      <c r="O339" s="83"/>
      <c r="P339" s="84"/>
    </row>
    <row r="340" spans="2:16" s="5" customFormat="1" x14ac:dyDescent="0.25">
      <c r="B340" s="43"/>
      <c r="C340" s="1"/>
      <c r="D340" s="56"/>
      <c r="F340" s="113"/>
      <c r="G340" s="113"/>
      <c r="H340" s="113"/>
      <c r="I340" s="113"/>
      <c r="J340" s="26"/>
      <c r="K340" s="3"/>
      <c r="L340" s="4"/>
      <c r="M340" s="119"/>
      <c r="N340" s="119"/>
      <c r="O340" s="83"/>
      <c r="P340" s="84"/>
    </row>
    <row r="341" spans="2:16" s="5" customFormat="1" x14ac:dyDescent="0.25">
      <c r="B341" s="43"/>
      <c r="C341" s="1"/>
      <c r="D341" s="56"/>
      <c r="F341" s="113"/>
      <c r="G341" s="113"/>
      <c r="H341" s="113"/>
      <c r="I341" s="113"/>
      <c r="J341" s="26"/>
      <c r="K341" s="3"/>
      <c r="L341" s="4"/>
      <c r="M341" s="119"/>
      <c r="N341" s="119"/>
      <c r="O341" s="83"/>
      <c r="P341" s="84"/>
    </row>
    <row r="342" spans="2:16" s="5" customFormat="1" x14ac:dyDescent="0.25">
      <c r="B342" s="43"/>
      <c r="C342" s="1"/>
      <c r="D342" s="56"/>
      <c r="F342" s="113"/>
      <c r="G342" s="113"/>
      <c r="H342" s="113"/>
      <c r="I342" s="113"/>
      <c r="J342" s="26"/>
      <c r="K342" s="3"/>
      <c r="L342" s="4"/>
      <c r="M342" s="119"/>
      <c r="N342" s="119"/>
      <c r="O342" s="83"/>
      <c r="P342" s="84"/>
    </row>
  </sheetData>
  <mergeCells count="16">
    <mergeCell ref="A94:A103"/>
    <mergeCell ref="A104:A115"/>
    <mergeCell ref="B6:B30"/>
    <mergeCell ref="B32:B45"/>
    <mergeCell ref="A6:A17"/>
    <mergeCell ref="A24:A30"/>
    <mergeCell ref="A18:A23"/>
    <mergeCell ref="A47:A67"/>
    <mergeCell ref="A68:A82"/>
    <mergeCell ref="A32:A38"/>
    <mergeCell ref="A39:A44"/>
    <mergeCell ref="B139:B145"/>
    <mergeCell ref="B47:B92"/>
    <mergeCell ref="B94:B118"/>
    <mergeCell ref="B120:B130"/>
    <mergeCell ref="B134:B13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59999389629810485"/>
  </sheetPr>
  <dimension ref="A1:AU247"/>
  <sheetViews>
    <sheetView zoomScale="90" zoomScaleNormal="90" workbookViewId="0">
      <pane ySplit="4" topLeftCell="A5" activePane="bottomLeft" state="frozen"/>
      <selection pane="bottomLeft" activeCell="H11" sqref="H11"/>
    </sheetView>
  </sheetViews>
  <sheetFormatPr defaultColWidth="9.28515625" defaultRowHeight="15" x14ac:dyDescent="0.25"/>
  <cols>
    <col min="1" max="1" width="42.28515625" style="7" customWidth="1"/>
    <col min="2" max="2" width="44.7109375" style="44" customWidth="1"/>
    <col min="3" max="3" width="14.85546875" style="2" customWidth="1"/>
    <col min="4" max="4" width="11.7109375" style="57" customWidth="1"/>
    <col min="5" max="5" width="50.28515625" style="7" customWidth="1"/>
    <col min="6" max="6" width="11.42578125" style="120" bestFit="1" customWidth="1"/>
    <col min="7" max="7" width="13" style="120" bestFit="1" customWidth="1"/>
    <col min="8" max="8" width="11.28515625" style="27" customWidth="1"/>
    <col min="9" max="9" width="10.7109375" style="3" customWidth="1"/>
    <col min="10" max="10" width="14.7109375" style="4" customWidth="1"/>
    <col min="11" max="11" width="16" style="119" customWidth="1"/>
    <col min="12" max="12" width="15" style="119" customWidth="1"/>
    <col min="13" max="13" width="10" style="83" hidden="1" customWidth="1"/>
    <col min="14" max="14" width="0" style="84" hidden="1" customWidth="1"/>
    <col min="15" max="15" width="9.28515625" style="5"/>
    <col min="16" max="16" width="12.5703125" style="5" customWidth="1"/>
    <col min="17" max="17" width="13" style="5" customWidth="1"/>
    <col min="18" max="18" width="13.140625" style="5" customWidth="1"/>
    <col min="19" max="19" width="29.42578125" style="5" customWidth="1"/>
    <col min="20" max="47" width="9.28515625" style="5"/>
    <col min="48" max="16384" width="9.28515625" style="7"/>
  </cols>
  <sheetData>
    <row r="1" spans="1:47" s="287" customFormat="1" ht="15.75" thickBot="1" x14ac:dyDescent="0.25">
      <c r="A1" s="288" t="s">
        <v>1995</v>
      </c>
      <c r="B1" s="288"/>
      <c r="C1" s="288"/>
      <c r="D1" s="288"/>
      <c r="E1" s="288"/>
      <c r="F1" s="288"/>
      <c r="G1" s="288"/>
      <c r="H1" s="288"/>
      <c r="I1" s="288"/>
      <c r="J1" s="288"/>
      <c r="K1" s="288"/>
      <c r="L1" s="288"/>
      <c r="M1" s="288"/>
      <c r="N1" s="288"/>
      <c r="O1" s="296"/>
      <c r="P1" s="296"/>
    </row>
    <row r="2" spans="1:47" ht="18" customHeight="1" x14ac:dyDescent="0.25">
      <c r="A2" s="9"/>
      <c r="B2" s="42"/>
      <c r="C2" s="10"/>
      <c r="D2" s="54"/>
      <c r="E2" s="10"/>
      <c r="F2" s="85"/>
      <c r="G2" s="85"/>
      <c r="H2" s="11"/>
      <c r="I2" s="12" t="s">
        <v>3</v>
      </c>
      <c r="J2" s="13">
        <f>J3+Стол!K4+Стеллаж!K3+Мойка!L3+Подставка!K3+'Подвес для туш'!K3+Тележка!K3+Разное!K3</f>
        <v>0</v>
      </c>
      <c r="K2" s="86">
        <f>K3+Стол!L4+Стеллаж!L3+Мойка!M3+Подставка!L3+'Подвес для туш'!L3+Тележка!L3+Разное!L3</f>
        <v>0</v>
      </c>
      <c r="L2" s="86">
        <f>L3+Стол!M4+Стеллаж!M3+Мойка!N3+Подставка!M3+'Подвес для туш'!M3+Тележка!M3+Разное!M3</f>
        <v>0</v>
      </c>
      <c r="Q2" s="6"/>
      <c r="R2" s="8"/>
      <c r="S2" s="6"/>
      <c r="T2" s="6"/>
    </row>
    <row r="3" spans="1:47" ht="18" customHeight="1" thickBot="1" x14ac:dyDescent="0.3">
      <c r="A3" s="9"/>
      <c r="B3" s="42"/>
      <c r="C3" s="10"/>
      <c r="D3" s="54"/>
      <c r="E3" s="10"/>
      <c r="F3" s="85"/>
      <c r="G3" s="85"/>
      <c r="H3" s="11"/>
      <c r="I3" s="14" t="s">
        <v>4</v>
      </c>
      <c r="J3" s="15">
        <f>J57</f>
        <v>0</v>
      </c>
      <c r="K3" s="87">
        <f>K57</f>
        <v>0</v>
      </c>
      <c r="L3" s="87">
        <f>L57</f>
        <v>0</v>
      </c>
      <c r="M3" s="88"/>
      <c r="N3" s="89"/>
      <c r="Q3" s="6"/>
      <c r="R3" s="16"/>
      <c r="S3" s="17"/>
      <c r="T3" s="6"/>
    </row>
    <row r="4" spans="1:47" s="21" customFormat="1" ht="30.75" customHeight="1" thickBot="1" x14ac:dyDescent="0.3">
      <c r="A4" s="125"/>
      <c r="B4" s="126" t="s">
        <v>11</v>
      </c>
      <c r="C4" s="127" t="s">
        <v>0</v>
      </c>
      <c r="D4" s="126" t="s">
        <v>1368</v>
      </c>
      <c r="E4" s="128" t="s">
        <v>1</v>
      </c>
      <c r="F4" s="134" t="s">
        <v>13</v>
      </c>
      <c r="G4" s="134" t="s">
        <v>1370</v>
      </c>
      <c r="H4" s="130" t="s">
        <v>2</v>
      </c>
      <c r="I4" s="131" t="s">
        <v>5</v>
      </c>
      <c r="J4" s="131" t="s">
        <v>6</v>
      </c>
      <c r="K4" s="132" t="s">
        <v>1925</v>
      </c>
      <c r="L4" s="133" t="s">
        <v>7</v>
      </c>
      <c r="M4" s="150" t="s">
        <v>1926</v>
      </c>
      <c r="N4" s="91" t="s">
        <v>9</v>
      </c>
      <c r="O4" s="18"/>
      <c r="P4" s="18"/>
      <c r="Q4" s="6"/>
      <c r="R4" s="19"/>
      <c r="S4" s="20"/>
      <c r="T4" s="6"/>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row>
    <row r="5" spans="1:47" x14ac:dyDescent="0.25">
      <c r="A5" s="104" t="s">
        <v>1587</v>
      </c>
      <c r="B5" s="105"/>
      <c r="C5" s="48"/>
      <c r="D5" s="106"/>
      <c r="E5" s="49"/>
      <c r="F5" s="107"/>
      <c r="G5" s="107"/>
      <c r="H5" s="50"/>
      <c r="I5" s="22"/>
      <c r="J5" s="51"/>
      <c r="K5" s="96"/>
      <c r="L5" s="96"/>
      <c r="M5" s="97"/>
      <c r="N5" s="98"/>
      <c r="Q5" s="6"/>
      <c r="R5" s="23"/>
      <c r="S5" s="23"/>
      <c r="T5" s="6"/>
    </row>
    <row r="6" spans="1:47" ht="20.25" customHeight="1" x14ac:dyDescent="0.25">
      <c r="A6" s="41"/>
      <c r="B6" s="299" t="s">
        <v>1946</v>
      </c>
      <c r="C6" s="70" t="s">
        <v>1588</v>
      </c>
      <c r="D6" s="80"/>
      <c r="E6" s="69" t="s">
        <v>1589</v>
      </c>
      <c r="F6" s="111">
        <v>600</v>
      </c>
      <c r="G6" s="112">
        <v>300</v>
      </c>
      <c r="H6" s="33">
        <v>9636</v>
      </c>
      <c r="J6" s="36">
        <f>H6*I6</f>
        <v>0</v>
      </c>
      <c r="K6" s="96">
        <f>M6*I6</f>
        <v>0</v>
      </c>
      <c r="L6" s="96">
        <f>N6*I6</f>
        <v>0</v>
      </c>
      <c r="M6" s="97">
        <v>1.6E-2</v>
      </c>
      <c r="N6" s="98">
        <v>2.8</v>
      </c>
      <c r="Q6" s="6"/>
      <c r="R6" s="6"/>
      <c r="S6" s="6"/>
      <c r="T6" s="6"/>
    </row>
    <row r="7" spans="1:47" ht="17.25" customHeight="1" x14ac:dyDescent="0.25">
      <c r="A7" s="41"/>
      <c r="B7" s="299"/>
      <c r="C7" s="70" t="s">
        <v>1590</v>
      </c>
      <c r="D7" s="80"/>
      <c r="E7" s="69" t="s">
        <v>1591</v>
      </c>
      <c r="F7" s="111">
        <v>800</v>
      </c>
      <c r="G7" s="112">
        <v>300</v>
      </c>
      <c r="H7" s="33">
        <v>11814</v>
      </c>
      <c r="J7" s="36">
        <f t="shared" ref="J7:J55" si="0">H7*I7</f>
        <v>0</v>
      </c>
      <c r="K7" s="96">
        <f t="shared" ref="K7:K55" si="1">M7*I7</f>
        <v>0</v>
      </c>
      <c r="L7" s="96">
        <f t="shared" ref="L7:L55" si="2">N7*I7</f>
        <v>0</v>
      </c>
      <c r="M7" s="97">
        <v>1.6E-2</v>
      </c>
      <c r="N7" s="98">
        <v>3.4</v>
      </c>
      <c r="Q7" s="6"/>
      <c r="R7" s="6"/>
      <c r="S7" s="24"/>
      <c r="T7" s="24"/>
    </row>
    <row r="8" spans="1:47" ht="24.95" customHeight="1" x14ac:dyDescent="0.25">
      <c r="A8" s="41"/>
      <c r="B8" s="299"/>
      <c r="C8" s="72" t="s">
        <v>1592</v>
      </c>
      <c r="D8" s="80"/>
      <c r="E8" s="178" t="s">
        <v>1593</v>
      </c>
      <c r="F8" s="179">
        <v>950</v>
      </c>
      <c r="G8" s="180">
        <v>300</v>
      </c>
      <c r="H8" s="33">
        <v>11941</v>
      </c>
      <c r="J8" s="36">
        <f t="shared" si="0"/>
        <v>0</v>
      </c>
      <c r="K8" s="96">
        <f t="shared" si="1"/>
        <v>0</v>
      </c>
      <c r="L8" s="96">
        <f t="shared" si="2"/>
        <v>0</v>
      </c>
      <c r="M8" s="97">
        <v>2.4E-2</v>
      </c>
      <c r="N8" s="98">
        <v>3.6</v>
      </c>
      <c r="O8" s="25"/>
      <c r="Q8" s="6"/>
      <c r="R8" s="6"/>
      <c r="S8" s="6"/>
      <c r="T8" s="8"/>
    </row>
    <row r="9" spans="1:47" ht="24.95" customHeight="1" x14ac:dyDescent="0.25">
      <c r="A9" s="41"/>
      <c r="B9" s="299"/>
      <c r="C9" s="70" t="s">
        <v>1594</v>
      </c>
      <c r="D9" s="80"/>
      <c r="E9" s="69" t="s">
        <v>1595</v>
      </c>
      <c r="F9" s="111">
        <v>1200</v>
      </c>
      <c r="G9" s="112">
        <v>300</v>
      </c>
      <c r="H9" s="33">
        <v>14091</v>
      </c>
      <c r="J9" s="36">
        <f t="shared" si="0"/>
        <v>0</v>
      </c>
      <c r="K9" s="96">
        <f t="shared" si="1"/>
        <v>0</v>
      </c>
      <c r="L9" s="96">
        <f t="shared" si="2"/>
        <v>0</v>
      </c>
      <c r="M9" s="97">
        <v>3.1E-2</v>
      </c>
      <c r="N9" s="98">
        <v>3.9</v>
      </c>
      <c r="Q9" s="6"/>
      <c r="R9" s="6"/>
      <c r="S9" s="6"/>
      <c r="T9" s="6"/>
    </row>
    <row r="10" spans="1:47" ht="24.95" customHeight="1" x14ac:dyDescent="0.25">
      <c r="A10" s="41"/>
      <c r="B10" s="299"/>
      <c r="C10" s="73" t="s">
        <v>1596</v>
      </c>
      <c r="D10" s="80"/>
      <c r="E10" s="69" t="s">
        <v>1597</v>
      </c>
      <c r="F10" s="111">
        <v>1500</v>
      </c>
      <c r="G10" s="112">
        <v>300</v>
      </c>
      <c r="H10" s="33">
        <v>16593</v>
      </c>
      <c r="J10" s="36">
        <f t="shared" si="0"/>
        <v>0</v>
      </c>
      <c r="K10" s="96">
        <f t="shared" si="1"/>
        <v>0</v>
      </c>
      <c r="L10" s="96">
        <f t="shared" si="2"/>
        <v>0</v>
      </c>
      <c r="M10" s="97">
        <v>0.04</v>
      </c>
      <c r="N10" s="98">
        <v>4.5</v>
      </c>
      <c r="Q10" s="6"/>
      <c r="R10" s="6"/>
      <c r="S10" s="6"/>
      <c r="T10" s="6"/>
    </row>
    <row r="11" spans="1:47" x14ac:dyDescent="0.25">
      <c r="A11" s="104" t="s">
        <v>1598</v>
      </c>
      <c r="B11" s="105"/>
      <c r="C11" s="48"/>
      <c r="D11" s="106"/>
      <c r="E11" s="49"/>
      <c r="F11" s="107"/>
      <c r="G11" s="107"/>
      <c r="H11" s="107"/>
      <c r="J11" s="36">
        <f t="shared" si="0"/>
        <v>0</v>
      </c>
      <c r="K11" s="96">
        <f t="shared" si="1"/>
        <v>0</v>
      </c>
      <c r="L11" s="96">
        <f t="shared" si="2"/>
        <v>0</v>
      </c>
      <c r="M11" s="97"/>
      <c r="N11" s="98"/>
      <c r="Q11" s="6"/>
      <c r="R11" s="23"/>
      <c r="S11" s="23"/>
      <c r="T11" s="6"/>
    </row>
    <row r="12" spans="1:47" ht="19.5" customHeight="1" x14ac:dyDescent="0.25">
      <c r="A12" s="41"/>
      <c r="B12" s="299" t="s">
        <v>1947</v>
      </c>
      <c r="C12" s="70" t="s">
        <v>1599</v>
      </c>
      <c r="D12" s="80"/>
      <c r="E12" s="69" t="s">
        <v>1600</v>
      </c>
      <c r="F12" s="111">
        <v>600</v>
      </c>
      <c r="G12" s="112">
        <v>300</v>
      </c>
      <c r="H12" s="33">
        <v>9777</v>
      </c>
      <c r="J12" s="36">
        <f t="shared" si="0"/>
        <v>0</v>
      </c>
      <c r="K12" s="96">
        <f t="shared" si="1"/>
        <v>0</v>
      </c>
      <c r="L12" s="96">
        <f t="shared" si="2"/>
        <v>0</v>
      </c>
      <c r="M12" s="97">
        <v>1.6E-2</v>
      </c>
      <c r="N12" s="98">
        <v>2.8</v>
      </c>
      <c r="Q12" s="6"/>
      <c r="R12" s="6"/>
      <c r="S12" s="6"/>
      <c r="T12" s="6"/>
    </row>
    <row r="13" spans="1:47" ht="20.100000000000001" customHeight="1" x14ac:dyDescent="0.25">
      <c r="A13" s="41"/>
      <c r="B13" s="299"/>
      <c r="C13" s="70" t="s">
        <v>1601</v>
      </c>
      <c r="D13" s="80"/>
      <c r="E13" s="69" t="s">
        <v>1602</v>
      </c>
      <c r="F13" s="111">
        <v>950</v>
      </c>
      <c r="G13" s="112">
        <v>300</v>
      </c>
      <c r="H13" s="33">
        <v>12068</v>
      </c>
      <c r="J13" s="36">
        <f t="shared" si="0"/>
        <v>0</v>
      </c>
      <c r="K13" s="96">
        <f t="shared" si="1"/>
        <v>0</v>
      </c>
      <c r="L13" s="96">
        <f t="shared" si="2"/>
        <v>0</v>
      </c>
      <c r="M13" s="97">
        <v>2.5000000000000001E-2</v>
      </c>
      <c r="N13" s="98">
        <v>3.4</v>
      </c>
      <c r="Q13" s="6"/>
      <c r="R13" s="6"/>
      <c r="S13" s="24"/>
      <c r="T13" s="24"/>
    </row>
    <row r="14" spans="1:47" ht="20.100000000000001" customHeight="1" x14ac:dyDescent="0.25">
      <c r="A14" s="41"/>
      <c r="B14" s="299"/>
      <c r="C14" s="72" t="s">
        <v>1603</v>
      </c>
      <c r="D14" s="80"/>
      <c r="E14" s="68" t="s">
        <v>1604</v>
      </c>
      <c r="F14" s="109">
        <v>1200</v>
      </c>
      <c r="G14" s="110">
        <v>300</v>
      </c>
      <c r="H14" s="33">
        <v>14232</v>
      </c>
      <c r="J14" s="36">
        <f t="shared" si="0"/>
        <v>0</v>
      </c>
      <c r="K14" s="96">
        <f t="shared" si="1"/>
        <v>0</v>
      </c>
      <c r="L14" s="96">
        <f t="shared" si="2"/>
        <v>0</v>
      </c>
      <c r="M14" s="97">
        <v>3.1E-2</v>
      </c>
      <c r="N14" s="98">
        <v>3.9</v>
      </c>
      <c r="O14" s="25"/>
      <c r="Q14" s="6"/>
      <c r="R14" s="6"/>
      <c r="S14" s="6"/>
      <c r="T14" s="8"/>
    </row>
    <row r="15" spans="1:47" ht="20.100000000000001" customHeight="1" x14ac:dyDescent="0.25">
      <c r="A15" s="41"/>
      <c r="B15" s="299"/>
      <c r="C15" s="70" t="s">
        <v>1605</v>
      </c>
      <c r="D15" s="80"/>
      <c r="E15" s="69" t="s">
        <v>1606</v>
      </c>
      <c r="F15" s="111">
        <v>1500</v>
      </c>
      <c r="G15" s="112">
        <v>300</v>
      </c>
      <c r="H15" s="33">
        <v>16741</v>
      </c>
      <c r="J15" s="36">
        <f t="shared" si="0"/>
        <v>0</v>
      </c>
      <c r="K15" s="96">
        <f t="shared" si="1"/>
        <v>0</v>
      </c>
      <c r="L15" s="96">
        <f t="shared" si="2"/>
        <v>0</v>
      </c>
      <c r="M15" s="97">
        <v>3.9E-2</v>
      </c>
      <c r="N15" s="98">
        <v>4.5</v>
      </c>
      <c r="Q15" s="6"/>
      <c r="R15" s="6"/>
      <c r="S15" s="6"/>
      <c r="T15" s="6"/>
    </row>
    <row r="16" spans="1:47" x14ac:dyDescent="0.25">
      <c r="A16" s="104" t="s">
        <v>1607</v>
      </c>
      <c r="B16" s="105"/>
      <c r="C16" s="48"/>
      <c r="D16" s="106"/>
      <c r="E16" s="49"/>
      <c r="F16" s="107"/>
      <c r="G16" s="107"/>
      <c r="H16" s="107"/>
      <c r="J16" s="36">
        <f t="shared" si="0"/>
        <v>0</v>
      </c>
      <c r="K16" s="96">
        <f t="shared" si="1"/>
        <v>0</v>
      </c>
      <c r="L16" s="96">
        <f t="shared" si="2"/>
        <v>0</v>
      </c>
      <c r="M16" s="97"/>
      <c r="N16" s="98"/>
      <c r="Q16" s="6"/>
      <c r="R16" s="23"/>
      <c r="S16" s="23"/>
      <c r="T16" s="6"/>
    </row>
    <row r="17" spans="1:20" ht="36.75" customHeight="1" x14ac:dyDescent="0.25">
      <c r="A17" s="41"/>
      <c r="B17" s="299" t="s">
        <v>1948</v>
      </c>
      <c r="C17" s="70" t="s">
        <v>1608</v>
      </c>
      <c r="D17" s="80"/>
      <c r="E17" s="69" t="s">
        <v>1609</v>
      </c>
      <c r="F17" s="111">
        <v>600</v>
      </c>
      <c r="G17" s="112">
        <v>300</v>
      </c>
      <c r="H17" s="33">
        <v>27413</v>
      </c>
      <c r="J17" s="36">
        <f t="shared" si="0"/>
        <v>0</v>
      </c>
      <c r="K17" s="96">
        <f t="shared" si="1"/>
        <v>0</v>
      </c>
      <c r="L17" s="96">
        <f t="shared" si="2"/>
        <v>0</v>
      </c>
      <c r="M17" s="97">
        <v>0.04</v>
      </c>
      <c r="N17" s="98">
        <v>5.6</v>
      </c>
      <c r="Q17" s="6"/>
      <c r="R17" s="6"/>
      <c r="S17" s="6"/>
      <c r="T17" s="6"/>
    </row>
    <row r="18" spans="1:20" ht="36.75" customHeight="1" x14ac:dyDescent="0.25">
      <c r="A18" s="41"/>
      <c r="B18" s="299"/>
      <c r="C18" s="70" t="s">
        <v>1610</v>
      </c>
      <c r="D18" s="80"/>
      <c r="E18" s="69" t="s">
        <v>1611</v>
      </c>
      <c r="F18" s="111">
        <v>900</v>
      </c>
      <c r="G18" s="112">
        <v>300</v>
      </c>
      <c r="H18" s="33">
        <v>31332</v>
      </c>
      <c r="J18" s="36">
        <f t="shared" si="0"/>
        <v>0</v>
      </c>
      <c r="K18" s="96">
        <f t="shared" si="1"/>
        <v>0</v>
      </c>
      <c r="L18" s="96">
        <f t="shared" si="2"/>
        <v>0</v>
      </c>
      <c r="M18" s="97">
        <v>5.8999999999999997E-2</v>
      </c>
      <c r="N18" s="98">
        <v>7.8</v>
      </c>
      <c r="Q18" s="6"/>
      <c r="R18" s="6"/>
      <c r="S18" s="24"/>
      <c r="T18" s="24"/>
    </row>
    <row r="19" spans="1:20" ht="36.75" customHeight="1" x14ac:dyDescent="0.25">
      <c r="A19" s="41"/>
      <c r="B19" s="299"/>
      <c r="C19" s="72" t="s">
        <v>1612</v>
      </c>
      <c r="D19" s="80"/>
      <c r="E19" s="68" t="s">
        <v>1613</v>
      </c>
      <c r="F19" s="179">
        <v>1200</v>
      </c>
      <c r="G19" s="180">
        <v>300</v>
      </c>
      <c r="H19" s="33">
        <v>38452</v>
      </c>
      <c r="J19" s="36">
        <f t="shared" si="0"/>
        <v>0</v>
      </c>
      <c r="K19" s="96">
        <f t="shared" si="1"/>
        <v>0</v>
      </c>
      <c r="L19" s="96">
        <f t="shared" si="2"/>
        <v>0</v>
      </c>
      <c r="M19" s="97">
        <v>7.9000000000000001E-2</v>
      </c>
      <c r="N19" s="98">
        <v>9.6999999999999993</v>
      </c>
      <c r="O19" s="25"/>
      <c r="Q19" s="6"/>
      <c r="R19" s="6"/>
      <c r="S19" s="6"/>
      <c r="T19" s="8"/>
    </row>
    <row r="20" spans="1:20" ht="36.75" customHeight="1" x14ac:dyDescent="0.25">
      <c r="A20" s="41"/>
      <c r="B20" s="299"/>
      <c r="C20" s="70" t="s">
        <v>1614</v>
      </c>
      <c r="D20" s="80"/>
      <c r="E20" s="69" t="s">
        <v>1615</v>
      </c>
      <c r="F20" s="111">
        <v>1500</v>
      </c>
      <c r="G20" s="112">
        <v>300</v>
      </c>
      <c r="H20" s="33">
        <v>44852</v>
      </c>
      <c r="J20" s="36">
        <f t="shared" si="0"/>
        <v>0</v>
      </c>
      <c r="K20" s="96">
        <f t="shared" si="1"/>
        <v>0</v>
      </c>
      <c r="L20" s="96">
        <f t="shared" si="2"/>
        <v>0</v>
      </c>
      <c r="M20" s="97">
        <v>9.8000000000000004E-2</v>
      </c>
      <c r="N20" s="98">
        <v>11.7</v>
      </c>
      <c r="Q20" s="6"/>
      <c r="R20" s="6"/>
      <c r="S20" s="6"/>
      <c r="T20" s="6"/>
    </row>
    <row r="21" spans="1:20" x14ac:dyDescent="0.25">
      <c r="A21" s="104" t="s">
        <v>1607</v>
      </c>
      <c r="B21" s="105"/>
      <c r="C21" s="48"/>
      <c r="D21" s="106"/>
      <c r="E21" s="49"/>
      <c r="F21" s="107"/>
      <c r="G21" s="107"/>
      <c r="H21" s="107"/>
      <c r="J21" s="36">
        <f t="shared" si="0"/>
        <v>0</v>
      </c>
      <c r="K21" s="96">
        <f t="shared" si="1"/>
        <v>0</v>
      </c>
      <c r="L21" s="96">
        <f t="shared" si="2"/>
        <v>0</v>
      </c>
      <c r="M21" s="97"/>
      <c r="N21" s="98"/>
      <c r="Q21" s="6"/>
      <c r="R21" s="23"/>
      <c r="S21" s="23"/>
      <c r="T21" s="6"/>
    </row>
    <row r="22" spans="1:20" ht="30.75" customHeight="1" x14ac:dyDescent="0.25">
      <c r="A22" s="41"/>
      <c r="B22" s="299" t="s">
        <v>1948</v>
      </c>
      <c r="C22" s="70" t="s">
        <v>1616</v>
      </c>
      <c r="D22" s="80"/>
      <c r="E22" s="69" t="s">
        <v>1617</v>
      </c>
      <c r="F22" s="111">
        <v>600</v>
      </c>
      <c r="G22" s="112">
        <v>300</v>
      </c>
      <c r="H22" s="33">
        <v>14013</v>
      </c>
      <c r="J22" s="36">
        <f t="shared" si="0"/>
        <v>0</v>
      </c>
      <c r="K22" s="96">
        <f t="shared" si="1"/>
        <v>0</v>
      </c>
      <c r="L22" s="96">
        <f t="shared" si="2"/>
        <v>0</v>
      </c>
      <c r="M22" s="97">
        <v>0.04</v>
      </c>
      <c r="N22" s="98">
        <v>4</v>
      </c>
      <c r="Q22" s="6"/>
      <c r="R22" s="6"/>
      <c r="S22" s="6"/>
      <c r="T22" s="6"/>
    </row>
    <row r="23" spans="1:20" ht="30.75" customHeight="1" x14ac:dyDescent="0.25">
      <c r="A23" s="41"/>
      <c r="B23" s="299"/>
      <c r="C23" s="70" t="s">
        <v>1618</v>
      </c>
      <c r="D23" s="80"/>
      <c r="E23" s="69" t="s">
        <v>1619</v>
      </c>
      <c r="F23" s="111">
        <v>800</v>
      </c>
      <c r="G23" s="112">
        <v>300</v>
      </c>
      <c r="H23" s="33">
        <v>17806</v>
      </c>
      <c r="J23" s="36">
        <f t="shared" si="0"/>
        <v>0</v>
      </c>
      <c r="K23" s="96">
        <f t="shared" si="1"/>
        <v>0</v>
      </c>
      <c r="L23" s="96">
        <f t="shared" si="2"/>
        <v>0</v>
      </c>
      <c r="M23" s="97">
        <v>6.3E-2</v>
      </c>
      <c r="N23" s="98">
        <v>5.3</v>
      </c>
      <c r="Q23" s="6"/>
      <c r="R23" s="6"/>
      <c r="S23" s="24"/>
      <c r="T23" s="24"/>
    </row>
    <row r="24" spans="1:20" ht="30.75" customHeight="1" x14ac:dyDescent="0.25">
      <c r="A24" s="41"/>
      <c r="B24" s="299"/>
      <c r="C24" s="72" t="s">
        <v>1620</v>
      </c>
      <c r="D24" s="80"/>
      <c r="E24" s="68" t="s">
        <v>1621</v>
      </c>
      <c r="F24" s="109">
        <v>950</v>
      </c>
      <c r="G24" s="110">
        <v>300</v>
      </c>
      <c r="H24" s="33">
        <v>18024</v>
      </c>
      <c r="J24" s="36">
        <f t="shared" si="0"/>
        <v>0</v>
      </c>
      <c r="K24" s="96">
        <f t="shared" si="1"/>
        <v>0</v>
      </c>
      <c r="L24" s="96">
        <f t="shared" si="2"/>
        <v>0</v>
      </c>
      <c r="M24" s="97">
        <v>6.3E-2</v>
      </c>
      <c r="N24" s="98">
        <v>5.3</v>
      </c>
      <c r="O24" s="25"/>
      <c r="Q24" s="6"/>
      <c r="R24" s="6"/>
      <c r="S24" s="6"/>
      <c r="T24" s="8"/>
    </row>
    <row r="25" spans="1:20" ht="30.75" customHeight="1" x14ac:dyDescent="0.25">
      <c r="A25" s="41"/>
      <c r="B25" s="299"/>
      <c r="C25" s="70" t="s">
        <v>1622</v>
      </c>
      <c r="D25" s="80"/>
      <c r="E25" s="69" t="s">
        <v>1623</v>
      </c>
      <c r="F25" s="111">
        <v>1200</v>
      </c>
      <c r="G25" s="112">
        <v>300</v>
      </c>
      <c r="H25" s="33">
        <v>20075</v>
      </c>
      <c r="J25" s="36">
        <f t="shared" si="0"/>
        <v>0</v>
      </c>
      <c r="K25" s="96">
        <f t="shared" si="1"/>
        <v>0</v>
      </c>
      <c r="L25" s="96">
        <f t="shared" si="2"/>
        <v>0</v>
      </c>
      <c r="M25" s="97">
        <v>0.08</v>
      </c>
      <c r="N25" s="98">
        <v>6.5</v>
      </c>
      <c r="Q25" s="6"/>
      <c r="R25" s="6"/>
      <c r="S25" s="6"/>
      <c r="T25" s="6"/>
    </row>
    <row r="26" spans="1:20" ht="25.5" customHeight="1" x14ac:dyDescent="0.25">
      <c r="A26" s="41"/>
      <c r="B26" s="299"/>
      <c r="C26" s="73" t="s">
        <v>1624</v>
      </c>
      <c r="D26" s="80"/>
      <c r="E26" s="69" t="s">
        <v>1625</v>
      </c>
      <c r="F26" s="111">
        <v>1500</v>
      </c>
      <c r="G26" s="112">
        <v>300</v>
      </c>
      <c r="H26" s="33">
        <v>27068</v>
      </c>
      <c r="J26" s="36">
        <f t="shared" si="0"/>
        <v>0</v>
      </c>
      <c r="K26" s="96">
        <f t="shared" si="1"/>
        <v>0</v>
      </c>
      <c r="L26" s="96">
        <f t="shared" si="2"/>
        <v>0</v>
      </c>
      <c r="M26" s="97">
        <v>0.1</v>
      </c>
      <c r="N26" s="98">
        <v>7.8</v>
      </c>
      <c r="Q26" s="6"/>
      <c r="R26" s="6"/>
      <c r="S26" s="6"/>
      <c r="T26" s="6"/>
    </row>
    <row r="27" spans="1:20" x14ac:dyDescent="0.25">
      <c r="A27" s="104" t="s">
        <v>1950</v>
      </c>
      <c r="B27" s="105"/>
      <c r="C27" s="48"/>
      <c r="D27" s="106"/>
      <c r="E27" s="49"/>
      <c r="F27" s="107"/>
      <c r="G27" s="107"/>
      <c r="H27" s="107"/>
      <c r="J27" s="36">
        <f t="shared" si="0"/>
        <v>0</v>
      </c>
      <c r="K27" s="96">
        <f t="shared" si="1"/>
        <v>0</v>
      </c>
      <c r="L27" s="96">
        <f t="shared" si="2"/>
        <v>0</v>
      </c>
      <c r="M27" s="97"/>
      <c r="N27" s="98"/>
      <c r="Q27" s="6"/>
      <c r="R27" s="23"/>
      <c r="S27" s="23"/>
      <c r="T27" s="6"/>
    </row>
    <row r="28" spans="1:20" ht="20.100000000000001" customHeight="1" x14ac:dyDescent="0.25">
      <c r="A28" s="41"/>
      <c r="B28" s="299" t="s">
        <v>1949</v>
      </c>
      <c r="C28" s="70" t="s">
        <v>1626</v>
      </c>
      <c r="D28" s="80"/>
      <c r="E28" s="69" t="s">
        <v>1627</v>
      </c>
      <c r="F28" s="111">
        <v>600</v>
      </c>
      <c r="G28" s="112">
        <v>400</v>
      </c>
      <c r="H28" s="33">
        <v>33757</v>
      </c>
      <c r="J28" s="36">
        <f t="shared" si="0"/>
        <v>0</v>
      </c>
      <c r="K28" s="96">
        <f t="shared" si="1"/>
        <v>0</v>
      </c>
      <c r="L28" s="96">
        <f t="shared" si="2"/>
        <v>0</v>
      </c>
      <c r="M28" s="97">
        <v>2.0999999999999998E-2</v>
      </c>
      <c r="N28" s="98">
        <v>12.6</v>
      </c>
      <c r="Q28" s="6"/>
      <c r="R28" s="6"/>
      <c r="S28" s="6"/>
      <c r="T28" s="6"/>
    </row>
    <row r="29" spans="1:20" ht="20.100000000000001" customHeight="1" x14ac:dyDescent="0.25">
      <c r="A29" s="41"/>
      <c r="B29" s="299"/>
      <c r="C29" s="70" t="s">
        <v>1628</v>
      </c>
      <c r="D29" s="80"/>
      <c r="E29" s="69" t="s">
        <v>1629</v>
      </c>
      <c r="F29" s="111">
        <v>800</v>
      </c>
      <c r="G29" s="112">
        <v>400</v>
      </c>
      <c r="H29" s="33">
        <v>37620</v>
      </c>
      <c r="J29" s="36">
        <f t="shared" si="0"/>
        <v>0</v>
      </c>
      <c r="K29" s="96">
        <f t="shared" si="1"/>
        <v>0</v>
      </c>
      <c r="L29" s="96">
        <f t="shared" si="2"/>
        <v>0</v>
      </c>
      <c r="M29" s="97">
        <v>2.0999999999999998E-2</v>
      </c>
      <c r="N29" s="98">
        <v>12.6</v>
      </c>
      <c r="Q29" s="6"/>
      <c r="R29" s="6"/>
      <c r="S29" s="24"/>
      <c r="T29" s="24"/>
    </row>
    <row r="30" spans="1:20" ht="20.100000000000001" customHeight="1" x14ac:dyDescent="0.25">
      <c r="A30" s="41"/>
      <c r="B30" s="299"/>
      <c r="C30" s="72" t="s">
        <v>1630</v>
      </c>
      <c r="D30" s="80"/>
      <c r="E30" s="68" t="s">
        <v>1631</v>
      </c>
      <c r="F30" s="109">
        <v>950</v>
      </c>
      <c r="G30" s="110">
        <v>400</v>
      </c>
      <c r="H30" s="33">
        <v>41342</v>
      </c>
      <c r="J30" s="36">
        <f t="shared" si="0"/>
        <v>0</v>
      </c>
      <c r="K30" s="96">
        <f t="shared" si="1"/>
        <v>0</v>
      </c>
      <c r="L30" s="96">
        <f t="shared" si="2"/>
        <v>0</v>
      </c>
      <c r="M30" s="97">
        <v>2.5000000000000001E-2</v>
      </c>
      <c r="N30" s="98">
        <v>14</v>
      </c>
      <c r="O30" s="25"/>
      <c r="Q30" s="6"/>
      <c r="R30" s="6"/>
      <c r="S30" s="6"/>
      <c r="T30" s="8"/>
    </row>
    <row r="31" spans="1:20" ht="20.100000000000001" customHeight="1" x14ac:dyDescent="0.25">
      <c r="A31" s="41"/>
      <c r="B31" s="299"/>
      <c r="C31" s="70" t="s">
        <v>1632</v>
      </c>
      <c r="D31" s="80"/>
      <c r="E31" s="69" t="s">
        <v>1633</v>
      </c>
      <c r="F31" s="111">
        <v>1000</v>
      </c>
      <c r="G31" s="112">
        <v>400</v>
      </c>
      <c r="H31" s="33">
        <v>42597</v>
      </c>
      <c r="J31" s="36">
        <f t="shared" si="0"/>
        <v>0</v>
      </c>
      <c r="K31" s="96">
        <f t="shared" si="1"/>
        <v>0</v>
      </c>
      <c r="L31" s="96">
        <f t="shared" si="2"/>
        <v>0</v>
      </c>
      <c r="M31" s="97">
        <v>2.6000000000000002E-2</v>
      </c>
      <c r="N31" s="98">
        <v>14.7</v>
      </c>
      <c r="Q31" s="6"/>
      <c r="R31" s="6"/>
      <c r="S31" s="6"/>
      <c r="T31" s="6"/>
    </row>
    <row r="32" spans="1:20" ht="20.100000000000001" customHeight="1" x14ac:dyDescent="0.25">
      <c r="A32" s="41"/>
      <c r="B32" s="299"/>
      <c r="C32" s="72" t="s">
        <v>1634</v>
      </c>
      <c r="D32" s="80"/>
      <c r="E32" s="69" t="s">
        <v>1635</v>
      </c>
      <c r="F32" s="111">
        <v>1200</v>
      </c>
      <c r="G32" s="112">
        <v>400</v>
      </c>
      <c r="H32" s="33">
        <v>47679</v>
      </c>
      <c r="J32" s="36">
        <f t="shared" si="0"/>
        <v>0</v>
      </c>
      <c r="K32" s="96">
        <f t="shared" si="1"/>
        <v>0</v>
      </c>
      <c r="L32" s="96">
        <f t="shared" si="2"/>
        <v>0</v>
      </c>
      <c r="M32" s="97">
        <v>3.6999999999999998E-2</v>
      </c>
      <c r="N32" s="98">
        <v>16.5</v>
      </c>
      <c r="Q32" s="6"/>
      <c r="R32" s="6"/>
      <c r="S32" s="6"/>
      <c r="T32" s="6"/>
    </row>
    <row r="33" spans="1:20" ht="20.100000000000001" customHeight="1" x14ac:dyDescent="0.25">
      <c r="A33" s="41"/>
      <c r="B33" s="299"/>
      <c r="C33" s="74" t="s">
        <v>1636</v>
      </c>
      <c r="D33" s="80"/>
      <c r="E33" s="69" t="s">
        <v>1637</v>
      </c>
      <c r="F33" s="111">
        <v>1500</v>
      </c>
      <c r="G33" s="112">
        <v>400</v>
      </c>
      <c r="H33" s="33">
        <v>53727</v>
      </c>
      <c r="J33" s="36">
        <f t="shared" si="0"/>
        <v>0</v>
      </c>
      <c r="K33" s="96">
        <f t="shared" si="1"/>
        <v>0</v>
      </c>
      <c r="L33" s="96">
        <f t="shared" si="2"/>
        <v>0</v>
      </c>
      <c r="M33" s="97">
        <v>3.5999999999999997E-2</v>
      </c>
      <c r="N33" s="98">
        <v>19.3</v>
      </c>
      <c r="Q33" s="6"/>
      <c r="R33" s="6"/>
      <c r="S33" s="6"/>
      <c r="T33" s="6"/>
    </row>
    <row r="34" spans="1:20" x14ac:dyDescent="0.25">
      <c r="A34" s="104" t="s">
        <v>1953</v>
      </c>
      <c r="B34" s="105"/>
      <c r="C34" s="48"/>
      <c r="D34" s="106"/>
      <c r="E34" s="49"/>
      <c r="F34" s="107"/>
      <c r="G34" s="107"/>
      <c r="H34" s="107"/>
      <c r="J34" s="36">
        <f t="shared" si="0"/>
        <v>0</v>
      </c>
      <c r="K34" s="96">
        <f t="shared" si="1"/>
        <v>0</v>
      </c>
      <c r="L34" s="96">
        <f t="shared" si="2"/>
        <v>0</v>
      </c>
      <c r="M34" s="97"/>
      <c r="N34" s="98"/>
      <c r="Q34" s="6"/>
      <c r="R34" s="23"/>
      <c r="S34" s="23"/>
      <c r="T34" s="6"/>
    </row>
    <row r="35" spans="1:20" ht="30" x14ac:dyDescent="0.25">
      <c r="A35" s="41"/>
      <c r="B35" s="298" t="s">
        <v>1638</v>
      </c>
      <c r="C35" s="61"/>
      <c r="D35" s="66" t="s">
        <v>1368</v>
      </c>
      <c r="E35" s="64"/>
      <c r="F35" s="108"/>
      <c r="G35" s="108"/>
      <c r="H35" s="108"/>
      <c r="J35" s="36">
        <f t="shared" si="0"/>
        <v>0</v>
      </c>
      <c r="K35" s="96">
        <f t="shared" si="1"/>
        <v>0</v>
      </c>
      <c r="L35" s="96">
        <f t="shared" si="2"/>
        <v>0</v>
      </c>
      <c r="M35" s="97"/>
      <c r="N35" s="98"/>
    </row>
    <row r="36" spans="1:20" ht="35.1" customHeight="1" x14ac:dyDescent="0.25">
      <c r="A36" s="41"/>
      <c r="B36" s="299"/>
      <c r="C36" s="70" t="s">
        <v>1640</v>
      </c>
      <c r="D36" s="80">
        <v>4</v>
      </c>
      <c r="E36" s="75" t="s">
        <v>1641</v>
      </c>
      <c r="F36" s="111">
        <v>300</v>
      </c>
      <c r="G36" s="112">
        <v>430</v>
      </c>
      <c r="H36" s="33">
        <v>16212</v>
      </c>
      <c r="J36" s="36">
        <f t="shared" si="0"/>
        <v>0</v>
      </c>
      <c r="K36" s="96">
        <f t="shared" si="1"/>
        <v>0</v>
      </c>
      <c r="L36" s="96">
        <f t="shared" si="2"/>
        <v>0</v>
      </c>
      <c r="M36" s="97">
        <v>4.2999999999999997E-2</v>
      </c>
      <c r="N36" s="98">
        <v>3.6</v>
      </c>
      <c r="Q36" s="6"/>
      <c r="R36" s="6"/>
      <c r="S36" s="6"/>
      <c r="T36" s="6"/>
    </row>
    <row r="37" spans="1:20" ht="35.1" customHeight="1" x14ac:dyDescent="0.25">
      <c r="A37" s="41"/>
      <c r="B37" s="299"/>
      <c r="C37" s="70" t="s">
        <v>1642</v>
      </c>
      <c r="D37" s="80">
        <v>9</v>
      </c>
      <c r="E37" s="76" t="s">
        <v>1643</v>
      </c>
      <c r="F37" s="111">
        <v>600</v>
      </c>
      <c r="G37" s="112">
        <v>430</v>
      </c>
      <c r="H37" s="33">
        <v>21689</v>
      </c>
      <c r="J37" s="36">
        <f t="shared" si="0"/>
        <v>0</v>
      </c>
      <c r="K37" s="96">
        <f t="shared" si="1"/>
        <v>0</v>
      </c>
      <c r="L37" s="96">
        <f t="shared" si="2"/>
        <v>0</v>
      </c>
      <c r="M37" s="97">
        <v>8.3999999999999991E-2</v>
      </c>
      <c r="N37" s="98">
        <v>6</v>
      </c>
      <c r="Q37" s="6"/>
      <c r="R37" s="6"/>
      <c r="S37" s="24"/>
      <c r="T37" s="24"/>
    </row>
    <row r="38" spans="1:20" ht="35.1" customHeight="1" x14ac:dyDescent="0.25">
      <c r="A38" s="41"/>
      <c r="B38" s="300"/>
      <c r="C38" s="70" t="s">
        <v>1644</v>
      </c>
      <c r="D38" s="80">
        <v>14</v>
      </c>
      <c r="E38" s="77" t="s">
        <v>1645</v>
      </c>
      <c r="F38" s="111">
        <v>900</v>
      </c>
      <c r="G38" s="112">
        <v>430</v>
      </c>
      <c r="H38" s="33">
        <v>29415</v>
      </c>
      <c r="J38" s="36">
        <f t="shared" si="0"/>
        <v>0</v>
      </c>
      <c r="K38" s="96">
        <f t="shared" si="1"/>
        <v>0</v>
      </c>
      <c r="L38" s="96">
        <f t="shared" si="2"/>
        <v>0</v>
      </c>
      <c r="M38" s="97">
        <v>1.2E-2</v>
      </c>
      <c r="N38" s="98">
        <v>9</v>
      </c>
      <c r="Q38" s="6"/>
      <c r="R38" s="6"/>
      <c r="S38" s="24"/>
      <c r="T38" s="24"/>
    </row>
    <row r="39" spans="1:20" x14ac:dyDescent="0.25">
      <c r="A39" s="104" t="s">
        <v>1954</v>
      </c>
      <c r="B39" s="105"/>
      <c r="C39" s="48"/>
      <c r="D39" s="106"/>
      <c r="E39" s="48"/>
      <c r="F39" s="107"/>
      <c r="G39" s="107"/>
      <c r="H39" s="107"/>
      <c r="J39" s="36">
        <f t="shared" si="0"/>
        <v>0</v>
      </c>
      <c r="K39" s="96">
        <f t="shared" si="1"/>
        <v>0</v>
      </c>
      <c r="L39" s="96">
        <f t="shared" si="2"/>
        <v>0</v>
      </c>
      <c r="M39" s="97"/>
      <c r="N39" s="98"/>
      <c r="Q39" s="6"/>
      <c r="R39" s="23"/>
      <c r="S39" s="23"/>
      <c r="T39" s="6"/>
    </row>
    <row r="40" spans="1:20" ht="30" x14ac:dyDescent="0.25">
      <c r="A40" s="41"/>
      <c r="B40" s="298" t="s">
        <v>1639</v>
      </c>
      <c r="C40" s="61"/>
      <c r="D40" s="66" t="s">
        <v>1368</v>
      </c>
      <c r="E40" s="78"/>
      <c r="F40" s="108"/>
      <c r="G40" s="108"/>
      <c r="H40" s="108"/>
      <c r="J40" s="36">
        <f t="shared" si="0"/>
        <v>0</v>
      </c>
      <c r="K40" s="96">
        <f t="shared" si="1"/>
        <v>0</v>
      </c>
      <c r="L40" s="96">
        <f t="shared" si="2"/>
        <v>0</v>
      </c>
      <c r="M40" s="97"/>
      <c r="N40" s="98"/>
    </row>
    <row r="41" spans="1:20" ht="35.1" customHeight="1" x14ac:dyDescent="0.25">
      <c r="A41" s="41"/>
      <c r="B41" s="299"/>
      <c r="C41" s="70" t="s">
        <v>1646</v>
      </c>
      <c r="D41" s="80">
        <v>6</v>
      </c>
      <c r="E41" s="75" t="s">
        <v>1647</v>
      </c>
      <c r="F41" s="111">
        <v>300</v>
      </c>
      <c r="G41" s="112">
        <v>430</v>
      </c>
      <c r="H41" s="33">
        <v>16586</v>
      </c>
      <c r="J41" s="36">
        <f t="shared" si="0"/>
        <v>0</v>
      </c>
      <c r="K41" s="96">
        <f t="shared" si="1"/>
        <v>0</v>
      </c>
      <c r="L41" s="96">
        <f t="shared" si="2"/>
        <v>0</v>
      </c>
      <c r="M41" s="97">
        <v>4.2999999999999997E-2</v>
      </c>
      <c r="N41" s="98">
        <v>3.8</v>
      </c>
      <c r="Q41" s="6"/>
      <c r="R41" s="6"/>
      <c r="S41" s="6"/>
      <c r="T41" s="6"/>
    </row>
    <row r="42" spans="1:20" ht="35.1" customHeight="1" x14ac:dyDescent="0.25">
      <c r="A42" s="41"/>
      <c r="B42" s="299"/>
      <c r="C42" s="70" t="s">
        <v>1648</v>
      </c>
      <c r="D42" s="80">
        <v>15</v>
      </c>
      <c r="E42" s="76" t="s">
        <v>1649</v>
      </c>
      <c r="F42" s="111">
        <v>600</v>
      </c>
      <c r="G42" s="112">
        <v>430</v>
      </c>
      <c r="H42" s="33">
        <v>22507</v>
      </c>
      <c r="J42" s="36">
        <f t="shared" si="0"/>
        <v>0</v>
      </c>
      <c r="K42" s="96">
        <f t="shared" si="1"/>
        <v>0</v>
      </c>
      <c r="L42" s="96">
        <f t="shared" si="2"/>
        <v>0</v>
      </c>
      <c r="M42" s="97">
        <v>8.3999999999999991E-2</v>
      </c>
      <c r="N42" s="98">
        <v>6.4</v>
      </c>
      <c r="Q42" s="6"/>
      <c r="R42" s="6"/>
      <c r="S42" s="24"/>
      <c r="T42" s="24"/>
    </row>
    <row r="43" spans="1:20" ht="35.1" customHeight="1" x14ac:dyDescent="0.25">
      <c r="A43" s="41"/>
      <c r="B43" s="300"/>
      <c r="C43" s="70" t="s">
        <v>1650</v>
      </c>
      <c r="D43" s="80">
        <v>23</v>
      </c>
      <c r="E43" s="77" t="s">
        <v>1651</v>
      </c>
      <c r="F43" s="111">
        <v>900</v>
      </c>
      <c r="G43" s="112">
        <v>430</v>
      </c>
      <c r="H43" s="33">
        <v>31868</v>
      </c>
      <c r="J43" s="36">
        <f t="shared" si="0"/>
        <v>0</v>
      </c>
      <c r="K43" s="96">
        <f t="shared" si="1"/>
        <v>0</v>
      </c>
      <c r="L43" s="96">
        <f t="shared" si="2"/>
        <v>0</v>
      </c>
      <c r="M43" s="97">
        <v>2.5000000000000001E-2</v>
      </c>
      <c r="N43" s="98">
        <v>9.6999999999999993</v>
      </c>
      <c r="Q43" s="6"/>
      <c r="R43" s="6"/>
      <c r="S43" s="24"/>
      <c r="T43" s="24"/>
    </row>
    <row r="44" spans="1:20" x14ac:dyDescent="0.25">
      <c r="A44" s="195" t="s">
        <v>1955</v>
      </c>
      <c r="B44" s="105"/>
      <c r="C44" s="48"/>
      <c r="D44" s="106"/>
      <c r="E44" s="49"/>
      <c r="F44" s="107"/>
      <c r="G44" s="107"/>
      <c r="H44" s="107"/>
      <c r="J44" s="36">
        <f t="shared" si="0"/>
        <v>0</v>
      </c>
      <c r="K44" s="96">
        <f t="shared" si="1"/>
        <v>0</v>
      </c>
      <c r="L44" s="96">
        <f t="shared" si="2"/>
        <v>0</v>
      </c>
      <c r="M44" s="97"/>
      <c r="N44" s="98"/>
      <c r="Q44" s="6"/>
      <c r="R44" s="23"/>
      <c r="S44" s="23"/>
      <c r="T44" s="6"/>
    </row>
    <row r="45" spans="1:20" ht="30" customHeight="1" x14ac:dyDescent="0.25">
      <c r="A45" s="41"/>
      <c r="B45" s="299" t="s">
        <v>1951</v>
      </c>
      <c r="C45" s="70" t="s">
        <v>1652</v>
      </c>
      <c r="D45" s="80"/>
      <c r="E45" s="69" t="s">
        <v>1653</v>
      </c>
      <c r="F45" s="111">
        <v>800</v>
      </c>
      <c r="G45" s="112">
        <v>400</v>
      </c>
      <c r="H45" s="33">
        <v>81309</v>
      </c>
      <c r="J45" s="36">
        <f t="shared" si="0"/>
        <v>0</v>
      </c>
      <c r="K45" s="96">
        <f t="shared" si="1"/>
        <v>0</v>
      </c>
      <c r="L45" s="96">
        <f t="shared" si="2"/>
        <v>0</v>
      </c>
      <c r="M45" s="97">
        <v>2.1999999999999999E-2</v>
      </c>
      <c r="N45" s="98">
        <v>18.600000000000001</v>
      </c>
      <c r="Q45" s="6"/>
      <c r="R45" s="6"/>
      <c r="S45" s="6"/>
      <c r="T45" s="6"/>
    </row>
    <row r="46" spans="1:20" ht="30" customHeight="1" x14ac:dyDescent="0.25">
      <c r="A46" s="41"/>
      <c r="B46" s="299"/>
      <c r="C46" s="70" t="s">
        <v>1654</v>
      </c>
      <c r="D46" s="80"/>
      <c r="E46" s="69" t="s">
        <v>1655</v>
      </c>
      <c r="F46" s="111">
        <v>900</v>
      </c>
      <c r="G46" s="112">
        <v>400</v>
      </c>
      <c r="H46" s="33">
        <v>83743</v>
      </c>
      <c r="J46" s="36">
        <f t="shared" si="0"/>
        <v>0</v>
      </c>
      <c r="K46" s="96">
        <f t="shared" si="1"/>
        <v>0</v>
      </c>
      <c r="L46" s="96">
        <f t="shared" si="2"/>
        <v>0</v>
      </c>
      <c r="M46" s="97">
        <v>2.5999999999999999E-2</v>
      </c>
      <c r="N46" s="98">
        <v>20.9</v>
      </c>
      <c r="Q46" s="6"/>
      <c r="R46" s="6"/>
      <c r="S46" s="24"/>
      <c r="T46" s="24"/>
    </row>
    <row r="47" spans="1:20" ht="30" customHeight="1" x14ac:dyDescent="0.25">
      <c r="A47" s="41"/>
      <c r="B47" s="299"/>
      <c r="C47" s="72" t="s">
        <v>1656</v>
      </c>
      <c r="D47" s="80"/>
      <c r="E47" s="68" t="s">
        <v>1657</v>
      </c>
      <c r="F47" s="109">
        <v>950</v>
      </c>
      <c r="G47" s="110">
        <v>400</v>
      </c>
      <c r="H47" s="33">
        <v>89126</v>
      </c>
      <c r="J47" s="36">
        <f t="shared" si="0"/>
        <v>0</v>
      </c>
      <c r="K47" s="96">
        <f t="shared" si="1"/>
        <v>0</v>
      </c>
      <c r="L47" s="96">
        <f t="shared" si="2"/>
        <v>0</v>
      </c>
      <c r="M47" s="97">
        <v>2.6000000000000002E-2</v>
      </c>
      <c r="N47" s="98">
        <v>20.9</v>
      </c>
      <c r="O47" s="25"/>
      <c r="Q47" s="6"/>
      <c r="R47" s="6"/>
      <c r="S47" s="6"/>
      <c r="T47" s="8"/>
    </row>
    <row r="48" spans="1:20" ht="30" customHeight="1" x14ac:dyDescent="0.25">
      <c r="A48" s="41"/>
      <c r="B48" s="299"/>
      <c r="C48" s="70" t="s">
        <v>1658</v>
      </c>
      <c r="D48" s="80"/>
      <c r="E48" s="69" t="s">
        <v>1659</v>
      </c>
      <c r="F48" s="111">
        <v>1200</v>
      </c>
      <c r="G48" s="112">
        <v>400</v>
      </c>
      <c r="H48" s="33">
        <v>108511</v>
      </c>
      <c r="J48" s="36">
        <f t="shared" si="0"/>
        <v>0</v>
      </c>
      <c r="K48" s="96">
        <f t="shared" si="1"/>
        <v>0</v>
      </c>
      <c r="L48" s="96">
        <f t="shared" si="2"/>
        <v>0</v>
      </c>
      <c r="M48" s="97">
        <v>3.3000000000000002E-2</v>
      </c>
      <c r="N48" s="98">
        <v>25.3</v>
      </c>
      <c r="Q48" s="6"/>
      <c r="R48" s="6"/>
      <c r="S48" s="6"/>
      <c r="T48" s="6"/>
    </row>
    <row r="49" spans="1:20" ht="30" customHeight="1" x14ac:dyDescent="0.25">
      <c r="A49" s="41"/>
      <c r="B49" s="299"/>
      <c r="C49" s="70" t="s">
        <v>1660</v>
      </c>
      <c r="D49" s="80"/>
      <c r="E49" s="69" t="s">
        <v>1661</v>
      </c>
      <c r="F49" s="111">
        <v>1500</v>
      </c>
      <c r="G49" s="112">
        <v>400</v>
      </c>
      <c r="H49" s="33">
        <v>119606</v>
      </c>
      <c r="J49" s="36">
        <f t="shared" si="0"/>
        <v>0</v>
      </c>
      <c r="K49" s="96">
        <f t="shared" si="1"/>
        <v>0</v>
      </c>
      <c r="L49" s="96">
        <f t="shared" si="2"/>
        <v>0</v>
      </c>
      <c r="M49" s="97">
        <v>4.0999999999999995E-2</v>
      </c>
      <c r="N49" s="98">
        <v>29.6</v>
      </c>
      <c r="Q49" s="6"/>
      <c r="R49" s="6"/>
      <c r="S49" s="6"/>
      <c r="T49" s="6"/>
    </row>
    <row r="50" spans="1:20" x14ac:dyDescent="0.25">
      <c r="A50" s="195" t="s">
        <v>1956</v>
      </c>
      <c r="B50" s="105"/>
      <c r="C50" s="48"/>
      <c r="D50" s="106"/>
      <c r="E50" s="49"/>
      <c r="F50" s="107"/>
      <c r="G50" s="107"/>
      <c r="H50" s="107"/>
      <c r="J50" s="36">
        <f t="shared" si="0"/>
        <v>0</v>
      </c>
      <c r="K50" s="96">
        <f t="shared" si="1"/>
        <v>0</v>
      </c>
      <c r="L50" s="96">
        <f t="shared" si="2"/>
        <v>0</v>
      </c>
      <c r="M50" s="97"/>
      <c r="N50" s="98"/>
      <c r="Q50" s="6"/>
      <c r="R50" s="23"/>
      <c r="S50" s="23"/>
      <c r="T50" s="6"/>
    </row>
    <row r="51" spans="1:20" ht="30" customHeight="1" x14ac:dyDescent="0.25">
      <c r="A51" s="41"/>
      <c r="B51" s="327" t="s">
        <v>1951</v>
      </c>
      <c r="C51" s="70" t="s">
        <v>1662</v>
      </c>
      <c r="D51" s="279"/>
      <c r="E51" s="69" t="s">
        <v>1993</v>
      </c>
      <c r="F51" s="111">
        <v>600</v>
      </c>
      <c r="G51" s="112">
        <v>400</v>
      </c>
      <c r="H51" s="33">
        <v>61864</v>
      </c>
      <c r="J51" s="36">
        <f t="shared" si="0"/>
        <v>0</v>
      </c>
      <c r="K51" s="96">
        <f t="shared" si="1"/>
        <v>0</v>
      </c>
      <c r="L51" s="96">
        <f t="shared" si="2"/>
        <v>0</v>
      </c>
      <c r="M51" s="97">
        <v>2.0999999999999998E-2</v>
      </c>
      <c r="N51" s="98">
        <v>16.600000000000001</v>
      </c>
      <c r="Q51" s="6"/>
      <c r="R51" s="6"/>
      <c r="S51" s="6"/>
      <c r="T51" s="6"/>
    </row>
    <row r="52" spans="1:20" ht="30" customHeight="1" x14ac:dyDescent="0.25">
      <c r="A52" s="41"/>
      <c r="B52" s="328"/>
      <c r="C52" s="70" t="s">
        <v>1662</v>
      </c>
      <c r="D52" s="80"/>
      <c r="E52" s="69" t="s">
        <v>1663</v>
      </c>
      <c r="F52" s="111">
        <v>800</v>
      </c>
      <c r="G52" s="112">
        <v>400</v>
      </c>
      <c r="H52" s="33">
        <v>68988</v>
      </c>
      <c r="J52" s="36">
        <f t="shared" si="0"/>
        <v>0</v>
      </c>
      <c r="K52" s="96">
        <f t="shared" si="1"/>
        <v>0</v>
      </c>
      <c r="L52" s="96">
        <f t="shared" si="2"/>
        <v>0</v>
      </c>
      <c r="M52" s="97">
        <v>2.0999999999999998E-2</v>
      </c>
      <c r="N52" s="98">
        <v>16.600000000000001</v>
      </c>
      <c r="Q52" s="6"/>
      <c r="R52" s="6"/>
      <c r="S52" s="6"/>
      <c r="T52" s="6"/>
    </row>
    <row r="53" spans="1:20" ht="30" customHeight="1" x14ac:dyDescent="0.25">
      <c r="A53" s="41"/>
      <c r="B53" s="328"/>
      <c r="C53" s="70" t="s">
        <v>1664</v>
      </c>
      <c r="D53" s="80"/>
      <c r="E53" s="69" t="s">
        <v>1665</v>
      </c>
      <c r="F53" s="111">
        <v>950</v>
      </c>
      <c r="G53" s="112">
        <v>400</v>
      </c>
      <c r="H53" s="33">
        <v>74507</v>
      </c>
      <c r="J53" s="36">
        <f t="shared" si="0"/>
        <v>0</v>
      </c>
      <c r="K53" s="96">
        <f t="shared" si="1"/>
        <v>0</v>
      </c>
      <c r="L53" s="96">
        <f t="shared" si="2"/>
        <v>0</v>
      </c>
      <c r="M53" s="97">
        <v>2.5000000000000001E-2</v>
      </c>
      <c r="N53" s="98">
        <v>18.8</v>
      </c>
      <c r="Q53" s="6"/>
      <c r="R53" s="6"/>
      <c r="S53" s="24"/>
      <c r="T53" s="24"/>
    </row>
    <row r="54" spans="1:20" ht="30" customHeight="1" x14ac:dyDescent="0.25">
      <c r="A54" s="41"/>
      <c r="B54" s="328"/>
      <c r="C54" s="72" t="s">
        <v>1666</v>
      </c>
      <c r="D54" s="80"/>
      <c r="E54" s="68" t="s">
        <v>1667</v>
      </c>
      <c r="F54" s="109">
        <v>1200</v>
      </c>
      <c r="G54" s="110">
        <v>400</v>
      </c>
      <c r="H54" s="33">
        <v>84291</v>
      </c>
      <c r="J54" s="36">
        <f t="shared" si="0"/>
        <v>0</v>
      </c>
      <c r="K54" s="96">
        <f t="shared" si="1"/>
        <v>0</v>
      </c>
      <c r="L54" s="96">
        <f t="shared" si="2"/>
        <v>0</v>
      </c>
      <c r="M54" s="97">
        <v>3.6999999999999998E-2</v>
      </c>
      <c r="N54" s="98">
        <v>22.2</v>
      </c>
      <c r="O54" s="25"/>
      <c r="Q54" s="6"/>
      <c r="R54" s="6"/>
      <c r="S54" s="6"/>
      <c r="T54" s="8"/>
    </row>
    <row r="55" spans="1:20" ht="30" customHeight="1" x14ac:dyDescent="0.25">
      <c r="A55" s="41"/>
      <c r="B55" s="329"/>
      <c r="C55" s="70" t="s">
        <v>1668</v>
      </c>
      <c r="D55" s="80"/>
      <c r="E55" s="69" t="s">
        <v>1669</v>
      </c>
      <c r="F55" s="111">
        <v>1500</v>
      </c>
      <c r="G55" s="112">
        <v>400</v>
      </c>
      <c r="H55" s="33">
        <v>96076</v>
      </c>
      <c r="J55" s="36">
        <f t="shared" si="0"/>
        <v>0</v>
      </c>
      <c r="K55" s="96">
        <f t="shared" si="1"/>
        <v>0</v>
      </c>
      <c r="L55" s="96">
        <f t="shared" si="2"/>
        <v>0</v>
      </c>
      <c r="M55" s="97">
        <v>0.04</v>
      </c>
      <c r="N55" s="98">
        <v>26.4</v>
      </c>
      <c r="Q55" s="6"/>
      <c r="R55" s="6"/>
      <c r="S55" s="6"/>
      <c r="T55" s="6"/>
    </row>
    <row r="56" spans="1:20" ht="13.5" customHeight="1" thickBot="1" x14ac:dyDescent="0.3">
      <c r="A56" s="52"/>
      <c r="B56" s="53"/>
      <c r="C56" s="48"/>
      <c r="D56" s="55"/>
      <c r="E56" s="49"/>
      <c r="F56" s="107"/>
      <c r="G56" s="107"/>
      <c r="H56" s="50"/>
      <c r="J56" s="36"/>
      <c r="K56" s="96"/>
      <c r="L56" s="96"/>
      <c r="M56" s="97"/>
      <c r="N56" s="98"/>
    </row>
    <row r="57" spans="1:20" s="5" customFormat="1" ht="15.75" thickBot="1" x14ac:dyDescent="0.3">
      <c r="B57" s="43"/>
      <c r="C57" s="1"/>
      <c r="D57" s="56"/>
      <c r="F57" s="113"/>
      <c r="G57" s="113"/>
      <c r="H57" s="26"/>
      <c r="I57" s="3"/>
      <c r="J57" s="37">
        <f>SUM(J6:J56)</f>
        <v>0</v>
      </c>
      <c r="K57" s="115">
        <f>SUM(K6:K56)</f>
        <v>0</v>
      </c>
      <c r="L57" s="115">
        <f>SUM(L6:L56)</f>
        <v>0</v>
      </c>
      <c r="M57" s="117"/>
      <c r="N57" s="84"/>
    </row>
    <row r="58" spans="1:20" s="5" customFormat="1" x14ac:dyDescent="0.25">
      <c r="B58" s="43"/>
      <c r="C58" s="1"/>
      <c r="D58" s="56"/>
      <c r="F58" s="113"/>
      <c r="G58" s="113"/>
      <c r="H58" s="26"/>
      <c r="I58" s="3"/>
      <c r="J58" s="4"/>
      <c r="K58" s="118"/>
      <c r="L58" s="118"/>
      <c r="M58" s="83"/>
      <c r="N58" s="84"/>
    </row>
    <row r="59" spans="1:20" s="5" customFormat="1" x14ac:dyDescent="0.25">
      <c r="B59" s="43"/>
      <c r="C59" s="1"/>
      <c r="D59" s="56"/>
      <c r="F59" s="113"/>
      <c r="G59" s="113"/>
      <c r="H59" s="26"/>
      <c r="I59" s="3"/>
      <c r="J59" s="4"/>
      <c r="K59" s="119"/>
      <c r="L59" s="119"/>
      <c r="M59" s="83"/>
      <c r="N59" s="84"/>
    </row>
    <row r="60" spans="1:20" s="5" customFormat="1" x14ac:dyDescent="0.25">
      <c r="B60" s="43"/>
      <c r="C60" s="1"/>
      <c r="D60" s="56"/>
      <c r="F60" s="113"/>
      <c r="G60" s="113"/>
      <c r="H60" s="26"/>
      <c r="I60" s="3"/>
      <c r="J60" s="4"/>
      <c r="K60" s="119"/>
      <c r="L60" s="119"/>
      <c r="M60" s="83"/>
      <c r="N60" s="84"/>
    </row>
    <row r="61" spans="1:20" s="5" customFormat="1" x14ac:dyDescent="0.25">
      <c r="B61" s="43"/>
      <c r="C61" s="1"/>
      <c r="D61" s="56"/>
      <c r="F61" s="113"/>
      <c r="G61" s="113"/>
      <c r="H61" s="26"/>
      <c r="I61" s="3"/>
      <c r="J61" s="4"/>
      <c r="K61" s="119"/>
      <c r="L61" s="119"/>
      <c r="M61" s="83"/>
      <c r="N61" s="84"/>
    </row>
    <row r="62" spans="1:20" s="5" customFormat="1" x14ac:dyDescent="0.25">
      <c r="B62" s="43"/>
      <c r="C62" s="1"/>
      <c r="D62" s="56"/>
      <c r="F62" s="113"/>
      <c r="G62" s="113"/>
      <c r="H62" s="26"/>
      <c r="I62" s="3"/>
      <c r="J62" s="4"/>
      <c r="K62" s="119"/>
      <c r="L62" s="119"/>
      <c r="M62" s="83"/>
      <c r="N62" s="84"/>
    </row>
    <row r="63" spans="1:20" s="5" customFormat="1" x14ac:dyDescent="0.25">
      <c r="B63" s="43"/>
      <c r="C63" s="1"/>
      <c r="D63" s="56"/>
      <c r="F63" s="113"/>
      <c r="G63" s="113"/>
      <c r="H63" s="26"/>
      <c r="I63" s="3"/>
      <c r="J63" s="4"/>
      <c r="K63" s="119"/>
      <c r="L63" s="119"/>
      <c r="M63" s="83"/>
      <c r="N63" s="84"/>
    </row>
    <row r="64" spans="1:20" s="5" customFormat="1" x14ac:dyDescent="0.25">
      <c r="B64" s="43"/>
      <c r="C64" s="1"/>
      <c r="D64" s="56"/>
      <c r="F64" s="113"/>
      <c r="G64" s="113"/>
      <c r="H64" s="26"/>
      <c r="I64" s="3"/>
      <c r="J64" s="4"/>
      <c r="K64" s="119"/>
      <c r="L64" s="119"/>
      <c r="M64" s="83"/>
      <c r="N64" s="84"/>
    </row>
    <row r="65" spans="2:14" s="5" customFormat="1" x14ac:dyDescent="0.25">
      <c r="B65" s="43"/>
      <c r="C65" s="1"/>
      <c r="D65" s="56"/>
      <c r="F65" s="113"/>
      <c r="G65" s="113"/>
      <c r="H65" s="26"/>
      <c r="I65" s="3"/>
      <c r="J65" s="4"/>
      <c r="K65" s="119"/>
      <c r="L65" s="119"/>
      <c r="M65" s="83"/>
      <c r="N65" s="84"/>
    </row>
    <row r="66" spans="2:14" s="5" customFormat="1" x14ac:dyDescent="0.25">
      <c r="B66" s="43"/>
      <c r="C66" s="1"/>
      <c r="D66" s="56"/>
      <c r="F66" s="113"/>
      <c r="G66" s="113"/>
      <c r="H66" s="26"/>
      <c r="I66" s="3"/>
      <c r="J66" s="4"/>
      <c r="K66" s="119"/>
      <c r="L66" s="119"/>
      <c r="M66" s="83"/>
      <c r="N66" s="84"/>
    </row>
    <row r="67" spans="2:14" s="5" customFormat="1" x14ac:dyDescent="0.25">
      <c r="B67" s="43"/>
      <c r="C67" s="1"/>
      <c r="D67" s="56"/>
      <c r="F67" s="113"/>
      <c r="G67" s="113"/>
      <c r="H67" s="26"/>
      <c r="I67" s="3"/>
      <c r="J67" s="4"/>
      <c r="K67" s="119"/>
      <c r="L67" s="119"/>
      <c r="M67" s="83"/>
      <c r="N67" s="84"/>
    </row>
    <row r="68" spans="2:14" s="5" customFormat="1" x14ac:dyDescent="0.25">
      <c r="B68" s="43"/>
      <c r="C68" s="1"/>
      <c r="D68" s="56"/>
      <c r="F68" s="113"/>
      <c r="G68" s="113"/>
      <c r="H68" s="26"/>
      <c r="I68" s="3"/>
      <c r="J68" s="4"/>
      <c r="K68" s="119"/>
      <c r="L68" s="119"/>
      <c r="M68" s="83"/>
      <c r="N68" s="84"/>
    </row>
    <row r="69" spans="2:14" s="5" customFormat="1" x14ac:dyDescent="0.25">
      <c r="B69" s="43"/>
      <c r="C69" s="1"/>
      <c r="D69" s="56"/>
      <c r="F69" s="113"/>
      <c r="G69" s="113"/>
      <c r="H69" s="26"/>
      <c r="I69" s="3"/>
      <c r="J69" s="4"/>
      <c r="K69" s="119"/>
      <c r="L69" s="119"/>
      <c r="M69" s="83"/>
      <c r="N69" s="84"/>
    </row>
    <row r="70" spans="2:14" s="5" customFormat="1" x14ac:dyDescent="0.25">
      <c r="B70" s="43"/>
      <c r="C70" s="1"/>
      <c r="D70" s="56"/>
      <c r="F70" s="113"/>
      <c r="G70" s="113"/>
      <c r="H70" s="26"/>
      <c r="I70" s="3"/>
      <c r="J70" s="4"/>
      <c r="K70" s="119"/>
      <c r="L70" s="119"/>
      <c r="M70" s="83"/>
      <c r="N70" s="84"/>
    </row>
    <row r="71" spans="2:14" s="5" customFormat="1" x14ac:dyDescent="0.25">
      <c r="B71" s="43"/>
      <c r="C71" s="1"/>
      <c r="D71" s="56"/>
      <c r="F71" s="113"/>
      <c r="G71" s="113"/>
      <c r="H71" s="26"/>
      <c r="I71" s="3"/>
      <c r="J71" s="4"/>
      <c r="K71" s="119"/>
      <c r="L71" s="119"/>
      <c r="M71" s="83"/>
      <c r="N71" s="84"/>
    </row>
    <row r="72" spans="2:14" s="5" customFormat="1" x14ac:dyDescent="0.25">
      <c r="B72" s="43"/>
      <c r="C72" s="1"/>
      <c r="D72" s="56"/>
      <c r="F72" s="113"/>
      <c r="G72" s="113"/>
      <c r="H72" s="26"/>
      <c r="I72" s="3"/>
      <c r="J72" s="4"/>
      <c r="K72" s="119"/>
      <c r="L72" s="119"/>
      <c r="M72" s="83"/>
      <c r="N72" s="84"/>
    </row>
    <row r="73" spans="2:14" s="5" customFormat="1" x14ac:dyDescent="0.25">
      <c r="B73" s="43"/>
      <c r="C73" s="1"/>
      <c r="D73" s="56"/>
      <c r="F73" s="113"/>
      <c r="G73" s="113"/>
      <c r="H73" s="26"/>
      <c r="I73" s="3"/>
      <c r="J73" s="4"/>
      <c r="K73" s="119"/>
      <c r="L73" s="119"/>
      <c r="M73" s="83"/>
      <c r="N73" s="84"/>
    </row>
    <row r="74" spans="2:14" s="5" customFormat="1" x14ac:dyDescent="0.25">
      <c r="B74" s="43"/>
      <c r="C74" s="1"/>
      <c r="D74" s="56"/>
      <c r="F74" s="113"/>
      <c r="G74" s="113"/>
      <c r="H74" s="26"/>
      <c r="I74" s="3"/>
      <c r="J74" s="4"/>
      <c r="K74" s="119"/>
      <c r="L74" s="119"/>
      <c r="M74" s="83"/>
      <c r="N74" s="84"/>
    </row>
    <row r="75" spans="2:14" s="5" customFormat="1" x14ac:dyDescent="0.25">
      <c r="B75" s="43"/>
      <c r="C75" s="1"/>
      <c r="D75" s="56"/>
      <c r="F75" s="113"/>
      <c r="G75" s="113"/>
      <c r="H75" s="26"/>
      <c r="I75" s="3"/>
      <c r="J75" s="4"/>
      <c r="K75" s="119"/>
      <c r="L75" s="119"/>
      <c r="M75" s="83"/>
      <c r="N75" s="84"/>
    </row>
    <row r="76" spans="2:14" s="5" customFormat="1" x14ac:dyDescent="0.25">
      <c r="B76" s="43"/>
      <c r="C76" s="1"/>
      <c r="D76" s="56"/>
      <c r="F76" s="113"/>
      <c r="G76" s="113"/>
      <c r="H76" s="26"/>
      <c r="I76" s="3"/>
      <c r="J76" s="4"/>
      <c r="K76" s="119"/>
      <c r="L76" s="119"/>
      <c r="M76" s="83"/>
      <c r="N76" s="84"/>
    </row>
    <row r="77" spans="2:14" s="5" customFormat="1" x14ac:dyDescent="0.25">
      <c r="B77" s="43"/>
      <c r="C77" s="1"/>
      <c r="D77" s="56"/>
      <c r="F77" s="113"/>
      <c r="G77" s="113"/>
      <c r="H77" s="26"/>
      <c r="I77" s="3"/>
      <c r="J77" s="4"/>
      <c r="K77" s="119"/>
      <c r="L77" s="119"/>
      <c r="M77" s="83"/>
      <c r="N77" s="84"/>
    </row>
    <row r="78" spans="2:14" s="5" customFormat="1" x14ac:dyDescent="0.25">
      <c r="B78" s="43"/>
      <c r="C78" s="1"/>
      <c r="D78" s="56"/>
      <c r="F78" s="113"/>
      <c r="G78" s="113"/>
      <c r="H78" s="26"/>
      <c r="I78" s="3"/>
      <c r="J78" s="4"/>
      <c r="K78" s="119"/>
      <c r="L78" s="119"/>
      <c r="M78" s="83"/>
      <c r="N78" s="84"/>
    </row>
    <row r="79" spans="2:14" s="5" customFormat="1" x14ac:dyDescent="0.25">
      <c r="B79" s="43"/>
      <c r="C79" s="1"/>
      <c r="D79" s="56"/>
      <c r="F79" s="113"/>
      <c r="G79" s="113"/>
      <c r="H79" s="26"/>
      <c r="I79" s="3"/>
      <c r="J79" s="4"/>
      <c r="K79" s="119"/>
      <c r="L79" s="119"/>
      <c r="M79" s="83"/>
      <c r="N79" s="84"/>
    </row>
    <row r="80" spans="2:14" s="5" customFormat="1" x14ac:dyDescent="0.25">
      <c r="B80" s="43"/>
      <c r="C80" s="1"/>
      <c r="D80" s="56"/>
      <c r="F80" s="113"/>
      <c r="G80" s="113"/>
      <c r="H80" s="26"/>
      <c r="I80" s="3"/>
      <c r="J80" s="4"/>
      <c r="K80" s="119"/>
      <c r="L80" s="119"/>
      <c r="M80" s="83"/>
      <c r="N80" s="84"/>
    </row>
    <row r="81" spans="2:14" s="5" customFormat="1" x14ac:dyDescent="0.25">
      <c r="B81" s="43"/>
      <c r="C81" s="1"/>
      <c r="D81" s="56"/>
      <c r="F81" s="113"/>
      <c r="G81" s="113"/>
      <c r="H81" s="26"/>
      <c r="I81" s="3"/>
      <c r="J81" s="4"/>
      <c r="K81" s="119"/>
      <c r="L81" s="119"/>
      <c r="M81" s="83"/>
      <c r="N81" s="84"/>
    </row>
    <row r="82" spans="2:14" s="5" customFormat="1" x14ac:dyDescent="0.25">
      <c r="B82" s="43"/>
      <c r="C82" s="1"/>
      <c r="D82" s="56"/>
      <c r="F82" s="113"/>
      <c r="G82" s="113"/>
      <c r="H82" s="26"/>
      <c r="I82" s="3"/>
      <c r="J82" s="4"/>
      <c r="K82" s="119"/>
      <c r="L82" s="119"/>
      <c r="M82" s="83"/>
      <c r="N82" s="84"/>
    </row>
    <row r="83" spans="2:14" s="5" customFormat="1" x14ac:dyDescent="0.25">
      <c r="B83" s="43"/>
      <c r="C83" s="1"/>
      <c r="D83" s="56"/>
      <c r="F83" s="113"/>
      <c r="G83" s="113"/>
      <c r="H83" s="26"/>
      <c r="I83" s="3"/>
      <c r="J83" s="4"/>
      <c r="K83" s="119"/>
      <c r="L83" s="119"/>
      <c r="M83" s="83"/>
      <c r="N83" s="84"/>
    </row>
    <row r="84" spans="2:14" s="5" customFormat="1" x14ac:dyDescent="0.25">
      <c r="B84" s="43"/>
      <c r="C84" s="1"/>
      <c r="D84" s="56"/>
      <c r="F84" s="113"/>
      <c r="G84" s="113"/>
      <c r="H84" s="26"/>
      <c r="I84" s="3"/>
      <c r="J84" s="4"/>
      <c r="K84" s="119"/>
      <c r="L84" s="119"/>
      <c r="M84" s="83"/>
      <c r="N84" s="84"/>
    </row>
    <row r="85" spans="2:14" s="5" customFormat="1" x14ac:dyDescent="0.25">
      <c r="B85" s="43"/>
      <c r="C85" s="1"/>
      <c r="D85" s="56"/>
      <c r="F85" s="113"/>
      <c r="G85" s="113"/>
      <c r="H85" s="26"/>
      <c r="I85" s="3"/>
      <c r="J85" s="4"/>
      <c r="K85" s="119"/>
      <c r="L85" s="119"/>
      <c r="M85" s="83"/>
      <c r="N85" s="84"/>
    </row>
    <row r="86" spans="2:14" s="5" customFormat="1" x14ac:dyDescent="0.25">
      <c r="B86" s="43"/>
      <c r="C86" s="1"/>
      <c r="D86" s="56"/>
      <c r="F86" s="113"/>
      <c r="G86" s="113"/>
      <c r="H86" s="26"/>
      <c r="I86" s="3"/>
      <c r="J86" s="4"/>
      <c r="K86" s="119"/>
      <c r="L86" s="119"/>
      <c r="M86" s="83"/>
      <c r="N86" s="84"/>
    </row>
    <row r="87" spans="2:14" s="5" customFormat="1" x14ac:dyDescent="0.25">
      <c r="B87" s="43"/>
      <c r="C87" s="1"/>
      <c r="D87" s="56"/>
      <c r="F87" s="113"/>
      <c r="G87" s="113"/>
      <c r="H87" s="26"/>
      <c r="I87" s="3"/>
      <c r="J87" s="4"/>
      <c r="K87" s="119"/>
      <c r="L87" s="119"/>
      <c r="M87" s="83"/>
      <c r="N87" s="84"/>
    </row>
    <row r="88" spans="2:14" s="5" customFormat="1" x14ac:dyDescent="0.25">
      <c r="B88" s="43"/>
      <c r="C88" s="1"/>
      <c r="D88" s="56"/>
      <c r="F88" s="113"/>
      <c r="G88" s="113"/>
      <c r="H88" s="26"/>
      <c r="I88" s="3"/>
      <c r="J88" s="4"/>
      <c r="K88" s="119"/>
      <c r="L88" s="119"/>
      <c r="M88" s="83"/>
      <c r="N88" s="84"/>
    </row>
    <row r="89" spans="2:14" s="5" customFormat="1" x14ac:dyDescent="0.25">
      <c r="B89" s="43"/>
      <c r="C89" s="1"/>
      <c r="D89" s="56"/>
      <c r="F89" s="113"/>
      <c r="G89" s="113"/>
      <c r="H89" s="26"/>
      <c r="I89" s="3"/>
      <c r="J89" s="4"/>
      <c r="K89" s="119"/>
      <c r="L89" s="119"/>
      <c r="M89" s="83"/>
      <c r="N89" s="84"/>
    </row>
    <row r="90" spans="2:14" s="5" customFormat="1" x14ac:dyDescent="0.25">
      <c r="B90" s="43"/>
      <c r="C90" s="1"/>
      <c r="D90" s="56"/>
      <c r="F90" s="113"/>
      <c r="G90" s="113"/>
      <c r="H90" s="26"/>
      <c r="I90" s="3"/>
      <c r="J90" s="4"/>
      <c r="K90" s="119"/>
      <c r="L90" s="119"/>
      <c r="M90" s="83"/>
      <c r="N90" s="84"/>
    </row>
    <row r="91" spans="2:14" s="5" customFormat="1" x14ac:dyDescent="0.25">
      <c r="B91" s="43"/>
      <c r="C91" s="1"/>
      <c r="D91" s="56"/>
      <c r="F91" s="113"/>
      <c r="G91" s="113"/>
      <c r="H91" s="26"/>
      <c r="I91" s="3"/>
      <c r="J91" s="4"/>
      <c r="K91" s="119"/>
      <c r="L91" s="119"/>
      <c r="M91" s="83"/>
      <c r="N91" s="84"/>
    </row>
    <row r="92" spans="2:14" s="5" customFormat="1" x14ac:dyDescent="0.25">
      <c r="B92" s="43"/>
      <c r="C92" s="1"/>
      <c r="D92" s="56"/>
      <c r="F92" s="113"/>
      <c r="G92" s="113"/>
      <c r="H92" s="26"/>
      <c r="I92" s="3"/>
      <c r="J92" s="4"/>
      <c r="K92" s="119"/>
      <c r="L92" s="119"/>
      <c r="M92" s="83"/>
      <c r="N92" s="84"/>
    </row>
    <row r="93" spans="2:14" s="5" customFormat="1" x14ac:dyDescent="0.25">
      <c r="B93" s="43"/>
      <c r="C93" s="1"/>
      <c r="D93" s="56"/>
      <c r="F93" s="113"/>
      <c r="G93" s="113"/>
      <c r="H93" s="26"/>
      <c r="I93" s="3"/>
      <c r="J93" s="4"/>
      <c r="K93" s="119"/>
      <c r="L93" s="119"/>
      <c r="M93" s="83"/>
      <c r="N93" s="84"/>
    </row>
    <row r="94" spans="2:14" s="5" customFormat="1" x14ac:dyDescent="0.25">
      <c r="B94" s="43"/>
      <c r="C94" s="1"/>
      <c r="D94" s="56"/>
      <c r="F94" s="113"/>
      <c r="G94" s="113"/>
      <c r="H94" s="26"/>
      <c r="I94" s="3"/>
      <c r="J94" s="4"/>
      <c r="K94" s="119"/>
      <c r="L94" s="119"/>
      <c r="M94" s="83"/>
      <c r="N94" s="84"/>
    </row>
    <row r="95" spans="2:14" s="5" customFormat="1" x14ac:dyDescent="0.25">
      <c r="B95" s="43"/>
      <c r="C95" s="1"/>
      <c r="D95" s="56"/>
      <c r="F95" s="113"/>
      <c r="G95" s="113"/>
      <c r="H95" s="26"/>
      <c r="I95" s="3"/>
      <c r="J95" s="4"/>
      <c r="K95" s="119"/>
      <c r="L95" s="119"/>
      <c r="M95" s="83"/>
      <c r="N95" s="84"/>
    </row>
    <row r="96" spans="2:14" s="5" customFormat="1" x14ac:dyDescent="0.25">
      <c r="B96" s="43"/>
      <c r="C96" s="1"/>
      <c r="D96" s="56"/>
      <c r="F96" s="113"/>
      <c r="G96" s="113"/>
      <c r="H96" s="26"/>
      <c r="I96" s="3"/>
      <c r="J96" s="4"/>
      <c r="K96" s="119"/>
      <c r="L96" s="119"/>
      <c r="M96" s="83"/>
      <c r="N96" s="84"/>
    </row>
    <row r="97" spans="2:14" s="5" customFormat="1" x14ac:dyDescent="0.25">
      <c r="B97" s="43"/>
      <c r="C97" s="1"/>
      <c r="D97" s="56"/>
      <c r="F97" s="113"/>
      <c r="G97" s="113"/>
      <c r="H97" s="26"/>
      <c r="I97" s="3"/>
      <c r="J97" s="4"/>
      <c r="K97" s="119"/>
      <c r="L97" s="119"/>
      <c r="M97" s="83"/>
      <c r="N97" s="84"/>
    </row>
    <row r="98" spans="2:14" s="5" customFormat="1" x14ac:dyDescent="0.25">
      <c r="B98" s="43"/>
      <c r="C98" s="1"/>
      <c r="D98" s="56"/>
      <c r="F98" s="113"/>
      <c r="G98" s="113"/>
      <c r="H98" s="26"/>
      <c r="I98" s="3"/>
      <c r="J98" s="4"/>
      <c r="K98" s="119"/>
      <c r="L98" s="119"/>
      <c r="M98" s="83"/>
      <c r="N98" s="84"/>
    </row>
    <row r="99" spans="2:14" s="5" customFormat="1" x14ac:dyDescent="0.25">
      <c r="B99" s="43"/>
      <c r="C99" s="1"/>
      <c r="D99" s="56"/>
      <c r="F99" s="113"/>
      <c r="G99" s="113"/>
      <c r="H99" s="26"/>
      <c r="I99" s="3"/>
      <c r="J99" s="4"/>
      <c r="K99" s="119"/>
      <c r="L99" s="119"/>
      <c r="M99" s="83"/>
      <c r="N99" s="84"/>
    </row>
    <row r="100" spans="2:14" s="5" customFormat="1" x14ac:dyDescent="0.25">
      <c r="B100" s="43"/>
      <c r="C100" s="1"/>
      <c r="D100" s="56"/>
      <c r="F100" s="113"/>
      <c r="G100" s="113"/>
      <c r="H100" s="26"/>
      <c r="I100" s="3"/>
      <c r="J100" s="4"/>
      <c r="K100" s="119"/>
      <c r="L100" s="119"/>
      <c r="M100" s="83"/>
      <c r="N100" s="84"/>
    </row>
    <row r="101" spans="2:14" s="5" customFormat="1" x14ac:dyDescent="0.25">
      <c r="B101" s="43"/>
      <c r="C101" s="1"/>
      <c r="D101" s="56"/>
      <c r="F101" s="113"/>
      <c r="G101" s="113"/>
      <c r="H101" s="26"/>
      <c r="I101" s="3"/>
      <c r="J101" s="4"/>
      <c r="K101" s="119"/>
      <c r="L101" s="119"/>
      <c r="M101" s="83"/>
      <c r="N101" s="84"/>
    </row>
    <row r="102" spans="2:14" s="5" customFormat="1" x14ac:dyDescent="0.25">
      <c r="B102" s="43"/>
      <c r="C102" s="1"/>
      <c r="D102" s="56"/>
      <c r="F102" s="113"/>
      <c r="G102" s="113"/>
      <c r="H102" s="26"/>
      <c r="I102" s="3"/>
      <c r="J102" s="4"/>
      <c r="K102" s="119"/>
      <c r="L102" s="119"/>
      <c r="M102" s="83"/>
      <c r="N102" s="84"/>
    </row>
    <row r="103" spans="2:14" s="5" customFormat="1" x14ac:dyDescent="0.25">
      <c r="B103" s="43"/>
      <c r="C103" s="1"/>
      <c r="D103" s="56"/>
      <c r="F103" s="113"/>
      <c r="G103" s="113"/>
      <c r="H103" s="26"/>
      <c r="I103" s="3"/>
      <c r="J103" s="4"/>
      <c r="K103" s="119"/>
      <c r="L103" s="119"/>
      <c r="M103" s="83"/>
      <c r="N103" s="84"/>
    </row>
    <row r="104" spans="2:14" s="5" customFormat="1" x14ac:dyDescent="0.25">
      <c r="B104" s="43"/>
      <c r="C104" s="1"/>
      <c r="D104" s="56"/>
      <c r="F104" s="113"/>
      <c r="G104" s="113"/>
      <c r="H104" s="26"/>
      <c r="I104" s="3"/>
      <c r="J104" s="4"/>
      <c r="K104" s="119"/>
      <c r="L104" s="119"/>
      <c r="M104" s="83"/>
      <c r="N104" s="84"/>
    </row>
    <row r="105" spans="2:14" s="5" customFormat="1" x14ac:dyDescent="0.25">
      <c r="B105" s="43"/>
      <c r="C105" s="1"/>
      <c r="D105" s="56"/>
      <c r="F105" s="113"/>
      <c r="G105" s="113"/>
      <c r="H105" s="26"/>
      <c r="I105" s="3"/>
      <c r="J105" s="4"/>
      <c r="K105" s="119"/>
      <c r="L105" s="119"/>
      <c r="M105" s="83"/>
      <c r="N105" s="84"/>
    </row>
    <row r="106" spans="2:14" s="5" customFormat="1" x14ac:dyDescent="0.25">
      <c r="B106" s="43"/>
      <c r="C106" s="1"/>
      <c r="D106" s="56"/>
      <c r="F106" s="113"/>
      <c r="G106" s="113"/>
      <c r="H106" s="26"/>
      <c r="I106" s="3"/>
      <c r="J106" s="4"/>
      <c r="K106" s="119"/>
      <c r="L106" s="119"/>
      <c r="M106" s="83"/>
      <c r="N106" s="84"/>
    </row>
    <row r="107" spans="2:14" s="5" customFormat="1" x14ac:dyDescent="0.25">
      <c r="B107" s="43"/>
      <c r="C107" s="1"/>
      <c r="D107" s="56"/>
      <c r="F107" s="113"/>
      <c r="G107" s="113"/>
      <c r="H107" s="26"/>
      <c r="I107" s="3"/>
      <c r="J107" s="4"/>
      <c r="K107" s="119"/>
      <c r="L107" s="119"/>
      <c r="M107" s="83"/>
      <c r="N107" s="84"/>
    </row>
    <row r="108" spans="2:14" s="5" customFormat="1" x14ac:dyDescent="0.25">
      <c r="B108" s="43"/>
      <c r="C108" s="1"/>
      <c r="D108" s="56"/>
      <c r="F108" s="113"/>
      <c r="G108" s="113"/>
      <c r="H108" s="26"/>
      <c r="I108" s="3"/>
      <c r="J108" s="4"/>
      <c r="K108" s="119"/>
      <c r="L108" s="119"/>
      <c r="M108" s="83"/>
      <c r="N108" s="84"/>
    </row>
    <row r="109" spans="2:14" s="5" customFormat="1" x14ac:dyDescent="0.25">
      <c r="B109" s="43"/>
      <c r="C109" s="1"/>
      <c r="D109" s="56"/>
      <c r="F109" s="113"/>
      <c r="G109" s="113"/>
      <c r="H109" s="26"/>
      <c r="I109" s="3"/>
      <c r="J109" s="4"/>
      <c r="K109" s="119"/>
      <c r="L109" s="119"/>
      <c r="M109" s="83"/>
      <c r="N109" s="84"/>
    </row>
    <row r="110" spans="2:14" s="5" customFormat="1" x14ac:dyDescent="0.25">
      <c r="B110" s="43"/>
      <c r="C110" s="1"/>
      <c r="D110" s="56"/>
      <c r="F110" s="113"/>
      <c r="G110" s="113"/>
      <c r="H110" s="26"/>
      <c r="I110" s="3"/>
      <c r="J110" s="4"/>
      <c r="K110" s="119"/>
      <c r="L110" s="119"/>
      <c r="M110" s="83"/>
      <c r="N110" s="84"/>
    </row>
    <row r="111" spans="2:14" s="5" customFormat="1" x14ac:dyDescent="0.25">
      <c r="B111" s="43"/>
      <c r="C111" s="1"/>
      <c r="D111" s="56"/>
      <c r="F111" s="113"/>
      <c r="G111" s="113"/>
      <c r="H111" s="26"/>
      <c r="I111" s="3"/>
      <c r="J111" s="4"/>
      <c r="K111" s="119"/>
      <c r="L111" s="119"/>
      <c r="M111" s="83"/>
      <c r="N111" s="84"/>
    </row>
    <row r="112" spans="2:14" s="5" customFormat="1" x14ac:dyDescent="0.25">
      <c r="B112" s="43"/>
      <c r="C112" s="1"/>
      <c r="D112" s="56"/>
      <c r="F112" s="113"/>
      <c r="G112" s="113"/>
      <c r="H112" s="26"/>
      <c r="I112" s="3"/>
      <c r="J112" s="4"/>
      <c r="K112" s="119"/>
      <c r="L112" s="119"/>
      <c r="M112" s="83"/>
      <c r="N112" s="84"/>
    </row>
    <row r="113" spans="2:14" s="5" customFormat="1" x14ac:dyDescent="0.25">
      <c r="B113" s="43"/>
      <c r="C113" s="1"/>
      <c r="D113" s="56"/>
      <c r="F113" s="113"/>
      <c r="G113" s="113"/>
      <c r="H113" s="26"/>
      <c r="I113" s="3"/>
      <c r="J113" s="4"/>
      <c r="K113" s="119"/>
      <c r="L113" s="119"/>
      <c r="M113" s="83"/>
      <c r="N113" s="84"/>
    </row>
    <row r="114" spans="2:14" s="5" customFormat="1" x14ac:dyDescent="0.25">
      <c r="B114" s="43"/>
      <c r="C114" s="1"/>
      <c r="D114" s="56"/>
      <c r="F114" s="113"/>
      <c r="G114" s="113"/>
      <c r="H114" s="26"/>
      <c r="I114" s="3"/>
      <c r="J114" s="4"/>
      <c r="K114" s="119"/>
      <c r="L114" s="119"/>
      <c r="M114" s="83"/>
      <c r="N114" s="84"/>
    </row>
    <row r="115" spans="2:14" s="5" customFormat="1" x14ac:dyDescent="0.25">
      <c r="B115" s="43"/>
      <c r="C115" s="1"/>
      <c r="D115" s="56"/>
      <c r="F115" s="113"/>
      <c r="G115" s="113"/>
      <c r="H115" s="26"/>
      <c r="I115" s="3"/>
      <c r="J115" s="4"/>
      <c r="K115" s="119"/>
      <c r="L115" s="119"/>
      <c r="M115" s="83"/>
      <c r="N115" s="84"/>
    </row>
    <row r="116" spans="2:14" s="5" customFormat="1" x14ac:dyDescent="0.25">
      <c r="B116" s="43"/>
      <c r="C116" s="1"/>
      <c r="D116" s="56"/>
      <c r="F116" s="113"/>
      <c r="G116" s="113"/>
      <c r="H116" s="26"/>
      <c r="I116" s="3"/>
      <c r="J116" s="4"/>
      <c r="K116" s="119"/>
      <c r="L116" s="119"/>
      <c r="M116" s="83"/>
      <c r="N116" s="84"/>
    </row>
    <row r="117" spans="2:14" s="5" customFormat="1" x14ac:dyDescent="0.25">
      <c r="B117" s="43"/>
      <c r="C117" s="1"/>
      <c r="D117" s="56"/>
      <c r="F117" s="113"/>
      <c r="G117" s="113"/>
      <c r="H117" s="26"/>
      <c r="I117" s="3"/>
      <c r="J117" s="4"/>
      <c r="K117" s="119"/>
      <c r="L117" s="119"/>
      <c r="M117" s="83"/>
      <c r="N117" s="84"/>
    </row>
    <row r="118" spans="2:14" s="5" customFormat="1" x14ac:dyDescent="0.25">
      <c r="B118" s="43"/>
      <c r="C118" s="1"/>
      <c r="D118" s="56"/>
      <c r="F118" s="113"/>
      <c r="G118" s="113"/>
      <c r="H118" s="26"/>
      <c r="I118" s="3"/>
      <c r="J118" s="4"/>
      <c r="K118" s="119"/>
      <c r="L118" s="119"/>
      <c r="M118" s="83"/>
      <c r="N118" s="84"/>
    </row>
    <row r="119" spans="2:14" s="5" customFormat="1" x14ac:dyDescent="0.25">
      <c r="B119" s="43"/>
      <c r="C119" s="1"/>
      <c r="D119" s="56"/>
      <c r="F119" s="113"/>
      <c r="G119" s="113"/>
      <c r="H119" s="26"/>
      <c r="I119" s="3"/>
      <c r="J119" s="4"/>
      <c r="K119" s="119"/>
      <c r="L119" s="119"/>
      <c r="M119" s="83"/>
      <c r="N119" s="84"/>
    </row>
    <row r="120" spans="2:14" s="5" customFormat="1" x14ac:dyDescent="0.25">
      <c r="B120" s="43"/>
      <c r="C120" s="1"/>
      <c r="D120" s="56"/>
      <c r="F120" s="113"/>
      <c r="G120" s="113"/>
      <c r="H120" s="26"/>
      <c r="I120" s="3"/>
      <c r="J120" s="4"/>
      <c r="K120" s="119"/>
      <c r="L120" s="119"/>
      <c r="M120" s="83"/>
      <c r="N120" s="84"/>
    </row>
    <row r="121" spans="2:14" s="5" customFormat="1" x14ac:dyDescent="0.25">
      <c r="B121" s="43"/>
      <c r="C121" s="1"/>
      <c r="D121" s="56"/>
      <c r="F121" s="113"/>
      <c r="G121" s="113"/>
      <c r="H121" s="26"/>
      <c r="I121" s="3"/>
      <c r="J121" s="4"/>
      <c r="K121" s="119"/>
      <c r="L121" s="119"/>
      <c r="M121" s="83"/>
      <c r="N121" s="84"/>
    </row>
    <row r="122" spans="2:14" s="5" customFormat="1" x14ac:dyDescent="0.25">
      <c r="B122" s="43"/>
      <c r="C122" s="1"/>
      <c r="D122" s="56"/>
      <c r="F122" s="113"/>
      <c r="G122" s="113"/>
      <c r="H122" s="26"/>
      <c r="I122" s="3"/>
      <c r="J122" s="4"/>
      <c r="K122" s="119"/>
      <c r="L122" s="119"/>
      <c r="M122" s="83"/>
      <c r="N122" s="84"/>
    </row>
    <row r="123" spans="2:14" s="5" customFormat="1" x14ac:dyDescent="0.25">
      <c r="B123" s="43"/>
      <c r="C123" s="1"/>
      <c r="D123" s="56"/>
      <c r="F123" s="113"/>
      <c r="G123" s="113"/>
      <c r="H123" s="26"/>
      <c r="I123" s="3"/>
      <c r="J123" s="4"/>
      <c r="K123" s="119"/>
      <c r="L123" s="119"/>
      <c r="M123" s="83"/>
      <c r="N123" s="84"/>
    </row>
    <row r="124" spans="2:14" s="5" customFormat="1" x14ac:dyDescent="0.25">
      <c r="B124" s="43"/>
      <c r="C124" s="1"/>
      <c r="D124" s="56"/>
      <c r="F124" s="113"/>
      <c r="G124" s="113"/>
      <c r="H124" s="26"/>
      <c r="I124" s="3"/>
      <c r="J124" s="4"/>
      <c r="K124" s="119"/>
      <c r="L124" s="119"/>
      <c r="M124" s="83"/>
      <c r="N124" s="84"/>
    </row>
    <row r="125" spans="2:14" s="5" customFormat="1" x14ac:dyDescent="0.25">
      <c r="B125" s="43"/>
      <c r="C125" s="1"/>
      <c r="D125" s="56"/>
      <c r="F125" s="113"/>
      <c r="G125" s="113"/>
      <c r="H125" s="26"/>
      <c r="I125" s="3"/>
      <c r="J125" s="4"/>
      <c r="K125" s="119"/>
      <c r="L125" s="119"/>
      <c r="M125" s="83"/>
      <c r="N125" s="84"/>
    </row>
    <row r="126" spans="2:14" s="5" customFormat="1" x14ac:dyDescent="0.25">
      <c r="B126" s="43"/>
      <c r="C126" s="1"/>
      <c r="D126" s="56"/>
      <c r="F126" s="113"/>
      <c r="G126" s="113"/>
      <c r="H126" s="26"/>
      <c r="I126" s="3"/>
      <c r="J126" s="4"/>
      <c r="K126" s="119"/>
      <c r="L126" s="119"/>
      <c r="M126" s="83"/>
      <c r="N126" s="84"/>
    </row>
    <row r="127" spans="2:14" s="5" customFormat="1" x14ac:dyDescent="0.25">
      <c r="B127" s="43"/>
      <c r="C127" s="1"/>
      <c r="D127" s="56"/>
      <c r="F127" s="113"/>
      <c r="G127" s="113"/>
      <c r="H127" s="26"/>
      <c r="I127" s="3"/>
      <c r="J127" s="4"/>
      <c r="K127" s="119"/>
      <c r="L127" s="119"/>
      <c r="M127" s="83"/>
      <c r="N127" s="84"/>
    </row>
    <row r="128" spans="2:14" s="5" customFormat="1" x14ac:dyDescent="0.25">
      <c r="B128" s="43"/>
      <c r="C128" s="1"/>
      <c r="D128" s="56"/>
      <c r="F128" s="113"/>
      <c r="G128" s="113"/>
      <c r="H128" s="26"/>
      <c r="I128" s="3"/>
      <c r="J128" s="4"/>
      <c r="K128" s="119"/>
      <c r="L128" s="119"/>
      <c r="M128" s="83"/>
      <c r="N128" s="84"/>
    </row>
    <row r="129" spans="2:14" s="5" customFormat="1" x14ac:dyDescent="0.25">
      <c r="B129" s="43"/>
      <c r="C129" s="1"/>
      <c r="D129" s="56"/>
      <c r="F129" s="113"/>
      <c r="G129" s="113"/>
      <c r="H129" s="26"/>
      <c r="I129" s="3"/>
      <c r="J129" s="4"/>
      <c r="K129" s="119"/>
      <c r="L129" s="119"/>
      <c r="M129" s="83"/>
      <c r="N129" s="84"/>
    </row>
    <row r="130" spans="2:14" s="5" customFormat="1" x14ac:dyDescent="0.25">
      <c r="B130" s="43"/>
      <c r="C130" s="1"/>
      <c r="D130" s="56"/>
      <c r="F130" s="113"/>
      <c r="G130" s="113"/>
      <c r="H130" s="26"/>
      <c r="I130" s="3"/>
      <c r="J130" s="4"/>
      <c r="K130" s="119"/>
      <c r="L130" s="119"/>
      <c r="M130" s="83"/>
      <c r="N130" s="84"/>
    </row>
    <row r="131" spans="2:14" s="5" customFormat="1" x14ac:dyDescent="0.25">
      <c r="B131" s="43"/>
      <c r="C131" s="1"/>
      <c r="D131" s="56"/>
      <c r="F131" s="113"/>
      <c r="G131" s="113"/>
      <c r="H131" s="26"/>
      <c r="I131" s="3"/>
      <c r="J131" s="4"/>
      <c r="K131" s="119"/>
      <c r="L131" s="119"/>
      <c r="M131" s="83"/>
      <c r="N131" s="84"/>
    </row>
    <row r="132" spans="2:14" s="5" customFormat="1" x14ac:dyDescent="0.25">
      <c r="B132" s="43"/>
      <c r="C132" s="1"/>
      <c r="D132" s="56"/>
      <c r="F132" s="113"/>
      <c r="G132" s="113"/>
      <c r="H132" s="26"/>
      <c r="I132" s="3"/>
      <c r="J132" s="4"/>
      <c r="K132" s="119"/>
      <c r="L132" s="119"/>
      <c r="M132" s="83"/>
      <c r="N132" s="84"/>
    </row>
    <row r="133" spans="2:14" s="5" customFormat="1" x14ac:dyDescent="0.25">
      <c r="B133" s="43"/>
      <c r="C133" s="1"/>
      <c r="D133" s="56"/>
      <c r="F133" s="113"/>
      <c r="G133" s="113"/>
      <c r="H133" s="26"/>
      <c r="I133" s="3"/>
      <c r="J133" s="4"/>
      <c r="K133" s="119"/>
      <c r="L133" s="119"/>
      <c r="M133" s="83"/>
      <c r="N133" s="84"/>
    </row>
    <row r="134" spans="2:14" s="5" customFormat="1" x14ac:dyDescent="0.25">
      <c r="B134" s="43"/>
      <c r="C134" s="1"/>
      <c r="D134" s="56"/>
      <c r="F134" s="113"/>
      <c r="G134" s="113"/>
      <c r="H134" s="26"/>
      <c r="I134" s="3"/>
      <c r="J134" s="4"/>
      <c r="K134" s="119"/>
      <c r="L134" s="119"/>
      <c r="M134" s="83"/>
      <c r="N134" s="84"/>
    </row>
    <row r="135" spans="2:14" s="5" customFormat="1" x14ac:dyDescent="0.25">
      <c r="B135" s="43"/>
      <c r="C135" s="1"/>
      <c r="D135" s="56"/>
      <c r="F135" s="113"/>
      <c r="G135" s="113"/>
      <c r="H135" s="26"/>
      <c r="I135" s="3"/>
      <c r="J135" s="4"/>
      <c r="K135" s="119"/>
      <c r="L135" s="119"/>
      <c r="M135" s="83"/>
      <c r="N135" s="84"/>
    </row>
    <row r="136" spans="2:14" s="5" customFormat="1" x14ac:dyDescent="0.25">
      <c r="B136" s="43"/>
      <c r="C136" s="1"/>
      <c r="D136" s="56"/>
      <c r="F136" s="113"/>
      <c r="G136" s="113"/>
      <c r="H136" s="26"/>
      <c r="I136" s="3"/>
      <c r="J136" s="4"/>
      <c r="K136" s="119"/>
      <c r="L136" s="119"/>
      <c r="M136" s="83"/>
      <c r="N136" s="84"/>
    </row>
    <row r="137" spans="2:14" s="5" customFormat="1" x14ac:dyDescent="0.25">
      <c r="B137" s="43"/>
      <c r="C137" s="1"/>
      <c r="D137" s="56"/>
      <c r="F137" s="113"/>
      <c r="G137" s="113"/>
      <c r="H137" s="26"/>
      <c r="I137" s="3"/>
      <c r="J137" s="4"/>
      <c r="K137" s="119"/>
      <c r="L137" s="119"/>
      <c r="M137" s="83"/>
      <c r="N137" s="84"/>
    </row>
    <row r="138" spans="2:14" s="5" customFormat="1" x14ac:dyDescent="0.25">
      <c r="B138" s="43"/>
      <c r="C138" s="1"/>
      <c r="D138" s="56"/>
      <c r="F138" s="113"/>
      <c r="G138" s="113"/>
      <c r="H138" s="26"/>
      <c r="I138" s="3"/>
      <c r="J138" s="4"/>
      <c r="K138" s="119"/>
      <c r="L138" s="119"/>
      <c r="M138" s="83"/>
      <c r="N138" s="84"/>
    </row>
    <row r="139" spans="2:14" s="5" customFormat="1" x14ac:dyDescent="0.25">
      <c r="B139" s="43"/>
      <c r="C139" s="1"/>
      <c r="D139" s="56"/>
      <c r="F139" s="113"/>
      <c r="G139" s="113"/>
      <c r="H139" s="26"/>
      <c r="I139" s="3"/>
      <c r="J139" s="4"/>
      <c r="K139" s="119"/>
      <c r="L139" s="119"/>
      <c r="M139" s="83"/>
      <c r="N139" s="84"/>
    </row>
    <row r="140" spans="2:14" s="5" customFormat="1" x14ac:dyDescent="0.25">
      <c r="B140" s="43"/>
      <c r="C140" s="1"/>
      <c r="D140" s="56"/>
      <c r="F140" s="113"/>
      <c r="G140" s="113"/>
      <c r="H140" s="26"/>
      <c r="I140" s="3"/>
      <c r="J140" s="4"/>
      <c r="K140" s="119"/>
      <c r="L140" s="119"/>
      <c r="M140" s="83"/>
      <c r="N140" s="84"/>
    </row>
    <row r="141" spans="2:14" s="5" customFormat="1" x14ac:dyDescent="0.25">
      <c r="B141" s="43"/>
      <c r="C141" s="1"/>
      <c r="D141" s="56"/>
      <c r="F141" s="113"/>
      <c r="G141" s="113"/>
      <c r="H141" s="26"/>
      <c r="I141" s="3"/>
      <c r="J141" s="4"/>
      <c r="K141" s="119"/>
      <c r="L141" s="119"/>
      <c r="M141" s="83"/>
      <c r="N141" s="84"/>
    </row>
    <row r="142" spans="2:14" s="5" customFormat="1" x14ac:dyDescent="0.25">
      <c r="B142" s="43"/>
      <c r="C142" s="1"/>
      <c r="D142" s="56"/>
      <c r="F142" s="113"/>
      <c r="G142" s="113"/>
      <c r="H142" s="26"/>
      <c r="I142" s="3"/>
      <c r="J142" s="4"/>
      <c r="K142" s="119"/>
      <c r="L142" s="119"/>
      <c r="M142" s="83"/>
      <c r="N142" s="84"/>
    </row>
    <row r="143" spans="2:14" s="5" customFormat="1" x14ac:dyDescent="0.25">
      <c r="B143" s="43"/>
      <c r="C143" s="1"/>
      <c r="D143" s="56"/>
      <c r="F143" s="113"/>
      <c r="G143" s="113"/>
      <c r="H143" s="26"/>
      <c r="I143" s="3"/>
      <c r="J143" s="4"/>
      <c r="K143" s="119"/>
      <c r="L143" s="119"/>
      <c r="M143" s="83"/>
      <c r="N143" s="84"/>
    </row>
    <row r="144" spans="2:14" s="5" customFormat="1" x14ac:dyDescent="0.25">
      <c r="B144" s="43"/>
      <c r="C144" s="1"/>
      <c r="D144" s="56"/>
      <c r="F144" s="113"/>
      <c r="G144" s="113"/>
      <c r="H144" s="26"/>
      <c r="I144" s="3"/>
      <c r="J144" s="4"/>
      <c r="K144" s="119"/>
      <c r="L144" s="119"/>
      <c r="M144" s="83"/>
      <c r="N144" s="84"/>
    </row>
    <row r="145" spans="2:14" s="5" customFormat="1" x14ac:dyDescent="0.25">
      <c r="B145" s="43"/>
      <c r="C145" s="1"/>
      <c r="D145" s="56"/>
      <c r="F145" s="113"/>
      <c r="G145" s="113"/>
      <c r="H145" s="26"/>
      <c r="I145" s="3"/>
      <c r="J145" s="4"/>
      <c r="K145" s="119"/>
      <c r="L145" s="119"/>
      <c r="M145" s="83"/>
      <c r="N145" s="84"/>
    </row>
    <row r="146" spans="2:14" s="5" customFormat="1" x14ac:dyDescent="0.25">
      <c r="B146" s="43"/>
      <c r="C146" s="1"/>
      <c r="D146" s="56"/>
      <c r="F146" s="113"/>
      <c r="G146" s="113"/>
      <c r="H146" s="26"/>
      <c r="I146" s="3"/>
      <c r="J146" s="4"/>
      <c r="K146" s="119"/>
      <c r="L146" s="119"/>
      <c r="M146" s="83"/>
      <c r="N146" s="84"/>
    </row>
    <row r="147" spans="2:14" s="5" customFormat="1" x14ac:dyDescent="0.25">
      <c r="B147" s="43"/>
      <c r="C147" s="1"/>
      <c r="D147" s="56"/>
      <c r="F147" s="113"/>
      <c r="G147" s="113"/>
      <c r="H147" s="26"/>
      <c r="I147" s="3"/>
      <c r="J147" s="4"/>
      <c r="K147" s="119"/>
      <c r="L147" s="119"/>
      <c r="M147" s="83"/>
      <c r="N147" s="84"/>
    </row>
    <row r="148" spans="2:14" s="5" customFormat="1" x14ac:dyDescent="0.25">
      <c r="B148" s="43"/>
      <c r="C148" s="1"/>
      <c r="D148" s="56"/>
      <c r="F148" s="113"/>
      <c r="G148" s="113"/>
      <c r="H148" s="26"/>
      <c r="I148" s="3"/>
      <c r="J148" s="4"/>
      <c r="K148" s="119"/>
      <c r="L148" s="119"/>
      <c r="M148" s="83"/>
      <c r="N148" s="84"/>
    </row>
    <row r="149" spans="2:14" s="5" customFormat="1" x14ac:dyDescent="0.25">
      <c r="B149" s="43"/>
      <c r="C149" s="1"/>
      <c r="D149" s="56"/>
      <c r="F149" s="113"/>
      <c r="G149" s="113"/>
      <c r="H149" s="26"/>
      <c r="I149" s="3"/>
      <c r="J149" s="4"/>
      <c r="K149" s="119"/>
      <c r="L149" s="119"/>
      <c r="M149" s="83"/>
      <c r="N149" s="84"/>
    </row>
    <row r="150" spans="2:14" s="5" customFormat="1" x14ac:dyDescent="0.25">
      <c r="B150" s="43"/>
      <c r="C150" s="1"/>
      <c r="D150" s="56"/>
      <c r="F150" s="113"/>
      <c r="G150" s="113"/>
      <c r="H150" s="26"/>
      <c r="I150" s="3"/>
      <c r="J150" s="4"/>
      <c r="K150" s="119"/>
      <c r="L150" s="119"/>
      <c r="M150" s="83"/>
      <c r="N150" s="84"/>
    </row>
    <row r="151" spans="2:14" s="5" customFormat="1" x14ac:dyDescent="0.25">
      <c r="B151" s="43"/>
      <c r="C151" s="1"/>
      <c r="D151" s="56"/>
      <c r="F151" s="113"/>
      <c r="G151" s="113"/>
      <c r="H151" s="26"/>
      <c r="I151" s="3"/>
      <c r="J151" s="4"/>
      <c r="K151" s="119"/>
      <c r="L151" s="119"/>
      <c r="M151" s="83"/>
      <c r="N151" s="84"/>
    </row>
    <row r="152" spans="2:14" s="5" customFormat="1" x14ac:dyDescent="0.25">
      <c r="B152" s="43"/>
      <c r="C152" s="1"/>
      <c r="D152" s="56"/>
      <c r="F152" s="113"/>
      <c r="G152" s="113"/>
      <c r="H152" s="26"/>
      <c r="I152" s="3"/>
      <c r="J152" s="4"/>
      <c r="K152" s="119"/>
      <c r="L152" s="119"/>
      <c r="M152" s="83"/>
      <c r="N152" s="84"/>
    </row>
    <row r="153" spans="2:14" s="5" customFormat="1" x14ac:dyDescent="0.25">
      <c r="B153" s="43"/>
      <c r="C153" s="1"/>
      <c r="D153" s="56"/>
      <c r="F153" s="113"/>
      <c r="G153" s="113"/>
      <c r="H153" s="26"/>
      <c r="I153" s="3"/>
      <c r="J153" s="4"/>
      <c r="K153" s="119"/>
      <c r="L153" s="119"/>
      <c r="M153" s="83"/>
      <c r="N153" s="84"/>
    </row>
    <row r="154" spans="2:14" s="5" customFormat="1" x14ac:dyDescent="0.25">
      <c r="B154" s="43"/>
      <c r="C154" s="1"/>
      <c r="D154" s="56"/>
      <c r="F154" s="113"/>
      <c r="G154" s="113"/>
      <c r="H154" s="26"/>
      <c r="I154" s="3"/>
      <c r="J154" s="4"/>
      <c r="K154" s="119"/>
      <c r="L154" s="119"/>
      <c r="M154" s="83"/>
      <c r="N154" s="84"/>
    </row>
    <row r="155" spans="2:14" s="5" customFormat="1" x14ac:dyDescent="0.25">
      <c r="B155" s="43"/>
      <c r="C155" s="1"/>
      <c r="D155" s="56"/>
      <c r="F155" s="113"/>
      <c r="G155" s="113"/>
      <c r="H155" s="26"/>
      <c r="I155" s="3"/>
      <c r="J155" s="4"/>
      <c r="K155" s="119"/>
      <c r="L155" s="119"/>
      <c r="M155" s="83"/>
      <c r="N155" s="84"/>
    </row>
    <row r="156" spans="2:14" s="5" customFormat="1" x14ac:dyDescent="0.25">
      <c r="B156" s="43"/>
      <c r="C156" s="1"/>
      <c r="D156" s="56"/>
      <c r="F156" s="113"/>
      <c r="G156" s="113"/>
      <c r="H156" s="26"/>
      <c r="I156" s="3"/>
      <c r="J156" s="4"/>
      <c r="K156" s="119"/>
      <c r="L156" s="119"/>
      <c r="M156" s="83"/>
      <c r="N156" s="84"/>
    </row>
    <row r="157" spans="2:14" s="5" customFormat="1" x14ac:dyDescent="0.25">
      <c r="B157" s="43"/>
      <c r="C157" s="1"/>
      <c r="D157" s="56"/>
      <c r="F157" s="113"/>
      <c r="G157" s="113"/>
      <c r="H157" s="26"/>
      <c r="I157" s="3"/>
      <c r="J157" s="4"/>
      <c r="K157" s="119"/>
      <c r="L157" s="119"/>
      <c r="M157" s="83"/>
      <c r="N157" s="84"/>
    </row>
    <row r="158" spans="2:14" s="5" customFormat="1" x14ac:dyDescent="0.25">
      <c r="B158" s="43"/>
      <c r="C158" s="1"/>
      <c r="D158" s="56"/>
      <c r="F158" s="113"/>
      <c r="G158" s="113"/>
      <c r="H158" s="26"/>
      <c r="I158" s="3"/>
      <c r="J158" s="4"/>
      <c r="K158" s="119"/>
      <c r="L158" s="119"/>
      <c r="M158" s="83"/>
      <c r="N158" s="84"/>
    </row>
    <row r="159" spans="2:14" s="5" customFormat="1" x14ac:dyDescent="0.25">
      <c r="B159" s="43"/>
      <c r="C159" s="1"/>
      <c r="D159" s="56"/>
      <c r="F159" s="113"/>
      <c r="G159" s="113"/>
      <c r="H159" s="26"/>
      <c r="I159" s="3"/>
      <c r="J159" s="4"/>
      <c r="K159" s="119"/>
      <c r="L159" s="119"/>
      <c r="M159" s="83"/>
      <c r="N159" s="84"/>
    </row>
    <row r="160" spans="2:14" s="5" customFormat="1" x14ac:dyDescent="0.25">
      <c r="B160" s="43"/>
      <c r="C160" s="1"/>
      <c r="D160" s="56"/>
      <c r="F160" s="113"/>
      <c r="G160" s="113"/>
      <c r="H160" s="26"/>
      <c r="I160" s="3"/>
      <c r="J160" s="4"/>
      <c r="K160" s="119"/>
      <c r="L160" s="119"/>
      <c r="M160" s="83"/>
      <c r="N160" s="84"/>
    </row>
    <row r="161" spans="2:14" s="5" customFormat="1" x14ac:dyDescent="0.25">
      <c r="B161" s="43"/>
      <c r="C161" s="1"/>
      <c r="D161" s="56"/>
      <c r="F161" s="113"/>
      <c r="G161" s="113"/>
      <c r="H161" s="26"/>
      <c r="I161" s="3"/>
      <c r="J161" s="4"/>
      <c r="K161" s="119"/>
      <c r="L161" s="119"/>
      <c r="M161" s="83"/>
      <c r="N161" s="84"/>
    </row>
    <row r="162" spans="2:14" s="5" customFormat="1" x14ac:dyDescent="0.25">
      <c r="B162" s="43"/>
      <c r="C162" s="1"/>
      <c r="D162" s="56"/>
      <c r="F162" s="113"/>
      <c r="G162" s="113"/>
      <c r="H162" s="26"/>
      <c r="I162" s="3"/>
      <c r="J162" s="4"/>
      <c r="K162" s="119"/>
      <c r="L162" s="119"/>
      <c r="M162" s="83"/>
      <c r="N162" s="84"/>
    </row>
    <row r="163" spans="2:14" s="5" customFormat="1" x14ac:dyDescent="0.25">
      <c r="B163" s="43"/>
      <c r="C163" s="1"/>
      <c r="D163" s="56"/>
      <c r="F163" s="113"/>
      <c r="G163" s="113"/>
      <c r="H163" s="26"/>
      <c r="I163" s="3"/>
      <c r="J163" s="4"/>
      <c r="K163" s="119"/>
      <c r="L163" s="119"/>
      <c r="M163" s="83"/>
      <c r="N163" s="84"/>
    </row>
    <row r="164" spans="2:14" s="5" customFormat="1" x14ac:dyDescent="0.25">
      <c r="B164" s="43"/>
      <c r="C164" s="1"/>
      <c r="D164" s="56"/>
      <c r="F164" s="113"/>
      <c r="G164" s="113"/>
      <c r="H164" s="26"/>
      <c r="I164" s="3"/>
      <c r="J164" s="4"/>
      <c r="K164" s="119"/>
      <c r="L164" s="119"/>
      <c r="M164" s="83"/>
      <c r="N164" s="84"/>
    </row>
    <row r="165" spans="2:14" s="5" customFormat="1" x14ac:dyDescent="0.25">
      <c r="B165" s="43"/>
      <c r="C165" s="1"/>
      <c r="D165" s="56"/>
      <c r="F165" s="113"/>
      <c r="G165" s="113"/>
      <c r="H165" s="26"/>
      <c r="I165" s="3"/>
      <c r="J165" s="4"/>
      <c r="K165" s="119"/>
      <c r="L165" s="119"/>
      <c r="M165" s="83"/>
      <c r="N165" s="84"/>
    </row>
    <row r="166" spans="2:14" s="5" customFormat="1" x14ac:dyDescent="0.25">
      <c r="B166" s="43"/>
      <c r="C166" s="1"/>
      <c r="D166" s="56"/>
      <c r="F166" s="113"/>
      <c r="G166" s="113"/>
      <c r="H166" s="26"/>
      <c r="I166" s="3"/>
      <c r="J166" s="4"/>
      <c r="K166" s="119"/>
      <c r="L166" s="119"/>
      <c r="M166" s="83"/>
      <c r="N166" s="84"/>
    </row>
    <row r="167" spans="2:14" s="5" customFormat="1" x14ac:dyDescent="0.25">
      <c r="B167" s="43"/>
      <c r="C167" s="1"/>
      <c r="D167" s="56"/>
      <c r="F167" s="113"/>
      <c r="G167" s="113"/>
      <c r="H167" s="26"/>
      <c r="I167" s="3"/>
      <c r="J167" s="4"/>
      <c r="K167" s="119"/>
      <c r="L167" s="119"/>
      <c r="M167" s="83"/>
      <c r="N167" s="84"/>
    </row>
    <row r="168" spans="2:14" s="5" customFormat="1" x14ac:dyDescent="0.25">
      <c r="B168" s="43"/>
      <c r="C168" s="1"/>
      <c r="D168" s="56"/>
      <c r="F168" s="113"/>
      <c r="G168" s="113"/>
      <c r="H168" s="26"/>
      <c r="I168" s="3"/>
      <c r="J168" s="4"/>
      <c r="K168" s="119"/>
      <c r="L168" s="119"/>
      <c r="M168" s="83"/>
      <c r="N168" s="84"/>
    </row>
    <row r="169" spans="2:14" s="5" customFormat="1" x14ac:dyDescent="0.25">
      <c r="B169" s="43"/>
      <c r="C169" s="1"/>
      <c r="D169" s="56"/>
      <c r="F169" s="113"/>
      <c r="G169" s="113"/>
      <c r="H169" s="26"/>
      <c r="I169" s="3"/>
      <c r="J169" s="4"/>
      <c r="K169" s="119"/>
      <c r="L169" s="119"/>
      <c r="M169" s="83"/>
      <c r="N169" s="84"/>
    </row>
    <row r="170" spans="2:14" s="5" customFormat="1" x14ac:dyDescent="0.25">
      <c r="B170" s="43"/>
      <c r="C170" s="1"/>
      <c r="D170" s="56"/>
      <c r="F170" s="113"/>
      <c r="G170" s="113"/>
      <c r="H170" s="26"/>
      <c r="I170" s="3"/>
      <c r="J170" s="4"/>
      <c r="K170" s="119"/>
      <c r="L170" s="119"/>
      <c r="M170" s="83"/>
      <c r="N170" s="84"/>
    </row>
    <row r="171" spans="2:14" s="5" customFormat="1" x14ac:dyDescent="0.25">
      <c r="B171" s="43"/>
      <c r="C171" s="1"/>
      <c r="D171" s="56"/>
      <c r="F171" s="113"/>
      <c r="G171" s="113"/>
      <c r="H171" s="26"/>
      <c r="I171" s="3"/>
      <c r="J171" s="4"/>
      <c r="K171" s="119"/>
      <c r="L171" s="119"/>
      <c r="M171" s="83"/>
      <c r="N171" s="84"/>
    </row>
    <row r="172" spans="2:14" s="5" customFormat="1" x14ac:dyDescent="0.25">
      <c r="B172" s="43"/>
      <c r="C172" s="1"/>
      <c r="D172" s="56"/>
      <c r="F172" s="113"/>
      <c r="G172" s="113"/>
      <c r="H172" s="26"/>
      <c r="I172" s="3"/>
      <c r="J172" s="4"/>
      <c r="K172" s="119"/>
      <c r="L172" s="119"/>
      <c r="M172" s="83"/>
      <c r="N172" s="84"/>
    </row>
    <row r="173" spans="2:14" s="5" customFormat="1" x14ac:dyDescent="0.25">
      <c r="B173" s="43"/>
      <c r="C173" s="1"/>
      <c r="D173" s="56"/>
      <c r="F173" s="113"/>
      <c r="G173" s="113"/>
      <c r="H173" s="26"/>
      <c r="I173" s="3"/>
      <c r="J173" s="4"/>
      <c r="K173" s="119"/>
      <c r="L173" s="119"/>
      <c r="M173" s="83"/>
      <c r="N173" s="84"/>
    </row>
    <row r="174" spans="2:14" s="5" customFormat="1" x14ac:dyDescent="0.25">
      <c r="B174" s="43"/>
      <c r="C174" s="1"/>
      <c r="D174" s="56"/>
      <c r="F174" s="113"/>
      <c r="G174" s="113"/>
      <c r="H174" s="26"/>
      <c r="I174" s="3"/>
      <c r="J174" s="4"/>
      <c r="K174" s="119"/>
      <c r="L174" s="119"/>
      <c r="M174" s="83"/>
      <c r="N174" s="84"/>
    </row>
    <row r="175" spans="2:14" s="5" customFormat="1" x14ac:dyDescent="0.25">
      <c r="B175" s="43"/>
      <c r="C175" s="1"/>
      <c r="D175" s="56"/>
      <c r="F175" s="113"/>
      <c r="G175" s="113"/>
      <c r="H175" s="26"/>
      <c r="I175" s="3"/>
      <c r="J175" s="4"/>
      <c r="K175" s="119"/>
      <c r="L175" s="119"/>
      <c r="M175" s="83"/>
      <c r="N175" s="84"/>
    </row>
    <row r="176" spans="2:14" s="5" customFormat="1" x14ac:dyDescent="0.25">
      <c r="B176" s="43"/>
      <c r="C176" s="1"/>
      <c r="D176" s="56"/>
      <c r="F176" s="113"/>
      <c r="G176" s="113"/>
      <c r="H176" s="26"/>
      <c r="I176" s="3"/>
      <c r="J176" s="4"/>
      <c r="K176" s="119"/>
      <c r="L176" s="119"/>
      <c r="M176" s="83"/>
      <c r="N176" s="84"/>
    </row>
    <row r="177" spans="2:14" s="5" customFormat="1" x14ac:dyDescent="0.25">
      <c r="B177" s="43"/>
      <c r="C177" s="1"/>
      <c r="D177" s="56"/>
      <c r="F177" s="113"/>
      <c r="G177" s="113"/>
      <c r="H177" s="26"/>
      <c r="I177" s="3"/>
      <c r="J177" s="4"/>
      <c r="K177" s="119"/>
      <c r="L177" s="119"/>
      <c r="M177" s="83"/>
      <c r="N177" s="84"/>
    </row>
    <row r="178" spans="2:14" s="5" customFormat="1" x14ac:dyDescent="0.25">
      <c r="B178" s="43"/>
      <c r="C178" s="1"/>
      <c r="D178" s="56"/>
      <c r="F178" s="113"/>
      <c r="G178" s="113"/>
      <c r="H178" s="26"/>
      <c r="I178" s="3"/>
      <c r="J178" s="4"/>
      <c r="K178" s="119"/>
      <c r="L178" s="119"/>
      <c r="M178" s="83"/>
      <c r="N178" s="84"/>
    </row>
    <row r="179" spans="2:14" s="5" customFormat="1" x14ac:dyDescent="0.25">
      <c r="B179" s="43"/>
      <c r="C179" s="1"/>
      <c r="D179" s="56"/>
      <c r="F179" s="113"/>
      <c r="G179" s="113"/>
      <c r="H179" s="26"/>
      <c r="I179" s="3"/>
      <c r="J179" s="4"/>
      <c r="K179" s="119"/>
      <c r="L179" s="119"/>
      <c r="M179" s="83"/>
      <c r="N179" s="84"/>
    </row>
    <row r="180" spans="2:14" s="5" customFormat="1" x14ac:dyDescent="0.25">
      <c r="B180" s="43"/>
      <c r="C180" s="1"/>
      <c r="D180" s="56"/>
      <c r="F180" s="113"/>
      <c r="G180" s="113"/>
      <c r="H180" s="26"/>
      <c r="I180" s="3"/>
      <c r="J180" s="4"/>
      <c r="K180" s="119"/>
      <c r="L180" s="119"/>
      <c r="M180" s="83"/>
      <c r="N180" s="84"/>
    </row>
    <row r="181" spans="2:14" s="5" customFormat="1" x14ac:dyDescent="0.25">
      <c r="B181" s="43"/>
      <c r="C181" s="1"/>
      <c r="D181" s="56"/>
      <c r="F181" s="113"/>
      <c r="G181" s="113"/>
      <c r="H181" s="26"/>
      <c r="I181" s="3"/>
      <c r="J181" s="4"/>
      <c r="K181" s="119"/>
      <c r="L181" s="119"/>
      <c r="M181" s="83"/>
      <c r="N181" s="84"/>
    </row>
    <row r="182" spans="2:14" s="5" customFormat="1" x14ac:dyDescent="0.25">
      <c r="B182" s="43"/>
      <c r="C182" s="1"/>
      <c r="D182" s="56"/>
      <c r="F182" s="113"/>
      <c r="G182" s="113"/>
      <c r="H182" s="26"/>
      <c r="I182" s="3"/>
      <c r="J182" s="4"/>
      <c r="K182" s="119"/>
      <c r="L182" s="119"/>
      <c r="M182" s="83"/>
      <c r="N182" s="84"/>
    </row>
    <row r="183" spans="2:14" s="5" customFormat="1" x14ac:dyDescent="0.25">
      <c r="B183" s="43"/>
      <c r="C183" s="1"/>
      <c r="D183" s="56"/>
      <c r="F183" s="113"/>
      <c r="G183" s="113"/>
      <c r="H183" s="26"/>
      <c r="I183" s="3"/>
      <c r="J183" s="4"/>
      <c r="K183" s="119"/>
      <c r="L183" s="119"/>
      <c r="M183" s="83"/>
      <c r="N183" s="84"/>
    </row>
    <row r="184" spans="2:14" s="5" customFormat="1" x14ac:dyDescent="0.25">
      <c r="B184" s="43"/>
      <c r="C184" s="1"/>
      <c r="D184" s="56"/>
      <c r="F184" s="113"/>
      <c r="G184" s="113"/>
      <c r="H184" s="26"/>
      <c r="I184" s="3"/>
      <c r="J184" s="4"/>
      <c r="K184" s="119"/>
      <c r="L184" s="119"/>
      <c r="M184" s="83"/>
      <c r="N184" s="84"/>
    </row>
    <row r="185" spans="2:14" s="5" customFormat="1" x14ac:dyDescent="0.25">
      <c r="B185" s="43"/>
      <c r="C185" s="1"/>
      <c r="D185" s="56"/>
      <c r="F185" s="113"/>
      <c r="G185" s="113"/>
      <c r="H185" s="26"/>
      <c r="I185" s="3"/>
      <c r="J185" s="4"/>
      <c r="K185" s="119"/>
      <c r="L185" s="119"/>
      <c r="M185" s="83"/>
      <c r="N185" s="84"/>
    </row>
    <row r="186" spans="2:14" s="5" customFormat="1" x14ac:dyDescent="0.25">
      <c r="B186" s="43"/>
      <c r="C186" s="1"/>
      <c r="D186" s="56"/>
      <c r="F186" s="113"/>
      <c r="G186" s="113"/>
      <c r="H186" s="26"/>
      <c r="I186" s="3"/>
      <c r="J186" s="4"/>
      <c r="K186" s="119"/>
      <c r="L186" s="119"/>
      <c r="M186" s="83"/>
      <c r="N186" s="84"/>
    </row>
    <row r="187" spans="2:14" s="5" customFormat="1" x14ac:dyDescent="0.25">
      <c r="B187" s="43"/>
      <c r="C187" s="1"/>
      <c r="D187" s="56"/>
      <c r="F187" s="113"/>
      <c r="G187" s="113"/>
      <c r="H187" s="26"/>
      <c r="I187" s="3"/>
      <c r="J187" s="4"/>
      <c r="K187" s="119"/>
      <c r="L187" s="119"/>
      <c r="M187" s="83"/>
      <c r="N187" s="84"/>
    </row>
    <row r="188" spans="2:14" s="5" customFormat="1" x14ac:dyDescent="0.25">
      <c r="B188" s="43"/>
      <c r="C188" s="1"/>
      <c r="D188" s="56"/>
      <c r="F188" s="113"/>
      <c r="G188" s="113"/>
      <c r="H188" s="26"/>
      <c r="I188" s="3"/>
      <c r="J188" s="4"/>
      <c r="K188" s="119"/>
      <c r="L188" s="119"/>
      <c r="M188" s="83"/>
      <c r="N188" s="84"/>
    </row>
    <row r="189" spans="2:14" s="5" customFormat="1" x14ac:dyDescent="0.25">
      <c r="B189" s="43"/>
      <c r="C189" s="1"/>
      <c r="D189" s="56"/>
      <c r="F189" s="113"/>
      <c r="G189" s="113"/>
      <c r="H189" s="26"/>
      <c r="I189" s="3"/>
      <c r="J189" s="4"/>
      <c r="K189" s="119"/>
      <c r="L189" s="119"/>
      <c r="M189" s="83"/>
      <c r="N189" s="84"/>
    </row>
    <row r="190" spans="2:14" s="5" customFormat="1" x14ac:dyDescent="0.25">
      <c r="B190" s="43"/>
      <c r="C190" s="1"/>
      <c r="D190" s="56"/>
      <c r="F190" s="113"/>
      <c r="G190" s="113"/>
      <c r="H190" s="26"/>
      <c r="I190" s="3"/>
      <c r="J190" s="4"/>
      <c r="K190" s="119"/>
      <c r="L190" s="119"/>
      <c r="M190" s="83"/>
      <c r="N190" s="84"/>
    </row>
    <row r="191" spans="2:14" s="5" customFormat="1" x14ac:dyDescent="0.25">
      <c r="B191" s="43"/>
      <c r="C191" s="1"/>
      <c r="D191" s="56"/>
      <c r="F191" s="113"/>
      <c r="G191" s="113"/>
      <c r="H191" s="26"/>
      <c r="I191" s="3"/>
      <c r="J191" s="4"/>
      <c r="K191" s="119"/>
      <c r="L191" s="119"/>
      <c r="M191" s="83"/>
      <c r="N191" s="84"/>
    </row>
    <row r="192" spans="2:14" s="5" customFormat="1" x14ac:dyDescent="0.25">
      <c r="B192" s="43"/>
      <c r="C192" s="1"/>
      <c r="D192" s="56"/>
      <c r="F192" s="113"/>
      <c r="G192" s="113"/>
      <c r="H192" s="26"/>
      <c r="I192" s="3"/>
      <c r="J192" s="4"/>
      <c r="K192" s="119"/>
      <c r="L192" s="119"/>
      <c r="M192" s="83"/>
      <c r="N192" s="84"/>
    </row>
    <row r="193" spans="2:14" s="5" customFormat="1" x14ac:dyDescent="0.25">
      <c r="B193" s="43"/>
      <c r="C193" s="1"/>
      <c r="D193" s="56"/>
      <c r="F193" s="113"/>
      <c r="G193" s="113"/>
      <c r="H193" s="26"/>
      <c r="I193" s="3"/>
      <c r="J193" s="4"/>
      <c r="K193" s="119"/>
      <c r="L193" s="119"/>
      <c r="M193" s="83"/>
      <c r="N193" s="84"/>
    </row>
    <row r="194" spans="2:14" s="5" customFormat="1" x14ac:dyDescent="0.25">
      <c r="B194" s="43"/>
      <c r="C194" s="1"/>
      <c r="D194" s="56"/>
      <c r="F194" s="113"/>
      <c r="G194" s="113"/>
      <c r="H194" s="26"/>
      <c r="I194" s="3"/>
      <c r="J194" s="4"/>
      <c r="K194" s="119"/>
      <c r="L194" s="119"/>
      <c r="M194" s="83"/>
      <c r="N194" s="84"/>
    </row>
    <row r="195" spans="2:14" s="5" customFormat="1" x14ac:dyDescent="0.25">
      <c r="B195" s="43"/>
      <c r="C195" s="1"/>
      <c r="D195" s="56"/>
      <c r="F195" s="113"/>
      <c r="G195" s="113"/>
      <c r="H195" s="26"/>
      <c r="I195" s="3"/>
      <c r="J195" s="4"/>
      <c r="K195" s="119"/>
      <c r="L195" s="119"/>
      <c r="M195" s="83"/>
      <c r="N195" s="84"/>
    </row>
    <row r="196" spans="2:14" s="5" customFormat="1" x14ac:dyDescent="0.25">
      <c r="B196" s="43"/>
      <c r="C196" s="1"/>
      <c r="D196" s="56"/>
      <c r="F196" s="113"/>
      <c r="G196" s="113"/>
      <c r="H196" s="26"/>
      <c r="I196" s="3"/>
      <c r="J196" s="4"/>
      <c r="K196" s="119"/>
      <c r="L196" s="119"/>
      <c r="M196" s="83"/>
      <c r="N196" s="84"/>
    </row>
    <row r="197" spans="2:14" s="5" customFormat="1" x14ac:dyDescent="0.25">
      <c r="B197" s="43"/>
      <c r="C197" s="1"/>
      <c r="D197" s="56"/>
      <c r="F197" s="113"/>
      <c r="G197" s="113"/>
      <c r="H197" s="26"/>
      <c r="I197" s="3"/>
      <c r="J197" s="4"/>
      <c r="K197" s="119"/>
      <c r="L197" s="119"/>
      <c r="M197" s="83"/>
      <c r="N197" s="84"/>
    </row>
    <row r="198" spans="2:14" s="5" customFormat="1" x14ac:dyDescent="0.25">
      <c r="B198" s="43"/>
      <c r="C198" s="1"/>
      <c r="D198" s="56"/>
      <c r="F198" s="113"/>
      <c r="G198" s="113"/>
      <c r="H198" s="26"/>
      <c r="I198" s="3"/>
      <c r="J198" s="4"/>
      <c r="K198" s="119"/>
      <c r="L198" s="119"/>
      <c r="M198" s="83"/>
      <c r="N198" s="84"/>
    </row>
    <row r="199" spans="2:14" s="5" customFormat="1" x14ac:dyDescent="0.25">
      <c r="B199" s="43"/>
      <c r="C199" s="1"/>
      <c r="D199" s="56"/>
      <c r="F199" s="113"/>
      <c r="G199" s="113"/>
      <c r="H199" s="26"/>
      <c r="I199" s="3"/>
      <c r="J199" s="4"/>
      <c r="K199" s="119"/>
      <c r="L199" s="119"/>
      <c r="M199" s="83"/>
      <c r="N199" s="84"/>
    </row>
    <row r="200" spans="2:14" s="5" customFormat="1" x14ac:dyDescent="0.25">
      <c r="B200" s="43"/>
      <c r="C200" s="1"/>
      <c r="D200" s="56"/>
      <c r="F200" s="113"/>
      <c r="G200" s="113"/>
      <c r="H200" s="26"/>
      <c r="I200" s="3"/>
      <c r="J200" s="4"/>
      <c r="K200" s="119"/>
      <c r="L200" s="119"/>
      <c r="M200" s="83"/>
      <c r="N200" s="84"/>
    </row>
    <row r="201" spans="2:14" s="5" customFormat="1" x14ac:dyDescent="0.25">
      <c r="B201" s="43"/>
      <c r="C201" s="1"/>
      <c r="D201" s="56"/>
      <c r="F201" s="113"/>
      <c r="G201" s="113"/>
      <c r="H201" s="26"/>
      <c r="I201" s="3"/>
      <c r="J201" s="4"/>
      <c r="K201" s="119"/>
      <c r="L201" s="119"/>
      <c r="M201" s="83"/>
      <c r="N201" s="84"/>
    </row>
    <row r="202" spans="2:14" s="5" customFormat="1" x14ac:dyDescent="0.25">
      <c r="B202" s="43"/>
      <c r="C202" s="1"/>
      <c r="D202" s="56"/>
      <c r="F202" s="113"/>
      <c r="G202" s="113"/>
      <c r="H202" s="26"/>
      <c r="I202" s="3"/>
      <c r="J202" s="4"/>
      <c r="K202" s="119"/>
      <c r="L202" s="119"/>
      <c r="M202" s="83"/>
      <c r="N202" s="84"/>
    </row>
    <row r="203" spans="2:14" s="5" customFormat="1" x14ac:dyDescent="0.25">
      <c r="B203" s="43"/>
      <c r="C203" s="1"/>
      <c r="D203" s="56"/>
      <c r="F203" s="113"/>
      <c r="G203" s="113"/>
      <c r="H203" s="26"/>
      <c r="I203" s="3"/>
      <c r="J203" s="4"/>
      <c r="K203" s="119"/>
      <c r="L203" s="119"/>
      <c r="M203" s="83"/>
      <c r="N203" s="84"/>
    </row>
    <row r="204" spans="2:14" s="5" customFormat="1" x14ac:dyDescent="0.25">
      <c r="B204" s="43"/>
      <c r="C204" s="1"/>
      <c r="D204" s="56"/>
      <c r="F204" s="113"/>
      <c r="G204" s="113"/>
      <c r="H204" s="26"/>
      <c r="I204" s="3"/>
      <c r="J204" s="4"/>
      <c r="K204" s="119"/>
      <c r="L204" s="119"/>
      <c r="M204" s="83"/>
      <c r="N204" s="84"/>
    </row>
    <row r="205" spans="2:14" s="5" customFormat="1" x14ac:dyDescent="0.25">
      <c r="B205" s="43"/>
      <c r="C205" s="1"/>
      <c r="D205" s="56"/>
      <c r="F205" s="113"/>
      <c r="G205" s="113"/>
      <c r="H205" s="26"/>
      <c r="I205" s="3"/>
      <c r="J205" s="4"/>
      <c r="K205" s="119"/>
      <c r="L205" s="119"/>
      <c r="M205" s="83"/>
      <c r="N205" s="84"/>
    </row>
    <row r="206" spans="2:14" s="5" customFormat="1" x14ac:dyDescent="0.25">
      <c r="B206" s="43"/>
      <c r="C206" s="1"/>
      <c r="D206" s="56"/>
      <c r="F206" s="113"/>
      <c r="G206" s="113"/>
      <c r="H206" s="26"/>
      <c r="I206" s="3"/>
      <c r="J206" s="4"/>
      <c r="K206" s="119"/>
      <c r="L206" s="119"/>
      <c r="M206" s="83"/>
      <c r="N206" s="84"/>
    </row>
    <row r="207" spans="2:14" s="5" customFormat="1" x14ac:dyDescent="0.25">
      <c r="B207" s="43"/>
      <c r="C207" s="1"/>
      <c r="D207" s="56"/>
      <c r="F207" s="113"/>
      <c r="G207" s="113"/>
      <c r="H207" s="26"/>
      <c r="I207" s="3"/>
      <c r="J207" s="4"/>
      <c r="K207" s="119"/>
      <c r="L207" s="119"/>
      <c r="M207" s="83"/>
      <c r="N207" s="84"/>
    </row>
    <row r="208" spans="2:14" s="5" customFormat="1" x14ac:dyDescent="0.25">
      <c r="B208" s="43"/>
      <c r="C208" s="1"/>
      <c r="D208" s="56"/>
      <c r="F208" s="113"/>
      <c r="G208" s="113"/>
      <c r="H208" s="26"/>
      <c r="I208" s="3"/>
      <c r="J208" s="4"/>
      <c r="K208" s="119"/>
      <c r="L208" s="119"/>
      <c r="M208" s="83"/>
      <c r="N208" s="84"/>
    </row>
    <row r="209" spans="2:14" s="5" customFormat="1" x14ac:dyDescent="0.25">
      <c r="B209" s="43"/>
      <c r="C209" s="1"/>
      <c r="D209" s="56"/>
      <c r="F209" s="113"/>
      <c r="G209" s="113"/>
      <c r="H209" s="26"/>
      <c r="I209" s="3"/>
      <c r="J209" s="4"/>
      <c r="K209" s="119"/>
      <c r="L209" s="119"/>
      <c r="M209" s="83"/>
      <c r="N209" s="84"/>
    </row>
    <row r="210" spans="2:14" s="5" customFormat="1" x14ac:dyDescent="0.25">
      <c r="B210" s="43"/>
      <c r="C210" s="1"/>
      <c r="D210" s="56"/>
      <c r="F210" s="113"/>
      <c r="G210" s="113"/>
      <c r="H210" s="26"/>
      <c r="I210" s="3"/>
      <c r="J210" s="4"/>
      <c r="K210" s="119"/>
      <c r="L210" s="119"/>
      <c r="M210" s="83"/>
      <c r="N210" s="84"/>
    </row>
    <row r="211" spans="2:14" s="5" customFormat="1" x14ac:dyDescent="0.25">
      <c r="B211" s="43"/>
      <c r="C211" s="1"/>
      <c r="D211" s="56"/>
      <c r="F211" s="113"/>
      <c r="G211" s="113"/>
      <c r="H211" s="26"/>
      <c r="I211" s="3"/>
      <c r="J211" s="4"/>
      <c r="K211" s="119"/>
      <c r="L211" s="119"/>
      <c r="M211" s="83"/>
      <c r="N211" s="84"/>
    </row>
    <row r="212" spans="2:14" s="5" customFormat="1" x14ac:dyDescent="0.25">
      <c r="B212" s="43"/>
      <c r="C212" s="1"/>
      <c r="D212" s="56"/>
      <c r="F212" s="113"/>
      <c r="G212" s="113"/>
      <c r="H212" s="26"/>
      <c r="I212" s="3"/>
      <c r="J212" s="4"/>
      <c r="K212" s="119"/>
      <c r="L212" s="119"/>
      <c r="M212" s="83"/>
      <c r="N212" s="84"/>
    </row>
    <row r="213" spans="2:14" s="5" customFormat="1" x14ac:dyDescent="0.25">
      <c r="B213" s="43"/>
      <c r="C213" s="1"/>
      <c r="D213" s="56"/>
      <c r="F213" s="113"/>
      <c r="G213" s="113"/>
      <c r="H213" s="26"/>
      <c r="I213" s="3"/>
      <c r="J213" s="4"/>
      <c r="K213" s="119"/>
      <c r="L213" s="119"/>
      <c r="M213" s="83"/>
      <c r="N213" s="84"/>
    </row>
    <row r="214" spans="2:14" s="5" customFormat="1" x14ac:dyDescent="0.25">
      <c r="B214" s="43"/>
      <c r="C214" s="1"/>
      <c r="D214" s="56"/>
      <c r="F214" s="113"/>
      <c r="G214" s="113"/>
      <c r="H214" s="26"/>
      <c r="I214" s="3"/>
      <c r="J214" s="4"/>
      <c r="K214" s="119"/>
      <c r="L214" s="119"/>
      <c r="M214" s="83"/>
      <c r="N214" s="84"/>
    </row>
    <row r="215" spans="2:14" s="5" customFormat="1" x14ac:dyDescent="0.25">
      <c r="B215" s="43"/>
      <c r="C215" s="1"/>
      <c r="D215" s="56"/>
      <c r="F215" s="113"/>
      <c r="G215" s="113"/>
      <c r="H215" s="26"/>
      <c r="I215" s="3"/>
      <c r="J215" s="4"/>
      <c r="K215" s="119"/>
      <c r="L215" s="119"/>
      <c r="M215" s="83"/>
      <c r="N215" s="84"/>
    </row>
    <row r="216" spans="2:14" s="5" customFormat="1" x14ac:dyDescent="0.25">
      <c r="B216" s="43"/>
      <c r="C216" s="1"/>
      <c r="D216" s="56"/>
      <c r="F216" s="113"/>
      <c r="G216" s="113"/>
      <c r="H216" s="26"/>
      <c r="I216" s="3"/>
      <c r="J216" s="4"/>
      <c r="K216" s="119"/>
      <c r="L216" s="119"/>
      <c r="M216" s="83"/>
      <c r="N216" s="84"/>
    </row>
    <row r="217" spans="2:14" s="5" customFormat="1" x14ac:dyDescent="0.25">
      <c r="B217" s="43"/>
      <c r="C217" s="1"/>
      <c r="D217" s="56"/>
      <c r="F217" s="113"/>
      <c r="G217" s="113"/>
      <c r="H217" s="26"/>
      <c r="I217" s="3"/>
      <c r="J217" s="4"/>
      <c r="K217" s="119"/>
      <c r="L217" s="119"/>
      <c r="M217" s="83"/>
      <c r="N217" s="84"/>
    </row>
    <row r="218" spans="2:14" s="5" customFormat="1" x14ac:dyDescent="0.25">
      <c r="B218" s="43"/>
      <c r="C218" s="1"/>
      <c r="D218" s="56"/>
      <c r="F218" s="113"/>
      <c r="G218" s="113"/>
      <c r="H218" s="26"/>
      <c r="I218" s="3"/>
      <c r="J218" s="4"/>
      <c r="K218" s="119"/>
      <c r="L218" s="119"/>
      <c r="M218" s="83"/>
      <c r="N218" s="84"/>
    </row>
    <row r="219" spans="2:14" s="5" customFormat="1" x14ac:dyDescent="0.25">
      <c r="B219" s="43"/>
      <c r="C219" s="1"/>
      <c r="D219" s="56"/>
      <c r="F219" s="113"/>
      <c r="G219" s="113"/>
      <c r="H219" s="26"/>
      <c r="I219" s="3"/>
      <c r="J219" s="4"/>
      <c r="K219" s="119"/>
      <c r="L219" s="119"/>
      <c r="M219" s="83"/>
      <c r="N219" s="84"/>
    </row>
    <row r="220" spans="2:14" s="5" customFormat="1" x14ac:dyDescent="0.25">
      <c r="B220" s="43"/>
      <c r="C220" s="1"/>
      <c r="D220" s="56"/>
      <c r="F220" s="113"/>
      <c r="G220" s="113"/>
      <c r="H220" s="26"/>
      <c r="I220" s="3"/>
      <c r="J220" s="4"/>
      <c r="K220" s="119"/>
      <c r="L220" s="119"/>
      <c r="M220" s="83"/>
      <c r="N220" s="84"/>
    </row>
    <row r="221" spans="2:14" s="5" customFormat="1" x14ac:dyDescent="0.25">
      <c r="B221" s="43"/>
      <c r="C221" s="1"/>
      <c r="D221" s="56"/>
      <c r="F221" s="113"/>
      <c r="G221" s="113"/>
      <c r="H221" s="26"/>
      <c r="I221" s="3"/>
      <c r="J221" s="4"/>
      <c r="K221" s="119"/>
      <c r="L221" s="119"/>
      <c r="M221" s="83"/>
      <c r="N221" s="84"/>
    </row>
    <row r="222" spans="2:14" s="5" customFormat="1" x14ac:dyDescent="0.25">
      <c r="B222" s="43"/>
      <c r="C222" s="1"/>
      <c r="D222" s="56"/>
      <c r="F222" s="113"/>
      <c r="G222" s="113"/>
      <c r="H222" s="26"/>
      <c r="I222" s="3"/>
      <c r="J222" s="4"/>
      <c r="K222" s="119"/>
      <c r="L222" s="119"/>
      <c r="M222" s="83"/>
      <c r="N222" s="84"/>
    </row>
    <row r="223" spans="2:14" s="5" customFormat="1" x14ac:dyDescent="0.25">
      <c r="B223" s="43"/>
      <c r="C223" s="1"/>
      <c r="D223" s="56"/>
      <c r="F223" s="113"/>
      <c r="G223" s="113"/>
      <c r="H223" s="26"/>
      <c r="I223" s="3"/>
      <c r="J223" s="4"/>
      <c r="K223" s="119"/>
      <c r="L223" s="119"/>
      <c r="M223" s="83"/>
      <c r="N223" s="84"/>
    </row>
    <row r="224" spans="2:14" s="5" customFormat="1" x14ac:dyDescent="0.25">
      <c r="B224" s="43"/>
      <c r="C224" s="1"/>
      <c r="D224" s="56"/>
      <c r="F224" s="113"/>
      <c r="G224" s="113"/>
      <c r="H224" s="26"/>
      <c r="I224" s="3"/>
      <c r="J224" s="4"/>
      <c r="K224" s="119"/>
      <c r="L224" s="119"/>
      <c r="M224" s="83"/>
      <c r="N224" s="84"/>
    </row>
    <row r="225" spans="2:14" s="5" customFormat="1" x14ac:dyDescent="0.25">
      <c r="B225" s="43"/>
      <c r="C225" s="1"/>
      <c r="D225" s="56"/>
      <c r="F225" s="113"/>
      <c r="G225" s="113"/>
      <c r="H225" s="26"/>
      <c r="I225" s="3"/>
      <c r="J225" s="4"/>
      <c r="K225" s="119"/>
      <c r="L225" s="119"/>
      <c r="M225" s="83"/>
      <c r="N225" s="84"/>
    </row>
    <row r="226" spans="2:14" s="5" customFormat="1" x14ac:dyDescent="0.25">
      <c r="B226" s="43"/>
      <c r="C226" s="1"/>
      <c r="D226" s="56"/>
      <c r="F226" s="113"/>
      <c r="G226" s="113"/>
      <c r="H226" s="26"/>
      <c r="I226" s="3"/>
      <c r="J226" s="4"/>
      <c r="K226" s="119"/>
      <c r="L226" s="119"/>
      <c r="M226" s="83"/>
      <c r="N226" s="84"/>
    </row>
    <row r="227" spans="2:14" s="5" customFormat="1" x14ac:dyDescent="0.25">
      <c r="B227" s="43"/>
      <c r="C227" s="1"/>
      <c r="D227" s="56"/>
      <c r="F227" s="113"/>
      <c r="G227" s="113"/>
      <c r="H227" s="26"/>
      <c r="I227" s="3"/>
      <c r="J227" s="4"/>
      <c r="K227" s="119"/>
      <c r="L227" s="119"/>
      <c r="M227" s="83"/>
      <c r="N227" s="84"/>
    </row>
    <row r="228" spans="2:14" s="5" customFormat="1" x14ac:dyDescent="0.25">
      <c r="B228" s="43"/>
      <c r="C228" s="1"/>
      <c r="D228" s="56"/>
      <c r="F228" s="113"/>
      <c r="G228" s="113"/>
      <c r="H228" s="26"/>
      <c r="I228" s="3"/>
      <c r="J228" s="4"/>
      <c r="K228" s="119"/>
      <c r="L228" s="119"/>
      <c r="M228" s="83"/>
      <c r="N228" s="84"/>
    </row>
    <row r="229" spans="2:14" s="5" customFormat="1" x14ac:dyDescent="0.25">
      <c r="B229" s="43"/>
      <c r="C229" s="1"/>
      <c r="D229" s="56"/>
      <c r="F229" s="113"/>
      <c r="G229" s="113"/>
      <c r="H229" s="26"/>
      <c r="I229" s="3"/>
      <c r="J229" s="4"/>
      <c r="K229" s="119"/>
      <c r="L229" s="119"/>
      <c r="M229" s="83"/>
      <c r="N229" s="84"/>
    </row>
    <row r="230" spans="2:14" s="5" customFormat="1" x14ac:dyDescent="0.25">
      <c r="B230" s="43"/>
      <c r="C230" s="1"/>
      <c r="D230" s="56"/>
      <c r="F230" s="113"/>
      <c r="G230" s="113"/>
      <c r="H230" s="26"/>
      <c r="I230" s="3"/>
      <c r="J230" s="4"/>
      <c r="K230" s="119"/>
      <c r="L230" s="119"/>
      <c r="M230" s="83"/>
      <c r="N230" s="84"/>
    </row>
    <row r="231" spans="2:14" s="5" customFormat="1" x14ac:dyDescent="0.25">
      <c r="B231" s="43"/>
      <c r="C231" s="1"/>
      <c r="D231" s="56"/>
      <c r="F231" s="113"/>
      <c r="G231" s="113"/>
      <c r="H231" s="26"/>
      <c r="I231" s="3"/>
      <c r="J231" s="4"/>
      <c r="K231" s="119"/>
      <c r="L231" s="119"/>
      <c r="M231" s="83"/>
      <c r="N231" s="84"/>
    </row>
    <row r="232" spans="2:14" s="5" customFormat="1" x14ac:dyDescent="0.25">
      <c r="B232" s="43"/>
      <c r="C232" s="1"/>
      <c r="D232" s="56"/>
      <c r="F232" s="113"/>
      <c r="G232" s="113"/>
      <c r="H232" s="26"/>
      <c r="I232" s="3"/>
      <c r="J232" s="4"/>
      <c r="K232" s="119"/>
      <c r="L232" s="119"/>
      <c r="M232" s="83"/>
      <c r="N232" s="84"/>
    </row>
    <row r="233" spans="2:14" s="5" customFormat="1" x14ac:dyDescent="0.25">
      <c r="B233" s="43"/>
      <c r="C233" s="1"/>
      <c r="D233" s="56"/>
      <c r="F233" s="113"/>
      <c r="G233" s="113"/>
      <c r="H233" s="26"/>
      <c r="I233" s="3"/>
      <c r="J233" s="4"/>
      <c r="K233" s="119"/>
      <c r="L233" s="119"/>
      <c r="M233" s="83"/>
      <c r="N233" s="84"/>
    </row>
    <row r="234" spans="2:14" s="5" customFormat="1" x14ac:dyDescent="0.25">
      <c r="B234" s="43"/>
      <c r="C234" s="1"/>
      <c r="D234" s="56"/>
      <c r="F234" s="113"/>
      <c r="G234" s="113"/>
      <c r="H234" s="26"/>
      <c r="I234" s="3"/>
      <c r="J234" s="4"/>
      <c r="K234" s="119"/>
      <c r="L234" s="119"/>
      <c r="M234" s="83"/>
      <c r="N234" s="84"/>
    </row>
    <row r="235" spans="2:14" s="5" customFormat="1" x14ac:dyDescent="0.25">
      <c r="B235" s="43"/>
      <c r="C235" s="1"/>
      <c r="D235" s="56"/>
      <c r="F235" s="113"/>
      <c r="G235" s="113"/>
      <c r="H235" s="26"/>
      <c r="I235" s="3"/>
      <c r="J235" s="4"/>
      <c r="K235" s="119"/>
      <c r="L235" s="119"/>
      <c r="M235" s="83"/>
      <c r="N235" s="84"/>
    </row>
    <row r="236" spans="2:14" s="5" customFormat="1" x14ac:dyDescent="0.25">
      <c r="B236" s="43"/>
      <c r="C236" s="1"/>
      <c r="D236" s="56"/>
      <c r="F236" s="113"/>
      <c r="G236" s="113"/>
      <c r="H236" s="26"/>
      <c r="I236" s="3"/>
      <c r="J236" s="4"/>
      <c r="K236" s="119"/>
      <c r="L236" s="119"/>
      <c r="M236" s="83"/>
      <c r="N236" s="84"/>
    </row>
    <row r="237" spans="2:14" s="5" customFormat="1" x14ac:dyDescent="0.25">
      <c r="B237" s="43"/>
      <c r="C237" s="1"/>
      <c r="D237" s="56"/>
      <c r="F237" s="113"/>
      <c r="G237" s="113"/>
      <c r="H237" s="26"/>
      <c r="I237" s="3"/>
      <c r="J237" s="4"/>
      <c r="K237" s="119"/>
      <c r="L237" s="119"/>
      <c r="M237" s="83"/>
      <c r="N237" s="84"/>
    </row>
    <row r="238" spans="2:14" s="5" customFormat="1" x14ac:dyDescent="0.25">
      <c r="B238" s="43"/>
      <c r="C238" s="1"/>
      <c r="D238" s="56"/>
      <c r="F238" s="113"/>
      <c r="G238" s="113"/>
      <c r="H238" s="26"/>
      <c r="I238" s="3"/>
      <c r="J238" s="4"/>
      <c r="K238" s="119"/>
      <c r="L238" s="119"/>
      <c r="M238" s="83"/>
      <c r="N238" s="84"/>
    </row>
    <row r="239" spans="2:14" s="5" customFormat="1" x14ac:dyDescent="0.25">
      <c r="B239" s="43"/>
      <c r="C239" s="1"/>
      <c r="D239" s="56"/>
      <c r="F239" s="113"/>
      <c r="G239" s="113"/>
      <c r="H239" s="26"/>
      <c r="I239" s="3"/>
      <c r="J239" s="4"/>
      <c r="K239" s="119"/>
      <c r="L239" s="119"/>
      <c r="M239" s="83"/>
      <c r="N239" s="84"/>
    </row>
    <row r="240" spans="2:14" s="5" customFormat="1" x14ac:dyDescent="0.25">
      <c r="B240" s="43"/>
      <c r="C240" s="1"/>
      <c r="D240" s="56"/>
      <c r="F240" s="113"/>
      <c r="G240" s="113"/>
      <c r="H240" s="26"/>
      <c r="I240" s="3"/>
      <c r="J240" s="4"/>
      <c r="K240" s="119"/>
      <c r="L240" s="119"/>
      <c r="M240" s="83"/>
      <c r="N240" s="84"/>
    </row>
    <row r="241" spans="2:14" s="5" customFormat="1" x14ac:dyDescent="0.25">
      <c r="B241" s="43"/>
      <c r="C241" s="1"/>
      <c r="D241" s="56"/>
      <c r="F241" s="113"/>
      <c r="G241" s="113"/>
      <c r="H241" s="26"/>
      <c r="I241" s="3"/>
      <c r="J241" s="4"/>
      <c r="K241" s="119"/>
      <c r="L241" s="119"/>
      <c r="M241" s="83"/>
      <c r="N241" s="84"/>
    </row>
    <row r="242" spans="2:14" s="5" customFormat="1" x14ac:dyDescent="0.25">
      <c r="B242" s="43"/>
      <c r="C242" s="1"/>
      <c r="D242" s="56"/>
      <c r="F242" s="113"/>
      <c r="G242" s="113"/>
      <c r="H242" s="26"/>
      <c r="I242" s="3"/>
      <c r="J242" s="4"/>
      <c r="K242" s="119"/>
      <c r="L242" s="119"/>
      <c r="M242" s="83"/>
      <c r="N242" s="84"/>
    </row>
    <row r="243" spans="2:14" s="5" customFormat="1" x14ac:dyDescent="0.25">
      <c r="B243" s="43"/>
      <c r="C243" s="1"/>
      <c r="D243" s="56"/>
      <c r="F243" s="113"/>
      <c r="G243" s="113"/>
      <c r="H243" s="26"/>
      <c r="I243" s="3"/>
      <c r="J243" s="4"/>
      <c r="K243" s="119"/>
      <c r="L243" s="119"/>
      <c r="M243" s="83"/>
      <c r="N243" s="84"/>
    </row>
    <row r="244" spans="2:14" s="5" customFormat="1" x14ac:dyDescent="0.25">
      <c r="B244" s="43"/>
      <c r="C244" s="1"/>
      <c r="D244" s="56"/>
      <c r="F244" s="113"/>
      <c r="G244" s="113"/>
      <c r="H244" s="26"/>
      <c r="I244" s="3"/>
      <c r="J244" s="4"/>
      <c r="K244" s="119"/>
      <c r="L244" s="119"/>
      <c r="M244" s="83"/>
      <c r="N244" s="84"/>
    </row>
    <row r="245" spans="2:14" s="5" customFormat="1" x14ac:dyDescent="0.25">
      <c r="B245" s="43"/>
      <c r="C245" s="1"/>
      <c r="D245" s="56"/>
      <c r="F245" s="113"/>
      <c r="G245" s="113"/>
      <c r="H245" s="26"/>
      <c r="I245" s="3"/>
      <c r="J245" s="4"/>
      <c r="K245" s="119"/>
      <c r="L245" s="119"/>
      <c r="M245" s="83"/>
      <c r="N245" s="84"/>
    </row>
    <row r="246" spans="2:14" s="5" customFormat="1" x14ac:dyDescent="0.25">
      <c r="B246" s="43"/>
      <c r="C246" s="1"/>
      <c r="D246" s="56"/>
      <c r="F246" s="113"/>
      <c r="G246" s="113"/>
      <c r="H246" s="26"/>
      <c r="I246" s="3"/>
      <c r="J246" s="4"/>
      <c r="K246" s="119"/>
      <c r="L246" s="119"/>
      <c r="M246" s="83"/>
      <c r="N246" s="84"/>
    </row>
    <row r="247" spans="2:14" s="5" customFormat="1" x14ac:dyDescent="0.25">
      <c r="B247" s="43"/>
      <c r="C247" s="1"/>
      <c r="D247" s="56"/>
      <c r="F247" s="113"/>
      <c r="G247" s="113"/>
      <c r="H247" s="26"/>
      <c r="I247" s="3"/>
      <c r="J247" s="4"/>
      <c r="K247" s="119"/>
      <c r="L247" s="119"/>
      <c r="M247" s="83"/>
      <c r="N247" s="84"/>
    </row>
  </sheetData>
  <mergeCells count="9">
    <mergeCell ref="B51:B55"/>
    <mergeCell ref="B28:B33"/>
    <mergeCell ref="B12:B15"/>
    <mergeCell ref="B6:B10"/>
    <mergeCell ref="B35:B38"/>
    <mergeCell ref="B45:B49"/>
    <mergeCell ref="B40:B43"/>
    <mergeCell ref="B17:B20"/>
    <mergeCell ref="B22:B2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sheetPr>
  <dimension ref="A1:AV306"/>
  <sheetViews>
    <sheetView zoomScale="80" zoomScaleNormal="80" workbookViewId="0">
      <pane ySplit="4" topLeftCell="A5" activePane="bottomLeft" state="frozen"/>
      <selection pane="bottomLeft" activeCell="J7" sqref="J7"/>
    </sheetView>
  </sheetViews>
  <sheetFormatPr defaultColWidth="9.28515625" defaultRowHeight="15" x14ac:dyDescent="0.25"/>
  <cols>
    <col min="1" max="1" width="42.28515625" style="7" customWidth="1"/>
    <col min="2" max="2" width="41.28515625" style="44" customWidth="1"/>
    <col min="3" max="3" width="14.85546875" style="2" customWidth="1"/>
    <col min="4" max="4" width="15.42578125" style="57" customWidth="1"/>
    <col min="5" max="5" width="68.42578125" style="7" customWidth="1"/>
    <col min="6" max="6" width="12.140625" style="120" customWidth="1"/>
    <col min="7" max="7" width="12.28515625" style="120" customWidth="1"/>
    <col min="8" max="8" width="12.85546875" style="120" customWidth="1"/>
    <col min="9" max="9" width="11.28515625" style="27" customWidth="1"/>
    <col min="10" max="10" width="10.7109375" style="3" customWidth="1"/>
    <col min="11" max="11" width="17.85546875" style="4" customWidth="1"/>
    <col min="12" max="13" width="18.5703125" style="119" customWidth="1"/>
    <col min="14" max="14" width="10" style="83" bestFit="1" customWidth="1"/>
    <col min="15" max="15" width="9.28515625" style="84"/>
    <col min="16" max="16" width="9.28515625" style="5"/>
    <col min="17" max="17" width="12.5703125" style="5" customWidth="1"/>
    <col min="18" max="18" width="13" style="5" customWidth="1"/>
    <col min="19" max="19" width="13.140625" style="5" customWidth="1"/>
    <col min="20" max="20" width="29.42578125" style="5" customWidth="1"/>
    <col min="21" max="48" width="9.28515625" style="5"/>
    <col min="49" max="16384" width="9.28515625" style="7"/>
  </cols>
  <sheetData>
    <row r="1" spans="1:48" s="287" customFormat="1" ht="15.75" thickBot="1" x14ac:dyDescent="0.25">
      <c r="A1" s="288" t="s">
        <v>1995</v>
      </c>
      <c r="B1" s="288"/>
      <c r="C1" s="288"/>
      <c r="D1" s="288"/>
      <c r="E1" s="288"/>
      <c r="F1" s="288"/>
      <c r="G1" s="288"/>
      <c r="H1" s="288"/>
      <c r="I1" s="288"/>
      <c r="J1" s="288"/>
      <c r="K1" s="288"/>
      <c r="L1" s="288"/>
      <c r="M1" s="288"/>
      <c r="N1" s="288"/>
      <c r="O1" s="288"/>
      <c r="P1" s="296"/>
    </row>
    <row r="2" spans="1:48" ht="18" customHeight="1" x14ac:dyDescent="0.25">
      <c r="A2" s="9"/>
      <c r="B2" s="42"/>
      <c r="C2" s="10"/>
      <c r="D2" s="54"/>
      <c r="E2" s="10"/>
      <c r="F2" s="271"/>
      <c r="G2" s="271"/>
      <c r="H2" s="271"/>
      <c r="I2" s="11"/>
      <c r="J2" s="12" t="s">
        <v>3</v>
      </c>
      <c r="K2" s="13">
        <f>K3+Стол!K4+Стеллаж!K3+Мойка!L3+'Полка настенная'!J3+'Подвес для туш'!K3+Тележка!K3+Разное!K3</f>
        <v>0</v>
      </c>
      <c r="L2" s="86">
        <f>L3+Стол!L4+Стеллаж!L3+Мойка!M3+'Полка настенная'!K3+'Подвес для туш'!L3+Тележка!L3+Разное!L3</f>
        <v>0</v>
      </c>
      <c r="M2" s="86">
        <f>M3+Стол!M4+Стеллаж!M3+Мойка!N3+'Полка настенная'!L3+'Подвес для туш'!M3+Тележка!M3+Разное!M3</f>
        <v>0</v>
      </c>
      <c r="R2" s="6"/>
      <c r="S2" s="8"/>
      <c r="T2" s="6"/>
      <c r="U2" s="6"/>
    </row>
    <row r="3" spans="1:48" ht="18" customHeight="1" thickBot="1" x14ac:dyDescent="0.3">
      <c r="A3" s="9"/>
      <c r="B3" s="42"/>
      <c r="C3" s="10"/>
      <c r="D3" s="54"/>
      <c r="E3" s="10"/>
      <c r="F3" s="271"/>
      <c r="G3" s="271"/>
      <c r="H3" s="271"/>
      <c r="I3" s="11"/>
      <c r="J3" s="14" t="s">
        <v>4</v>
      </c>
      <c r="K3" s="15">
        <f>K116</f>
        <v>0</v>
      </c>
      <c r="L3" s="87">
        <f>L116</f>
        <v>0</v>
      </c>
      <c r="M3" s="87">
        <f>M116</f>
        <v>0</v>
      </c>
      <c r="N3" s="88"/>
      <c r="O3" s="89"/>
      <c r="R3" s="6"/>
      <c r="S3" s="16"/>
      <c r="T3" s="17"/>
      <c r="U3" s="6"/>
    </row>
    <row r="4" spans="1:48" s="21" customFormat="1" ht="33" customHeight="1" thickBot="1" x14ac:dyDescent="0.3">
      <c r="A4" s="125"/>
      <c r="B4" s="126" t="s">
        <v>11</v>
      </c>
      <c r="C4" s="127" t="s">
        <v>0</v>
      </c>
      <c r="D4" s="126" t="s">
        <v>899</v>
      </c>
      <c r="E4" s="128" t="s">
        <v>1</v>
      </c>
      <c r="F4" s="270" t="s">
        <v>13</v>
      </c>
      <c r="G4" s="134" t="s">
        <v>14</v>
      </c>
      <c r="H4" s="134" t="s">
        <v>15</v>
      </c>
      <c r="I4" s="130" t="s">
        <v>2</v>
      </c>
      <c r="J4" s="131" t="s">
        <v>5</v>
      </c>
      <c r="K4" s="131" t="s">
        <v>6</v>
      </c>
      <c r="L4" s="132" t="s">
        <v>1925</v>
      </c>
      <c r="M4" s="133" t="s">
        <v>7</v>
      </c>
      <c r="N4" s="90" t="s">
        <v>8</v>
      </c>
      <c r="O4" s="91" t="s">
        <v>9</v>
      </c>
      <c r="P4" s="18"/>
      <c r="Q4" s="18"/>
      <c r="R4" s="6"/>
      <c r="S4" s="19"/>
      <c r="T4" s="20"/>
      <c r="U4" s="6"/>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row>
    <row r="5" spans="1:48" x14ac:dyDescent="0.25">
      <c r="A5" s="92" t="s">
        <v>1670</v>
      </c>
      <c r="B5" s="93"/>
      <c r="C5" s="28"/>
      <c r="D5" s="94"/>
      <c r="E5" s="29"/>
      <c r="F5" s="95"/>
      <c r="G5" s="95"/>
      <c r="H5" s="95"/>
      <c r="I5" s="30"/>
      <c r="J5" s="22"/>
      <c r="K5" s="38"/>
      <c r="L5" s="96"/>
      <c r="M5" s="96"/>
      <c r="N5" s="97"/>
      <c r="O5" s="98"/>
      <c r="R5" s="6"/>
      <c r="S5" s="23"/>
      <c r="T5" s="23"/>
      <c r="U5" s="6"/>
    </row>
    <row r="6" spans="1:48" ht="20.100000000000001" customHeight="1" x14ac:dyDescent="0.25">
      <c r="A6" s="41"/>
      <c r="B6" s="299" t="s">
        <v>1671</v>
      </c>
      <c r="C6" s="31" t="s">
        <v>1672</v>
      </c>
      <c r="D6" s="82"/>
      <c r="E6" s="32" t="s">
        <v>1673</v>
      </c>
      <c r="F6" s="100">
        <v>400</v>
      </c>
      <c r="G6" s="101">
        <v>400</v>
      </c>
      <c r="H6" s="101">
        <v>350</v>
      </c>
      <c r="I6" s="33">
        <v>14803</v>
      </c>
      <c r="K6" s="36">
        <f>I6*J6</f>
        <v>0</v>
      </c>
      <c r="L6" s="96">
        <f>N6*J6</f>
        <v>0</v>
      </c>
      <c r="M6" s="96">
        <f t="shared" ref="M6" si="0">O6*J6</f>
        <v>0</v>
      </c>
      <c r="N6" s="97">
        <v>0.01</v>
      </c>
      <c r="O6" s="98">
        <v>6.9</v>
      </c>
      <c r="R6" s="6"/>
      <c r="S6" s="6"/>
      <c r="T6" s="6"/>
      <c r="U6" s="6"/>
    </row>
    <row r="7" spans="1:48" ht="20.100000000000001" customHeight="1" x14ac:dyDescent="0.25">
      <c r="A7" s="41"/>
      <c r="B7" s="299"/>
      <c r="C7" s="31" t="s">
        <v>1674</v>
      </c>
      <c r="D7" s="82"/>
      <c r="E7" s="32" t="s">
        <v>1675</v>
      </c>
      <c r="F7" s="100">
        <v>400</v>
      </c>
      <c r="G7" s="101">
        <v>400</v>
      </c>
      <c r="H7" s="101">
        <v>350</v>
      </c>
      <c r="I7" s="33">
        <v>23353</v>
      </c>
      <c r="K7" s="36">
        <f t="shared" ref="K7:K70" si="1">I7*J7</f>
        <v>0</v>
      </c>
      <c r="L7" s="96">
        <f t="shared" ref="L7:L70" si="2">N7*J7</f>
        <v>0</v>
      </c>
      <c r="M7" s="96">
        <f t="shared" ref="M7:M70" si="3">O7*J7</f>
        <v>0</v>
      </c>
      <c r="N7" s="97">
        <v>0.01</v>
      </c>
      <c r="O7" s="98">
        <v>6.9</v>
      </c>
      <c r="R7" s="6"/>
      <c r="S7" s="6"/>
      <c r="T7" s="24"/>
      <c r="U7" s="24"/>
    </row>
    <row r="8" spans="1:48" ht="20.100000000000001" customHeight="1" x14ac:dyDescent="0.25">
      <c r="A8" s="41"/>
      <c r="B8" s="299"/>
      <c r="C8" s="31" t="s">
        <v>1676</v>
      </c>
      <c r="D8" s="82"/>
      <c r="E8" s="32" t="s">
        <v>1677</v>
      </c>
      <c r="F8" s="100">
        <v>400</v>
      </c>
      <c r="G8" s="101">
        <v>400</v>
      </c>
      <c r="H8" s="101">
        <v>450</v>
      </c>
      <c r="I8" s="33">
        <v>15550</v>
      </c>
      <c r="K8" s="36">
        <f t="shared" si="1"/>
        <v>0</v>
      </c>
      <c r="L8" s="96">
        <f t="shared" si="2"/>
        <v>0</v>
      </c>
      <c r="M8" s="96">
        <f t="shared" si="3"/>
        <v>0</v>
      </c>
      <c r="N8" s="97">
        <v>0.01</v>
      </c>
      <c r="O8" s="98">
        <v>7.7</v>
      </c>
      <c r="R8" s="6"/>
      <c r="S8" s="6"/>
      <c r="T8" s="6"/>
      <c r="U8" s="6"/>
    </row>
    <row r="9" spans="1:48" ht="20.100000000000001" customHeight="1" x14ac:dyDescent="0.25">
      <c r="A9" s="41"/>
      <c r="B9" s="299"/>
      <c r="C9" s="31" t="s">
        <v>1678</v>
      </c>
      <c r="D9" s="82"/>
      <c r="E9" s="32" t="s">
        <v>1679</v>
      </c>
      <c r="F9" s="100">
        <v>400</v>
      </c>
      <c r="G9" s="101">
        <v>400</v>
      </c>
      <c r="H9" s="101">
        <v>450</v>
      </c>
      <c r="I9" s="33">
        <v>24121</v>
      </c>
      <c r="K9" s="36">
        <f t="shared" si="1"/>
        <v>0</v>
      </c>
      <c r="L9" s="96">
        <f t="shared" si="2"/>
        <v>0</v>
      </c>
      <c r="M9" s="96">
        <f t="shared" si="3"/>
        <v>0</v>
      </c>
      <c r="N9" s="97">
        <v>0.01</v>
      </c>
      <c r="O9" s="98">
        <v>7.7</v>
      </c>
      <c r="R9" s="6"/>
      <c r="S9" s="6"/>
      <c r="T9" s="6"/>
      <c r="U9" s="6"/>
    </row>
    <row r="10" spans="1:48" ht="20.100000000000001" customHeight="1" x14ac:dyDescent="0.25">
      <c r="A10" s="41"/>
      <c r="B10" s="299"/>
      <c r="C10" s="31" t="s">
        <v>1680</v>
      </c>
      <c r="D10" s="82"/>
      <c r="E10" s="32" t="s">
        <v>1681</v>
      </c>
      <c r="F10" s="100">
        <v>400</v>
      </c>
      <c r="G10" s="101">
        <v>400</v>
      </c>
      <c r="H10" s="101">
        <v>550</v>
      </c>
      <c r="I10" s="33">
        <v>16783</v>
      </c>
      <c r="K10" s="36">
        <f t="shared" si="1"/>
        <v>0</v>
      </c>
      <c r="L10" s="96">
        <f t="shared" si="2"/>
        <v>0</v>
      </c>
      <c r="M10" s="96">
        <f t="shared" si="3"/>
        <v>0</v>
      </c>
      <c r="N10" s="97">
        <v>0.01</v>
      </c>
      <c r="O10" s="98">
        <v>8.9</v>
      </c>
      <c r="R10" s="6"/>
      <c r="S10" s="6"/>
      <c r="T10" s="6"/>
      <c r="U10" s="6"/>
    </row>
    <row r="11" spans="1:48" ht="20.100000000000001" customHeight="1" x14ac:dyDescent="0.25">
      <c r="A11" s="41"/>
      <c r="B11" s="299"/>
      <c r="C11" s="31" t="s">
        <v>1682</v>
      </c>
      <c r="D11" s="82"/>
      <c r="E11" s="32" t="s">
        <v>1683</v>
      </c>
      <c r="F11" s="100">
        <v>400</v>
      </c>
      <c r="G11" s="101">
        <v>400</v>
      </c>
      <c r="H11" s="101">
        <v>550</v>
      </c>
      <c r="I11" s="33">
        <v>25764</v>
      </c>
      <c r="K11" s="36">
        <f t="shared" si="1"/>
        <v>0</v>
      </c>
      <c r="L11" s="96">
        <f t="shared" si="2"/>
        <v>0</v>
      </c>
      <c r="M11" s="96">
        <f t="shared" si="3"/>
        <v>0</v>
      </c>
      <c r="N11" s="97">
        <v>0.01</v>
      </c>
      <c r="O11" s="98">
        <v>8.9</v>
      </c>
      <c r="R11" s="6"/>
      <c r="S11" s="6"/>
      <c r="T11" s="6"/>
      <c r="U11" s="6"/>
    </row>
    <row r="12" spans="1:48" ht="20.100000000000001" customHeight="1" x14ac:dyDescent="0.25">
      <c r="A12" s="41"/>
      <c r="B12" s="299"/>
      <c r="C12" s="31" t="s">
        <v>1684</v>
      </c>
      <c r="D12" s="82"/>
      <c r="E12" s="32" t="s">
        <v>1685</v>
      </c>
      <c r="F12" s="100">
        <v>400</v>
      </c>
      <c r="G12" s="101">
        <v>500</v>
      </c>
      <c r="H12" s="101">
        <v>350</v>
      </c>
      <c r="I12" s="33">
        <v>24065</v>
      </c>
      <c r="K12" s="36">
        <f t="shared" si="1"/>
        <v>0</v>
      </c>
      <c r="L12" s="96">
        <f t="shared" si="2"/>
        <v>0</v>
      </c>
      <c r="M12" s="96">
        <f t="shared" si="3"/>
        <v>0</v>
      </c>
      <c r="N12" s="97">
        <v>0.02</v>
      </c>
      <c r="O12" s="98">
        <v>8</v>
      </c>
      <c r="R12" s="6"/>
      <c r="S12" s="6"/>
      <c r="T12" s="24"/>
      <c r="U12" s="24"/>
    </row>
    <row r="13" spans="1:48" ht="20.100000000000001" customHeight="1" x14ac:dyDescent="0.25">
      <c r="A13" s="41"/>
      <c r="B13" s="299"/>
      <c r="C13" s="34" t="s">
        <v>1686</v>
      </c>
      <c r="D13" s="82"/>
      <c r="E13" s="35" t="s">
        <v>1687</v>
      </c>
      <c r="F13" s="102">
        <v>500</v>
      </c>
      <c r="G13" s="103">
        <v>500</v>
      </c>
      <c r="H13" s="103">
        <v>550</v>
      </c>
      <c r="I13" s="33">
        <v>16981</v>
      </c>
      <c r="K13" s="36">
        <f t="shared" si="1"/>
        <v>0</v>
      </c>
      <c r="L13" s="96">
        <f t="shared" si="2"/>
        <v>0</v>
      </c>
      <c r="M13" s="96">
        <f t="shared" si="3"/>
        <v>0</v>
      </c>
      <c r="N13" s="97">
        <v>0.02</v>
      </c>
      <c r="O13" s="98">
        <v>8</v>
      </c>
      <c r="P13" s="25"/>
      <c r="R13" s="6"/>
      <c r="S13" s="6"/>
      <c r="T13" s="6"/>
      <c r="U13" s="8"/>
    </row>
    <row r="14" spans="1:48" ht="20.100000000000001" customHeight="1" x14ac:dyDescent="0.25">
      <c r="A14" s="41"/>
      <c r="B14" s="299"/>
      <c r="C14" s="31" t="s">
        <v>1688</v>
      </c>
      <c r="D14" s="82"/>
      <c r="E14" s="32" t="s">
        <v>1689</v>
      </c>
      <c r="F14" s="100">
        <v>500</v>
      </c>
      <c r="G14" s="101">
        <v>500</v>
      </c>
      <c r="H14" s="101">
        <v>550</v>
      </c>
      <c r="I14" s="33">
        <v>29655</v>
      </c>
      <c r="K14" s="36">
        <f t="shared" si="1"/>
        <v>0</v>
      </c>
      <c r="L14" s="96">
        <f t="shared" si="2"/>
        <v>0</v>
      </c>
      <c r="M14" s="96">
        <f t="shared" si="3"/>
        <v>0</v>
      </c>
      <c r="N14" s="97">
        <v>0.03</v>
      </c>
      <c r="O14" s="98">
        <v>11.5</v>
      </c>
      <c r="R14" s="6"/>
      <c r="S14" s="6"/>
      <c r="T14" s="6"/>
      <c r="U14" s="6"/>
    </row>
    <row r="15" spans="1:48" ht="20.100000000000001" customHeight="1" x14ac:dyDescent="0.25">
      <c r="A15" s="41"/>
      <c r="B15" s="299"/>
      <c r="C15" s="31" t="s">
        <v>1690</v>
      </c>
      <c r="D15" s="82"/>
      <c r="E15" s="32" t="s">
        <v>1691</v>
      </c>
      <c r="F15" s="100">
        <v>600</v>
      </c>
      <c r="G15" s="101">
        <v>400</v>
      </c>
      <c r="H15" s="101">
        <v>350</v>
      </c>
      <c r="I15" s="33">
        <v>15085</v>
      </c>
      <c r="K15" s="36">
        <f t="shared" si="1"/>
        <v>0</v>
      </c>
      <c r="L15" s="96">
        <f t="shared" si="2"/>
        <v>0</v>
      </c>
      <c r="M15" s="96">
        <f t="shared" si="3"/>
        <v>0</v>
      </c>
      <c r="N15" s="97">
        <v>0.02</v>
      </c>
      <c r="O15" s="98">
        <v>8</v>
      </c>
      <c r="R15" s="6"/>
      <c r="S15" s="6"/>
      <c r="T15" s="6"/>
      <c r="U15" s="6"/>
    </row>
    <row r="16" spans="1:48" ht="20.100000000000001" customHeight="1" x14ac:dyDescent="0.25">
      <c r="A16" s="41"/>
      <c r="B16" s="299"/>
      <c r="C16" s="31" t="s">
        <v>1692</v>
      </c>
      <c r="D16" s="82"/>
      <c r="E16" s="32" t="s">
        <v>1693</v>
      </c>
      <c r="F16" s="100">
        <v>600</v>
      </c>
      <c r="G16" s="101">
        <v>400</v>
      </c>
      <c r="H16" s="101">
        <v>350</v>
      </c>
      <c r="I16" s="33">
        <v>24932</v>
      </c>
      <c r="K16" s="36">
        <f t="shared" si="1"/>
        <v>0</v>
      </c>
      <c r="L16" s="96">
        <f t="shared" si="2"/>
        <v>0</v>
      </c>
      <c r="M16" s="96">
        <f t="shared" si="3"/>
        <v>0</v>
      </c>
      <c r="N16" s="97">
        <v>0.02</v>
      </c>
      <c r="O16" s="98">
        <v>8</v>
      </c>
      <c r="R16" s="6"/>
      <c r="S16" s="6"/>
      <c r="T16" s="24"/>
      <c r="U16" s="24"/>
    </row>
    <row r="17" spans="1:21" ht="20.100000000000001" customHeight="1" x14ac:dyDescent="0.25">
      <c r="A17" s="41"/>
      <c r="B17" s="299"/>
      <c r="C17" s="34" t="s">
        <v>1694</v>
      </c>
      <c r="D17" s="82"/>
      <c r="E17" s="35" t="s">
        <v>1695</v>
      </c>
      <c r="F17" s="102">
        <v>600</v>
      </c>
      <c r="G17" s="103">
        <v>400</v>
      </c>
      <c r="H17" s="103">
        <v>450</v>
      </c>
      <c r="I17" s="33">
        <v>16438</v>
      </c>
      <c r="K17" s="36">
        <f t="shared" si="1"/>
        <v>0</v>
      </c>
      <c r="L17" s="96">
        <f t="shared" si="2"/>
        <v>0</v>
      </c>
      <c r="M17" s="96">
        <f t="shared" si="3"/>
        <v>0</v>
      </c>
      <c r="N17" s="97">
        <v>0.02</v>
      </c>
      <c r="O17" s="98">
        <v>8.9</v>
      </c>
      <c r="P17" s="25"/>
      <c r="R17" s="6"/>
      <c r="S17" s="6"/>
      <c r="T17" s="6"/>
      <c r="U17" s="8"/>
    </row>
    <row r="18" spans="1:21" ht="20.100000000000001" customHeight="1" x14ac:dyDescent="0.25">
      <c r="A18" s="41"/>
      <c r="B18" s="299"/>
      <c r="C18" s="31" t="s">
        <v>1696</v>
      </c>
      <c r="D18" s="82"/>
      <c r="E18" s="32" t="s">
        <v>1697</v>
      </c>
      <c r="F18" s="100">
        <v>600</v>
      </c>
      <c r="G18" s="101">
        <v>500</v>
      </c>
      <c r="H18" s="101">
        <v>350</v>
      </c>
      <c r="I18" s="33">
        <v>16755</v>
      </c>
      <c r="K18" s="36">
        <f t="shared" si="1"/>
        <v>0</v>
      </c>
      <c r="L18" s="96">
        <f t="shared" si="2"/>
        <v>0</v>
      </c>
      <c r="M18" s="96">
        <f t="shared" si="3"/>
        <v>0</v>
      </c>
      <c r="N18" s="97">
        <v>0.02</v>
      </c>
      <c r="O18" s="98">
        <v>9.1999999999999993</v>
      </c>
      <c r="R18" s="6"/>
      <c r="S18" s="6"/>
      <c r="T18" s="6"/>
      <c r="U18" s="6"/>
    </row>
    <row r="19" spans="1:21" ht="20.100000000000001" customHeight="1" x14ac:dyDescent="0.25">
      <c r="A19" s="41"/>
      <c r="B19" s="299"/>
      <c r="C19" s="31" t="s">
        <v>1698</v>
      </c>
      <c r="D19" s="82"/>
      <c r="E19" s="32" t="s">
        <v>1699</v>
      </c>
      <c r="F19" s="100">
        <v>600</v>
      </c>
      <c r="G19" s="101">
        <v>500</v>
      </c>
      <c r="H19" s="101">
        <v>350</v>
      </c>
      <c r="I19" s="33">
        <v>26737</v>
      </c>
      <c r="K19" s="36">
        <f t="shared" si="1"/>
        <v>0</v>
      </c>
      <c r="L19" s="96">
        <f t="shared" si="2"/>
        <v>0</v>
      </c>
      <c r="M19" s="96">
        <f t="shared" si="3"/>
        <v>0</v>
      </c>
      <c r="N19" s="97">
        <v>0.02</v>
      </c>
      <c r="O19" s="98">
        <v>9.1999999999999993</v>
      </c>
      <c r="R19" s="6"/>
      <c r="S19" s="6"/>
      <c r="T19" s="6"/>
      <c r="U19" s="6"/>
    </row>
    <row r="20" spans="1:21" ht="20.100000000000001" customHeight="1" x14ac:dyDescent="0.25">
      <c r="A20" s="41"/>
      <c r="B20" s="299"/>
      <c r="C20" s="31" t="s">
        <v>1700</v>
      </c>
      <c r="D20" s="82"/>
      <c r="E20" s="32" t="s">
        <v>1701</v>
      </c>
      <c r="F20" s="100">
        <v>600</v>
      </c>
      <c r="G20" s="101">
        <v>500</v>
      </c>
      <c r="H20" s="101">
        <v>450</v>
      </c>
      <c r="I20" s="33">
        <v>17587</v>
      </c>
      <c r="K20" s="36">
        <f t="shared" si="1"/>
        <v>0</v>
      </c>
      <c r="L20" s="96">
        <f t="shared" si="2"/>
        <v>0</v>
      </c>
      <c r="M20" s="96">
        <f t="shared" si="3"/>
        <v>0</v>
      </c>
      <c r="N20" s="97">
        <v>0.02</v>
      </c>
      <c r="O20" s="98">
        <v>10.199999999999999</v>
      </c>
      <c r="R20" s="6"/>
      <c r="S20" s="6"/>
      <c r="T20" s="6"/>
      <c r="U20" s="6"/>
    </row>
    <row r="21" spans="1:21" ht="20.100000000000001" customHeight="1" x14ac:dyDescent="0.25">
      <c r="A21" s="41"/>
      <c r="B21" s="299"/>
      <c r="C21" s="31" t="s">
        <v>1702</v>
      </c>
      <c r="D21" s="82"/>
      <c r="E21" s="32" t="s">
        <v>1703</v>
      </c>
      <c r="F21" s="100">
        <v>600</v>
      </c>
      <c r="G21" s="101">
        <v>600</v>
      </c>
      <c r="H21" s="101">
        <v>350</v>
      </c>
      <c r="I21" s="33">
        <v>17072</v>
      </c>
      <c r="K21" s="36">
        <f t="shared" si="1"/>
        <v>0</v>
      </c>
      <c r="L21" s="96">
        <f t="shared" si="2"/>
        <v>0</v>
      </c>
      <c r="M21" s="96">
        <f t="shared" si="3"/>
        <v>0</v>
      </c>
      <c r="N21" s="97">
        <v>0.03</v>
      </c>
      <c r="O21" s="98">
        <v>10.4</v>
      </c>
      <c r="R21" s="6"/>
      <c r="S21" s="6"/>
      <c r="T21" s="24"/>
      <c r="U21" s="24"/>
    </row>
    <row r="22" spans="1:21" ht="20.100000000000001" customHeight="1" x14ac:dyDescent="0.25">
      <c r="A22" s="41"/>
      <c r="B22" s="299"/>
      <c r="C22" s="34" t="s">
        <v>1704</v>
      </c>
      <c r="D22" s="82"/>
      <c r="E22" s="35" t="s">
        <v>1705</v>
      </c>
      <c r="F22" s="102">
        <v>600</v>
      </c>
      <c r="G22" s="103">
        <v>600</v>
      </c>
      <c r="H22" s="103">
        <v>350</v>
      </c>
      <c r="I22" s="33">
        <v>30910</v>
      </c>
      <c r="K22" s="36">
        <f t="shared" si="1"/>
        <v>0</v>
      </c>
      <c r="L22" s="96">
        <f t="shared" si="2"/>
        <v>0</v>
      </c>
      <c r="M22" s="96">
        <f t="shared" si="3"/>
        <v>0</v>
      </c>
      <c r="N22" s="97">
        <v>0.03</v>
      </c>
      <c r="O22" s="98">
        <v>9.6</v>
      </c>
      <c r="P22" s="25"/>
      <c r="R22" s="6"/>
      <c r="S22" s="6"/>
      <c r="T22" s="6"/>
      <c r="U22" s="8"/>
    </row>
    <row r="23" spans="1:21" ht="20.100000000000001" customHeight="1" x14ac:dyDescent="0.25">
      <c r="A23" s="41"/>
      <c r="B23" s="299"/>
      <c r="C23" s="31" t="s">
        <v>1706</v>
      </c>
      <c r="D23" s="82"/>
      <c r="E23" s="32" t="s">
        <v>1707</v>
      </c>
      <c r="F23" s="100">
        <v>600</v>
      </c>
      <c r="G23" s="101">
        <v>600</v>
      </c>
      <c r="H23" s="101">
        <v>450</v>
      </c>
      <c r="I23" s="33">
        <v>17862</v>
      </c>
      <c r="K23" s="36">
        <f t="shared" si="1"/>
        <v>0</v>
      </c>
      <c r="L23" s="96">
        <f t="shared" si="2"/>
        <v>0</v>
      </c>
      <c r="M23" s="96">
        <f t="shared" si="3"/>
        <v>0</v>
      </c>
      <c r="N23" s="97">
        <v>0.03</v>
      </c>
      <c r="O23" s="98">
        <v>11.5</v>
      </c>
      <c r="R23" s="6"/>
      <c r="S23" s="6"/>
      <c r="T23" s="6"/>
      <c r="U23" s="6"/>
    </row>
    <row r="24" spans="1:21" ht="20.100000000000001" customHeight="1" x14ac:dyDescent="0.25">
      <c r="A24" s="41"/>
      <c r="B24" s="299"/>
      <c r="C24" s="31" t="s">
        <v>1708</v>
      </c>
      <c r="D24" s="82"/>
      <c r="E24" s="32" t="s">
        <v>1709</v>
      </c>
      <c r="F24" s="100">
        <v>600</v>
      </c>
      <c r="G24" s="101">
        <v>600</v>
      </c>
      <c r="H24" s="101">
        <v>450</v>
      </c>
      <c r="I24" s="33">
        <v>31255</v>
      </c>
      <c r="K24" s="36">
        <f t="shared" si="1"/>
        <v>0</v>
      </c>
      <c r="L24" s="96">
        <f t="shared" si="2"/>
        <v>0</v>
      </c>
      <c r="M24" s="96">
        <f t="shared" si="3"/>
        <v>0</v>
      </c>
      <c r="N24" s="97">
        <v>0.03</v>
      </c>
      <c r="O24" s="98">
        <v>11.5</v>
      </c>
      <c r="R24" s="6"/>
      <c r="S24" s="6"/>
      <c r="T24" s="6"/>
      <c r="U24" s="6"/>
    </row>
    <row r="25" spans="1:21" ht="20.100000000000001" customHeight="1" x14ac:dyDescent="0.25">
      <c r="A25" s="41"/>
      <c r="B25" s="299"/>
      <c r="C25" s="31" t="s">
        <v>1710</v>
      </c>
      <c r="D25" s="82"/>
      <c r="E25" s="32" t="s">
        <v>1711</v>
      </c>
      <c r="F25" s="100">
        <v>700</v>
      </c>
      <c r="G25" s="101">
        <v>500</v>
      </c>
      <c r="H25" s="101">
        <v>250</v>
      </c>
      <c r="I25" s="33">
        <v>13830</v>
      </c>
      <c r="K25" s="36">
        <f t="shared" si="1"/>
        <v>0</v>
      </c>
      <c r="L25" s="96">
        <f t="shared" si="2"/>
        <v>0</v>
      </c>
      <c r="M25" s="96">
        <f t="shared" si="3"/>
        <v>0</v>
      </c>
      <c r="N25" s="97">
        <v>0.03</v>
      </c>
      <c r="O25" s="98">
        <v>10.1</v>
      </c>
      <c r="R25" s="6"/>
      <c r="S25" s="6"/>
      <c r="T25" s="6"/>
      <c r="U25" s="6"/>
    </row>
    <row r="26" spans="1:21" ht="20.100000000000001" customHeight="1" x14ac:dyDescent="0.25">
      <c r="A26" s="41"/>
      <c r="B26" s="299"/>
      <c r="C26" s="31" t="s">
        <v>1712</v>
      </c>
      <c r="D26" s="82"/>
      <c r="E26" s="32" t="s">
        <v>1713</v>
      </c>
      <c r="F26" s="100">
        <v>700</v>
      </c>
      <c r="G26" s="101">
        <v>500</v>
      </c>
      <c r="H26" s="101">
        <v>250</v>
      </c>
      <c r="I26" s="33">
        <v>27667</v>
      </c>
      <c r="K26" s="36">
        <f t="shared" si="1"/>
        <v>0</v>
      </c>
      <c r="L26" s="96">
        <f t="shared" si="2"/>
        <v>0</v>
      </c>
      <c r="M26" s="96">
        <f t="shared" si="3"/>
        <v>0</v>
      </c>
      <c r="N26" s="97">
        <v>0.03</v>
      </c>
      <c r="O26" s="98">
        <v>10.1</v>
      </c>
      <c r="R26" s="6"/>
      <c r="S26" s="6"/>
      <c r="T26" s="24"/>
      <c r="U26" s="24"/>
    </row>
    <row r="27" spans="1:21" ht="20.100000000000001" customHeight="1" x14ac:dyDescent="0.25">
      <c r="A27" s="41"/>
      <c r="B27" s="299"/>
      <c r="C27" s="34" t="s">
        <v>1714</v>
      </c>
      <c r="D27" s="82"/>
      <c r="E27" s="281" t="s">
        <v>1715</v>
      </c>
      <c r="F27" s="102">
        <v>750</v>
      </c>
      <c r="G27" s="103">
        <v>400</v>
      </c>
      <c r="H27" s="103">
        <v>350</v>
      </c>
      <c r="I27" s="33">
        <v>15994</v>
      </c>
      <c r="K27" s="36">
        <f t="shared" si="1"/>
        <v>0</v>
      </c>
      <c r="L27" s="96">
        <f t="shared" si="2"/>
        <v>0</v>
      </c>
      <c r="M27" s="96">
        <f t="shared" si="3"/>
        <v>0</v>
      </c>
      <c r="N27" s="97">
        <v>0.02</v>
      </c>
      <c r="O27" s="98">
        <v>8.9</v>
      </c>
      <c r="P27" s="25"/>
      <c r="R27" s="6"/>
      <c r="S27" s="6"/>
      <c r="T27" s="6"/>
      <c r="U27" s="8"/>
    </row>
    <row r="28" spans="1:21" ht="20.100000000000001" customHeight="1" x14ac:dyDescent="0.25">
      <c r="A28" s="41"/>
      <c r="B28" s="299"/>
      <c r="C28" s="31" t="s">
        <v>1978</v>
      </c>
      <c r="D28" s="237"/>
      <c r="E28" s="32" t="s">
        <v>1977</v>
      </c>
      <c r="F28" s="100">
        <v>750</v>
      </c>
      <c r="G28" s="101">
        <v>400</v>
      </c>
      <c r="H28" s="101">
        <v>450</v>
      </c>
      <c r="I28" s="33">
        <v>17124</v>
      </c>
      <c r="K28" s="36">
        <f t="shared" si="1"/>
        <v>0</v>
      </c>
      <c r="L28" s="96">
        <f t="shared" si="2"/>
        <v>0</v>
      </c>
      <c r="M28" s="96">
        <f t="shared" si="3"/>
        <v>0</v>
      </c>
      <c r="N28" s="97">
        <v>0.02</v>
      </c>
      <c r="O28" s="98">
        <v>9.6999999999999993</v>
      </c>
      <c r="R28" s="6"/>
      <c r="S28" s="6"/>
      <c r="T28" s="6"/>
      <c r="U28" s="6"/>
    </row>
    <row r="29" spans="1:21" ht="20.100000000000001" customHeight="1" x14ac:dyDescent="0.25">
      <c r="A29" s="41"/>
      <c r="B29" s="299"/>
      <c r="C29" s="31" t="s">
        <v>1716</v>
      </c>
      <c r="D29" s="82"/>
      <c r="E29" s="32" t="s">
        <v>1717</v>
      </c>
      <c r="F29" s="100">
        <v>750</v>
      </c>
      <c r="G29" s="101">
        <v>400</v>
      </c>
      <c r="H29" s="101">
        <v>450</v>
      </c>
      <c r="I29" s="33">
        <v>30049</v>
      </c>
      <c r="K29" s="36">
        <f t="shared" si="1"/>
        <v>0</v>
      </c>
      <c r="L29" s="96">
        <f t="shared" si="2"/>
        <v>0</v>
      </c>
      <c r="M29" s="96">
        <f t="shared" si="3"/>
        <v>0</v>
      </c>
      <c r="N29" s="97">
        <v>0.02</v>
      </c>
      <c r="O29" s="98">
        <v>9.6999999999999993</v>
      </c>
      <c r="R29" s="6"/>
      <c r="S29" s="6"/>
      <c r="T29" s="6"/>
      <c r="U29" s="6"/>
    </row>
    <row r="30" spans="1:21" ht="20.100000000000001" customHeight="1" x14ac:dyDescent="0.25">
      <c r="A30" s="41"/>
      <c r="B30" s="299"/>
      <c r="C30" s="31" t="s">
        <v>1718</v>
      </c>
      <c r="D30" s="82"/>
      <c r="E30" s="32" t="s">
        <v>1719</v>
      </c>
      <c r="F30" s="100">
        <v>750</v>
      </c>
      <c r="G30" s="101">
        <v>500</v>
      </c>
      <c r="H30" s="101">
        <v>350</v>
      </c>
      <c r="I30" s="33">
        <v>17072</v>
      </c>
      <c r="K30" s="36">
        <f t="shared" si="1"/>
        <v>0</v>
      </c>
      <c r="L30" s="96">
        <f t="shared" si="2"/>
        <v>0</v>
      </c>
      <c r="M30" s="96">
        <f t="shared" si="3"/>
        <v>0</v>
      </c>
      <c r="N30" s="97">
        <v>0.03</v>
      </c>
      <c r="O30" s="98">
        <v>10.1</v>
      </c>
      <c r="R30" s="6"/>
      <c r="S30" s="6"/>
      <c r="T30" s="6"/>
      <c r="U30" s="6"/>
    </row>
    <row r="31" spans="1:21" ht="20.100000000000001" customHeight="1" x14ac:dyDescent="0.25">
      <c r="A31" s="41"/>
      <c r="B31" s="299"/>
      <c r="C31" s="31" t="s">
        <v>1720</v>
      </c>
      <c r="D31" s="82"/>
      <c r="E31" s="32" t="s">
        <v>1721</v>
      </c>
      <c r="F31" s="100">
        <v>750</v>
      </c>
      <c r="G31" s="101">
        <v>500</v>
      </c>
      <c r="H31" s="101">
        <v>350</v>
      </c>
      <c r="I31" s="33">
        <v>31974</v>
      </c>
      <c r="K31" s="36">
        <f t="shared" si="1"/>
        <v>0</v>
      </c>
      <c r="L31" s="96">
        <f t="shared" si="2"/>
        <v>0</v>
      </c>
      <c r="M31" s="96">
        <f t="shared" si="3"/>
        <v>0</v>
      </c>
      <c r="N31" s="97">
        <v>0.03</v>
      </c>
      <c r="O31" s="98">
        <v>10.1</v>
      </c>
      <c r="R31" s="6"/>
      <c r="S31" s="6"/>
      <c r="T31" s="24"/>
      <c r="U31" s="24"/>
    </row>
    <row r="32" spans="1:21" ht="20.100000000000001" customHeight="1" x14ac:dyDescent="0.25">
      <c r="A32" s="41"/>
      <c r="B32" s="299"/>
      <c r="C32" s="31" t="s">
        <v>1727</v>
      </c>
      <c r="D32" s="237"/>
      <c r="E32" s="32" t="s">
        <v>1722</v>
      </c>
      <c r="F32" s="100">
        <v>750</v>
      </c>
      <c r="G32" s="101">
        <v>500</v>
      </c>
      <c r="H32" s="101">
        <v>450</v>
      </c>
      <c r="I32" s="33">
        <v>17925</v>
      </c>
      <c r="K32" s="36">
        <f t="shared" si="1"/>
        <v>0</v>
      </c>
      <c r="L32" s="96">
        <f t="shared" si="2"/>
        <v>0</v>
      </c>
      <c r="M32" s="96">
        <f t="shared" si="3"/>
        <v>0</v>
      </c>
      <c r="N32" s="97">
        <v>0.03</v>
      </c>
      <c r="O32" s="98">
        <v>11.1</v>
      </c>
      <c r="R32" s="6"/>
      <c r="S32" s="6"/>
      <c r="T32" s="6"/>
      <c r="U32" s="6"/>
    </row>
    <row r="33" spans="1:21" ht="20.100000000000001" customHeight="1" x14ac:dyDescent="0.25">
      <c r="A33" s="41"/>
      <c r="B33" s="299"/>
      <c r="C33" s="31" t="s">
        <v>1723</v>
      </c>
      <c r="D33" s="82"/>
      <c r="E33" s="32" t="s">
        <v>1724</v>
      </c>
      <c r="F33" s="100">
        <v>750</v>
      </c>
      <c r="G33" s="101">
        <v>500</v>
      </c>
      <c r="H33" s="101">
        <v>450</v>
      </c>
      <c r="I33" s="33">
        <v>32735</v>
      </c>
      <c r="K33" s="36">
        <f t="shared" si="1"/>
        <v>0</v>
      </c>
      <c r="L33" s="96">
        <f t="shared" si="2"/>
        <v>0</v>
      </c>
      <c r="M33" s="96">
        <f t="shared" si="3"/>
        <v>0</v>
      </c>
      <c r="N33" s="97">
        <v>0.03</v>
      </c>
      <c r="O33" s="98">
        <v>11.1</v>
      </c>
      <c r="R33" s="6"/>
      <c r="S33" s="6"/>
      <c r="T33" s="6"/>
      <c r="U33" s="6"/>
    </row>
    <row r="34" spans="1:21" ht="20.100000000000001" customHeight="1" x14ac:dyDescent="0.25">
      <c r="A34" s="41"/>
      <c r="B34" s="299"/>
      <c r="C34" s="31" t="s">
        <v>1725</v>
      </c>
      <c r="D34" s="82"/>
      <c r="E34" s="32" t="s">
        <v>1726</v>
      </c>
      <c r="F34" s="100">
        <v>750</v>
      </c>
      <c r="G34" s="101">
        <v>600</v>
      </c>
      <c r="H34" s="101">
        <v>350</v>
      </c>
      <c r="I34" s="33">
        <v>18158</v>
      </c>
      <c r="K34" s="36">
        <f t="shared" si="1"/>
        <v>0</v>
      </c>
      <c r="L34" s="96">
        <f t="shared" si="2"/>
        <v>0</v>
      </c>
      <c r="M34" s="96">
        <f t="shared" si="3"/>
        <v>0</v>
      </c>
      <c r="N34" s="97">
        <v>0.04</v>
      </c>
      <c r="O34" s="98">
        <v>11.4</v>
      </c>
      <c r="R34" s="6"/>
      <c r="S34" s="6"/>
      <c r="T34" s="6"/>
      <c r="U34" s="6"/>
    </row>
    <row r="35" spans="1:21" ht="20.100000000000001" customHeight="1" x14ac:dyDescent="0.25">
      <c r="A35" s="41"/>
      <c r="B35" s="299"/>
      <c r="C35" s="31" t="s">
        <v>1728</v>
      </c>
      <c r="D35" s="82"/>
      <c r="E35" s="32" t="s">
        <v>1729</v>
      </c>
      <c r="F35" s="100">
        <v>750</v>
      </c>
      <c r="G35" s="101">
        <v>600</v>
      </c>
      <c r="H35" s="101">
        <v>450</v>
      </c>
      <c r="I35" s="33">
        <v>18637</v>
      </c>
      <c r="K35" s="36">
        <f t="shared" si="1"/>
        <v>0</v>
      </c>
      <c r="L35" s="96">
        <f t="shared" si="2"/>
        <v>0</v>
      </c>
      <c r="M35" s="96">
        <f t="shared" si="3"/>
        <v>0</v>
      </c>
      <c r="N35" s="97">
        <v>0.04</v>
      </c>
      <c r="O35" s="98">
        <v>12.6</v>
      </c>
      <c r="R35" s="6"/>
      <c r="S35" s="6"/>
      <c r="T35" s="6"/>
      <c r="U35" s="6"/>
    </row>
    <row r="36" spans="1:21" ht="19.5" customHeight="1" x14ac:dyDescent="0.25">
      <c r="A36" s="41"/>
      <c r="B36" s="299"/>
      <c r="C36" s="31" t="s">
        <v>1730</v>
      </c>
      <c r="D36" s="82"/>
      <c r="E36" s="32" t="s">
        <v>1731</v>
      </c>
      <c r="F36" s="100">
        <v>850</v>
      </c>
      <c r="G36" s="101">
        <v>400</v>
      </c>
      <c r="H36" s="101">
        <v>350</v>
      </c>
      <c r="I36" s="33">
        <v>16276</v>
      </c>
      <c r="K36" s="36">
        <f t="shared" si="1"/>
        <v>0</v>
      </c>
      <c r="L36" s="96">
        <f t="shared" si="2"/>
        <v>0</v>
      </c>
      <c r="M36" s="96">
        <f t="shared" si="3"/>
        <v>0</v>
      </c>
      <c r="N36" s="97">
        <v>0.03</v>
      </c>
      <c r="O36" s="98">
        <v>9.4</v>
      </c>
      <c r="R36" s="6"/>
      <c r="S36" s="6"/>
      <c r="T36" s="24"/>
      <c r="U36" s="24"/>
    </row>
    <row r="37" spans="1:21" ht="20.100000000000001" customHeight="1" x14ac:dyDescent="0.25">
      <c r="A37" s="41"/>
      <c r="B37" s="299"/>
      <c r="C37" s="34" t="s">
        <v>1732</v>
      </c>
      <c r="D37" s="82"/>
      <c r="E37" s="35" t="s">
        <v>1733</v>
      </c>
      <c r="F37" s="102">
        <v>850</v>
      </c>
      <c r="G37" s="103">
        <v>400</v>
      </c>
      <c r="H37" s="103">
        <v>450</v>
      </c>
      <c r="I37" s="33">
        <v>16910</v>
      </c>
      <c r="K37" s="36">
        <f t="shared" si="1"/>
        <v>0</v>
      </c>
      <c r="L37" s="96">
        <f t="shared" si="2"/>
        <v>0</v>
      </c>
      <c r="M37" s="96">
        <f t="shared" si="3"/>
        <v>0</v>
      </c>
      <c r="N37" s="97">
        <v>0.03</v>
      </c>
      <c r="O37" s="98">
        <v>10.199999999999999</v>
      </c>
      <c r="P37" s="25"/>
      <c r="R37" s="6"/>
      <c r="S37" s="6"/>
      <c r="T37" s="6"/>
      <c r="U37" s="8"/>
    </row>
    <row r="38" spans="1:21" ht="20.100000000000001" customHeight="1" x14ac:dyDescent="0.25">
      <c r="A38" s="41"/>
      <c r="B38" s="299"/>
      <c r="C38" s="31" t="s">
        <v>1734</v>
      </c>
      <c r="D38" s="82"/>
      <c r="E38" s="32" t="s">
        <v>1735</v>
      </c>
      <c r="F38" s="100">
        <v>850</v>
      </c>
      <c r="G38" s="101">
        <v>400</v>
      </c>
      <c r="H38" s="101">
        <v>450</v>
      </c>
      <c r="I38" s="33">
        <v>30909</v>
      </c>
      <c r="K38" s="36">
        <f t="shared" si="1"/>
        <v>0</v>
      </c>
      <c r="L38" s="96">
        <f t="shared" si="2"/>
        <v>0</v>
      </c>
      <c r="M38" s="96">
        <f t="shared" si="3"/>
        <v>0</v>
      </c>
      <c r="N38" s="97">
        <v>0.03</v>
      </c>
      <c r="O38" s="98">
        <v>10.199999999999999</v>
      </c>
      <c r="R38" s="6"/>
      <c r="S38" s="6"/>
      <c r="T38" s="6"/>
      <c r="U38" s="6"/>
    </row>
    <row r="39" spans="1:21" ht="20.100000000000001" customHeight="1" x14ac:dyDescent="0.25">
      <c r="A39" s="41"/>
      <c r="B39" s="299"/>
      <c r="C39" s="31" t="s">
        <v>1736</v>
      </c>
      <c r="D39" s="82"/>
      <c r="E39" s="32" t="s">
        <v>1737</v>
      </c>
      <c r="F39" s="100">
        <v>850</v>
      </c>
      <c r="G39" s="101">
        <v>500</v>
      </c>
      <c r="H39" s="101">
        <v>350</v>
      </c>
      <c r="I39" s="33">
        <v>17354</v>
      </c>
      <c r="K39" s="36">
        <f t="shared" si="1"/>
        <v>0</v>
      </c>
      <c r="L39" s="96">
        <f t="shared" si="2"/>
        <v>0</v>
      </c>
      <c r="M39" s="96">
        <f t="shared" si="3"/>
        <v>0</v>
      </c>
      <c r="N39" s="97">
        <v>0.04</v>
      </c>
      <c r="O39" s="98">
        <v>10.8</v>
      </c>
      <c r="R39" s="6"/>
      <c r="S39" s="6"/>
      <c r="T39" s="6"/>
      <c r="U39" s="6"/>
    </row>
    <row r="40" spans="1:21" ht="20.100000000000001" customHeight="1" x14ac:dyDescent="0.25">
      <c r="A40" s="41"/>
      <c r="B40" s="299"/>
      <c r="C40" s="31" t="s">
        <v>1738</v>
      </c>
      <c r="D40" s="82"/>
      <c r="E40" s="32" t="s">
        <v>1739</v>
      </c>
      <c r="F40" s="100">
        <v>850</v>
      </c>
      <c r="G40" s="101">
        <v>500</v>
      </c>
      <c r="H40" s="101">
        <v>450</v>
      </c>
      <c r="I40" s="33">
        <v>18024</v>
      </c>
      <c r="K40" s="36">
        <f t="shared" si="1"/>
        <v>0</v>
      </c>
      <c r="L40" s="96">
        <f t="shared" si="2"/>
        <v>0</v>
      </c>
      <c r="M40" s="96">
        <f t="shared" si="3"/>
        <v>0</v>
      </c>
      <c r="N40" s="97">
        <v>0.04</v>
      </c>
      <c r="O40" s="98">
        <v>11.8</v>
      </c>
      <c r="R40" s="6"/>
      <c r="S40" s="6"/>
      <c r="T40" s="6"/>
      <c r="U40" s="6"/>
    </row>
    <row r="41" spans="1:21" ht="20.100000000000001" customHeight="1" x14ac:dyDescent="0.25">
      <c r="A41" s="41"/>
      <c r="B41" s="299"/>
      <c r="C41" s="34" t="s">
        <v>1740</v>
      </c>
      <c r="D41" s="82"/>
      <c r="E41" s="35" t="s">
        <v>1741</v>
      </c>
      <c r="F41" s="102">
        <v>850</v>
      </c>
      <c r="G41" s="103">
        <v>600</v>
      </c>
      <c r="H41" s="103">
        <v>450</v>
      </c>
      <c r="I41" s="33">
        <v>19067</v>
      </c>
      <c r="K41" s="36">
        <f t="shared" si="1"/>
        <v>0</v>
      </c>
      <c r="L41" s="96">
        <f t="shared" si="2"/>
        <v>0</v>
      </c>
      <c r="M41" s="96">
        <f t="shared" si="3"/>
        <v>0</v>
      </c>
      <c r="N41" s="97">
        <v>0.04</v>
      </c>
      <c r="O41" s="98">
        <v>12.1</v>
      </c>
      <c r="P41" s="25"/>
      <c r="R41" s="6"/>
      <c r="S41" s="6"/>
      <c r="T41" s="6"/>
      <c r="U41" s="8"/>
    </row>
    <row r="42" spans="1:21" ht="20.100000000000001" customHeight="1" x14ac:dyDescent="0.25">
      <c r="A42" s="41"/>
      <c r="B42" s="299"/>
      <c r="C42" s="31" t="s">
        <v>1742</v>
      </c>
      <c r="D42" s="82"/>
      <c r="E42" s="32" t="s">
        <v>1743</v>
      </c>
      <c r="F42" s="100">
        <v>900</v>
      </c>
      <c r="G42" s="101">
        <v>400</v>
      </c>
      <c r="H42" s="101">
        <v>350</v>
      </c>
      <c r="I42" s="33">
        <v>30007</v>
      </c>
      <c r="K42" s="36">
        <f t="shared" si="1"/>
        <v>0</v>
      </c>
      <c r="L42" s="96">
        <f t="shared" si="2"/>
        <v>0</v>
      </c>
      <c r="M42" s="96">
        <f t="shared" si="3"/>
        <v>0</v>
      </c>
      <c r="N42" s="97">
        <v>0.03</v>
      </c>
      <c r="O42" s="98">
        <v>9.8000000000000007</v>
      </c>
      <c r="R42" s="6"/>
      <c r="S42" s="6"/>
      <c r="T42" s="6"/>
      <c r="U42" s="6"/>
    </row>
    <row r="43" spans="1:21" ht="20.100000000000001" customHeight="1" x14ac:dyDescent="0.25">
      <c r="A43" s="41"/>
      <c r="B43" s="299"/>
      <c r="C43" s="31" t="s">
        <v>1744</v>
      </c>
      <c r="D43" s="82"/>
      <c r="E43" s="32" t="s">
        <v>1745</v>
      </c>
      <c r="F43" s="100">
        <v>900</v>
      </c>
      <c r="G43" s="101">
        <v>400</v>
      </c>
      <c r="H43" s="101">
        <v>350</v>
      </c>
      <c r="I43" s="33">
        <v>16558</v>
      </c>
      <c r="K43" s="36">
        <f t="shared" si="1"/>
        <v>0</v>
      </c>
      <c r="L43" s="96">
        <f t="shared" si="2"/>
        <v>0</v>
      </c>
      <c r="M43" s="96">
        <f t="shared" si="3"/>
        <v>0</v>
      </c>
      <c r="N43" s="97">
        <v>0.03</v>
      </c>
      <c r="O43" s="98">
        <v>9.8000000000000007</v>
      </c>
      <c r="R43" s="6"/>
      <c r="S43" s="6"/>
      <c r="T43" s="6"/>
      <c r="U43" s="6"/>
    </row>
    <row r="44" spans="1:21" ht="20.100000000000001" customHeight="1" x14ac:dyDescent="0.25">
      <c r="A44" s="41"/>
      <c r="B44" s="299"/>
      <c r="C44" s="31" t="s">
        <v>1746</v>
      </c>
      <c r="D44" s="82"/>
      <c r="E44" s="32" t="s">
        <v>1747</v>
      </c>
      <c r="F44" s="100">
        <v>900</v>
      </c>
      <c r="G44" s="101">
        <v>500</v>
      </c>
      <c r="H44" s="101">
        <v>350</v>
      </c>
      <c r="I44" s="33">
        <v>17467</v>
      </c>
      <c r="K44" s="36">
        <f t="shared" si="1"/>
        <v>0</v>
      </c>
      <c r="L44" s="96">
        <f t="shared" si="2"/>
        <v>0</v>
      </c>
      <c r="M44" s="96">
        <f t="shared" si="3"/>
        <v>0</v>
      </c>
      <c r="N44" s="97">
        <v>0.04</v>
      </c>
      <c r="O44" s="98">
        <v>11.2</v>
      </c>
      <c r="R44" s="6"/>
      <c r="S44" s="6"/>
      <c r="T44" s="24"/>
      <c r="U44" s="24"/>
    </row>
    <row r="45" spans="1:21" ht="20.100000000000001" customHeight="1" x14ac:dyDescent="0.25">
      <c r="A45" s="41"/>
      <c r="B45" s="299"/>
      <c r="C45" s="34" t="s">
        <v>1748</v>
      </c>
      <c r="D45" s="82"/>
      <c r="E45" s="35" t="s">
        <v>1749</v>
      </c>
      <c r="F45" s="102">
        <v>900</v>
      </c>
      <c r="G45" s="103">
        <v>500</v>
      </c>
      <c r="H45" s="103">
        <v>350</v>
      </c>
      <c r="I45" s="33">
        <v>30931</v>
      </c>
      <c r="K45" s="36">
        <f t="shared" si="1"/>
        <v>0</v>
      </c>
      <c r="L45" s="96">
        <f t="shared" si="2"/>
        <v>0</v>
      </c>
      <c r="M45" s="96">
        <f t="shared" si="3"/>
        <v>0</v>
      </c>
      <c r="N45" s="97">
        <v>0.04</v>
      </c>
      <c r="O45" s="98">
        <v>11.2</v>
      </c>
      <c r="P45" s="25"/>
      <c r="R45" s="6"/>
      <c r="S45" s="6"/>
      <c r="T45" s="6"/>
      <c r="U45" s="8"/>
    </row>
    <row r="46" spans="1:21" ht="20.100000000000001" customHeight="1" x14ac:dyDescent="0.25">
      <c r="A46" s="41"/>
      <c r="B46" s="299"/>
      <c r="C46" s="31" t="s">
        <v>1750</v>
      </c>
      <c r="D46" s="82"/>
      <c r="E46" s="32" t="s">
        <v>1751</v>
      </c>
      <c r="F46" s="100">
        <v>900</v>
      </c>
      <c r="G46" s="101">
        <v>500</v>
      </c>
      <c r="H46" s="101">
        <v>450</v>
      </c>
      <c r="I46" s="33">
        <v>18094</v>
      </c>
      <c r="K46" s="36">
        <f t="shared" si="1"/>
        <v>0</v>
      </c>
      <c r="L46" s="96">
        <f t="shared" si="2"/>
        <v>0</v>
      </c>
      <c r="M46" s="96">
        <f t="shared" si="3"/>
        <v>0</v>
      </c>
      <c r="N46" s="97">
        <v>0.04</v>
      </c>
      <c r="O46" s="98">
        <v>12.2</v>
      </c>
      <c r="R46" s="6"/>
      <c r="S46" s="6"/>
      <c r="T46" s="6"/>
      <c r="U46" s="6"/>
    </row>
    <row r="47" spans="1:21" ht="20.100000000000001" customHeight="1" x14ac:dyDescent="0.25">
      <c r="A47" s="41"/>
      <c r="B47" s="299"/>
      <c r="C47" s="31" t="s">
        <v>1752</v>
      </c>
      <c r="D47" s="82"/>
      <c r="E47" s="32" t="s">
        <v>1753</v>
      </c>
      <c r="F47" s="100">
        <v>900</v>
      </c>
      <c r="G47" s="101">
        <v>600</v>
      </c>
      <c r="H47" s="101">
        <v>350</v>
      </c>
      <c r="I47" s="33">
        <v>18405</v>
      </c>
      <c r="K47" s="36">
        <f t="shared" si="1"/>
        <v>0</v>
      </c>
      <c r="L47" s="96">
        <f t="shared" si="2"/>
        <v>0</v>
      </c>
      <c r="M47" s="96">
        <f t="shared" si="3"/>
        <v>0</v>
      </c>
      <c r="N47" s="97">
        <v>0.04</v>
      </c>
      <c r="O47" s="98">
        <v>12.6</v>
      </c>
      <c r="R47" s="6"/>
      <c r="S47" s="6"/>
      <c r="T47" s="6"/>
      <c r="U47" s="6"/>
    </row>
    <row r="48" spans="1:21" ht="20.100000000000001" customHeight="1" x14ac:dyDescent="0.25">
      <c r="A48" s="41"/>
      <c r="B48" s="299"/>
      <c r="C48" s="31" t="s">
        <v>1754</v>
      </c>
      <c r="D48" s="82"/>
      <c r="E48" s="32" t="s">
        <v>1755</v>
      </c>
      <c r="F48" s="100">
        <v>900</v>
      </c>
      <c r="G48" s="101">
        <v>600</v>
      </c>
      <c r="H48" s="101">
        <v>350</v>
      </c>
      <c r="I48" s="33">
        <v>35033</v>
      </c>
      <c r="K48" s="36">
        <f t="shared" si="1"/>
        <v>0</v>
      </c>
      <c r="L48" s="96">
        <f t="shared" si="2"/>
        <v>0</v>
      </c>
      <c r="M48" s="96">
        <f t="shared" si="3"/>
        <v>0</v>
      </c>
      <c r="N48" s="97">
        <v>0.04</v>
      </c>
      <c r="O48" s="98">
        <v>12.6</v>
      </c>
      <c r="R48" s="6"/>
      <c r="S48" s="6"/>
      <c r="T48" s="6"/>
      <c r="U48" s="6"/>
    </row>
    <row r="49" spans="1:21" ht="20.100000000000001" customHeight="1" x14ac:dyDescent="0.25">
      <c r="A49" s="41"/>
      <c r="B49" s="299"/>
      <c r="C49" s="31" t="s">
        <v>1756</v>
      </c>
      <c r="D49" s="82"/>
      <c r="E49" s="32" t="s">
        <v>1757</v>
      </c>
      <c r="F49" s="100">
        <v>900</v>
      </c>
      <c r="G49" s="101">
        <v>600</v>
      </c>
      <c r="H49" s="101">
        <v>450</v>
      </c>
      <c r="I49" s="33">
        <v>19392</v>
      </c>
      <c r="K49" s="36">
        <f t="shared" si="1"/>
        <v>0</v>
      </c>
      <c r="L49" s="96">
        <f t="shared" si="2"/>
        <v>0</v>
      </c>
      <c r="M49" s="96">
        <f t="shared" si="3"/>
        <v>0</v>
      </c>
      <c r="N49" s="97">
        <v>0.04</v>
      </c>
      <c r="O49" s="98">
        <v>13.7</v>
      </c>
      <c r="R49" s="6"/>
      <c r="S49" s="6"/>
      <c r="T49" s="24"/>
      <c r="U49" s="24"/>
    </row>
    <row r="50" spans="1:21" ht="20.100000000000001" customHeight="1" x14ac:dyDescent="0.25">
      <c r="A50" s="41"/>
      <c r="B50" s="299"/>
      <c r="C50" s="31" t="s">
        <v>1758</v>
      </c>
      <c r="D50" s="82"/>
      <c r="E50" s="32" t="s">
        <v>1759</v>
      </c>
      <c r="F50" s="100">
        <v>950</v>
      </c>
      <c r="G50" s="101">
        <v>400</v>
      </c>
      <c r="H50" s="101">
        <v>350</v>
      </c>
      <c r="I50" s="33">
        <v>17143</v>
      </c>
      <c r="K50" s="36">
        <f t="shared" si="1"/>
        <v>0</v>
      </c>
      <c r="L50" s="96">
        <f t="shared" si="2"/>
        <v>0</v>
      </c>
      <c r="M50" s="96">
        <f t="shared" si="3"/>
        <v>0</v>
      </c>
      <c r="N50" s="97">
        <v>0.03</v>
      </c>
      <c r="O50" s="98">
        <v>10</v>
      </c>
      <c r="R50" s="6"/>
      <c r="S50" s="6"/>
      <c r="T50" s="6"/>
      <c r="U50" s="6"/>
    </row>
    <row r="51" spans="1:21" ht="20.100000000000001" customHeight="1" x14ac:dyDescent="0.25">
      <c r="A51" s="41"/>
      <c r="B51" s="299"/>
      <c r="C51" s="31" t="s">
        <v>1760</v>
      </c>
      <c r="D51" s="82"/>
      <c r="E51" s="32" t="s">
        <v>1761</v>
      </c>
      <c r="F51" s="100">
        <v>950</v>
      </c>
      <c r="G51" s="101">
        <v>400</v>
      </c>
      <c r="H51" s="101">
        <v>350</v>
      </c>
      <c r="I51" s="33">
        <v>30684</v>
      </c>
      <c r="K51" s="36">
        <f t="shared" si="1"/>
        <v>0</v>
      </c>
      <c r="L51" s="96">
        <f t="shared" si="2"/>
        <v>0</v>
      </c>
      <c r="M51" s="96">
        <f t="shared" si="3"/>
        <v>0</v>
      </c>
      <c r="N51" s="97">
        <v>0.03</v>
      </c>
      <c r="O51" s="98">
        <v>10</v>
      </c>
      <c r="R51" s="6"/>
      <c r="S51" s="6"/>
      <c r="T51" s="6"/>
      <c r="U51" s="6"/>
    </row>
    <row r="52" spans="1:21" ht="20.100000000000001" customHeight="1" x14ac:dyDescent="0.25">
      <c r="A52" s="41"/>
      <c r="B52" s="299"/>
      <c r="C52" s="31" t="s">
        <v>1762</v>
      </c>
      <c r="D52" s="82"/>
      <c r="E52" s="32" t="s">
        <v>1763</v>
      </c>
      <c r="F52" s="100">
        <v>950</v>
      </c>
      <c r="G52" s="101">
        <v>400</v>
      </c>
      <c r="H52" s="101">
        <v>450</v>
      </c>
      <c r="I52" s="33">
        <v>17693</v>
      </c>
      <c r="K52" s="36">
        <f t="shared" si="1"/>
        <v>0</v>
      </c>
      <c r="L52" s="96">
        <f t="shared" si="2"/>
        <v>0</v>
      </c>
      <c r="M52" s="96">
        <f t="shared" si="3"/>
        <v>0</v>
      </c>
      <c r="N52" s="97">
        <v>0.03</v>
      </c>
      <c r="O52" s="98">
        <v>10.9</v>
      </c>
      <c r="R52" s="6"/>
      <c r="S52" s="6"/>
      <c r="T52" s="6"/>
      <c r="U52" s="6"/>
    </row>
    <row r="53" spans="1:21" ht="19.5" customHeight="1" x14ac:dyDescent="0.25">
      <c r="A53" s="41"/>
      <c r="B53" s="299"/>
      <c r="C53" s="31" t="s">
        <v>1764</v>
      </c>
      <c r="D53" s="82"/>
      <c r="E53" s="32" t="s">
        <v>1765</v>
      </c>
      <c r="F53" s="100">
        <v>950</v>
      </c>
      <c r="G53" s="101">
        <v>400</v>
      </c>
      <c r="H53" s="101">
        <v>450</v>
      </c>
      <c r="I53" s="33">
        <v>31678</v>
      </c>
      <c r="K53" s="36">
        <f t="shared" si="1"/>
        <v>0</v>
      </c>
      <c r="L53" s="96">
        <f t="shared" si="2"/>
        <v>0</v>
      </c>
      <c r="M53" s="96">
        <f t="shared" si="3"/>
        <v>0</v>
      </c>
      <c r="N53" s="97">
        <v>0.03</v>
      </c>
      <c r="O53" s="98">
        <v>10.9</v>
      </c>
      <c r="R53" s="6"/>
      <c r="S53" s="6"/>
      <c r="T53" s="24"/>
      <c r="U53" s="24"/>
    </row>
    <row r="54" spans="1:21" ht="20.100000000000001" customHeight="1" x14ac:dyDescent="0.25">
      <c r="A54" s="41"/>
      <c r="B54" s="299"/>
      <c r="C54" s="34" t="s">
        <v>1766</v>
      </c>
      <c r="D54" s="82"/>
      <c r="E54" s="35" t="s">
        <v>1767</v>
      </c>
      <c r="F54" s="102">
        <v>950</v>
      </c>
      <c r="G54" s="103">
        <v>500</v>
      </c>
      <c r="H54" s="103">
        <v>350</v>
      </c>
      <c r="I54" s="33">
        <v>17622</v>
      </c>
      <c r="K54" s="36">
        <f t="shared" si="1"/>
        <v>0</v>
      </c>
      <c r="L54" s="96">
        <f t="shared" si="2"/>
        <v>0</v>
      </c>
      <c r="M54" s="96">
        <f t="shared" si="3"/>
        <v>0</v>
      </c>
      <c r="N54" s="97">
        <v>0.04</v>
      </c>
      <c r="O54" s="98">
        <v>11.5</v>
      </c>
      <c r="P54" s="25"/>
      <c r="R54" s="6"/>
      <c r="S54" s="6"/>
      <c r="T54" s="6"/>
      <c r="U54" s="8"/>
    </row>
    <row r="55" spans="1:21" ht="20.100000000000001" customHeight="1" x14ac:dyDescent="0.25">
      <c r="A55" s="41"/>
      <c r="B55" s="299"/>
      <c r="C55" s="31" t="s">
        <v>1768</v>
      </c>
      <c r="D55" s="82"/>
      <c r="E55" s="32" t="s">
        <v>1769</v>
      </c>
      <c r="F55" s="100">
        <v>950</v>
      </c>
      <c r="G55" s="101">
        <v>500</v>
      </c>
      <c r="H55" s="101">
        <v>450</v>
      </c>
      <c r="I55" s="33">
        <v>18461</v>
      </c>
      <c r="K55" s="36">
        <f t="shared" si="1"/>
        <v>0</v>
      </c>
      <c r="L55" s="96">
        <f t="shared" si="2"/>
        <v>0</v>
      </c>
      <c r="M55" s="96">
        <f t="shared" si="3"/>
        <v>0</v>
      </c>
      <c r="N55" s="97">
        <v>0.04</v>
      </c>
      <c r="O55" s="98">
        <v>12.5</v>
      </c>
      <c r="R55" s="6"/>
      <c r="S55" s="6"/>
      <c r="T55" s="6"/>
      <c r="U55" s="6"/>
    </row>
    <row r="56" spans="1:21" ht="20.100000000000001" customHeight="1" x14ac:dyDescent="0.25">
      <c r="A56" s="41"/>
      <c r="B56" s="299"/>
      <c r="C56" s="31" t="s">
        <v>1770</v>
      </c>
      <c r="D56" s="82"/>
      <c r="E56" s="32" t="s">
        <v>1771</v>
      </c>
      <c r="F56" s="100">
        <v>950</v>
      </c>
      <c r="G56" s="101">
        <v>600</v>
      </c>
      <c r="H56" s="101">
        <v>350</v>
      </c>
      <c r="I56" s="33">
        <v>18581</v>
      </c>
      <c r="K56" s="36">
        <f t="shared" si="1"/>
        <v>0</v>
      </c>
      <c r="L56" s="96">
        <f t="shared" si="2"/>
        <v>0</v>
      </c>
      <c r="M56" s="96">
        <f t="shared" si="3"/>
        <v>0</v>
      </c>
      <c r="N56" s="97">
        <v>0.05</v>
      </c>
      <c r="O56" s="98">
        <v>12.9</v>
      </c>
      <c r="R56" s="6"/>
      <c r="S56" s="6"/>
      <c r="T56" s="6"/>
      <c r="U56" s="6"/>
    </row>
    <row r="57" spans="1:21" ht="20.100000000000001" customHeight="1" x14ac:dyDescent="0.25">
      <c r="A57" s="41"/>
      <c r="B57" s="299"/>
      <c r="C57" s="31" t="s">
        <v>1772</v>
      </c>
      <c r="D57" s="82"/>
      <c r="E57" s="32" t="s">
        <v>1773</v>
      </c>
      <c r="F57" s="100">
        <v>950</v>
      </c>
      <c r="G57" s="101">
        <v>600</v>
      </c>
      <c r="H57" s="101">
        <v>450</v>
      </c>
      <c r="I57" s="33">
        <v>19624</v>
      </c>
      <c r="K57" s="36">
        <f t="shared" si="1"/>
        <v>0</v>
      </c>
      <c r="L57" s="96">
        <f t="shared" si="2"/>
        <v>0</v>
      </c>
      <c r="M57" s="96">
        <f t="shared" si="3"/>
        <v>0</v>
      </c>
      <c r="N57" s="97">
        <v>0.05</v>
      </c>
      <c r="O57" s="98">
        <v>14.1</v>
      </c>
      <c r="R57" s="6"/>
      <c r="S57" s="6"/>
      <c r="T57" s="6"/>
      <c r="U57" s="6"/>
    </row>
    <row r="58" spans="1:21" ht="20.100000000000001" customHeight="1" x14ac:dyDescent="0.25">
      <c r="A58" s="41"/>
      <c r="B58" s="299"/>
      <c r="C58" s="31" t="s">
        <v>1774</v>
      </c>
      <c r="D58" s="82"/>
      <c r="E58" s="32" t="s">
        <v>1775</v>
      </c>
      <c r="F58" s="100">
        <v>1000</v>
      </c>
      <c r="G58" s="101">
        <v>400</v>
      </c>
      <c r="H58" s="101">
        <v>350</v>
      </c>
      <c r="I58" s="33">
        <v>17798</v>
      </c>
      <c r="K58" s="36">
        <f t="shared" si="1"/>
        <v>0</v>
      </c>
      <c r="L58" s="96">
        <f t="shared" si="2"/>
        <v>0</v>
      </c>
      <c r="M58" s="96">
        <f t="shared" si="3"/>
        <v>0</v>
      </c>
      <c r="N58" s="97">
        <v>0.03</v>
      </c>
      <c r="O58" s="98">
        <v>10.3</v>
      </c>
      <c r="R58" s="6"/>
      <c r="S58" s="6"/>
      <c r="T58" s="24"/>
      <c r="U58" s="24"/>
    </row>
    <row r="59" spans="1:21" ht="20.100000000000001" customHeight="1" x14ac:dyDescent="0.25">
      <c r="A59" s="41"/>
      <c r="B59" s="299"/>
      <c r="C59" s="34" t="s">
        <v>1776</v>
      </c>
      <c r="D59" s="82"/>
      <c r="E59" s="35" t="s">
        <v>1777</v>
      </c>
      <c r="F59" s="102">
        <v>1000</v>
      </c>
      <c r="G59" s="103">
        <v>400</v>
      </c>
      <c r="H59" s="103">
        <v>450</v>
      </c>
      <c r="I59" s="33">
        <v>18038</v>
      </c>
      <c r="K59" s="36">
        <f t="shared" si="1"/>
        <v>0</v>
      </c>
      <c r="L59" s="96">
        <f t="shared" si="2"/>
        <v>0</v>
      </c>
      <c r="M59" s="96">
        <f t="shared" si="3"/>
        <v>0</v>
      </c>
      <c r="N59" s="97">
        <v>0.03</v>
      </c>
      <c r="O59" s="98">
        <v>11.2</v>
      </c>
      <c r="P59" s="25"/>
      <c r="R59" s="6"/>
      <c r="S59" s="6"/>
      <c r="T59" s="6"/>
      <c r="U59" s="8"/>
    </row>
    <row r="60" spans="1:21" ht="20.100000000000001" customHeight="1" x14ac:dyDescent="0.25">
      <c r="A60" s="41"/>
      <c r="B60" s="299"/>
      <c r="C60" s="31" t="s">
        <v>1778</v>
      </c>
      <c r="D60" s="82"/>
      <c r="E60" s="32" t="s">
        <v>1779</v>
      </c>
      <c r="F60" s="100">
        <v>1000</v>
      </c>
      <c r="G60" s="101">
        <v>500</v>
      </c>
      <c r="H60" s="101">
        <v>350</v>
      </c>
      <c r="I60" s="33">
        <v>17827</v>
      </c>
      <c r="K60" s="36">
        <f t="shared" si="1"/>
        <v>0</v>
      </c>
      <c r="L60" s="96">
        <f t="shared" si="2"/>
        <v>0</v>
      </c>
      <c r="M60" s="96">
        <f t="shared" si="3"/>
        <v>0</v>
      </c>
      <c r="N60" s="97">
        <v>0.04</v>
      </c>
      <c r="O60" s="98">
        <v>11.8</v>
      </c>
      <c r="R60" s="6"/>
      <c r="S60" s="6"/>
      <c r="T60" s="6"/>
      <c r="U60" s="6"/>
    </row>
    <row r="61" spans="1:21" ht="20.100000000000001" customHeight="1" x14ac:dyDescent="0.25">
      <c r="A61" s="41"/>
      <c r="B61" s="299"/>
      <c r="C61" s="31" t="s">
        <v>1780</v>
      </c>
      <c r="D61" s="82"/>
      <c r="E61" s="32" t="s">
        <v>1781</v>
      </c>
      <c r="F61" s="100">
        <v>1000</v>
      </c>
      <c r="G61" s="101">
        <v>500</v>
      </c>
      <c r="H61" s="101">
        <v>350</v>
      </c>
      <c r="I61" s="33">
        <v>33257</v>
      </c>
      <c r="K61" s="36">
        <f t="shared" si="1"/>
        <v>0</v>
      </c>
      <c r="L61" s="96">
        <f t="shared" si="2"/>
        <v>0</v>
      </c>
      <c r="M61" s="96">
        <f t="shared" si="3"/>
        <v>0</v>
      </c>
      <c r="N61" s="97">
        <v>0.04</v>
      </c>
      <c r="O61" s="98">
        <v>11.8</v>
      </c>
      <c r="R61" s="6"/>
      <c r="S61" s="6"/>
      <c r="T61" s="6"/>
      <c r="U61" s="6"/>
    </row>
    <row r="62" spans="1:21" ht="20.100000000000001" customHeight="1" x14ac:dyDescent="0.25">
      <c r="A62" s="41"/>
      <c r="B62" s="299"/>
      <c r="C62" s="31" t="s">
        <v>1782</v>
      </c>
      <c r="D62" s="82"/>
      <c r="E62" s="32" t="s">
        <v>1783</v>
      </c>
      <c r="F62" s="100">
        <v>1000</v>
      </c>
      <c r="G62" s="101">
        <v>500</v>
      </c>
      <c r="H62" s="101">
        <v>450</v>
      </c>
      <c r="I62" s="33">
        <v>18997</v>
      </c>
      <c r="K62" s="36">
        <f t="shared" si="1"/>
        <v>0</v>
      </c>
      <c r="L62" s="96">
        <f t="shared" si="2"/>
        <v>0</v>
      </c>
      <c r="M62" s="96">
        <f t="shared" si="3"/>
        <v>0</v>
      </c>
      <c r="N62" s="97">
        <v>0.04</v>
      </c>
      <c r="O62" s="98">
        <v>12.8</v>
      </c>
      <c r="R62" s="6"/>
      <c r="S62" s="6"/>
      <c r="T62" s="6"/>
      <c r="U62" s="6"/>
    </row>
    <row r="63" spans="1:21" ht="20.100000000000001" customHeight="1" x14ac:dyDescent="0.25">
      <c r="A63" s="41"/>
      <c r="B63" s="299"/>
      <c r="C63" s="31" t="s">
        <v>1979</v>
      </c>
      <c r="D63" s="237"/>
      <c r="E63" s="32" t="s">
        <v>1980</v>
      </c>
      <c r="F63" s="100">
        <v>1000</v>
      </c>
      <c r="G63" s="101">
        <v>500</v>
      </c>
      <c r="H63" s="101">
        <v>450</v>
      </c>
      <c r="I63" s="33">
        <v>34067</v>
      </c>
      <c r="K63" s="36">
        <f t="shared" si="1"/>
        <v>0</v>
      </c>
      <c r="L63" s="96">
        <f t="shared" si="2"/>
        <v>0</v>
      </c>
      <c r="M63" s="96">
        <f t="shared" si="3"/>
        <v>0</v>
      </c>
      <c r="N63" s="97"/>
      <c r="O63" s="98"/>
      <c r="R63" s="6"/>
      <c r="S63" s="6"/>
      <c r="T63" s="6"/>
      <c r="U63" s="6"/>
    </row>
    <row r="64" spans="1:21" ht="20.100000000000001" customHeight="1" x14ac:dyDescent="0.25">
      <c r="A64" s="41"/>
      <c r="B64" s="299"/>
      <c r="C64" s="31" t="s">
        <v>1784</v>
      </c>
      <c r="D64" s="82"/>
      <c r="E64" s="32" t="s">
        <v>1785</v>
      </c>
      <c r="F64" s="100">
        <v>1000</v>
      </c>
      <c r="G64" s="101">
        <v>500</v>
      </c>
      <c r="H64" s="101">
        <v>550</v>
      </c>
      <c r="I64" s="33">
        <v>20223</v>
      </c>
      <c r="K64" s="36">
        <f t="shared" si="1"/>
        <v>0</v>
      </c>
      <c r="L64" s="96">
        <f t="shared" si="2"/>
        <v>0</v>
      </c>
      <c r="M64" s="96">
        <f t="shared" si="3"/>
        <v>0</v>
      </c>
      <c r="N64" s="97">
        <v>0.04</v>
      </c>
      <c r="O64" s="98">
        <v>12.8</v>
      </c>
      <c r="R64" s="6"/>
      <c r="S64" s="6"/>
      <c r="T64" s="6"/>
      <c r="U64" s="6"/>
    </row>
    <row r="65" spans="1:21" ht="20.100000000000001" customHeight="1" x14ac:dyDescent="0.25">
      <c r="A65" s="41"/>
      <c r="B65" s="299"/>
      <c r="C65" s="31" t="s">
        <v>1786</v>
      </c>
      <c r="D65" s="82"/>
      <c r="E65" s="32" t="s">
        <v>1787</v>
      </c>
      <c r="F65" s="100">
        <v>1000</v>
      </c>
      <c r="G65" s="101">
        <v>600</v>
      </c>
      <c r="H65" s="101">
        <v>350</v>
      </c>
      <c r="I65" s="33">
        <v>18658</v>
      </c>
      <c r="K65" s="36">
        <f t="shared" si="1"/>
        <v>0</v>
      </c>
      <c r="L65" s="96">
        <f t="shared" si="2"/>
        <v>0</v>
      </c>
      <c r="M65" s="96">
        <f t="shared" si="3"/>
        <v>0</v>
      </c>
      <c r="N65" s="97">
        <v>0.05</v>
      </c>
      <c r="O65" s="98">
        <v>13.2</v>
      </c>
      <c r="R65" s="6"/>
      <c r="S65" s="6"/>
      <c r="T65" s="24"/>
      <c r="U65" s="24"/>
    </row>
    <row r="66" spans="1:21" ht="20.100000000000001" customHeight="1" x14ac:dyDescent="0.25">
      <c r="A66" s="41"/>
      <c r="B66" s="299"/>
      <c r="C66" s="34" t="s">
        <v>1788</v>
      </c>
      <c r="D66" s="82"/>
      <c r="E66" s="35" t="s">
        <v>1789</v>
      </c>
      <c r="F66" s="102">
        <v>1000</v>
      </c>
      <c r="G66" s="103">
        <v>600</v>
      </c>
      <c r="H66" s="103">
        <v>350</v>
      </c>
      <c r="I66" s="33">
        <v>37260</v>
      </c>
      <c r="K66" s="36">
        <f t="shared" si="1"/>
        <v>0</v>
      </c>
      <c r="L66" s="96">
        <f t="shared" si="2"/>
        <v>0</v>
      </c>
      <c r="M66" s="96">
        <f t="shared" si="3"/>
        <v>0</v>
      </c>
      <c r="N66" s="97">
        <v>0.05</v>
      </c>
      <c r="O66" s="98">
        <v>13.2</v>
      </c>
      <c r="P66" s="25"/>
      <c r="R66" s="6"/>
      <c r="S66" s="6"/>
      <c r="T66" s="6"/>
      <c r="U66" s="8"/>
    </row>
    <row r="67" spans="1:21" ht="20.100000000000001" customHeight="1" x14ac:dyDescent="0.25">
      <c r="A67" s="41"/>
      <c r="B67" s="299"/>
      <c r="C67" s="31" t="s">
        <v>1790</v>
      </c>
      <c r="D67" s="82"/>
      <c r="E67" s="32" t="s">
        <v>1791</v>
      </c>
      <c r="F67" s="100">
        <v>1000</v>
      </c>
      <c r="G67" s="101">
        <v>600</v>
      </c>
      <c r="H67" s="101">
        <v>450</v>
      </c>
      <c r="I67" s="33">
        <v>20356</v>
      </c>
      <c r="K67" s="36">
        <f t="shared" si="1"/>
        <v>0</v>
      </c>
      <c r="L67" s="96">
        <f t="shared" si="2"/>
        <v>0</v>
      </c>
      <c r="M67" s="96">
        <f t="shared" si="3"/>
        <v>0</v>
      </c>
      <c r="N67" s="97">
        <v>0.05</v>
      </c>
      <c r="O67" s="98">
        <v>14.4</v>
      </c>
      <c r="R67" s="6"/>
      <c r="S67" s="6"/>
      <c r="T67" s="6"/>
      <c r="U67" s="6"/>
    </row>
    <row r="68" spans="1:21" ht="20.100000000000001" customHeight="1" x14ac:dyDescent="0.25">
      <c r="A68" s="41"/>
      <c r="B68" s="299"/>
      <c r="C68" s="31" t="s">
        <v>1792</v>
      </c>
      <c r="D68" s="82"/>
      <c r="E68" s="32" t="s">
        <v>1793</v>
      </c>
      <c r="F68" s="100">
        <v>1000</v>
      </c>
      <c r="G68" s="101">
        <v>600</v>
      </c>
      <c r="H68" s="101">
        <v>450</v>
      </c>
      <c r="I68" s="33">
        <v>39791</v>
      </c>
      <c r="K68" s="36">
        <f t="shared" si="1"/>
        <v>0</v>
      </c>
      <c r="L68" s="96">
        <f t="shared" si="2"/>
        <v>0</v>
      </c>
      <c r="M68" s="96">
        <f t="shared" si="3"/>
        <v>0</v>
      </c>
      <c r="N68" s="97">
        <v>0.05</v>
      </c>
      <c r="O68" s="98">
        <v>14.4</v>
      </c>
      <c r="R68" s="6"/>
      <c r="S68" s="6"/>
      <c r="T68" s="24"/>
      <c r="U68" s="24"/>
    </row>
    <row r="69" spans="1:21" ht="20.100000000000001" customHeight="1" x14ac:dyDescent="0.25">
      <c r="A69" s="41"/>
      <c r="B69" s="299"/>
      <c r="C69" s="34" t="s">
        <v>1794</v>
      </c>
      <c r="D69" s="82"/>
      <c r="E69" s="35" t="s">
        <v>1795</v>
      </c>
      <c r="F69" s="102">
        <v>1200</v>
      </c>
      <c r="G69" s="103">
        <v>400</v>
      </c>
      <c r="H69" s="103">
        <v>350</v>
      </c>
      <c r="I69" s="33">
        <v>18708</v>
      </c>
      <c r="K69" s="36">
        <f t="shared" si="1"/>
        <v>0</v>
      </c>
      <c r="L69" s="96">
        <f t="shared" si="2"/>
        <v>0</v>
      </c>
      <c r="M69" s="96">
        <f t="shared" si="3"/>
        <v>0</v>
      </c>
      <c r="N69" s="97">
        <v>0.04</v>
      </c>
      <c r="O69" s="98">
        <v>11.4</v>
      </c>
      <c r="P69" s="25"/>
      <c r="R69" s="6"/>
      <c r="S69" s="6"/>
      <c r="T69" s="6"/>
      <c r="U69" s="8"/>
    </row>
    <row r="70" spans="1:21" ht="20.100000000000001" customHeight="1" x14ac:dyDescent="0.25">
      <c r="A70" s="41"/>
      <c r="B70" s="299"/>
      <c r="C70" s="31" t="s">
        <v>1796</v>
      </c>
      <c r="D70" s="82"/>
      <c r="E70" s="32" t="s">
        <v>1797</v>
      </c>
      <c r="F70" s="100">
        <v>1200</v>
      </c>
      <c r="G70" s="101">
        <v>400</v>
      </c>
      <c r="H70" s="101">
        <v>350</v>
      </c>
      <c r="I70" s="33">
        <v>35646</v>
      </c>
      <c r="K70" s="36">
        <f t="shared" si="1"/>
        <v>0</v>
      </c>
      <c r="L70" s="96">
        <f t="shared" si="2"/>
        <v>0</v>
      </c>
      <c r="M70" s="96">
        <f t="shared" si="3"/>
        <v>0</v>
      </c>
      <c r="N70" s="97">
        <v>0.04</v>
      </c>
      <c r="O70" s="98">
        <v>11.4</v>
      </c>
      <c r="R70" s="6"/>
      <c r="S70" s="6"/>
      <c r="T70" s="6"/>
      <c r="U70" s="6"/>
    </row>
    <row r="71" spans="1:21" ht="20.100000000000001" customHeight="1" x14ac:dyDescent="0.25">
      <c r="A71" s="41"/>
      <c r="B71" s="299"/>
      <c r="C71" s="31" t="s">
        <v>1798</v>
      </c>
      <c r="D71" s="82"/>
      <c r="E71" s="32" t="s">
        <v>1799</v>
      </c>
      <c r="F71" s="100">
        <v>1200</v>
      </c>
      <c r="G71" s="101">
        <v>400</v>
      </c>
      <c r="H71" s="101">
        <v>450</v>
      </c>
      <c r="I71" s="33">
        <v>20174</v>
      </c>
      <c r="K71" s="36">
        <f t="shared" ref="K71:K115" si="4">I71*J71</f>
        <v>0</v>
      </c>
      <c r="L71" s="96">
        <f t="shared" ref="L71:L115" si="5">N71*J71</f>
        <v>0</v>
      </c>
      <c r="M71" s="96">
        <f t="shared" ref="M71:M115" si="6">O71*J71</f>
        <v>0</v>
      </c>
      <c r="N71" s="97">
        <v>0.04</v>
      </c>
      <c r="O71" s="98">
        <v>12.3</v>
      </c>
      <c r="R71" s="6"/>
      <c r="S71" s="6"/>
      <c r="T71" s="6"/>
      <c r="U71" s="6"/>
    </row>
    <row r="72" spans="1:21" ht="20.100000000000001" customHeight="1" x14ac:dyDescent="0.25">
      <c r="A72" s="41"/>
      <c r="B72" s="299"/>
      <c r="C72" s="31" t="s">
        <v>1800</v>
      </c>
      <c r="D72" s="82"/>
      <c r="E72" s="32" t="s">
        <v>1801</v>
      </c>
      <c r="F72" s="100">
        <v>1200</v>
      </c>
      <c r="G72" s="101">
        <v>400</v>
      </c>
      <c r="H72" s="101">
        <v>450</v>
      </c>
      <c r="I72" s="33">
        <v>34850</v>
      </c>
      <c r="K72" s="36">
        <f t="shared" si="4"/>
        <v>0</v>
      </c>
      <c r="L72" s="96">
        <f t="shared" si="5"/>
        <v>0</v>
      </c>
      <c r="M72" s="96">
        <f t="shared" si="6"/>
        <v>0</v>
      </c>
      <c r="N72" s="97">
        <v>0.04</v>
      </c>
      <c r="O72" s="98">
        <v>12.3</v>
      </c>
      <c r="R72" s="6"/>
      <c r="S72" s="6"/>
      <c r="T72" s="6"/>
      <c r="U72" s="6"/>
    </row>
    <row r="73" spans="1:21" ht="20.100000000000001" customHeight="1" x14ac:dyDescent="0.25">
      <c r="A73" s="41"/>
      <c r="B73" s="299"/>
      <c r="C73" s="31" t="s">
        <v>1802</v>
      </c>
      <c r="D73" s="82"/>
      <c r="E73" s="32" t="s">
        <v>1803</v>
      </c>
      <c r="F73" s="100">
        <v>1200</v>
      </c>
      <c r="G73" s="101">
        <v>500</v>
      </c>
      <c r="H73" s="101">
        <v>350</v>
      </c>
      <c r="I73" s="33">
        <v>20837</v>
      </c>
      <c r="K73" s="36">
        <f t="shared" si="4"/>
        <v>0</v>
      </c>
      <c r="L73" s="96">
        <f t="shared" si="5"/>
        <v>0</v>
      </c>
      <c r="M73" s="96">
        <f t="shared" si="6"/>
        <v>0</v>
      </c>
      <c r="N73" s="97">
        <v>0.05</v>
      </c>
      <c r="O73" s="98">
        <v>13.2</v>
      </c>
      <c r="R73" s="6"/>
      <c r="S73" s="6"/>
      <c r="T73" s="24"/>
      <c r="U73" s="24"/>
    </row>
    <row r="74" spans="1:21" ht="20.100000000000001" customHeight="1" x14ac:dyDescent="0.25">
      <c r="A74" s="41"/>
      <c r="B74" s="299"/>
      <c r="C74" s="31" t="s">
        <v>1804</v>
      </c>
      <c r="D74" s="82"/>
      <c r="E74" s="32" t="s">
        <v>1805</v>
      </c>
      <c r="F74" s="100">
        <v>1200</v>
      </c>
      <c r="G74" s="101">
        <v>500</v>
      </c>
      <c r="H74" s="101">
        <v>450</v>
      </c>
      <c r="I74" s="33">
        <v>20463</v>
      </c>
      <c r="K74" s="36">
        <f t="shared" si="4"/>
        <v>0</v>
      </c>
      <c r="L74" s="96">
        <f t="shared" si="5"/>
        <v>0</v>
      </c>
      <c r="M74" s="96">
        <f t="shared" si="6"/>
        <v>0</v>
      </c>
      <c r="N74" s="97">
        <v>0.05</v>
      </c>
      <c r="O74" s="98">
        <v>14.2</v>
      </c>
      <c r="R74" s="6"/>
      <c r="S74" s="6"/>
      <c r="T74" s="6"/>
      <c r="U74" s="6"/>
    </row>
    <row r="75" spans="1:21" ht="20.100000000000001" customHeight="1" x14ac:dyDescent="0.25">
      <c r="A75" s="41"/>
      <c r="B75" s="299"/>
      <c r="C75" s="31" t="s">
        <v>1806</v>
      </c>
      <c r="D75" s="82"/>
      <c r="E75" s="32" t="s">
        <v>1807</v>
      </c>
      <c r="F75" s="100">
        <v>1200</v>
      </c>
      <c r="G75" s="101">
        <v>500</v>
      </c>
      <c r="H75" s="101">
        <v>550</v>
      </c>
      <c r="I75" s="33">
        <v>41652</v>
      </c>
      <c r="K75" s="36">
        <f t="shared" si="4"/>
        <v>0</v>
      </c>
      <c r="L75" s="96">
        <f t="shared" si="5"/>
        <v>0</v>
      </c>
      <c r="M75" s="96">
        <f t="shared" si="6"/>
        <v>0</v>
      </c>
      <c r="N75" s="97">
        <v>0.06</v>
      </c>
      <c r="O75" s="98">
        <v>15.2</v>
      </c>
      <c r="R75" s="6"/>
      <c r="S75" s="6"/>
      <c r="T75" s="6"/>
      <c r="U75" s="6"/>
    </row>
    <row r="76" spans="1:21" ht="20.100000000000001" customHeight="1" x14ac:dyDescent="0.25">
      <c r="A76" s="41"/>
      <c r="B76" s="299"/>
      <c r="C76" s="31" t="s">
        <v>1808</v>
      </c>
      <c r="D76" s="82"/>
      <c r="E76" s="32" t="s">
        <v>1809</v>
      </c>
      <c r="F76" s="100">
        <v>1200</v>
      </c>
      <c r="G76" s="101">
        <v>600</v>
      </c>
      <c r="H76" s="101">
        <v>350</v>
      </c>
      <c r="I76" s="33">
        <v>19342</v>
      </c>
      <c r="K76" s="36">
        <f t="shared" si="4"/>
        <v>0</v>
      </c>
      <c r="L76" s="96">
        <f t="shared" si="5"/>
        <v>0</v>
      </c>
      <c r="M76" s="96">
        <f t="shared" si="6"/>
        <v>0</v>
      </c>
      <c r="N76" s="97">
        <v>0.06</v>
      </c>
      <c r="O76" s="98">
        <v>14.8</v>
      </c>
      <c r="R76" s="6"/>
      <c r="S76" s="6"/>
      <c r="T76" s="6"/>
      <c r="U76" s="6"/>
    </row>
    <row r="77" spans="1:21" ht="19.5" customHeight="1" x14ac:dyDescent="0.25">
      <c r="A77" s="41"/>
      <c r="B77" s="299"/>
      <c r="C77" s="31" t="s">
        <v>1810</v>
      </c>
      <c r="D77" s="82"/>
      <c r="E77" s="32" t="s">
        <v>1811</v>
      </c>
      <c r="F77" s="100">
        <v>1200</v>
      </c>
      <c r="G77" s="101">
        <v>600</v>
      </c>
      <c r="H77" s="101">
        <v>350</v>
      </c>
      <c r="I77" s="33">
        <v>32693</v>
      </c>
      <c r="K77" s="36">
        <f t="shared" si="4"/>
        <v>0</v>
      </c>
      <c r="L77" s="96">
        <f t="shared" si="5"/>
        <v>0</v>
      </c>
      <c r="M77" s="96">
        <f t="shared" si="6"/>
        <v>0</v>
      </c>
      <c r="N77" s="97">
        <v>0.06</v>
      </c>
      <c r="O77" s="98">
        <v>14.8</v>
      </c>
      <c r="R77" s="6"/>
      <c r="S77" s="6"/>
      <c r="T77" s="24"/>
      <c r="U77" s="24"/>
    </row>
    <row r="78" spans="1:21" ht="20.100000000000001" customHeight="1" x14ac:dyDescent="0.25">
      <c r="A78" s="41"/>
      <c r="B78" s="299"/>
      <c r="C78" s="34" t="s">
        <v>1812</v>
      </c>
      <c r="D78" s="82"/>
      <c r="E78" s="35" t="s">
        <v>1813</v>
      </c>
      <c r="F78" s="102">
        <v>1200</v>
      </c>
      <c r="G78" s="103">
        <v>600</v>
      </c>
      <c r="H78" s="103">
        <v>350</v>
      </c>
      <c r="I78" s="33">
        <v>40898</v>
      </c>
      <c r="K78" s="36">
        <f t="shared" si="4"/>
        <v>0</v>
      </c>
      <c r="L78" s="96">
        <f t="shared" si="5"/>
        <v>0</v>
      </c>
      <c r="M78" s="96">
        <f t="shared" si="6"/>
        <v>0</v>
      </c>
      <c r="N78" s="97">
        <v>0.06</v>
      </c>
      <c r="O78" s="98">
        <v>14.8</v>
      </c>
      <c r="P78" s="25"/>
      <c r="R78" s="6"/>
      <c r="S78" s="6"/>
      <c r="T78" s="6"/>
      <c r="U78" s="8"/>
    </row>
    <row r="79" spans="1:21" ht="20.100000000000001" customHeight="1" x14ac:dyDescent="0.25">
      <c r="A79" s="41"/>
      <c r="B79" s="299"/>
      <c r="C79" s="31" t="s">
        <v>1814</v>
      </c>
      <c r="D79" s="82"/>
      <c r="E79" s="32" t="s">
        <v>1815</v>
      </c>
      <c r="F79" s="100">
        <v>1200</v>
      </c>
      <c r="G79" s="101">
        <v>600</v>
      </c>
      <c r="H79" s="101">
        <v>450</v>
      </c>
      <c r="I79" s="33">
        <v>21746</v>
      </c>
      <c r="K79" s="36">
        <f t="shared" si="4"/>
        <v>0</v>
      </c>
      <c r="L79" s="96">
        <f t="shared" si="5"/>
        <v>0</v>
      </c>
      <c r="M79" s="96">
        <f t="shared" si="6"/>
        <v>0</v>
      </c>
      <c r="N79" s="97">
        <v>0.06</v>
      </c>
      <c r="O79" s="98">
        <v>16</v>
      </c>
      <c r="R79" s="6"/>
      <c r="S79" s="6"/>
      <c r="T79" s="6"/>
      <c r="U79" s="6"/>
    </row>
    <row r="80" spans="1:21" ht="20.100000000000001" customHeight="1" x14ac:dyDescent="0.25">
      <c r="A80" s="41"/>
      <c r="B80" s="299"/>
      <c r="C80" s="31" t="s">
        <v>1816</v>
      </c>
      <c r="D80" s="82"/>
      <c r="E80" s="32" t="s">
        <v>1817</v>
      </c>
      <c r="F80" s="100">
        <v>1200</v>
      </c>
      <c r="G80" s="101">
        <v>600</v>
      </c>
      <c r="H80" s="101">
        <v>450</v>
      </c>
      <c r="I80" s="33">
        <v>43012</v>
      </c>
      <c r="K80" s="36">
        <f t="shared" si="4"/>
        <v>0</v>
      </c>
      <c r="L80" s="96">
        <f t="shared" si="5"/>
        <v>0</v>
      </c>
      <c r="M80" s="96">
        <f t="shared" si="6"/>
        <v>0</v>
      </c>
      <c r="N80" s="97">
        <v>0.06</v>
      </c>
      <c r="O80" s="98">
        <v>16</v>
      </c>
      <c r="R80" s="6"/>
      <c r="S80" s="6"/>
      <c r="T80" s="6"/>
      <c r="U80" s="6"/>
    </row>
    <row r="81" spans="1:21" ht="20.100000000000001" customHeight="1" x14ac:dyDescent="0.25">
      <c r="A81" s="41"/>
      <c r="B81" s="299"/>
      <c r="C81" s="31" t="s">
        <v>1818</v>
      </c>
      <c r="D81" s="82"/>
      <c r="E81" s="32" t="s">
        <v>1819</v>
      </c>
      <c r="F81" s="100">
        <v>1500</v>
      </c>
      <c r="G81" s="101">
        <v>400</v>
      </c>
      <c r="H81" s="101">
        <v>350</v>
      </c>
      <c r="I81" s="33">
        <v>20533</v>
      </c>
      <c r="K81" s="36">
        <f t="shared" si="4"/>
        <v>0</v>
      </c>
      <c r="L81" s="96">
        <f t="shared" si="5"/>
        <v>0</v>
      </c>
      <c r="M81" s="96">
        <f t="shared" si="6"/>
        <v>0</v>
      </c>
      <c r="N81" s="97">
        <v>0.05</v>
      </c>
      <c r="O81" s="98">
        <v>13.2</v>
      </c>
      <c r="R81" s="6"/>
      <c r="S81" s="6"/>
      <c r="T81" s="6"/>
      <c r="U81" s="6"/>
    </row>
    <row r="82" spans="1:21" ht="20.100000000000001" customHeight="1" x14ac:dyDescent="0.25">
      <c r="A82" s="41"/>
      <c r="B82" s="299"/>
      <c r="C82" s="31" t="s">
        <v>1820</v>
      </c>
      <c r="D82" s="82"/>
      <c r="E82" s="32" t="s">
        <v>1821</v>
      </c>
      <c r="F82" s="100">
        <v>1500</v>
      </c>
      <c r="G82" s="101">
        <v>400</v>
      </c>
      <c r="H82" s="101">
        <v>350</v>
      </c>
      <c r="I82" s="33">
        <v>35759</v>
      </c>
      <c r="K82" s="36">
        <f t="shared" si="4"/>
        <v>0</v>
      </c>
      <c r="L82" s="96">
        <f t="shared" si="5"/>
        <v>0</v>
      </c>
      <c r="M82" s="96">
        <f t="shared" si="6"/>
        <v>0</v>
      </c>
      <c r="N82" s="97">
        <v>0.05</v>
      </c>
      <c r="O82" s="98">
        <v>13.2</v>
      </c>
      <c r="R82" s="6"/>
      <c r="S82" s="6"/>
      <c r="T82" s="6"/>
      <c r="U82" s="6"/>
    </row>
    <row r="83" spans="1:21" ht="20.100000000000001" customHeight="1" x14ac:dyDescent="0.25">
      <c r="A83" s="41"/>
      <c r="B83" s="299"/>
      <c r="C83" s="34" t="s">
        <v>1982</v>
      </c>
      <c r="D83" s="237"/>
      <c r="E83" s="35" t="s">
        <v>1981</v>
      </c>
      <c r="F83" s="102">
        <v>1500</v>
      </c>
      <c r="G83" s="103">
        <v>400</v>
      </c>
      <c r="H83" s="103">
        <v>350</v>
      </c>
      <c r="I83" s="33">
        <v>37014</v>
      </c>
      <c r="K83" s="36">
        <f t="shared" si="4"/>
        <v>0</v>
      </c>
      <c r="L83" s="96">
        <f t="shared" si="5"/>
        <v>0</v>
      </c>
      <c r="M83" s="96">
        <f t="shared" si="6"/>
        <v>0</v>
      </c>
      <c r="N83" s="97"/>
      <c r="O83" s="98"/>
      <c r="R83" s="6"/>
      <c r="S83" s="6"/>
      <c r="T83" s="6"/>
      <c r="U83" s="6"/>
    </row>
    <row r="84" spans="1:21" ht="20.100000000000001" customHeight="1" x14ac:dyDescent="0.25">
      <c r="A84" s="41"/>
      <c r="B84" s="299"/>
      <c r="C84" s="34" t="s">
        <v>1822</v>
      </c>
      <c r="D84" s="82"/>
      <c r="E84" s="35" t="s">
        <v>1823</v>
      </c>
      <c r="F84" s="102">
        <v>1500</v>
      </c>
      <c r="G84" s="103">
        <v>500</v>
      </c>
      <c r="H84" s="103">
        <v>350</v>
      </c>
      <c r="I84" s="33">
        <v>22726</v>
      </c>
      <c r="K84" s="36">
        <f t="shared" si="4"/>
        <v>0</v>
      </c>
      <c r="L84" s="96">
        <f t="shared" si="5"/>
        <v>0</v>
      </c>
      <c r="M84" s="96">
        <f t="shared" si="6"/>
        <v>0</v>
      </c>
      <c r="N84" s="97">
        <v>0.06</v>
      </c>
      <c r="O84" s="98">
        <v>15.1</v>
      </c>
      <c r="P84" s="25"/>
      <c r="R84" s="6"/>
      <c r="S84" s="6"/>
      <c r="T84" s="6"/>
      <c r="U84" s="8"/>
    </row>
    <row r="85" spans="1:21" ht="20.100000000000001" customHeight="1" x14ac:dyDescent="0.25">
      <c r="A85" s="41"/>
      <c r="B85" s="299"/>
      <c r="C85" s="31" t="s">
        <v>1824</v>
      </c>
      <c r="D85" s="82"/>
      <c r="E85" s="32" t="s">
        <v>1825</v>
      </c>
      <c r="F85" s="100">
        <v>1500</v>
      </c>
      <c r="G85" s="101">
        <v>500</v>
      </c>
      <c r="H85" s="101">
        <v>350</v>
      </c>
      <c r="I85" s="33">
        <v>38438</v>
      </c>
      <c r="K85" s="36">
        <f t="shared" si="4"/>
        <v>0</v>
      </c>
      <c r="L85" s="96">
        <f t="shared" si="5"/>
        <v>0</v>
      </c>
      <c r="M85" s="96">
        <f t="shared" si="6"/>
        <v>0</v>
      </c>
      <c r="N85" s="97">
        <v>0.06</v>
      </c>
      <c r="O85" s="98">
        <v>15.1</v>
      </c>
      <c r="R85" s="6"/>
      <c r="S85" s="6"/>
      <c r="T85" s="6"/>
      <c r="U85" s="6"/>
    </row>
    <row r="86" spans="1:21" ht="20.100000000000001" customHeight="1" x14ac:dyDescent="0.25">
      <c r="A86" s="41"/>
      <c r="B86" s="299"/>
      <c r="C86" s="31" t="s">
        <v>1826</v>
      </c>
      <c r="D86" s="82"/>
      <c r="E86" s="32" t="s">
        <v>1827</v>
      </c>
      <c r="F86" s="100">
        <v>1500</v>
      </c>
      <c r="G86" s="101">
        <v>500</v>
      </c>
      <c r="H86" s="101">
        <v>450</v>
      </c>
      <c r="I86" s="33">
        <v>22507</v>
      </c>
      <c r="K86" s="36">
        <f t="shared" si="4"/>
        <v>0</v>
      </c>
      <c r="L86" s="96">
        <f t="shared" si="5"/>
        <v>0</v>
      </c>
      <c r="M86" s="96">
        <f t="shared" si="6"/>
        <v>0</v>
      </c>
      <c r="N86" s="97">
        <v>0.06</v>
      </c>
      <c r="O86" s="98">
        <v>16.100000000000001</v>
      </c>
      <c r="R86" s="6"/>
      <c r="S86" s="6"/>
      <c r="T86" s="6"/>
      <c r="U86" s="6"/>
    </row>
    <row r="87" spans="1:21" ht="20.100000000000001" customHeight="1" x14ac:dyDescent="0.25">
      <c r="A87" s="41"/>
      <c r="B87" s="299"/>
      <c r="C87" s="31" t="s">
        <v>1828</v>
      </c>
      <c r="D87" s="82"/>
      <c r="E87" s="32" t="s">
        <v>1829</v>
      </c>
      <c r="F87" s="100">
        <v>1500</v>
      </c>
      <c r="G87" s="101">
        <v>600</v>
      </c>
      <c r="H87" s="101">
        <v>350</v>
      </c>
      <c r="I87" s="33">
        <v>23522</v>
      </c>
      <c r="K87" s="36">
        <f t="shared" si="4"/>
        <v>0</v>
      </c>
      <c r="L87" s="96">
        <f t="shared" si="5"/>
        <v>0</v>
      </c>
      <c r="M87" s="96">
        <f t="shared" si="6"/>
        <v>0</v>
      </c>
      <c r="N87" s="97">
        <v>7.0000000000000007E-2</v>
      </c>
      <c r="O87" s="98">
        <v>16.899999999999999</v>
      </c>
      <c r="R87" s="6"/>
      <c r="S87" s="6"/>
      <c r="T87" s="6"/>
      <c r="U87" s="6"/>
    </row>
    <row r="88" spans="1:21" ht="20.100000000000001" customHeight="1" x14ac:dyDescent="0.25">
      <c r="A88" s="41"/>
      <c r="B88" s="299"/>
      <c r="C88" s="31" t="s">
        <v>1830</v>
      </c>
      <c r="D88" s="82"/>
      <c r="E88" s="32" t="s">
        <v>1831</v>
      </c>
      <c r="F88" s="100">
        <v>1500</v>
      </c>
      <c r="G88" s="101">
        <v>600</v>
      </c>
      <c r="H88" s="101">
        <v>350</v>
      </c>
      <c r="I88" s="33">
        <v>46276</v>
      </c>
      <c r="K88" s="36">
        <f t="shared" si="4"/>
        <v>0</v>
      </c>
      <c r="L88" s="96">
        <f t="shared" si="5"/>
        <v>0</v>
      </c>
      <c r="M88" s="96">
        <f t="shared" si="6"/>
        <v>0</v>
      </c>
      <c r="N88" s="97">
        <v>7.0000000000000007E-2</v>
      </c>
      <c r="O88" s="98">
        <v>15.9</v>
      </c>
      <c r="R88" s="6"/>
      <c r="S88" s="6"/>
      <c r="T88" s="24"/>
      <c r="U88" s="24"/>
    </row>
    <row r="89" spans="1:21" ht="20.100000000000001" customHeight="1" x14ac:dyDescent="0.25">
      <c r="A89" s="41"/>
      <c r="B89" s="299"/>
      <c r="C89" s="34" t="s">
        <v>1832</v>
      </c>
      <c r="D89" s="82"/>
      <c r="E89" s="35" t="s">
        <v>1833</v>
      </c>
      <c r="F89" s="102">
        <v>1500</v>
      </c>
      <c r="G89" s="103">
        <v>600</v>
      </c>
      <c r="H89" s="103">
        <v>450</v>
      </c>
      <c r="I89" s="33">
        <v>24622</v>
      </c>
      <c r="K89" s="36">
        <f t="shared" si="4"/>
        <v>0</v>
      </c>
      <c r="L89" s="96">
        <f t="shared" si="5"/>
        <v>0</v>
      </c>
      <c r="M89" s="96">
        <f t="shared" si="6"/>
        <v>0</v>
      </c>
      <c r="N89" s="97">
        <v>7.0000000000000007E-2</v>
      </c>
      <c r="O89" s="98">
        <v>18.100000000000001</v>
      </c>
      <c r="P89" s="25"/>
      <c r="R89" s="6"/>
      <c r="S89" s="6"/>
      <c r="T89" s="6"/>
      <c r="U89" s="8"/>
    </row>
    <row r="90" spans="1:21" ht="20.100000000000001" customHeight="1" x14ac:dyDescent="0.25">
      <c r="A90" s="41"/>
      <c r="B90" s="299"/>
      <c r="C90" s="31" t="s">
        <v>1834</v>
      </c>
      <c r="D90" s="82"/>
      <c r="E90" s="32" t="s">
        <v>1835</v>
      </c>
      <c r="F90" s="100">
        <v>1500</v>
      </c>
      <c r="G90" s="101">
        <v>600</v>
      </c>
      <c r="H90" s="101">
        <v>450</v>
      </c>
      <c r="I90" s="33">
        <v>47961</v>
      </c>
      <c r="K90" s="36">
        <f t="shared" si="4"/>
        <v>0</v>
      </c>
      <c r="L90" s="96">
        <f t="shared" si="5"/>
        <v>0</v>
      </c>
      <c r="M90" s="96">
        <f t="shared" si="6"/>
        <v>0</v>
      </c>
      <c r="N90" s="97">
        <v>7.0000000000000007E-2</v>
      </c>
      <c r="O90" s="98">
        <v>17.100000000000001</v>
      </c>
      <c r="R90" s="6"/>
      <c r="S90" s="6"/>
      <c r="T90" s="6"/>
      <c r="U90" s="6"/>
    </row>
    <row r="91" spans="1:21" ht="20.100000000000001" customHeight="1" x14ac:dyDescent="0.25">
      <c r="A91" s="41"/>
      <c r="B91" s="299"/>
      <c r="C91" s="31" t="s">
        <v>1836</v>
      </c>
      <c r="D91" s="82"/>
      <c r="E91" s="32" t="s">
        <v>1837</v>
      </c>
      <c r="F91" s="100">
        <v>1500</v>
      </c>
      <c r="G91" s="101">
        <v>1000</v>
      </c>
      <c r="H91" s="101">
        <v>350</v>
      </c>
      <c r="I91" s="33">
        <v>30938</v>
      </c>
      <c r="K91" s="36">
        <f t="shared" si="4"/>
        <v>0</v>
      </c>
      <c r="L91" s="96">
        <f t="shared" si="5"/>
        <v>0</v>
      </c>
      <c r="M91" s="96">
        <f t="shared" si="6"/>
        <v>0</v>
      </c>
      <c r="N91" s="97">
        <v>0.12</v>
      </c>
      <c r="O91" s="98">
        <v>28.7</v>
      </c>
      <c r="R91" s="6"/>
      <c r="S91" s="6"/>
      <c r="T91" s="6"/>
      <c r="U91" s="6"/>
    </row>
    <row r="92" spans="1:21" ht="20.100000000000001" customHeight="1" x14ac:dyDescent="0.25">
      <c r="A92" s="41"/>
      <c r="B92" s="299"/>
      <c r="C92" s="31" t="s">
        <v>1838</v>
      </c>
      <c r="D92" s="82"/>
      <c r="E92" s="32" t="s">
        <v>1839</v>
      </c>
      <c r="F92" s="100">
        <v>1500</v>
      </c>
      <c r="G92" s="101">
        <v>1000</v>
      </c>
      <c r="H92" s="101">
        <v>350</v>
      </c>
      <c r="I92" s="33">
        <v>71321</v>
      </c>
      <c r="K92" s="36">
        <f t="shared" si="4"/>
        <v>0</v>
      </c>
      <c r="L92" s="96">
        <f t="shared" si="5"/>
        <v>0</v>
      </c>
      <c r="M92" s="96">
        <f t="shared" si="6"/>
        <v>0</v>
      </c>
      <c r="N92" s="97">
        <v>0.12</v>
      </c>
      <c r="O92" s="98">
        <v>28.7</v>
      </c>
      <c r="R92" s="6"/>
      <c r="S92" s="6"/>
      <c r="T92" s="6"/>
      <c r="U92" s="6"/>
    </row>
    <row r="93" spans="1:21" x14ac:dyDescent="0.25">
      <c r="A93" s="104" t="s">
        <v>1840</v>
      </c>
      <c r="B93" s="105"/>
      <c r="C93" s="48"/>
      <c r="D93" s="106"/>
      <c r="E93" s="49"/>
      <c r="F93" s="107"/>
      <c r="G93" s="107"/>
      <c r="H93" s="107"/>
      <c r="I93" s="107"/>
      <c r="K93" s="36">
        <f t="shared" si="4"/>
        <v>0</v>
      </c>
      <c r="L93" s="96">
        <f t="shared" si="5"/>
        <v>0</v>
      </c>
      <c r="M93" s="96">
        <f t="shared" si="6"/>
        <v>0</v>
      </c>
      <c r="N93" s="97"/>
      <c r="O93" s="98"/>
      <c r="R93" s="6"/>
      <c r="S93" s="23"/>
      <c r="T93" s="23"/>
      <c r="U93" s="6"/>
    </row>
    <row r="94" spans="1:21" ht="162.75" customHeight="1" x14ac:dyDescent="0.25">
      <c r="A94" s="41"/>
      <c r="B94" s="81" t="s">
        <v>1841</v>
      </c>
      <c r="C94" s="74" t="s">
        <v>1842</v>
      </c>
      <c r="D94" s="79"/>
      <c r="E94" s="69" t="s">
        <v>1840</v>
      </c>
      <c r="F94" s="111">
        <v>950</v>
      </c>
      <c r="G94" s="112">
        <v>800</v>
      </c>
      <c r="H94" s="112">
        <v>760</v>
      </c>
      <c r="I94" s="33">
        <v>132971</v>
      </c>
      <c r="K94" s="36">
        <f t="shared" si="4"/>
        <v>0</v>
      </c>
      <c r="L94" s="96">
        <f t="shared" si="5"/>
        <v>0</v>
      </c>
      <c r="M94" s="96">
        <f t="shared" si="6"/>
        <v>0</v>
      </c>
      <c r="N94" s="97">
        <v>0.7</v>
      </c>
      <c r="O94" s="98">
        <v>56</v>
      </c>
      <c r="R94" s="6"/>
      <c r="S94" s="6"/>
      <c r="T94" s="6"/>
      <c r="U94" s="6"/>
    </row>
    <row r="95" spans="1:21" x14ac:dyDescent="0.25">
      <c r="A95" s="104" t="s">
        <v>1843</v>
      </c>
      <c r="B95" s="105"/>
      <c r="C95" s="48"/>
      <c r="D95" s="197"/>
      <c r="E95" s="49"/>
      <c r="F95" s="107"/>
      <c r="G95" s="107"/>
      <c r="H95" s="107"/>
      <c r="I95" s="107"/>
      <c r="K95" s="36">
        <f t="shared" si="4"/>
        <v>0</v>
      </c>
      <c r="L95" s="96">
        <f t="shared" si="5"/>
        <v>0</v>
      </c>
      <c r="M95" s="96">
        <f t="shared" si="6"/>
        <v>0</v>
      </c>
      <c r="N95" s="97"/>
      <c r="O95" s="98"/>
      <c r="R95" s="6"/>
      <c r="S95" s="23"/>
      <c r="T95" s="23"/>
      <c r="U95" s="6"/>
    </row>
    <row r="96" spans="1:21" ht="20.100000000000001" customHeight="1" x14ac:dyDescent="0.25">
      <c r="A96" s="318"/>
      <c r="B96" s="327" t="s">
        <v>1952</v>
      </c>
      <c r="C96" s="59" t="s">
        <v>1844</v>
      </c>
      <c r="D96" s="174"/>
      <c r="E96" s="62" t="s">
        <v>1845</v>
      </c>
      <c r="F96" s="100">
        <v>1400</v>
      </c>
      <c r="G96" s="101">
        <v>800</v>
      </c>
      <c r="H96" s="101">
        <v>290</v>
      </c>
      <c r="I96" s="33">
        <v>110062</v>
      </c>
      <c r="K96" s="36">
        <f t="shared" si="4"/>
        <v>0</v>
      </c>
      <c r="L96" s="96">
        <f t="shared" si="5"/>
        <v>0</v>
      </c>
      <c r="M96" s="96">
        <f t="shared" si="6"/>
        <v>0</v>
      </c>
      <c r="N96" s="97">
        <v>0.75</v>
      </c>
      <c r="O96" s="98">
        <v>20.5</v>
      </c>
      <c r="R96" s="6"/>
      <c r="S96" s="6"/>
      <c r="T96" s="6"/>
      <c r="U96" s="6"/>
    </row>
    <row r="97" spans="1:21" ht="20.100000000000001" customHeight="1" x14ac:dyDescent="0.25">
      <c r="A97" s="319"/>
      <c r="B97" s="328"/>
      <c r="C97" s="59" t="s">
        <v>1846</v>
      </c>
      <c r="D97" s="175"/>
      <c r="E97" s="62" t="s">
        <v>1847</v>
      </c>
      <c r="F97" s="100">
        <v>2200</v>
      </c>
      <c r="G97" s="101">
        <v>900</v>
      </c>
      <c r="H97" s="101">
        <v>400</v>
      </c>
      <c r="I97" s="33">
        <v>184026</v>
      </c>
      <c r="K97" s="36">
        <f t="shared" si="4"/>
        <v>0</v>
      </c>
      <c r="L97" s="96">
        <f t="shared" si="5"/>
        <v>0</v>
      </c>
      <c r="M97" s="96">
        <f t="shared" si="6"/>
        <v>0</v>
      </c>
      <c r="N97" s="97">
        <v>1.4</v>
      </c>
      <c r="O97" s="98">
        <v>42</v>
      </c>
      <c r="R97" s="6"/>
      <c r="S97" s="6"/>
      <c r="T97" s="24"/>
      <c r="U97" s="24"/>
    </row>
    <row r="98" spans="1:21" ht="20.100000000000001" customHeight="1" x14ac:dyDescent="0.25">
      <c r="A98" s="319"/>
      <c r="B98" s="328"/>
      <c r="C98" s="60" t="s">
        <v>1848</v>
      </c>
      <c r="D98" s="175"/>
      <c r="E98" s="63" t="s">
        <v>1849</v>
      </c>
      <c r="F98" s="102">
        <v>2200</v>
      </c>
      <c r="G98" s="103">
        <v>900</v>
      </c>
      <c r="H98" s="103">
        <v>350</v>
      </c>
      <c r="I98" s="33">
        <v>182320</v>
      </c>
      <c r="K98" s="36">
        <f t="shared" si="4"/>
        <v>0</v>
      </c>
      <c r="L98" s="96">
        <f t="shared" si="5"/>
        <v>0</v>
      </c>
      <c r="M98" s="96">
        <f t="shared" si="6"/>
        <v>0</v>
      </c>
      <c r="N98" s="97">
        <v>1.4</v>
      </c>
      <c r="O98" s="98">
        <v>40</v>
      </c>
      <c r="P98" s="25"/>
      <c r="R98" s="6"/>
      <c r="S98" s="6"/>
      <c r="T98" s="6"/>
      <c r="U98" s="8"/>
    </row>
    <row r="99" spans="1:21" ht="20.100000000000001" customHeight="1" x14ac:dyDescent="0.25">
      <c r="A99" s="319"/>
      <c r="B99" s="328"/>
      <c r="C99" s="59" t="s">
        <v>1850</v>
      </c>
      <c r="D99" s="175"/>
      <c r="E99" s="62" t="s">
        <v>1851</v>
      </c>
      <c r="F99" s="100">
        <v>1740</v>
      </c>
      <c r="G99" s="101">
        <v>1150</v>
      </c>
      <c r="H99" s="101">
        <v>600</v>
      </c>
      <c r="I99" s="33">
        <v>186648</v>
      </c>
      <c r="K99" s="36">
        <f t="shared" si="4"/>
        <v>0</v>
      </c>
      <c r="L99" s="96">
        <f t="shared" si="5"/>
        <v>0</v>
      </c>
      <c r="M99" s="96">
        <f t="shared" si="6"/>
        <v>0</v>
      </c>
      <c r="N99" s="97">
        <v>2</v>
      </c>
      <c r="O99" s="98">
        <v>41.5</v>
      </c>
      <c r="R99" s="6"/>
      <c r="S99" s="6"/>
      <c r="T99" s="6"/>
      <c r="U99" s="6"/>
    </row>
    <row r="100" spans="1:21" ht="20.100000000000001" customHeight="1" x14ac:dyDescent="0.25">
      <c r="A100" s="319"/>
      <c r="B100" s="328"/>
      <c r="C100" s="60" t="s">
        <v>1852</v>
      </c>
      <c r="D100" s="198"/>
      <c r="E100" s="63" t="s">
        <v>1853</v>
      </c>
      <c r="F100" s="102">
        <v>1250</v>
      </c>
      <c r="G100" s="103">
        <v>900</v>
      </c>
      <c r="H100" s="103">
        <v>400</v>
      </c>
      <c r="I100" s="33">
        <v>132230</v>
      </c>
      <c r="K100" s="36">
        <f t="shared" si="4"/>
        <v>0</v>
      </c>
      <c r="L100" s="96">
        <f t="shared" si="5"/>
        <v>0</v>
      </c>
      <c r="M100" s="96">
        <f t="shared" si="6"/>
        <v>0</v>
      </c>
      <c r="N100" s="97">
        <v>0.9</v>
      </c>
      <c r="O100" s="98">
        <v>24</v>
      </c>
      <c r="P100" s="25"/>
      <c r="R100" s="6"/>
      <c r="S100" s="6"/>
      <c r="T100" s="6"/>
      <c r="U100" s="8"/>
    </row>
    <row r="101" spans="1:21" ht="20.100000000000001" customHeight="1" x14ac:dyDescent="0.25">
      <c r="A101" s="319"/>
      <c r="B101" s="328"/>
      <c r="C101" s="59" t="s">
        <v>1854</v>
      </c>
      <c r="D101" s="175"/>
      <c r="E101" s="62" t="s">
        <v>1855</v>
      </c>
      <c r="F101" s="100">
        <v>1200</v>
      </c>
      <c r="G101" s="101">
        <v>700</v>
      </c>
      <c r="H101" s="101">
        <v>550</v>
      </c>
      <c r="I101" s="33">
        <v>133880</v>
      </c>
      <c r="K101" s="36">
        <f t="shared" si="4"/>
        <v>0</v>
      </c>
      <c r="L101" s="96">
        <f t="shared" si="5"/>
        <v>0</v>
      </c>
      <c r="M101" s="96">
        <f t="shared" si="6"/>
        <v>0</v>
      </c>
      <c r="N101" s="97">
        <v>0.8</v>
      </c>
      <c r="O101" s="98">
        <v>20</v>
      </c>
      <c r="R101" s="6"/>
      <c r="S101" s="6"/>
      <c r="T101" s="6"/>
      <c r="U101" s="6"/>
    </row>
    <row r="102" spans="1:21" ht="20.100000000000001" customHeight="1" x14ac:dyDescent="0.25">
      <c r="A102" s="319"/>
      <c r="B102" s="328"/>
      <c r="C102" s="60" t="s">
        <v>1856</v>
      </c>
      <c r="D102" s="175"/>
      <c r="E102" s="62" t="s">
        <v>1857</v>
      </c>
      <c r="F102" s="100">
        <v>940</v>
      </c>
      <c r="G102" s="101">
        <v>900</v>
      </c>
      <c r="H102" s="101">
        <v>400</v>
      </c>
      <c r="I102" s="33">
        <v>114608</v>
      </c>
      <c r="K102" s="36">
        <f t="shared" si="4"/>
        <v>0</v>
      </c>
      <c r="L102" s="96">
        <f t="shared" si="5"/>
        <v>0</v>
      </c>
      <c r="M102" s="96">
        <f t="shared" si="6"/>
        <v>0</v>
      </c>
      <c r="N102" s="97">
        <v>0.4</v>
      </c>
      <c r="O102" s="98">
        <v>17</v>
      </c>
      <c r="R102" s="6"/>
      <c r="S102" s="6"/>
      <c r="T102" s="6"/>
      <c r="U102" s="6"/>
    </row>
    <row r="103" spans="1:21" ht="20.100000000000001" customHeight="1" x14ac:dyDescent="0.25">
      <c r="A103" s="319"/>
      <c r="B103" s="328"/>
      <c r="C103" s="58" t="s">
        <v>1858</v>
      </c>
      <c r="D103" s="175"/>
      <c r="E103" s="62" t="s">
        <v>1859</v>
      </c>
      <c r="F103" s="100">
        <v>800</v>
      </c>
      <c r="G103" s="101">
        <v>800</v>
      </c>
      <c r="H103" s="101">
        <v>400</v>
      </c>
      <c r="I103" s="33">
        <v>80823</v>
      </c>
      <c r="K103" s="36">
        <f t="shared" si="4"/>
        <v>0</v>
      </c>
      <c r="L103" s="96">
        <f t="shared" si="5"/>
        <v>0</v>
      </c>
      <c r="M103" s="96">
        <f t="shared" si="6"/>
        <v>0</v>
      </c>
      <c r="N103" s="97">
        <v>0.4</v>
      </c>
      <c r="O103" s="98">
        <v>16</v>
      </c>
      <c r="R103" s="6"/>
      <c r="S103" s="6"/>
      <c r="T103" s="6"/>
      <c r="U103" s="6"/>
    </row>
    <row r="104" spans="1:21" ht="20.100000000000001" customHeight="1" x14ac:dyDescent="0.25">
      <c r="A104" s="320"/>
      <c r="B104" s="328"/>
      <c r="C104" s="59" t="s">
        <v>1860</v>
      </c>
      <c r="D104" s="176"/>
      <c r="E104" s="62" t="s">
        <v>1861</v>
      </c>
      <c r="F104" s="100">
        <v>800</v>
      </c>
      <c r="G104" s="101">
        <v>800</v>
      </c>
      <c r="H104" s="101">
        <v>350</v>
      </c>
      <c r="I104" s="33">
        <v>79660</v>
      </c>
      <c r="K104" s="36">
        <f t="shared" si="4"/>
        <v>0</v>
      </c>
      <c r="L104" s="96">
        <f t="shared" si="5"/>
        <v>0</v>
      </c>
      <c r="M104" s="96">
        <f t="shared" si="6"/>
        <v>0</v>
      </c>
      <c r="N104" s="97">
        <v>0.4</v>
      </c>
      <c r="O104" s="98">
        <v>16</v>
      </c>
      <c r="R104" s="6"/>
      <c r="S104" s="6"/>
      <c r="T104" s="6"/>
      <c r="U104" s="6"/>
    </row>
    <row r="105" spans="1:21" ht="20.100000000000001" customHeight="1" x14ac:dyDescent="0.25">
      <c r="A105" s="323"/>
      <c r="B105" s="328"/>
      <c r="C105" s="59" t="s">
        <v>1862</v>
      </c>
      <c r="D105" s="169"/>
      <c r="E105" s="62" t="s">
        <v>1863</v>
      </c>
      <c r="F105" s="100">
        <v>1400</v>
      </c>
      <c r="G105" s="101">
        <v>1000</v>
      </c>
      <c r="H105" s="101">
        <v>400</v>
      </c>
      <c r="I105" s="33">
        <v>106833</v>
      </c>
      <c r="K105" s="36">
        <f t="shared" si="4"/>
        <v>0</v>
      </c>
      <c r="L105" s="96">
        <f t="shared" si="5"/>
        <v>0</v>
      </c>
      <c r="M105" s="96">
        <f t="shared" si="6"/>
        <v>0</v>
      </c>
      <c r="N105" s="97">
        <v>1</v>
      </c>
      <c r="O105" s="98">
        <v>25</v>
      </c>
      <c r="R105" s="6"/>
      <c r="S105" s="6"/>
      <c r="T105" s="24"/>
      <c r="U105" s="24"/>
    </row>
    <row r="106" spans="1:21" ht="20.100000000000001" customHeight="1" x14ac:dyDescent="0.25">
      <c r="A106" s="324"/>
      <c r="B106" s="328"/>
      <c r="C106" s="60" t="s">
        <v>1864</v>
      </c>
      <c r="D106" s="169"/>
      <c r="E106" s="63" t="s">
        <v>1865</v>
      </c>
      <c r="F106" s="102">
        <v>1400</v>
      </c>
      <c r="G106" s="103">
        <v>1000</v>
      </c>
      <c r="H106" s="103">
        <v>350</v>
      </c>
      <c r="I106" s="33">
        <v>104084</v>
      </c>
      <c r="K106" s="36">
        <f t="shared" si="4"/>
        <v>0</v>
      </c>
      <c r="L106" s="96">
        <f t="shared" si="5"/>
        <v>0</v>
      </c>
      <c r="M106" s="96">
        <f t="shared" si="6"/>
        <v>0</v>
      </c>
      <c r="N106" s="97">
        <v>1</v>
      </c>
      <c r="O106" s="98">
        <v>25</v>
      </c>
      <c r="P106" s="25"/>
      <c r="R106" s="6"/>
      <c r="S106" s="6"/>
      <c r="T106" s="6"/>
      <c r="U106" s="8"/>
    </row>
    <row r="107" spans="1:21" ht="20.100000000000001" customHeight="1" x14ac:dyDescent="0.25">
      <c r="A107" s="324"/>
      <c r="B107" s="328"/>
      <c r="C107" s="59" t="s">
        <v>1866</v>
      </c>
      <c r="D107" s="236"/>
      <c r="E107" s="62" t="s">
        <v>1867</v>
      </c>
      <c r="F107" s="100">
        <v>1250</v>
      </c>
      <c r="G107" s="101">
        <v>500</v>
      </c>
      <c r="H107" s="101">
        <v>400</v>
      </c>
      <c r="I107" s="33">
        <v>82063</v>
      </c>
      <c r="K107" s="36">
        <f t="shared" si="4"/>
        <v>0</v>
      </c>
      <c r="L107" s="96">
        <f t="shared" si="5"/>
        <v>0</v>
      </c>
      <c r="M107" s="96">
        <f t="shared" si="6"/>
        <v>0</v>
      </c>
      <c r="N107" s="97"/>
      <c r="O107" s="98"/>
      <c r="P107" s="25"/>
      <c r="R107" s="6"/>
      <c r="S107" s="6"/>
      <c r="T107" s="6"/>
      <c r="U107" s="8"/>
    </row>
    <row r="108" spans="1:21" ht="20.100000000000001" customHeight="1" x14ac:dyDescent="0.25">
      <c r="A108" s="324"/>
      <c r="B108" s="328"/>
      <c r="C108" s="60" t="s">
        <v>1984</v>
      </c>
      <c r="D108" s="236"/>
      <c r="E108" s="62" t="s">
        <v>1983</v>
      </c>
      <c r="F108" s="102">
        <v>1200</v>
      </c>
      <c r="G108" s="103">
        <v>600</v>
      </c>
      <c r="H108" s="103">
        <v>350</v>
      </c>
      <c r="I108" s="33">
        <v>76904</v>
      </c>
      <c r="K108" s="36">
        <f t="shared" si="4"/>
        <v>0</v>
      </c>
      <c r="L108" s="96">
        <f t="shared" si="5"/>
        <v>0</v>
      </c>
      <c r="M108" s="96">
        <f t="shared" si="6"/>
        <v>0</v>
      </c>
      <c r="N108" s="97"/>
      <c r="O108" s="98"/>
      <c r="P108" s="25"/>
      <c r="R108" s="6"/>
      <c r="S108" s="6"/>
      <c r="T108" s="6"/>
      <c r="U108" s="8"/>
    </row>
    <row r="109" spans="1:21" ht="20.100000000000001" customHeight="1" x14ac:dyDescent="0.25">
      <c r="A109" s="324"/>
      <c r="B109" s="328"/>
      <c r="C109" s="59" t="s">
        <v>1868</v>
      </c>
      <c r="D109" s="169"/>
      <c r="E109" s="62" t="s">
        <v>1869</v>
      </c>
      <c r="F109" s="100">
        <v>1200</v>
      </c>
      <c r="G109" s="101">
        <v>700</v>
      </c>
      <c r="H109" s="101">
        <v>550</v>
      </c>
      <c r="I109" s="33">
        <v>88598</v>
      </c>
      <c r="K109" s="36">
        <f t="shared" si="4"/>
        <v>0</v>
      </c>
      <c r="L109" s="96">
        <f t="shared" si="5"/>
        <v>0</v>
      </c>
      <c r="M109" s="96">
        <f t="shared" si="6"/>
        <v>0</v>
      </c>
      <c r="N109" s="97">
        <v>0.8</v>
      </c>
      <c r="O109" s="98">
        <v>20</v>
      </c>
      <c r="R109" s="6"/>
      <c r="S109" s="6"/>
      <c r="T109" s="6"/>
      <c r="U109" s="6"/>
    </row>
    <row r="110" spans="1:21" ht="20.100000000000001" customHeight="1" x14ac:dyDescent="0.25">
      <c r="A110" s="324"/>
      <c r="B110" s="328"/>
      <c r="C110" s="59" t="s">
        <v>1870</v>
      </c>
      <c r="D110" s="169"/>
      <c r="E110" s="62" t="s">
        <v>1871</v>
      </c>
      <c r="F110" s="100">
        <v>940</v>
      </c>
      <c r="G110" s="101">
        <v>500</v>
      </c>
      <c r="H110" s="101">
        <v>400</v>
      </c>
      <c r="I110" s="33">
        <v>68318</v>
      </c>
      <c r="K110" s="36">
        <f t="shared" si="4"/>
        <v>0</v>
      </c>
      <c r="L110" s="96">
        <f t="shared" si="5"/>
        <v>0</v>
      </c>
      <c r="M110" s="96">
        <f t="shared" si="6"/>
        <v>0</v>
      </c>
      <c r="N110" s="97">
        <v>0.8</v>
      </c>
      <c r="O110" s="98">
        <v>16</v>
      </c>
      <c r="R110" s="6"/>
      <c r="S110" s="6"/>
      <c r="T110" s="6"/>
      <c r="U110" s="6"/>
    </row>
    <row r="111" spans="1:21" ht="20.100000000000001" customHeight="1" x14ac:dyDescent="0.25">
      <c r="A111" s="324"/>
      <c r="B111" s="328"/>
      <c r="C111" s="60" t="s">
        <v>1989</v>
      </c>
      <c r="D111" s="236"/>
      <c r="E111" s="63" t="s">
        <v>1985</v>
      </c>
      <c r="F111" s="102">
        <v>1220</v>
      </c>
      <c r="G111" s="103">
        <v>1000</v>
      </c>
      <c r="H111" s="103">
        <v>400</v>
      </c>
      <c r="I111" s="33">
        <v>144631</v>
      </c>
      <c r="K111" s="36">
        <f t="shared" si="4"/>
        <v>0</v>
      </c>
      <c r="L111" s="96">
        <f t="shared" si="5"/>
        <v>0</v>
      </c>
      <c r="M111" s="96">
        <f t="shared" si="6"/>
        <v>0</v>
      </c>
      <c r="N111" s="97"/>
      <c r="O111" s="98"/>
      <c r="R111" s="6"/>
      <c r="S111" s="6"/>
      <c r="T111" s="6"/>
      <c r="U111" s="6"/>
    </row>
    <row r="112" spans="1:21" ht="20.100000000000001" customHeight="1" x14ac:dyDescent="0.25">
      <c r="A112" s="324"/>
      <c r="B112" s="328"/>
      <c r="C112" s="60" t="s">
        <v>1990</v>
      </c>
      <c r="D112" s="236"/>
      <c r="E112" s="63" t="s">
        <v>1986</v>
      </c>
      <c r="F112" s="102">
        <v>1220</v>
      </c>
      <c r="G112" s="103">
        <v>800</v>
      </c>
      <c r="H112" s="103">
        <v>400</v>
      </c>
      <c r="I112" s="33">
        <v>127497</v>
      </c>
      <c r="K112" s="36">
        <f t="shared" si="4"/>
        <v>0</v>
      </c>
      <c r="L112" s="96">
        <f t="shared" si="5"/>
        <v>0</v>
      </c>
      <c r="M112" s="96">
        <f t="shared" si="6"/>
        <v>0</v>
      </c>
      <c r="N112" s="97"/>
      <c r="O112" s="98"/>
      <c r="R112" s="6"/>
      <c r="S112" s="6"/>
      <c r="T112" s="6"/>
      <c r="U112" s="6"/>
    </row>
    <row r="113" spans="1:21" ht="20.100000000000001" customHeight="1" x14ac:dyDescent="0.25">
      <c r="A113" s="324"/>
      <c r="B113" s="328"/>
      <c r="C113" s="60" t="s">
        <v>1991</v>
      </c>
      <c r="D113" s="236"/>
      <c r="E113" s="63" t="s">
        <v>1987</v>
      </c>
      <c r="F113" s="102">
        <v>920</v>
      </c>
      <c r="G113" s="103">
        <v>1000</v>
      </c>
      <c r="H113" s="103">
        <v>400</v>
      </c>
      <c r="I113" s="33">
        <v>119817</v>
      </c>
      <c r="K113" s="36">
        <f t="shared" si="4"/>
        <v>0</v>
      </c>
      <c r="L113" s="96">
        <f t="shared" si="5"/>
        <v>0</v>
      </c>
      <c r="M113" s="96">
        <f t="shared" si="6"/>
        <v>0</v>
      </c>
      <c r="N113" s="97"/>
      <c r="O113" s="98"/>
      <c r="R113" s="6"/>
      <c r="S113" s="6"/>
      <c r="T113" s="6"/>
      <c r="U113" s="6"/>
    </row>
    <row r="114" spans="1:21" ht="20.100000000000001" customHeight="1" x14ac:dyDescent="0.25">
      <c r="A114" s="324"/>
      <c r="B114" s="328"/>
      <c r="C114" s="60" t="s">
        <v>1992</v>
      </c>
      <c r="D114" s="236"/>
      <c r="E114" s="63" t="s">
        <v>1988</v>
      </c>
      <c r="F114" s="102">
        <v>920</v>
      </c>
      <c r="G114" s="103">
        <v>800</v>
      </c>
      <c r="H114" s="103">
        <v>400</v>
      </c>
      <c r="I114" s="33">
        <v>106203</v>
      </c>
      <c r="K114" s="36">
        <f t="shared" si="4"/>
        <v>0</v>
      </c>
      <c r="L114" s="96">
        <f t="shared" si="5"/>
        <v>0</v>
      </c>
      <c r="M114" s="96">
        <f t="shared" si="6"/>
        <v>0</v>
      </c>
      <c r="N114" s="97"/>
      <c r="O114" s="98"/>
      <c r="R114" s="6"/>
      <c r="S114" s="6"/>
      <c r="T114" s="6"/>
      <c r="U114" s="6"/>
    </row>
    <row r="115" spans="1:21" ht="20.100000000000001" customHeight="1" thickBot="1" x14ac:dyDescent="0.3">
      <c r="A115" s="325"/>
      <c r="B115" s="246"/>
      <c r="C115" s="199" t="s">
        <v>1872</v>
      </c>
      <c r="D115" s="170"/>
      <c r="E115" s="200" t="s">
        <v>1873</v>
      </c>
      <c r="F115" s="201">
        <v>640</v>
      </c>
      <c r="G115" s="202">
        <v>500</v>
      </c>
      <c r="H115" s="202">
        <v>400</v>
      </c>
      <c r="I115" s="33">
        <v>54981</v>
      </c>
      <c r="K115" s="36">
        <f t="shared" si="4"/>
        <v>0</v>
      </c>
      <c r="L115" s="96">
        <f t="shared" si="5"/>
        <v>0</v>
      </c>
      <c r="M115" s="96">
        <f t="shared" si="6"/>
        <v>0</v>
      </c>
      <c r="N115" s="97">
        <v>2</v>
      </c>
      <c r="O115" s="98">
        <v>17</v>
      </c>
      <c r="R115" s="6"/>
      <c r="S115" s="6"/>
      <c r="T115" s="6"/>
      <c r="U115" s="6"/>
    </row>
    <row r="116" spans="1:21" s="5" customFormat="1" ht="15.75" thickBot="1" x14ac:dyDescent="0.3">
      <c r="B116" s="43"/>
      <c r="C116" s="1"/>
      <c r="D116" s="56"/>
      <c r="F116" s="113"/>
      <c r="G116" s="113"/>
      <c r="H116" s="114"/>
      <c r="I116" s="26"/>
      <c r="J116" s="3"/>
      <c r="K116" s="37">
        <f>SUM(K5:K115)</f>
        <v>0</v>
      </c>
      <c r="L116" s="115">
        <f>SUM(L6:L115)</f>
        <v>0</v>
      </c>
      <c r="M116" s="116">
        <f>SUM(M6:M115)</f>
        <v>0</v>
      </c>
      <c r="N116" s="117"/>
      <c r="O116" s="84"/>
    </row>
    <row r="117" spans="1:21" s="5" customFormat="1" x14ac:dyDescent="0.25">
      <c r="B117" s="43"/>
      <c r="C117" s="1"/>
      <c r="D117" s="56"/>
      <c r="F117" s="113"/>
      <c r="G117" s="113"/>
      <c r="H117" s="113"/>
      <c r="I117" s="26"/>
      <c r="J117" s="3"/>
      <c r="K117" s="4"/>
      <c r="L117" s="118"/>
      <c r="M117" s="118"/>
      <c r="N117" s="83"/>
      <c r="O117" s="84"/>
    </row>
    <row r="118" spans="1:21" s="5" customFormat="1" x14ac:dyDescent="0.25">
      <c r="B118" s="43"/>
      <c r="C118" s="1"/>
      <c r="D118" s="56"/>
      <c r="F118" s="113"/>
      <c r="G118" s="113"/>
      <c r="H118" s="113"/>
      <c r="I118" s="26"/>
      <c r="J118" s="3"/>
      <c r="K118" s="4"/>
      <c r="L118" s="119"/>
      <c r="M118" s="119"/>
      <c r="N118" s="83"/>
      <c r="O118" s="84"/>
    </row>
    <row r="119" spans="1:21" s="5" customFormat="1" x14ac:dyDescent="0.25">
      <c r="B119" s="43"/>
      <c r="C119" s="1"/>
      <c r="D119" s="56"/>
      <c r="F119" s="113"/>
      <c r="G119" s="113"/>
      <c r="H119" s="113"/>
      <c r="I119" s="26"/>
      <c r="J119" s="3"/>
      <c r="K119" s="4"/>
      <c r="L119" s="119"/>
      <c r="M119" s="119"/>
      <c r="N119" s="83"/>
      <c r="O119" s="84"/>
    </row>
    <row r="120" spans="1:21" s="5" customFormat="1" x14ac:dyDescent="0.25">
      <c r="B120" s="43"/>
      <c r="C120" s="1"/>
      <c r="D120" s="56"/>
      <c r="F120" s="113"/>
      <c r="G120" s="113"/>
      <c r="H120" s="113"/>
      <c r="I120" s="26"/>
      <c r="J120" s="3"/>
      <c r="K120" s="4"/>
      <c r="L120" s="119"/>
      <c r="M120" s="119"/>
      <c r="N120" s="83"/>
      <c r="O120" s="84"/>
    </row>
    <row r="121" spans="1:21" s="5" customFormat="1" x14ac:dyDescent="0.25">
      <c r="B121" s="43"/>
      <c r="C121" s="1"/>
      <c r="D121" s="56"/>
      <c r="F121" s="113"/>
      <c r="G121" s="113"/>
      <c r="H121" s="113"/>
      <c r="I121" s="26"/>
      <c r="J121" s="3"/>
      <c r="K121" s="4"/>
      <c r="L121" s="119"/>
      <c r="M121" s="119"/>
      <c r="N121" s="83"/>
      <c r="O121" s="84"/>
    </row>
    <row r="122" spans="1:21" s="5" customFormat="1" x14ac:dyDescent="0.25">
      <c r="B122" s="43"/>
      <c r="C122" s="1"/>
      <c r="D122" s="56"/>
      <c r="F122" s="113"/>
      <c r="G122" s="113"/>
      <c r="H122" s="113"/>
      <c r="I122" s="26"/>
      <c r="J122" s="3"/>
      <c r="K122" s="4"/>
      <c r="L122" s="119"/>
      <c r="M122" s="119"/>
      <c r="N122" s="83"/>
      <c r="O122" s="84"/>
    </row>
    <row r="123" spans="1:21" s="5" customFormat="1" x14ac:dyDescent="0.25">
      <c r="B123" s="43"/>
      <c r="C123" s="1"/>
      <c r="D123" s="56"/>
      <c r="F123" s="113"/>
      <c r="G123" s="113"/>
      <c r="H123" s="113"/>
      <c r="I123" s="26"/>
      <c r="J123" s="3"/>
      <c r="K123" s="4"/>
      <c r="L123" s="119"/>
      <c r="M123" s="119"/>
      <c r="N123" s="83"/>
      <c r="O123" s="84"/>
    </row>
    <row r="124" spans="1:21" s="5" customFormat="1" x14ac:dyDescent="0.25">
      <c r="B124" s="43"/>
      <c r="C124" s="1"/>
      <c r="D124" s="56"/>
      <c r="F124" s="113"/>
      <c r="G124" s="113"/>
      <c r="H124" s="113"/>
      <c r="I124" s="26"/>
      <c r="J124" s="3"/>
      <c r="K124" s="4"/>
      <c r="L124" s="119"/>
      <c r="M124" s="119"/>
      <c r="N124" s="83"/>
      <c r="O124" s="84"/>
    </row>
    <row r="125" spans="1:21" s="5" customFormat="1" x14ac:dyDescent="0.25">
      <c r="B125" s="43"/>
      <c r="C125" s="1"/>
      <c r="D125" s="56"/>
      <c r="F125" s="113"/>
      <c r="G125" s="113"/>
      <c r="H125" s="113"/>
      <c r="I125" s="26"/>
      <c r="J125" s="3"/>
      <c r="K125" s="4"/>
      <c r="L125" s="119"/>
      <c r="M125" s="119"/>
      <c r="N125" s="83"/>
      <c r="O125" s="84"/>
    </row>
    <row r="126" spans="1:21" s="5" customFormat="1" x14ac:dyDescent="0.25">
      <c r="B126" s="43"/>
      <c r="C126" s="1"/>
      <c r="D126" s="56"/>
      <c r="F126" s="113"/>
      <c r="G126" s="113"/>
      <c r="H126" s="113"/>
      <c r="I126" s="26"/>
      <c r="J126" s="3"/>
      <c r="K126" s="4"/>
      <c r="L126" s="119"/>
      <c r="M126" s="119"/>
      <c r="N126" s="83"/>
      <c r="O126" s="84"/>
    </row>
    <row r="127" spans="1:21" s="5" customFormat="1" x14ac:dyDescent="0.25">
      <c r="B127" s="43"/>
      <c r="C127" s="1"/>
      <c r="D127" s="56"/>
      <c r="F127" s="113"/>
      <c r="G127" s="113"/>
      <c r="H127" s="113"/>
      <c r="I127" s="26"/>
      <c r="J127" s="3"/>
      <c r="K127" s="4"/>
      <c r="L127" s="119"/>
      <c r="M127" s="119"/>
      <c r="N127" s="83"/>
      <c r="O127" s="84"/>
    </row>
    <row r="128" spans="1:21" s="5" customFormat="1" x14ac:dyDescent="0.25">
      <c r="B128" s="43"/>
      <c r="C128" s="1"/>
      <c r="D128" s="56"/>
      <c r="F128" s="113"/>
      <c r="G128" s="113"/>
      <c r="H128" s="113"/>
      <c r="I128" s="26"/>
      <c r="J128" s="3"/>
      <c r="K128" s="4"/>
      <c r="L128" s="119"/>
      <c r="M128" s="119"/>
      <c r="N128" s="83"/>
      <c r="O128" s="84"/>
    </row>
    <row r="129" spans="2:15" s="5" customFormat="1" x14ac:dyDescent="0.25">
      <c r="B129" s="43"/>
      <c r="C129" s="1"/>
      <c r="D129" s="56"/>
      <c r="F129" s="113"/>
      <c r="G129" s="113"/>
      <c r="H129" s="113"/>
      <c r="I129" s="26"/>
      <c r="J129" s="3"/>
      <c r="K129" s="4"/>
      <c r="L129" s="119"/>
      <c r="M129" s="119"/>
      <c r="N129" s="83"/>
      <c r="O129" s="84"/>
    </row>
    <row r="130" spans="2:15" s="5" customFormat="1" x14ac:dyDescent="0.25">
      <c r="B130" s="43"/>
      <c r="C130" s="1"/>
      <c r="D130" s="56"/>
      <c r="F130" s="113"/>
      <c r="G130" s="113"/>
      <c r="H130" s="113"/>
      <c r="I130" s="26"/>
      <c r="J130" s="3"/>
      <c r="K130" s="4"/>
      <c r="L130" s="119"/>
      <c r="M130" s="119"/>
      <c r="N130" s="83"/>
      <c r="O130" s="84"/>
    </row>
    <row r="131" spans="2:15" s="5" customFormat="1" x14ac:dyDescent="0.25">
      <c r="B131" s="43"/>
      <c r="C131" s="1"/>
      <c r="D131" s="56"/>
      <c r="F131" s="113"/>
      <c r="G131" s="113"/>
      <c r="H131" s="113"/>
      <c r="I131" s="26"/>
      <c r="J131" s="3"/>
      <c r="K131" s="4"/>
      <c r="L131" s="119"/>
      <c r="M131" s="119"/>
      <c r="N131" s="83"/>
      <c r="O131" s="84"/>
    </row>
    <row r="132" spans="2:15" s="5" customFormat="1" x14ac:dyDescent="0.25">
      <c r="B132" s="43"/>
      <c r="C132" s="1"/>
      <c r="D132" s="56"/>
      <c r="F132" s="113"/>
      <c r="G132" s="113"/>
      <c r="H132" s="113"/>
      <c r="I132" s="26"/>
      <c r="J132" s="3"/>
      <c r="K132" s="4"/>
      <c r="L132" s="119"/>
      <c r="M132" s="119"/>
      <c r="N132" s="83"/>
      <c r="O132" s="84"/>
    </row>
    <row r="133" spans="2:15" s="5" customFormat="1" x14ac:dyDescent="0.25">
      <c r="B133" s="43"/>
      <c r="C133" s="1"/>
      <c r="D133" s="56"/>
      <c r="F133" s="113"/>
      <c r="G133" s="113"/>
      <c r="H133" s="113"/>
      <c r="I133" s="26"/>
      <c r="J133" s="3"/>
      <c r="K133" s="4"/>
      <c r="L133" s="119"/>
      <c r="M133" s="119"/>
      <c r="N133" s="83"/>
      <c r="O133" s="84"/>
    </row>
    <row r="134" spans="2:15" s="5" customFormat="1" x14ac:dyDescent="0.25">
      <c r="B134" s="43"/>
      <c r="C134" s="1"/>
      <c r="D134" s="56"/>
      <c r="F134" s="113"/>
      <c r="G134" s="113"/>
      <c r="H134" s="113"/>
      <c r="I134" s="26"/>
      <c r="J134" s="3"/>
      <c r="K134" s="4"/>
      <c r="L134" s="119"/>
      <c r="M134" s="119"/>
      <c r="N134" s="83"/>
      <c r="O134" s="84"/>
    </row>
    <row r="135" spans="2:15" s="5" customFormat="1" x14ac:dyDescent="0.25">
      <c r="B135" s="43"/>
      <c r="C135" s="1"/>
      <c r="D135" s="56"/>
      <c r="F135" s="113"/>
      <c r="G135" s="113"/>
      <c r="H135" s="113"/>
      <c r="I135" s="26"/>
      <c r="J135" s="3"/>
      <c r="K135" s="4"/>
      <c r="L135" s="119"/>
      <c r="M135" s="119"/>
      <c r="N135" s="83"/>
      <c r="O135" s="84"/>
    </row>
    <row r="136" spans="2:15" s="5" customFormat="1" x14ac:dyDescent="0.25">
      <c r="B136" s="43"/>
      <c r="C136" s="1"/>
      <c r="D136" s="56"/>
      <c r="F136" s="113"/>
      <c r="G136" s="113"/>
      <c r="H136" s="113"/>
      <c r="I136" s="26"/>
      <c r="J136" s="3"/>
      <c r="K136" s="4"/>
      <c r="L136" s="119"/>
      <c r="M136" s="119"/>
      <c r="N136" s="83"/>
      <c r="O136" s="84"/>
    </row>
    <row r="137" spans="2:15" s="5" customFormat="1" x14ac:dyDescent="0.25">
      <c r="B137" s="43"/>
      <c r="C137" s="1"/>
      <c r="D137" s="56"/>
      <c r="F137" s="113"/>
      <c r="G137" s="113"/>
      <c r="H137" s="113"/>
      <c r="I137" s="26"/>
      <c r="J137" s="3"/>
      <c r="K137" s="4"/>
      <c r="L137" s="119"/>
      <c r="M137" s="119"/>
      <c r="N137" s="83"/>
      <c r="O137" s="84"/>
    </row>
    <row r="138" spans="2:15" s="5" customFormat="1" x14ac:dyDescent="0.25">
      <c r="B138" s="43"/>
      <c r="C138" s="1"/>
      <c r="D138" s="56"/>
      <c r="F138" s="113"/>
      <c r="G138" s="113"/>
      <c r="H138" s="113"/>
      <c r="I138" s="26"/>
      <c r="J138" s="3"/>
      <c r="K138" s="4"/>
      <c r="L138" s="119"/>
      <c r="M138" s="119"/>
      <c r="N138" s="83"/>
      <c r="O138" s="84"/>
    </row>
    <row r="139" spans="2:15" s="5" customFormat="1" x14ac:dyDescent="0.25">
      <c r="B139" s="43"/>
      <c r="C139" s="1"/>
      <c r="D139" s="56"/>
      <c r="F139" s="113"/>
      <c r="G139" s="113"/>
      <c r="H139" s="113"/>
      <c r="I139" s="26"/>
      <c r="J139" s="3"/>
      <c r="K139" s="4"/>
      <c r="L139" s="119"/>
      <c r="M139" s="119"/>
      <c r="N139" s="83"/>
      <c r="O139" s="84"/>
    </row>
    <row r="140" spans="2:15" s="5" customFormat="1" x14ac:dyDescent="0.25">
      <c r="B140" s="43"/>
      <c r="C140" s="1"/>
      <c r="D140" s="56"/>
      <c r="F140" s="113"/>
      <c r="G140" s="113"/>
      <c r="H140" s="113"/>
      <c r="I140" s="26"/>
      <c r="J140" s="3"/>
      <c r="K140" s="4"/>
      <c r="L140" s="119"/>
      <c r="M140" s="119"/>
      <c r="N140" s="83"/>
      <c r="O140" s="84"/>
    </row>
    <row r="141" spans="2:15" s="5" customFormat="1" x14ac:dyDescent="0.25">
      <c r="B141" s="43"/>
      <c r="C141" s="1"/>
      <c r="D141" s="56"/>
      <c r="F141" s="113"/>
      <c r="G141" s="113"/>
      <c r="H141" s="113"/>
      <c r="I141" s="26"/>
      <c r="J141" s="3"/>
      <c r="K141" s="4"/>
      <c r="L141" s="119"/>
      <c r="M141" s="119"/>
      <c r="N141" s="83"/>
      <c r="O141" s="84"/>
    </row>
    <row r="142" spans="2:15" s="5" customFormat="1" x14ac:dyDescent="0.25">
      <c r="B142" s="43"/>
      <c r="C142" s="1"/>
      <c r="D142" s="56"/>
      <c r="F142" s="113"/>
      <c r="G142" s="113"/>
      <c r="H142" s="113"/>
      <c r="I142" s="26"/>
      <c r="J142" s="3"/>
      <c r="K142" s="4"/>
      <c r="L142" s="119"/>
      <c r="M142" s="119"/>
      <c r="N142" s="83"/>
      <c r="O142" s="84"/>
    </row>
    <row r="143" spans="2:15" s="5" customFormat="1" x14ac:dyDescent="0.25">
      <c r="B143" s="43"/>
      <c r="C143" s="1"/>
      <c r="D143" s="56"/>
      <c r="F143" s="113"/>
      <c r="G143" s="113"/>
      <c r="H143" s="113"/>
      <c r="I143" s="26"/>
      <c r="J143" s="3"/>
      <c r="K143" s="4"/>
      <c r="L143" s="119"/>
      <c r="M143" s="119"/>
      <c r="N143" s="83"/>
      <c r="O143" s="84"/>
    </row>
    <row r="144" spans="2:15" s="5" customFormat="1" x14ac:dyDescent="0.25">
      <c r="B144" s="43"/>
      <c r="C144" s="1"/>
      <c r="D144" s="56"/>
      <c r="F144" s="113"/>
      <c r="G144" s="113"/>
      <c r="H144" s="113"/>
      <c r="I144" s="26"/>
      <c r="J144" s="3"/>
      <c r="K144" s="4"/>
      <c r="L144" s="119"/>
      <c r="M144" s="119"/>
      <c r="N144" s="83"/>
      <c r="O144" s="84"/>
    </row>
    <row r="145" spans="2:15" s="5" customFormat="1" x14ac:dyDescent="0.25">
      <c r="B145" s="43"/>
      <c r="C145" s="1"/>
      <c r="D145" s="56"/>
      <c r="F145" s="113"/>
      <c r="G145" s="113"/>
      <c r="H145" s="113"/>
      <c r="I145" s="26"/>
      <c r="J145" s="3"/>
      <c r="K145" s="4"/>
      <c r="L145" s="119"/>
      <c r="M145" s="119"/>
      <c r="N145" s="83"/>
      <c r="O145" s="84"/>
    </row>
    <row r="146" spans="2:15" s="5" customFormat="1" x14ac:dyDescent="0.25">
      <c r="B146" s="43"/>
      <c r="C146" s="1"/>
      <c r="D146" s="56"/>
      <c r="F146" s="113"/>
      <c r="G146" s="113"/>
      <c r="H146" s="113"/>
      <c r="I146" s="26"/>
      <c r="J146" s="3"/>
      <c r="K146" s="4"/>
      <c r="L146" s="119"/>
      <c r="M146" s="119"/>
      <c r="N146" s="83"/>
      <c r="O146" s="84"/>
    </row>
    <row r="147" spans="2:15" s="5" customFormat="1" x14ac:dyDescent="0.25">
      <c r="B147" s="43"/>
      <c r="C147" s="1"/>
      <c r="D147" s="56"/>
      <c r="F147" s="113"/>
      <c r="G147" s="113"/>
      <c r="H147" s="113"/>
      <c r="I147" s="26"/>
      <c r="J147" s="3"/>
      <c r="K147" s="4"/>
      <c r="L147" s="119"/>
      <c r="M147" s="119"/>
      <c r="N147" s="83"/>
      <c r="O147" s="84"/>
    </row>
    <row r="148" spans="2:15" s="5" customFormat="1" x14ac:dyDescent="0.25">
      <c r="B148" s="43"/>
      <c r="C148" s="1"/>
      <c r="D148" s="56"/>
      <c r="F148" s="113"/>
      <c r="G148" s="113"/>
      <c r="H148" s="113"/>
      <c r="I148" s="26"/>
      <c r="J148" s="3"/>
      <c r="K148" s="4"/>
      <c r="L148" s="119"/>
      <c r="M148" s="119"/>
      <c r="N148" s="83"/>
      <c r="O148" s="84"/>
    </row>
    <row r="149" spans="2:15" s="5" customFormat="1" x14ac:dyDescent="0.25">
      <c r="B149" s="43"/>
      <c r="C149" s="1"/>
      <c r="D149" s="56"/>
      <c r="F149" s="113"/>
      <c r="G149" s="113"/>
      <c r="H149" s="113"/>
      <c r="I149" s="26"/>
      <c r="J149" s="3"/>
      <c r="K149" s="4"/>
      <c r="L149" s="119"/>
      <c r="M149" s="119"/>
      <c r="N149" s="83"/>
      <c r="O149" s="84"/>
    </row>
    <row r="150" spans="2:15" s="5" customFormat="1" x14ac:dyDescent="0.25">
      <c r="B150" s="43"/>
      <c r="C150" s="1"/>
      <c r="D150" s="56"/>
      <c r="F150" s="113"/>
      <c r="G150" s="113"/>
      <c r="H150" s="113"/>
      <c r="I150" s="26"/>
      <c r="J150" s="3"/>
      <c r="K150" s="4"/>
      <c r="L150" s="119"/>
      <c r="M150" s="119"/>
      <c r="N150" s="83"/>
      <c r="O150" s="84"/>
    </row>
    <row r="151" spans="2:15" s="5" customFormat="1" x14ac:dyDescent="0.25">
      <c r="B151" s="43"/>
      <c r="C151" s="1"/>
      <c r="D151" s="56"/>
      <c r="F151" s="113"/>
      <c r="G151" s="113"/>
      <c r="H151" s="113"/>
      <c r="I151" s="26"/>
      <c r="J151" s="3"/>
      <c r="K151" s="4"/>
      <c r="L151" s="119"/>
      <c r="M151" s="119"/>
      <c r="N151" s="83"/>
      <c r="O151" s="84"/>
    </row>
    <row r="152" spans="2:15" s="5" customFormat="1" x14ac:dyDescent="0.25">
      <c r="B152" s="43"/>
      <c r="C152" s="1"/>
      <c r="D152" s="56"/>
      <c r="F152" s="113"/>
      <c r="G152" s="113"/>
      <c r="H152" s="113"/>
      <c r="I152" s="26"/>
      <c r="J152" s="3"/>
      <c r="K152" s="4"/>
      <c r="L152" s="119"/>
      <c r="M152" s="119"/>
      <c r="N152" s="83"/>
      <c r="O152" s="84"/>
    </row>
    <row r="153" spans="2:15" s="5" customFormat="1" x14ac:dyDescent="0.25">
      <c r="B153" s="43"/>
      <c r="C153" s="1"/>
      <c r="D153" s="56"/>
      <c r="F153" s="113"/>
      <c r="G153" s="113"/>
      <c r="H153" s="113"/>
      <c r="I153" s="26"/>
      <c r="J153" s="3"/>
      <c r="K153" s="4"/>
      <c r="L153" s="119"/>
      <c r="M153" s="119"/>
      <c r="N153" s="83"/>
      <c r="O153" s="84"/>
    </row>
    <row r="154" spans="2:15" s="5" customFormat="1" x14ac:dyDescent="0.25">
      <c r="B154" s="43"/>
      <c r="C154" s="1"/>
      <c r="D154" s="56"/>
      <c r="F154" s="113"/>
      <c r="G154" s="113"/>
      <c r="H154" s="113"/>
      <c r="I154" s="26"/>
      <c r="J154" s="3"/>
      <c r="K154" s="4"/>
      <c r="L154" s="119"/>
      <c r="M154" s="119"/>
      <c r="N154" s="83"/>
      <c r="O154" s="84"/>
    </row>
    <row r="155" spans="2:15" s="5" customFormat="1" x14ac:dyDescent="0.25">
      <c r="B155" s="43"/>
      <c r="C155" s="1"/>
      <c r="D155" s="56"/>
      <c r="F155" s="113"/>
      <c r="G155" s="113"/>
      <c r="H155" s="113"/>
      <c r="I155" s="26"/>
      <c r="J155" s="3"/>
      <c r="K155" s="4"/>
      <c r="L155" s="119"/>
      <c r="M155" s="119"/>
      <c r="N155" s="83"/>
      <c r="O155" s="84"/>
    </row>
    <row r="156" spans="2:15" s="5" customFormat="1" x14ac:dyDescent="0.25">
      <c r="B156" s="43"/>
      <c r="C156" s="1"/>
      <c r="D156" s="56"/>
      <c r="F156" s="113"/>
      <c r="G156" s="113"/>
      <c r="H156" s="113"/>
      <c r="I156" s="26"/>
      <c r="J156" s="3"/>
      <c r="K156" s="4"/>
      <c r="L156" s="119"/>
      <c r="M156" s="119"/>
      <c r="N156" s="83"/>
      <c r="O156" s="84"/>
    </row>
    <row r="157" spans="2:15" s="5" customFormat="1" x14ac:dyDescent="0.25">
      <c r="B157" s="43"/>
      <c r="C157" s="1"/>
      <c r="D157" s="56"/>
      <c r="F157" s="113"/>
      <c r="G157" s="113"/>
      <c r="H157" s="113"/>
      <c r="I157" s="26"/>
      <c r="J157" s="3"/>
      <c r="K157" s="4"/>
      <c r="L157" s="119"/>
      <c r="M157" s="119"/>
      <c r="N157" s="83"/>
      <c r="O157" s="84"/>
    </row>
    <row r="158" spans="2:15" s="5" customFormat="1" x14ac:dyDescent="0.25">
      <c r="B158" s="43"/>
      <c r="C158" s="1"/>
      <c r="D158" s="56"/>
      <c r="F158" s="113"/>
      <c r="G158" s="113"/>
      <c r="H158" s="113"/>
      <c r="I158" s="26"/>
      <c r="J158" s="3"/>
      <c r="K158" s="4"/>
      <c r="L158" s="119"/>
      <c r="M158" s="119"/>
      <c r="N158" s="83"/>
      <c r="O158" s="84"/>
    </row>
    <row r="159" spans="2:15" s="5" customFormat="1" x14ac:dyDescent="0.25">
      <c r="B159" s="43"/>
      <c r="C159" s="1"/>
      <c r="D159" s="56"/>
      <c r="F159" s="113"/>
      <c r="G159" s="113"/>
      <c r="H159" s="113"/>
      <c r="I159" s="26"/>
      <c r="J159" s="3"/>
      <c r="K159" s="4"/>
      <c r="L159" s="119"/>
      <c r="M159" s="119"/>
      <c r="N159" s="83"/>
      <c r="O159" s="84"/>
    </row>
    <row r="160" spans="2:15" s="5" customFormat="1" x14ac:dyDescent="0.25">
      <c r="B160" s="43"/>
      <c r="C160" s="1"/>
      <c r="D160" s="56"/>
      <c r="F160" s="113"/>
      <c r="G160" s="113"/>
      <c r="H160" s="113"/>
      <c r="I160" s="26"/>
      <c r="J160" s="3"/>
      <c r="K160" s="4"/>
      <c r="L160" s="119"/>
      <c r="M160" s="119"/>
      <c r="N160" s="83"/>
      <c r="O160" s="84"/>
    </row>
    <row r="161" spans="2:15" s="5" customFormat="1" x14ac:dyDescent="0.25">
      <c r="B161" s="43"/>
      <c r="C161" s="1"/>
      <c r="D161" s="56"/>
      <c r="F161" s="113"/>
      <c r="G161" s="113"/>
      <c r="H161" s="113"/>
      <c r="I161" s="26"/>
      <c r="J161" s="3"/>
      <c r="K161" s="4"/>
      <c r="L161" s="119"/>
      <c r="M161" s="119"/>
      <c r="N161" s="83"/>
      <c r="O161" s="84"/>
    </row>
    <row r="162" spans="2:15" s="5" customFormat="1" x14ac:dyDescent="0.25">
      <c r="B162" s="43"/>
      <c r="C162" s="1"/>
      <c r="D162" s="56"/>
      <c r="F162" s="113"/>
      <c r="G162" s="113"/>
      <c r="H162" s="113"/>
      <c r="I162" s="26"/>
      <c r="J162" s="3"/>
      <c r="K162" s="4"/>
      <c r="L162" s="119"/>
      <c r="M162" s="119"/>
      <c r="N162" s="83"/>
      <c r="O162" s="84"/>
    </row>
    <row r="163" spans="2:15" s="5" customFormat="1" x14ac:dyDescent="0.25">
      <c r="B163" s="43"/>
      <c r="C163" s="1"/>
      <c r="D163" s="56"/>
      <c r="F163" s="113"/>
      <c r="G163" s="113"/>
      <c r="H163" s="113"/>
      <c r="I163" s="26"/>
      <c r="J163" s="3"/>
      <c r="K163" s="4"/>
      <c r="L163" s="119"/>
      <c r="M163" s="119"/>
      <c r="N163" s="83"/>
      <c r="O163" s="84"/>
    </row>
    <row r="164" spans="2:15" s="5" customFormat="1" x14ac:dyDescent="0.25">
      <c r="B164" s="43"/>
      <c r="C164" s="1"/>
      <c r="D164" s="56"/>
      <c r="F164" s="113"/>
      <c r="G164" s="113"/>
      <c r="H164" s="113"/>
      <c r="I164" s="26"/>
      <c r="J164" s="3"/>
      <c r="K164" s="4"/>
      <c r="L164" s="119"/>
      <c r="M164" s="119"/>
      <c r="N164" s="83"/>
      <c r="O164" s="84"/>
    </row>
    <row r="165" spans="2:15" s="5" customFormat="1" x14ac:dyDescent="0.25">
      <c r="B165" s="43"/>
      <c r="C165" s="1"/>
      <c r="D165" s="56"/>
      <c r="F165" s="113"/>
      <c r="G165" s="113"/>
      <c r="H165" s="113"/>
      <c r="I165" s="26"/>
      <c r="J165" s="3"/>
      <c r="K165" s="4"/>
      <c r="L165" s="119"/>
      <c r="M165" s="119"/>
      <c r="N165" s="83"/>
      <c r="O165" s="84"/>
    </row>
    <row r="166" spans="2:15" s="5" customFormat="1" x14ac:dyDescent="0.25">
      <c r="B166" s="43"/>
      <c r="C166" s="1"/>
      <c r="D166" s="56"/>
      <c r="F166" s="113"/>
      <c r="G166" s="113"/>
      <c r="H166" s="113"/>
      <c r="I166" s="26"/>
      <c r="J166" s="3"/>
      <c r="K166" s="4"/>
      <c r="L166" s="119"/>
      <c r="M166" s="119"/>
      <c r="N166" s="83"/>
      <c r="O166" s="84"/>
    </row>
    <row r="167" spans="2:15" s="5" customFormat="1" x14ac:dyDescent="0.25">
      <c r="B167" s="43"/>
      <c r="C167" s="1"/>
      <c r="D167" s="56"/>
      <c r="F167" s="113"/>
      <c r="G167" s="113"/>
      <c r="H167" s="113"/>
      <c r="I167" s="26"/>
      <c r="J167" s="3"/>
      <c r="K167" s="4"/>
      <c r="L167" s="119"/>
      <c r="M167" s="119"/>
      <c r="N167" s="83"/>
      <c r="O167" s="84"/>
    </row>
    <row r="168" spans="2:15" s="5" customFormat="1" x14ac:dyDescent="0.25">
      <c r="B168" s="43"/>
      <c r="C168" s="1"/>
      <c r="D168" s="56"/>
      <c r="F168" s="113"/>
      <c r="G168" s="113"/>
      <c r="H168" s="113"/>
      <c r="I168" s="26"/>
      <c r="J168" s="3"/>
      <c r="K168" s="4"/>
      <c r="L168" s="119"/>
      <c r="M168" s="119"/>
      <c r="N168" s="83"/>
      <c r="O168" s="84"/>
    </row>
    <row r="169" spans="2:15" s="5" customFormat="1" x14ac:dyDescent="0.25">
      <c r="B169" s="43"/>
      <c r="C169" s="1"/>
      <c r="D169" s="56"/>
      <c r="F169" s="113"/>
      <c r="G169" s="113"/>
      <c r="H169" s="113"/>
      <c r="I169" s="26"/>
      <c r="J169" s="3"/>
      <c r="K169" s="4"/>
      <c r="L169" s="119"/>
      <c r="M169" s="119"/>
      <c r="N169" s="83"/>
      <c r="O169" s="84"/>
    </row>
    <row r="170" spans="2:15" s="5" customFormat="1" x14ac:dyDescent="0.25">
      <c r="B170" s="43"/>
      <c r="C170" s="1"/>
      <c r="D170" s="56"/>
      <c r="F170" s="113"/>
      <c r="G170" s="113"/>
      <c r="H170" s="113"/>
      <c r="I170" s="26"/>
      <c r="J170" s="3"/>
      <c r="K170" s="4"/>
      <c r="L170" s="119"/>
      <c r="M170" s="119"/>
      <c r="N170" s="83"/>
      <c r="O170" s="84"/>
    </row>
    <row r="171" spans="2:15" s="5" customFormat="1" x14ac:dyDescent="0.25">
      <c r="B171" s="43"/>
      <c r="C171" s="1"/>
      <c r="D171" s="56"/>
      <c r="F171" s="113"/>
      <c r="G171" s="113"/>
      <c r="H171" s="113"/>
      <c r="I171" s="26"/>
      <c r="J171" s="3"/>
      <c r="K171" s="4"/>
      <c r="L171" s="119"/>
      <c r="M171" s="119"/>
      <c r="N171" s="83"/>
      <c r="O171" s="84"/>
    </row>
    <row r="172" spans="2:15" s="5" customFormat="1" x14ac:dyDescent="0.25">
      <c r="B172" s="43"/>
      <c r="C172" s="1"/>
      <c r="D172" s="56"/>
      <c r="F172" s="113"/>
      <c r="G172" s="113"/>
      <c r="H172" s="113"/>
      <c r="I172" s="26"/>
      <c r="J172" s="3"/>
      <c r="K172" s="4"/>
      <c r="L172" s="119"/>
      <c r="M172" s="119"/>
      <c r="N172" s="83"/>
      <c r="O172" s="84"/>
    </row>
    <row r="173" spans="2:15" s="5" customFormat="1" x14ac:dyDescent="0.25">
      <c r="B173" s="43"/>
      <c r="C173" s="1"/>
      <c r="D173" s="56"/>
      <c r="F173" s="113"/>
      <c r="G173" s="113"/>
      <c r="H173" s="113"/>
      <c r="I173" s="26"/>
      <c r="J173" s="3"/>
      <c r="K173" s="4"/>
      <c r="L173" s="119"/>
      <c r="M173" s="119"/>
      <c r="N173" s="83"/>
      <c r="O173" s="84"/>
    </row>
    <row r="174" spans="2:15" s="5" customFormat="1" x14ac:dyDescent="0.25">
      <c r="B174" s="43"/>
      <c r="C174" s="1"/>
      <c r="D174" s="56"/>
      <c r="F174" s="113"/>
      <c r="G174" s="113"/>
      <c r="H174" s="113"/>
      <c r="I174" s="26"/>
      <c r="J174" s="3"/>
      <c r="K174" s="4"/>
      <c r="L174" s="119"/>
      <c r="M174" s="119"/>
      <c r="N174" s="83"/>
      <c r="O174" s="84"/>
    </row>
    <row r="175" spans="2:15" s="5" customFormat="1" x14ac:dyDescent="0.25">
      <c r="B175" s="43"/>
      <c r="C175" s="1"/>
      <c r="D175" s="56"/>
      <c r="F175" s="113"/>
      <c r="G175" s="113"/>
      <c r="H175" s="113"/>
      <c r="I175" s="26"/>
      <c r="J175" s="3"/>
      <c r="K175" s="4"/>
      <c r="L175" s="119"/>
      <c r="M175" s="119"/>
      <c r="N175" s="83"/>
      <c r="O175" s="84"/>
    </row>
    <row r="176" spans="2:15" s="5" customFormat="1" x14ac:dyDescent="0.25">
      <c r="B176" s="43"/>
      <c r="C176" s="1"/>
      <c r="D176" s="56"/>
      <c r="F176" s="113"/>
      <c r="G176" s="113"/>
      <c r="H176" s="113"/>
      <c r="I176" s="26"/>
      <c r="J176" s="3"/>
      <c r="K176" s="4"/>
      <c r="L176" s="119"/>
      <c r="M176" s="119"/>
      <c r="N176" s="83"/>
      <c r="O176" s="84"/>
    </row>
    <row r="177" spans="2:15" s="5" customFormat="1" x14ac:dyDescent="0.25">
      <c r="B177" s="43"/>
      <c r="C177" s="1"/>
      <c r="D177" s="56"/>
      <c r="F177" s="113"/>
      <c r="G177" s="113"/>
      <c r="H177" s="113"/>
      <c r="I177" s="26"/>
      <c r="J177" s="3"/>
      <c r="K177" s="4"/>
      <c r="L177" s="119"/>
      <c r="M177" s="119"/>
      <c r="N177" s="83"/>
      <c r="O177" s="84"/>
    </row>
    <row r="178" spans="2:15" s="5" customFormat="1" x14ac:dyDescent="0.25">
      <c r="B178" s="43"/>
      <c r="C178" s="1"/>
      <c r="D178" s="56"/>
      <c r="F178" s="113"/>
      <c r="G178" s="113"/>
      <c r="H178" s="113"/>
      <c r="I178" s="26"/>
      <c r="J178" s="3"/>
      <c r="K178" s="4"/>
      <c r="L178" s="119"/>
      <c r="M178" s="119"/>
      <c r="N178" s="83"/>
      <c r="O178" s="84"/>
    </row>
    <row r="179" spans="2:15" s="5" customFormat="1" x14ac:dyDescent="0.25">
      <c r="B179" s="43"/>
      <c r="C179" s="1"/>
      <c r="D179" s="56"/>
      <c r="F179" s="113"/>
      <c r="G179" s="113"/>
      <c r="H179" s="113"/>
      <c r="I179" s="26"/>
      <c r="J179" s="3"/>
      <c r="K179" s="4"/>
      <c r="L179" s="119"/>
      <c r="M179" s="119"/>
      <c r="N179" s="83"/>
      <c r="O179" s="84"/>
    </row>
    <row r="180" spans="2:15" s="5" customFormat="1" x14ac:dyDescent="0.25">
      <c r="B180" s="43"/>
      <c r="C180" s="1"/>
      <c r="D180" s="56"/>
      <c r="F180" s="113"/>
      <c r="G180" s="113"/>
      <c r="H180" s="113"/>
      <c r="I180" s="26"/>
      <c r="J180" s="3"/>
      <c r="K180" s="4"/>
      <c r="L180" s="119"/>
      <c r="M180" s="119"/>
      <c r="N180" s="83"/>
      <c r="O180" s="84"/>
    </row>
    <row r="181" spans="2:15" s="5" customFormat="1" x14ac:dyDescent="0.25">
      <c r="B181" s="43"/>
      <c r="C181" s="1"/>
      <c r="D181" s="56"/>
      <c r="F181" s="113"/>
      <c r="G181" s="113"/>
      <c r="H181" s="113"/>
      <c r="I181" s="26"/>
      <c r="J181" s="3"/>
      <c r="K181" s="4"/>
      <c r="L181" s="119"/>
      <c r="M181" s="119"/>
      <c r="N181" s="83"/>
      <c r="O181" s="84"/>
    </row>
    <row r="182" spans="2:15" s="5" customFormat="1" x14ac:dyDescent="0.25">
      <c r="B182" s="43"/>
      <c r="C182" s="1"/>
      <c r="D182" s="56"/>
      <c r="F182" s="113"/>
      <c r="G182" s="113"/>
      <c r="H182" s="113"/>
      <c r="I182" s="26"/>
      <c r="J182" s="3"/>
      <c r="K182" s="4"/>
      <c r="L182" s="119"/>
      <c r="M182" s="119"/>
      <c r="N182" s="83"/>
      <c r="O182" s="84"/>
    </row>
    <row r="183" spans="2:15" s="5" customFormat="1" x14ac:dyDescent="0.25">
      <c r="B183" s="43"/>
      <c r="C183" s="1"/>
      <c r="D183" s="56"/>
      <c r="F183" s="113"/>
      <c r="G183" s="113"/>
      <c r="H183" s="113"/>
      <c r="I183" s="26"/>
      <c r="J183" s="3"/>
      <c r="K183" s="4"/>
      <c r="L183" s="119"/>
      <c r="M183" s="119"/>
      <c r="N183" s="83"/>
      <c r="O183" s="84"/>
    </row>
    <row r="184" spans="2:15" s="5" customFormat="1" x14ac:dyDescent="0.25">
      <c r="B184" s="43"/>
      <c r="C184" s="1"/>
      <c r="D184" s="56"/>
      <c r="F184" s="113"/>
      <c r="G184" s="113"/>
      <c r="H184" s="113"/>
      <c r="I184" s="26"/>
      <c r="J184" s="3"/>
      <c r="K184" s="4"/>
      <c r="L184" s="119"/>
      <c r="M184" s="119"/>
      <c r="N184" s="83"/>
      <c r="O184" s="84"/>
    </row>
    <row r="185" spans="2:15" s="5" customFormat="1" x14ac:dyDescent="0.25">
      <c r="B185" s="43"/>
      <c r="C185" s="1"/>
      <c r="D185" s="56"/>
      <c r="F185" s="113"/>
      <c r="G185" s="113"/>
      <c r="H185" s="113"/>
      <c r="I185" s="26"/>
      <c r="J185" s="3"/>
      <c r="K185" s="4"/>
      <c r="L185" s="119"/>
      <c r="M185" s="119"/>
      <c r="N185" s="83"/>
      <c r="O185" s="84"/>
    </row>
    <row r="186" spans="2:15" s="5" customFormat="1" x14ac:dyDescent="0.25">
      <c r="B186" s="43"/>
      <c r="C186" s="1"/>
      <c r="D186" s="56"/>
      <c r="F186" s="113"/>
      <c r="G186" s="113"/>
      <c r="H186" s="113"/>
      <c r="I186" s="26"/>
      <c r="J186" s="3"/>
      <c r="K186" s="4"/>
      <c r="L186" s="119"/>
      <c r="M186" s="119"/>
      <c r="N186" s="83"/>
      <c r="O186" s="84"/>
    </row>
    <row r="187" spans="2:15" s="5" customFormat="1" x14ac:dyDescent="0.25">
      <c r="B187" s="43"/>
      <c r="C187" s="1"/>
      <c r="D187" s="56"/>
      <c r="F187" s="113"/>
      <c r="G187" s="113"/>
      <c r="H187" s="113"/>
      <c r="I187" s="26"/>
      <c r="J187" s="3"/>
      <c r="K187" s="4"/>
      <c r="L187" s="119"/>
      <c r="M187" s="119"/>
      <c r="N187" s="83"/>
      <c r="O187" s="84"/>
    </row>
    <row r="188" spans="2:15" s="5" customFormat="1" x14ac:dyDescent="0.25">
      <c r="B188" s="43"/>
      <c r="C188" s="1"/>
      <c r="D188" s="56"/>
      <c r="F188" s="113"/>
      <c r="G188" s="113"/>
      <c r="H188" s="113"/>
      <c r="I188" s="26"/>
      <c r="J188" s="3"/>
      <c r="K188" s="4"/>
      <c r="L188" s="119"/>
      <c r="M188" s="119"/>
      <c r="N188" s="83"/>
      <c r="O188" s="84"/>
    </row>
    <row r="189" spans="2:15" s="5" customFormat="1" x14ac:dyDescent="0.25">
      <c r="B189" s="43"/>
      <c r="C189" s="1"/>
      <c r="D189" s="56"/>
      <c r="F189" s="113"/>
      <c r="G189" s="113"/>
      <c r="H189" s="113"/>
      <c r="I189" s="26"/>
      <c r="J189" s="3"/>
      <c r="K189" s="4"/>
      <c r="L189" s="119"/>
      <c r="M189" s="119"/>
      <c r="N189" s="83"/>
      <c r="O189" s="84"/>
    </row>
    <row r="190" spans="2:15" s="5" customFormat="1" x14ac:dyDescent="0.25">
      <c r="B190" s="43"/>
      <c r="C190" s="1"/>
      <c r="D190" s="56"/>
      <c r="F190" s="113"/>
      <c r="G190" s="113"/>
      <c r="H190" s="113"/>
      <c r="I190" s="26"/>
      <c r="J190" s="3"/>
      <c r="K190" s="4"/>
      <c r="L190" s="119"/>
      <c r="M190" s="119"/>
      <c r="N190" s="83"/>
      <c r="O190" s="84"/>
    </row>
    <row r="191" spans="2:15" s="5" customFormat="1" x14ac:dyDescent="0.25">
      <c r="B191" s="43"/>
      <c r="C191" s="1"/>
      <c r="D191" s="56"/>
      <c r="F191" s="113"/>
      <c r="G191" s="113"/>
      <c r="H191" s="113"/>
      <c r="I191" s="26"/>
      <c r="J191" s="3"/>
      <c r="K191" s="4"/>
      <c r="L191" s="119"/>
      <c r="M191" s="119"/>
      <c r="N191" s="83"/>
      <c r="O191" s="84"/>
    </row>
    <row r="192" spans="2:15" s="5" customFormat="1" x14ac:dyDescent="0.25">
      <c r="B192" s="43"/>
      <c r="C192" s="1"/>
      <c r="D192" s="56"/>
      <c r="F192" s="113"/>
      <c r="G192" s="113"/>
      <c r="H192" s="113"/>
      <c r="I192" s="26"/>
      <c r="J192" s="3"/>
      <c r="K192" s="4"/>
      <c r="L192" s="119"/>
      <c r="M192" s="119"/>
      <c r="N192" s="83"/>
      <c r="O192" s="84"/>
    </row>
    <row r="193" spans="2:15" s="5" customFormat="1" x14ac:dyDescent="0.25">
      <c r="B193" s="43"/>
      <c r="C193" s="1"/>
      <c r="D193" s="56"/>
      <c r="F193" s="113"/>
      <c r="G193" s="113"/>
      <c r="H193" s="113"/>
      <c r="I193" s="26"/>
      <c r="J193" s="3"/>
      <c r="K193" s="4"/>
      <c r="L193" s="119"/>
      <c r="M193" s="119"/>
      <c r="N193" s="83"/>
      <c r="O193" s="84"/>
    </row>
    <row r="194" spans="2:15" s="5" customFormat="1" x14ac:dyDescent="0.25">
      <c r="B194" s="43"/>
      <c r="C194" s="1"/>
      <c r="D194" s="56"/>
      <c r="F194" s="113"/>
      <c r="G194" s="113"/>
      <c r="H194" s="113"/>
      <c r="I194" s="26"/>
      <c r="J194" s="3"/>
      <c r="K194" s="4"/>
      <c r="L194" s="119"/>
      <c r="M194" s="119"/>
      <c r="N194" s="83"/>
      <c r="O194" s="84"/>
    </row>
    <row r="195" spans="2:15" s="5" customFormat="1" x14ac:dyDescent="0.25">
      <c r="B195" s="43"/>
      <c r="C195" s="1"/>
      <c r="D195" s="56"/>
      <c r="F195" s="113"/>
      <c r="G195" s="113"/>
      <c r="H195" s="113"/>
      <c r="I195" s="26"/>
      <c r="J195" s="3"/>
      <c r="K195" s="4"/>
      <c r="L195" s="119"/>
      <c r="M195" s="119"/>
      <c r="N195" s="83"/>
      <c r="O195" s="84"/>
    </row>
    <row r="196" spans="2:15" s="5" customFormat="1" x14ac:dyDescent="0.25">
      <c r="B196" s="43"/>
      <c r="C196" s="1"/>
      <c r="D196" s="56"/>
      <c r="F196" s="113"/>
      <c r="G196" s="113"/>
      <c r="H196" s="113"/>
      <c r="I196" s="26"/>
      <c r="J196" s="3"/>
      <c r="K196" s="4"/>
      <c r="L196" s="119"/>
      <c r="M196" s="119"/>
      <c r="N196" s="83"/>
      <c r="O196" s="84"/>
    </row>
    <row r="197" spans="2:15" s="5" customFormat="1" x14ac:dyDescent="0.25">
      <c r="B197" s="43"/>
      <c r="C197" s="1"/>
      <c r="D197" s="56"/>
      <c r="F197" s="113"/>
      <c r="G197" s="113"/>
      <c r="H197" s="113"/>
      <c r="I197" s="26"/>
      <c r="J197" s="3"/>
      <c r="K197" s="4"/>
      <c r="L197" s="119"/>
      <c r="M197" s="119"/>
      <c r="N197" s="83"/>
      <c r="O197" s="84"/>
    </row>
    <row r="198" spans="2:15" s="5" customFormat="1" x14ac:dyDescent="0.25">
      <c r="B198" s="43"/>
      <c r="C198" s="1"/>
      <c r="D198" s="56"/>
      <c r="F198" s="113"/>
      <c r="G198" s="113"/>
      <c r="H198" s="113"/>
      <c r="I198" s="26"/>
      <c r="J198" s="3"/>
      <c r="K198" s="4"/>
      <c r="L198" s="119"/>
      <c r="M198" s="119"/>
      <c r="N198" s="83"/>
      <c r="O198" s="84"/>
    </row>
    <row r="199" spans="2:15" s="5" customFormat="1" x14ac:dyDescent="0.25">
      <c r="B199" s="43"/>
      <c r="C199" s="1"/>
      <c r="D199" s="56"/>
      <c r="F199" s="113"/>
      <c r="G199" s="113"/>
      <c r="H199" s="113"/>
      <c r="I199" s="26"/>
      <c r="J199" s="3"/>
      <c r="K199" s="4"/>
      <c r="L199" s="119"/>
      <c r="M199" s="119"/>
      <c r="N199" s="83"/>
      <c r="O199" s="84"/>
    </row>
    <row r="200" spans="2:15" s="5" customFormat="1" x14ac:dyDescent="0.25">
      <c r="B200" s="43"/>
      <c r="C200" s="1"/>
      <c r="D200" s="56"/>
      <c r="F200" s="113"/>
      <c r="G200" s="113"/>
      <c r="H200" s="113"/>
      <c r="I200" s="26"/>
      <c r="J200" s="3"/>
      <c r="K200" s="4"/>
      <c r="L200" s="119"/>
      <c r="M200" s="119"/>
      <c r="N200" s="83"/>
      <c r="O200" s="84"/>
    </row>
    <row r="201" spans="2:15" s="5" customFormat="1" x14ac:dyDescent="0.25">
      <c r="B201" s="43"/>
      <c r="C201" s="1"/>
      <c r="D201" s="56"/>
      <c r="F201" s="113"/>
      <c r="G201" s="113"/>
      <c r="H201" s="113"/>
      <c r="I201" s="26"/>
      <c r="J201" s="3"/>
      <c r="K201" s="4"/>
      <c r="L201" s="119"/>
      <c r="M201" s="119"/>
      <c r="N201" s="83"/>
      <c r="O201" s="84"/>
    </row>
    <row r="202" spans="2:15" s="5" customFormat="1" x14ac:dyDescent="0.25">
      <c r="B202" s="43"/>
      <c r="C202" s="1"/>
      <c r="D202" s="56"/>
      <c r="F202" s="113"/>
      <c r="G202" s="113"/>
      <c r="H202" s="113"/>
      <c r="I202" s="26"/>
      <c r="J202" s="3"/>
      <c r="K202" s="4"/>
      <c r="L202" s="119"/>
      <c r="M202" s="119"/>
      <c r="N202" s="83"/>
      <c r="O202" s="84"/>
    </row>
    <row r="203" spans="2:15" s="5" customFormat="1" x14ac:dyDescent="0.25">
      <c r="B203" s="43"/>
      <c r="C203" s="1"/>
      <c r="D203" s="56"/>
      <c r="F203" s="113"/>
      <c r="G203" s="113"/>
      <c r="H203" s="113"/>
      <c r="I203" s="26"/>
      <c r="J203" s="3"/>
      <c r="K203" s="4"/>
      <c r="L203" s="119"/>
      <c r="M203" s="119"/>
      <c r="N203" s="83"/>
      <c r="O203" s="84"/>
    </row>
    <row r="204" spans="2:15" s="5" customFormat="1" x14ac:dyDescent="0.25">
      <c r="B204" s="43"/>
      <c r="C204" s="1"/>
      <c r="D204" s="56"/>
      <c r="F204" s="113"/>
      <c r="G204" s="113"/>
      <c r="H204" s="113"/>
      <c r="I204" s="26"/>
      <c r="J204" s="3"/>
      <c r="K204" s="4"/>
      <c r="L204" s="119"/>
      <c r="M204" s="119"/>
      <c r="N204" s="83"/>
      <c r="O204" s="84"/>
    </row>
    <row r="205" spans="2:15" s="5" customFormat="1" x14ac:dyDescent="0.25">
      <c r="B205" s="43"/>
      <c r="C205" s="1"/>
      <c r="D205" s="56"/>
      <c r="F205" s="113"/>
      <c r="G205" s="113"/>
      <c r="H205" s="113"/>
      <c r="I205" s="26"/>
      <c r="J205" s="3"/>
      <c r="K205" s="4"/>
      <c r="L205" s="119"/>
      <c r="M205" s="119"/>
      <c r="N205" s="83"/>
      <c r="O205" s="84"/>
    </row>
    <row r="206" spans="2:15" s="5" customFormat="1" x14ac:dyDescent="0.25">
      <c r="B206" s="43"/>
      <c r="C206" s="1"/>
      <c r="D206" s="56"/>
      <c r="F206" s="113"/>
      <c r="G206" s="113"/>
      <c r="H206" s="113"/>
      <c r="I206" s="26"/>
      <c r="J206" s="3"/>
      <c r="K206" s="4"/>
      <c r="L206" s="119"/>
      <c r="M206" s="119"/>
      <c r="N206" s="83"/>
      <c r="O206" s="84"/>
    </row>
    <row r="207" spans="2:15" s="5" customFormat="1" x14ac:dyDescent="0.25">
      <c r="B207" s="43"/>
      <c r="C207" s="1"/>
      <c r="D207" s="56"/>
      <c r="F207" s="113"/>
      <c r="G207" s="113"/>
      <c r="H207" s="113"/>
      <c r="I207" s="26"/>
      <c r="J207" s="3"/>
      <c r="K207" s="4"/>
      <c r="L207" s="119"/>
      <c r="M207" s="119"/>
      <c r="N207" s="83"/>
      <c r="O207" s="84"/>
    </row>
    <row r="208" spans="2:15" s="5" customFormat="1" x14ac:dyDescent="0.25">
      <c r="B208" s="43"/>
      <c r="C208" s="1"/>
      <c r="D208" s="56"/>
      <c r="F208" s="113"/>
      <c r="G208" s="113"/>
      <c r="H208" s="113"/>
      <c r="I208" s="26"/>
      <c r="J208" s="3"/>
      <c r="K208" s="4"/>
      <c r="L208" s="119"/>
      <c r="M208" s="119"/>
      <c r="N208" s="83"/>
      <c r="O208" s="84"/>
    </row>
    <row r="209" spans="2:15" s="5" customFormat="1" x14ac:dyDescent="0.25">
      <c r="B209" s="43"/>
      <c r="C209" s="1"/>
      <c r="D209" s="56"/>
      <c r="F209" s="113"/>
      <c r="G209" s="113"/>
      <c r="H209" s="113"/>
      <c r="I209" s="26"/>
      <c r="J209" s="3"/>
      <c r="K209" s="4"/>
      <c r="L209" s="119"/>
      <c r="M209" s="119"/>
      <c r="N209" s="83"/>
      <c r="O209" s="84"/>
    </row>
    <row r="210" spans="2:15" s="5" customFormat="1" x14ac:dyDescent="0.25">
      <c r="B210" s="43"/>
      <c r="C210" s="1"/>
      <c r="D210" s="56"/>
      <c r="F210" s="113"/>
      <c r="G210" s="113"/>
      <c r="H210" s="113"/>
      <c r="I210" s="26"/>
      <c r="J210" s="3"/>
      <c r="K210" s="4"/>
      <c r="L210" s="119"/>
      <c r="M210" s="119"/>
      <c r="N210" s="83"/>
      <c r="O210" s="84"/>
    </row>
    <row r="211" spans="2:15" s="5" customFormat="1" x14ac:dyDescent="0.25">
      <c r="B211" s="43"/>
      <c r="C211" s="1"/>
      <c r="D211" s="56"/>
      <c r="F211" s="113"/>
      <c r="G211" s="113"/>
      <c r="H211" s="113"/>
      <c r="I211" s="26"/>
      <c r="J211" s="3"/>
      <c r="K211" s="4"/>
      <c r="L211" s="119"/>
      <c r="M211" s="119"/>
      <c r="N211" s="83"/>
      <c r="O211" s="84"/>
    </row>
    <row r="212" spans="2:15" s="5" customFormat="1" x14ac:dyDescent="0.25">
      <c r="B212" s="43"/>
      <c r="C212" s="1"/>
      <c r="D212" s="56"/>
      <c r="F212" s="113"/>
      <c r="G212" s="113"/>
      <c r="H212" s="113"/>
      <c r="I212" s="26"/>
      <c r="J212" s="3"/>
      <c r="K212" s="4"/>
      <c r="L212" s="119"/>
      <c r="M212" s="119"/>
      <c r="N212" s="83"/>
      <c r="O212" s="84"/>
    </row>
    <row r="213" spans="2:15" s="5" customFormat="1" x14ac:dyDescent="0.25">
      <c r="B213" s="43"/>
      <c r="C213" s="1"/>
      <c r="D213" s="56"/>
      <c r="F213" s="113"/>
      <c r="G213" s="113"/>
      <c r="H213" s="113"/>
      <c r="I213" s="26"/>
      <c r="J213" s="3"/>
      <c r="K213" s="4"/>
      <c r="L213" s="119"/>
      <c r="M213" s="119"/>
      <c r="N213" s="83"/>
      <c r="O213" s="84"/>
    </row>
    <row r="214" spans="2:15" s="5" customFormat="1" x14ac:dyDescent="0.25">
      <c r="B214" s="43"/>
      <c r="C214" s="1"/>
      <c r="D214" s="56"/>
      <c r="F214" s="113"/>
      <c r="G214" s="113"/>
      <c r="H214" s="113"/>
      <c r="I214" s="26"/>
      <c r="J214" s="3"/>
      <c r="K214" s="4"/>
      <c r="L214" s="119"/>
      <c r="M214" s="119"/>
      <c r="N214" s="83"/>
      <c r="O214" s="84"/>
    </row>
    <row r="215" spans="2:15" s="5" customFormat="1" x14ac:dyDescent="0.25">
      <c r="B215" s="43"/>
      <c r="C215" s="1"/>
      <c r="D215" s="56"/>
      <c r="F215" s="113"/>
      <c r="G215" s="113"/>
      <c r="H215" s="113"/>
      <c r="I215" s="26"/>
      <c r="J215" s="3"/>
      <c r="K215" s="4"/>
      <c r="L215" s="119"/>
      <c r="M215" s="119"/>
      <c r="N215" s="83"/>
      <c r="O215" s="84"/>
    </row>
    <row r="216" spans="2:15" s="5" customFormat="1" x14ac:dyDescent="0.25">
      <c r="B216" s="43"/>
      <c r="C216" s="1"/>
      <c r="D216" s="56"/>
      <c r="F216" s="113"/>
      <c r="G216" s="113"/>
      <c r="H216" s="113"/>
      <c r="I216" s="26"/>
      <c r="J216" s="3"/>
      <c r="K216" s="4"/>
      <c r="L216" s="119"/>
      <c r="M216" s="119"/>
      <c r="N216" s="83"/>
      <c r="O216" s="84"/>
    </row>
    <row r="217" spans="2:15" s="5" customFormat="1" x14ac:dyDescent="0.25">
      <c r="B217" s="43"/>
      <c r="C217" s="1"/>
      <c r="D217" s="56"/>
      <c r="F217" s="113"/>
      <c r="G217" s="113"/>
      <c r="H217" s="113"/>
      <c r="I217" s="26"/>
      <c r="J217" s="3"/>
      <c r="K217" s="4"/>
      <c r="L217" s="119"/>
      <c r="M217" s="119"/>
      <c r="N217" s="83"/>
      <c r="O217" s="84"/>
    </row>
    <row r="218" spans="2:15" s="5" customFormat="1" x14ac:dyDescent="0.25">
      <c r="B218" s="43"/>
      <c r="C218" s="1"/>
      <c r="D218" s="56"/>
      <c r="F218" s="113"/>
      <c r="G218" s="113"/>
      <c r="H218" s="113"/>
      <c r="I218" s="26"/>
      <c r="J218" s="3"/>
      <c r="K218" s="4"/>
      <c r="L218" s="119"/>
      <c r="M218" s="119"/>
      <c r="N218" s="83"/>
      <c r="O218" s="84"/>
    </row>
    <row r="219" spans="2:15" s="5" customFormat="1" x14ac:dyDescent="0.25">
      <c r="B219" s="43"/>
      <c r="C219" s="1"/>
      <c r="D219" s="56"/>
      <c r="F219" s="113"/>
      <c r="G219" s="113"/>
      <c r="H219" s="113"/>
      <c r="I219" s="26"/>
      <c r="J219" s="3"/>
      <c r="K219" s="4"/>
      <c r="L219" s="119"/>
      <c r="M219" s="119"/>
      <c r="N219" s="83"/>
      <c r="O219" s="84"/>
    </row>
    <row r="220" spans="2:15" s="5" customFormat="1" x14ac:dyDescent="0.25">
      <c r="B220" s="43"/>
      <c r="C220" s="1"/>
      <c r="D220" s="56"/>
      <c r="F220" s="113"/>
      <c r="G220" s="113"/>
      <c r="H220" s="113"/>
      <c r="I220" s="26"/>
      <c r="J220" s="3"/>
      <c r="K220" s="4"/>
      <c r="L220" s="119"/>
      <c r="M220" s="119"/>
      <c r="N220" s="83"/>
      <c r="O220" s="84"/>
    </row>
    <row r="221" spans="2:15" s="5" customFormat="1" x14ac:dyDescent="0.25">
      <c r="B221" s="43"/>
      <c r="C221" s="1"/>
      <c r="D221" s="56"/>
      <c r="F221" s="113"/>
      <c r="G221" s="113"/>
      <c r="H221" s="113"/>
      <c r="I221" s="26"/>
      <c r="J221" s="3"/>
      <c r="K221" s="4"/>
      <c r="L221" s="119"/>
      <c r="M221" s="119"/>
      <c r="N221" s="83"/>
      <c r="O221" s="84"/>
    </row>
    <row r="222" spans="2:15" s="5" customFormat="1" x14ac:dyDescent="0.25">
      <c r="B222" s="43"/>
      <c r="C222" s="1"/>
      <c r="D222" s="56"/>
      <c r="F222" s="113"/>
      <c r="G222" s="113"/>
      <c r="H222" s="113"/>
      <c r="I222" s="26"/>
      <c r="J222" s="3"/>
      <c r="K222" s="4"/>
      <c r="L222" s="119"/>
      <c r="M222" s="119"/>
      <c r="N222" s="83"/>
      <c r="O222" s="84"/>
    </row>
    <row r="223" spans="2:15" s="5" customFormat="1" x14ac:dyDescent="0.25">
      <c r="B223" s="43"/>
      <c r="C223" s="1"/>
      <c r="D223" s="56"/>
      <c r="F223" s="113"/>
      <c r="G223" s="113"/>
      <c r="H223" s="113"/>
      <c r="I223" s="26"/>
      <c r="J223" s="3"/>
      <c r="K223" s="4"/>
      <c r="L223" s="119"/>
      <c r="M223" s="119"/>
      <c r="N223" s="83"/>
      <c r="O223" s="84"/>
    </row>
    <row r="224" spans="2:15" s="5" customFormat="1" x14ac:dyDescent="0.25">
      <c r="B224" s="43"/>
      <c r="C224" s="1"/>
      <c r="D224" s="56"/>
      <c r="F224" s="113"/>
      <c r="G224" s="113"/>
      <c r="H224" s="113"/>
      <c r="I224" s="26"/>
      <c r="J224" s="3"/>
      <c r="K224" s="4"/>
      <c r="L224" s="119"/>
      <c r="M224" s="119"/>
      <c r="N224" s="83"/>
      <c r="O224" s="84"/>
    </row>
    <row r="225" spans="2:15" s="5" customFormat="1" x14ac:dyDescent="0.25">
      <c r="B225" s="43"/>
      <c r="C225" s="1"/>
      <c r="D225" s="56"/>
      <c r="F225" s="113"/>
      <c r="G225" s="113"/>
      <c r="H225" s="113"/>
      <c r="I225" s="26"/>
      <c r="J225" s="3"/>
      <c r="K225" s="4"/>
      <c r="L225" s="119"/>
      <c r="M225" s="119"/>
      <c r="N225" s="83"/>
      <c r="O225" s="84"/>
    </row>
    <row r="226" spans="2:15" s="5" customFormat="1" x14ac:dyDescent="0.25">
      <c r="B226" s="43"/>
      <c r="C226" s="1"/>
      <c r="D226" s="56"/>
      <c r="F226" s="113"/>
      <c r="G226" s="113"/>
      <c r="H226" s="113"/>
      <c r="I226" s="26"/>
      <c r="J226" s="3"/>
      <c r="K226" s="4"/>
      <c r="L226" s="119"/>
      <c r="M226" s="119"/>
      <c r="N226" s="83"/>
      <c r="O226" s="84"/>
    </row>
    <row r="227" spans="2:15" s="5" customFormat="1" x14ac:dyDescent="0.25">
      <c r="B227" s="43"/>
      <c r="C227" s="1"/>
      <c r="D227" s="56"/>
      <c r="F227" s="113"/>
      <c r="G227" s="113"/>
      <c r="H227" s="113"/>
      <c r="I227" s="26"/>
      <c r="J227" s="3"/>
      <c r="K227" s="4"/>
      <c r="L227" s="119"/>
      <c r="M227" s="119"/>
      <c r="N227" s="83"/>
      <c r="O227" s="84"/>
    </row>
    <row r="228" spans="2:15" s="5" customFormat="1" x14ac:dyDescent="0.25">
      <c r="B228" s="43"/>
      <c r="C228" s="1"/>
      <c r="D228" s="56"/>
      <c r="F228" s="113"/>
      <c r="G228" s="113"/>
      <c r="H228" s="113"/>
      <c r="I228" s="26"/>
      <c r="J228" s="3"/>
      <c r="K228" s="4"/>
      <c r="L228" s="119"/>
      <c r="M228" s="119"/>
      <c r="N228" s="83"/>
      <c r="O228" s="84"/>
    </row>
    <row r="229" spans="2:15" s="5" customFormat="1" x14ac:dyDescent="0.25">
      <c r="B229" s="43"/>
      <c r="C229" s="1"/>
      <c r="D229" s="56"/>
      <c r="F229" s="113"/>
      <c r="G229" s="113"/>
      <c r="H229" s="113"/>
      <c r="I229" s="26"/>
      <c r="J229" s="3"/>
      <c r="K229" s="4"/>
      <c r="L229" s="119"/>
      <c r="M229" s="119"/>
      <c r="N229" s="83"/>
      <c r="O229" s="84"/>
    </row>
    <row r="230" spans="2:15" s="5" customFormat="1" x14ac:dyDescent="0.25">
      <c r="B230" s="43"/>
      <c r="C230" s="1"/>
      <c r="D230" s="56"/>
      <c r="F230" s="113"/>
      <c r="G230" s="113"/>
      <c r="H230" s="113"/>
      <c r="I230" s="26"/>
      <c r="J230" s="3"/>
      <c r="K230" s="4"/>
      <c r="L230" s="119"/>
      <c r="M230" s="119"/>
      <c r="N230" s="83"/>
      <c r="O230" s="84"/>
    </row>
    <row r="231" spans="2:15" s="5" customFormat="1" x14ac:dyDescent="0.25">
      <c r="B231" s="43"/>
      <c r="C231" s="1"/>
      <c r="D231" s="56"/>
      <c r="F231" s="113"/>
      <c r="G231" s="113"/>
      <c r="H231" s="113"/>
      <c r="I231" s="26"/>
      <c r="J231" s="3"/>
      <c r="K231" s="4"/>
      <c r="L231" s="119"/>
      <c r="M231" s="119"/>
      <c r="N231" s="83"/>
      <c r="O231" s="84"/>
    </row>
    <row r="232" spans="2:15" s="5" customFormat="1" x14ac:dyDescent="0.25">
      <c r="B232" s="43"/>
      <c r="C232" s="1"/>
      <c r="D232" s="56"/>
      <c r="F232" s="113"/>
      <c r="G232" s="113"/>
      <c r="H232" s="113"/>
      <c r="I232" s="26"/>
      <c r="J232" s="3"/>
      <c r="K232" s="4"/>
      <c r="L232" s="119"/>
      <c r="M232" s="119"/>
      <c r="N232" s="83"/>
      <c r="O232" s="84"/>
    </row>
    <row r="233" spans="2:15" s="5" customFormat="1" x14ac:dyDescent="0.25">
      <c r="B233" s="43"/>
      <c r="C233" s="1"/>
      <c r="D233" s="56"/>
      <c r="F233" s="113"/>
      <c r="G233" s="113"/>
      <c r="H233" s="113"/>
      <c r="I233" s="26"/>
      <c r="J233" s="3"/>
      <c r="K233" s="4"/>
      <c r="L233" s="119"/>
      <c r="M233" s="119"/>
      <c r="N233" s="83"/>
      <c r="O233" s="84"/>
    </row>
    <row r="234" spans="2:15" s="5" customFormat="1" x14ac:dyDescent="0.25">
      <c r="B234" s="43"/>
      <c r="C234" s="1"/>
      <c r="D234" s="56"/>
      <c r="F234" s="113"/>
      <c r="G234" s="113"/>
      <c r="H234" s="113"/>
      <c r="I234" s="26"/>
      <c r="J234" s="3"/>
      <c r="K234" s="4"/>
      <c r="L234" s="119"/>
      <c r="M234" s="119"/>
      <c r="N234" s="83"/>
      <c r="O234" s="84"/>
    </row>
    <row r="235" spans="2:15" s="5" customFormat="1" x14ac:dyDescent="0.25">
      <c r="B235" s="43"/>
      <c r="C235" s="1"/>
      <c r="D235" s="56"/>
      <c r="F235" s="113"/>
      <c r="G235" s="113"/>
      <c r="H235" s="113"/>
      <c r="I235" s="26"/>
      <c r="J235" s="3"/>
      <c r="K235" s="4"/>
      <c r="L235" s="119"/>
      <c r="M235" s="119"/>
      <c r="N235" s="83"/>
      <c r="O235" s="84"/>
    </row>
    <row r="236" spans="2:15" s="5" customFormat="1" x14ac:dyDescent="0.25">
      <c r="B236" s="43"/>
      <c r="C236" s="1"/>
      <c r="D236" s="56"/>
      <c r="F236" s="113"/>
      <c r="G236" s="113"/>
      <c r="H236" s="113"/>
      <c r="I236" s="26"/>
      <c r="J236" s="3"/>
      <c r="K236" s="4"/>
      <c r="L236" s="119"/>
      <c r="M236" s="119"/>
      <c r="N236" s="83"/>
      <c r="O236" s="84"/>
    </row>
    <row r="237" spans="2:15" s="5" customFormat="1" x14ac:dyDescent="0.25">
      <c r="B237" s="43"/>
      <c r="C237" s="1"/>
      <c r="D237" s="56"/>
      <c r="F237" s="113"/>
      <c r="G237" s="113"/>
      <c r="H237" s="113"/>
      <c r="I237" s="26"/>
      <c r="J237" s="3"/>
      <c r="K237" s="4"/>
      <c r="L237" s="119"/>
      <c r="M237" s="119"/>
      <c r="N237" s="83"/>
      <c r="O237" s="84"/>
    </row>
    <row r="238" spans="2:15" s="5" customFormat="1" x14ac:dyDescent="0.25">
      <c r="B238" s="43"/>
      <c r="C238" s="1"/>
      <c r="D238" s="56"/>
      <c r="F238" s="113"/>
      <c r="G238" s="113"/>
      <c r="H238" s="113"/>
      <c r="I238" s="26"/>
      <c r="J238" s="3"/>
      <c r="K238" s="4"/>
      <c r="L238" s="119"/>
      <c r="M238" s="119"/>
      <c r="N238" s="83"/>
      <c r="O238" s="84"/>
    </row>
    <row r="239" spans="2:15" s="5" customFormat="1" x14ac:dyDescent="0.25">
      <c r="B239" s="43"/>
      <c r="C239" s="1"/>
      <c r="D239" s="56"/>
      <c r="F239" s="113"/>
      <c r="G239" s="113"/>
      <c r="H239" s="113"/>
      <c r="I239" s="26"/>
      <c r="J239" s="3"/>
      <c r="K239" s="4"/>
      <c r="L239" s="119"/>
      <c r="M239" s="119"/>
      <c r="N239" s="83"/>
      <c r="O239" s="84"/>
    </row>
    <row r="240" spans="2:15" s="5" customFormat="1" x14ac:dyDescent="0.25">
      <c r="B240" s="43"/>
      <c r="C240" s="1"/>
      <c r="D240" s="56"/>
      <c r="F240" s="113"/>
      <c r="G240" s="113"/>
      <c r="H240" s="113"/>
      <c r="I240" s="26"/>
      <c r="J240" s="3"/>
      <c r="K240" s="4"/>
      <c r="L240" s="119"/>
      <c r="M240" s="119"/>
      <c r="N240" s="83"/>
      <c r="O240" s="84"/>
    </row>
    <row r="241" spans="2:15" s="5" customFormat="1" x14ac:dyDescent="0.25">
      <c r="B241" s="43"/>
      <c r="C241" s="1"/>
      <c r="D241" s="56"/>
      <c r="F241" s="113"/>
      <c r="G241" s="113"/>
      <c r="H241" s="113"/>
      <c r="I241" s="26"/>
      <c r="J241" s="3"/>
      <c r="K241" s="4"/>
      <c r="L241" s="119"/>
      <c r="M241" s="119"/>
      <c r="N241" s="83"/>
      <c r="O241" s="84"/>
    </row>
    <row r="242" spans="2:15" s="5" customFormat="1" x14ac:dyDescent="0.25">
      <c r="B242" s="43"/>
      <c r="C242" s="1"/>
      <c r="D242" s="56"/>
      <c r="F242" s="113"/>
      <c r="G242" s="113"/>
      <c r="H242" s="113"/>
      <c r="I242" s="26"/>
      <c r="J242" s="3"/>
      <c r="K242" s="4"/>
      <c r="L242" s="119"/>
      <c r="M242" s="119"/>
      <c r="N242" s="83"/>
      <c r="O242" s="84"/>
    </row>
    <row r="243" spans="2:15" s="5" customFormat="1" x14ac:dyDescent="0.25">
      <c r="B243" s="43"/>
      <c r="C243" s="1"/>
      <c r="D243" s="56"/>
      <c r="F243" s="113"/>
      <c r="G243" s="113"/>
      <c r="H243" s="113"/>
      <c r="I243" s="26"/>
      <c r="J243" s="3"/>
      <c r="K243" s="4"/>
      <c r="L243" s="119"/>
      <c r="M243" s="119"/>
      <c r="N243" s="83"/>
      <c r="O243" s="84"/>
    </row>
    <row r="244" spans="2:15" s="5" customFormat="1" x14ac:dyDescent="0.25">
      <c r="B244" s="43"/>
      <c r="C244" s="1"/>
      <c r="D244" s="56"/>
      <c r="F244" s="113"/>
      <c r="G244" s="113"/>
      <c r="H244" s="113"/>
      <c r="I244" s="26"/>
      <c r="J244" s="3"/>
      <c r="K244" s="4"/>
      <c r="L244" s="119"/>
      <c r="M244" s="119"/>
      <c r="N244" s="83"/>
      <c r="O244" s="84"/>
    </row>
    <row r="245" spans="2:15" s="5" customFormat="1" x14ac:dyDescent="0.25">
      <c r="B245" s="43"/>
      <c r="C245" s="1"/>
      <c r="D245" s="56"/>
      <c r="F245" s="113"/>
      <c r="G245" s="113"/>
      <c r="H245" s="113"/>
      <c r="I245" s="26"/>
      <c r="J245" s="3"/>
      <c r="K245" s="4"/>
      <c r="L245" s="119"/>
      <c r="M245" s="119"/>
      <c r="N245" s="83"/>
      <c r="O245" s="84"/>
    </row>
    <row r="246" spans="2:15" s="5" customFormat="1" x14ac:dyDescent="0.25">
      <c r="B246" s="43"/>
      <c r="C246" s="1"/>
      <c r="D246" s="56"/>
      <c r="F246" s="113"/>
      <c r="G246" s="113"/>
      <c r="H246" s="113"/>
      <c r="I246" s="26"/>
      <c r="J246" s="3"/>
      <c r="K246" s="4"/>
      <c r="L246" s="119"/>
      <c r="M246" s="119"/>
      <c r="N246" s="83"/>
      <c r="O246" s="84"/>
    </row>
    <row r="247" spans="2:15" s="5" customFormat="1" x14ac:dyDescent="0.25">
      <c r="B247" s="43"/>
      <c r="C247" s="1"/>
      <c r="D247" s="56"/>
      <c r="F247" s="113"/>
      <c r="G247" s="113"/>
      <c r="H247" s="113"/>
      <c r="I247" s="26"/>
      <c r="J247" s="3"/>
      <c r="K247" s="4"/>
      <c r="L247" s="119"/>
      <c r="M247" s="119"/>
      <c r="N247" s="83"/>
      <c r="O247" s="84"/>
    </row>
    <row r="248" spans="2:15" s="5" customFormat="1" x14ac:dyDescent="0.25">
      <c r="B248" s="43"/>
      <c r="C248" s="1"/>
      <c r="D248" s="56"/>
      <c r="F248" s="113"/>
      <c r="G248" s="113"/>
      <c r="H248" s="113"/>
      <c r="I248" s="26"/>
      <c r="J248" s="3"/>
      <c r="K248" s="4"/>
      <c r="L248" s="119"/>
      <c r="M248" s="119"/>
      <c r="N248" s="83"/>
      <c r="O248" s="84"/>
    </row>
    <row r="249" spans="2:15" s="5" customFormat="1" x14ac:dyDescent="0.25">
      <c r="B249" s="43"/>
      <c r="C249" s="1"/>
      <c r="D249" s="56"/>
      <c r="F249" s="113"/>
      <c r="G249" s="113"/>
      <c r="H249" s="113"/>
      <c r="I249" s="26"/>
      <c r="J249" s="3"/>
      <c r="K249" s="4"/>
      <c r="L249" s="119"/>
      <c r="M249" s="119"/>
      <c r="N249" s="83"/>
      <c r="O249" s="84"/>
    </row>
    <row r="250" spans="2:15" s="5" customFormat="1" x14ac:dyDescent="0.25">
      <c r="B250" s="43"/>
      <c r="C250" s="1"/>
      <c r="D250" s="56"/>
      <c r="F250" s="113"/>
      <c r="G250" s="113"/>
      <c r="H250" s="113"/>
      <c r="I250" s="26"/>
      <c r="J250" s="3"/>
      <c r="K250" s="4"/>
      <c r="L250" s="119"/>
      <c r="M250" s="119"/>
      <c r="N250" s="83"/>
      <c r="O250" s="84"/>
    </row>
    <row r="251" spans="2:15" s="5" customFormat="1" x14ac:dyDescent="0.25">
      <c r="B251" s="43"/>
      <c r="C251" s="1"/>
      <c r="D251" s="56"/>
      <c r="F251" s="113"/>
      <c r="G251" s="113"/>
      <c r="H251" s="113"/>
      <c r="I251" s="26"/>
      <c r="J251" s="3"/>
      <c r="K251" s="4"/>
      <c r="L251" s="119"/>
      <c r="M251" s="119"/>
      <c r="N251" s="83"/>
      <c r="O251" s="84"/>
    </row>
    <row r="252" spans="2:15" s="5" customFormat="1" x14ac:dyDescent="0.25">
      <c r="B252" s="43"/>
      <c r="C252" s="1"/>
      <c r="D252" s="56"/>
      <c r="F252" s="113"/>
      <c r="G252" s="113"/>
      <c r="H252" s="113"/>
      <c r="I252" s="26"/>
      <c r="J252" s="3"/>
      <c r="K252" s="4"/>
      <c r="L252" s="119"/>
      <c r="M252" s="119"/>
      <c r="N252" s="83"/>
      <c r="O252" s="84"/>
    </row>
    <row r="253" spans="2:15" s="5" customFormat="1" x14ac:dyDescent="0.25">
      <c r="B253" s="43"/>
      <c r="C253" s="1"/>
      <c r="D253" s="56"/>
      <c r="F253" s="113"/>
      <c r="G253" s="113"/>
      <c r="H253" s="113"/>
      <c r="I253" s="26"/>
      <c r="J253" s="3"/>
      <c r="K253" s="4"/>
      <c r="L253" s="119"/>
      <c r="M253" s="119"/>
      <c r="N253" s="83"/>
      <c r="O253" s="84"/>
    </row>
    <row r="254" spans="2:15" s="5" customFormat="1" x14ac:dyDescent="0.25">
      <c r="B254" s="43"/>
      <c r="C254" s="1"/>
      <c r="D254" s="56"/>
      <c r="F254" s="113"/>
      <c r="G254" s="113"/>
      <c r="H254" s="113"/>
      <c r="I254" s="26"/>
      <c r="J254" s="3"/>
      <c r="K254" s="4"/>
      <c r="L254" s="119"/>
      <c r="M254" s="119"/>
      <c r="N254" s="83"/>
      <c r="O254" s="84"/>
    </row>
    <row r="255" spans="2:15" s="5" customFormat="1" x14ac:dyDescent="0.25">
      <c r="B255" s="43"/>
      <c r="C255" s="1"/>
      <c r="D255" s="56"/>
      <c r="F255" s="113"/>
      <c r="G255" s="113"/>
      <c r="H255" s="113"/>
      <c r="I255" s="26"/>
      <c r="J255" s="3"/>
      <c r="K255" s="4"/>
      <c r="L255" s="119"/>
      <c r="M255" s="119"/>
      <c r="N255" s="83"/>
      <c r="O255" s="84"/>
    </row>
    <row r="256" spans="2:15" s="5" customFormat="1" x14ac:dyDescent="0.25">
      <c r="B256" s="43"/>
      <c r="C256" s="1"/>
      <c r="D256" s="56"/>
      <c r="F256" s="113"/>
      <c r="G256" s="113"/>
      <c r="H256" s="113"/>
      <c r="I256" s="26"/>
      <c r="J256" s="3"/>
      <c r="K256" s="4"/>
      <c r="L256" s="119"/>
      <c r="M256" s="119"/>
      <c r="N256" s="83"/>
      <c r="O256" s="84"/>
    </row>
    <row r="257" spans="2:15" s="5" customFormat="1" x14ac:dyDescent="0.25">
      <c r="B257" s="43"/>
      <c r="C257" s="1"/>
      <c r="D257" s="56"/>
      <c r="F257" s="113"/>
      <c r="G257" s="113"/>
      <c r="H257" s="113"/>
      <c r="I257" s="26"/>
      <c r="J257" s="3"/>
      <c r="K257" s="4"/>
      <c r="L257" s="119"/>
      <c r="M257" s="119"/>
      <c r="N257" s="83"/>
      <c r="O257" s="84"/>
    </row>
    <row r="258" spans="2:15" s="5" customFormat="1" x14ac:dyDescent="0.25">
      <c r="B258" s="43"/>
      <c r="C258" s="1"/>
      <c r="D258" s="56"/>
      <c r="F258" s="113"/>
      <c r="G258" s="113"/>
      <c r="H258" s="113"/>
      <c r="I258" s="26"/>
      <c r="J258" s="3"/>
      <c r="K258" s="4"/>
      <c r="L258" s="119"/>
      <c r="M258" s="119"/>
      <c r="N258" s="83"/>
      <c r="O258" s="84"/>
    </row>
    <row r="259" spans="2:15" s="5" customFormat="1" x14ac:dyDescent="0.25">
      <c r="B259" s="43"/>
      <c r="C259" s="1"/>
      <c r="D259" s="56"/>
      <c r="F259" s="113"/>
      <c r="G259" s="113"/>
      <c r="H259" s="113"/>
      <c r="I259" s="26"/>
      <c r="J259" s="3"/>
      <c r="K259" s="4"/>
      <c r="L259" s="119"/>
      <c r="M259" s="119"/>
      <c r="N259" s="83"/>
      <c r="O259" s="84"/>
    </row>
    <row r="260" spans="2:15" s="5" customFormat="1" x14ac:dyDescent="0.25">
      <c r="B260" s="43"/>
      <c r="C260" s="1"/>
      <c r="D260" s="56"/>
      <c r="F260" s="113"/>
      <c r="G260" s="113"/>
      <c r="H260" s="113"/>
      <c r="I260" s="26"/>
      <c r="J260" s="3"/>
      <c r="K260" s="4"/>
      <c r="L260" s="119"/>
      <c r="M260" s="119"/>
      <c r="N260" s="83"/>
      <c r="O260" s="84"/>
    </row>
    <row r="261" spans="2:15" s="5" customFormat="1" x14ac:dyDescent="0.25">
      <c r="B261" s="43"/>
      <c r="C261" s="1"/>
      <c r="D261" s="56"/>
      <c r="F261" s="113"/>
      <c r="G261" s="113"/>
      <c r="H261" s="113"/>
      <c r="I261" s="26"/>
      <c r="J261" s="3"/>
      <c r="K261" s="4"/>
      <c r="L261" s="119"/>
      <c r="M261" s="119"/>
      <c r="N261" s="83"/>
      <c r="O261" s="84"/>
    </row>
    <row r="262" spans="2:15" s="5" customFormat="1" x14ac:dyDescent="0.25">
      <c r="B262" s="43"/>
      <c r="C262" s="1"/>
      <c r="D262" s="56"/>
      <c r="F262" s="113"/>
      <c r="G262" s="113"/>
      <c r="H262" s="113"/>
      <c r="I262" s="26"/>
      <c r="J262" s="3"/>
      <c r="K262" s="4"/>
      <c r="L262" s="119"/>
      <c r="M262" s="119"/>
      <c r="N262" s="83"/>
      <c r="O262" s="84"/>
    </row>
    <row r="263" spans="2:15" s="5" customFormat="1" x14ac:dyDescent="0.25">
      <c r="B263" s="43"/>
      <c r="C263" s="1"/>
      <c r="D263" s="56"/>
      <c r="F263" s="113"/>
      <c r="G263" s="113"/>
      <c r="H263" s="113"/>
      <c r="I263" s="26"/>
      <c r="J263" s="3"/>
      <c r="K263" s="4"/>
      <c r="L263" s="119"/>
      <c r="M263" s="119"/>
      <c r="N263" s="83"/>
      <c r="O263" s="84"/>
    </row>
    <row r="264" spans="2:15" s="5" customFormat="1" x14ac:dyDescent="0.25">
      <c r="B264" s="43"/>
      <c r="C264" s="1"/>
      <c r="D264" s="56"/>
      <c r="F264" s="113"/>
      <c r="G264" s="113"/>
      <c r="H264" s="113"/>
      <c r="I264" s="26"/>
      <c r="J264" s="3"/>
      <c r="K264" s="4"/>
      <c r="L264" s="119"/>
      <c r="M264" s="119"/>
      <c r="N264" s="83"/>
      <c r="O264" s="84"/>
    </row>
    <row r="265" spans="2:15" s="5" customFormat="1" x14ac:dyDescent="0.25">
      <c r="B265" s="43"/>
      <c r="C265" s="1"/>
      <c r="D265" s="56"/>
      <c r="F265" s="113"/>
      <c r="G265" s="113"/>
      <c r="H265" s="113"/>
      <c r="I265" s="26"/>
      <c r="J265" s="3"/>
      <c r="K265" s="4"/>
      <c r="L265" s="119"/>
      <c r="M265" s="119"/>
      <c r="N265" s="83"/>
      <c r="O265" s="84"/>
    </row>
    <row r="266" spans="2:15" s="5" customFormat="1" x14ac:dyDescent="0.25">
      <c r="B266" s="43"/>
      <c r="C266" s="1"/>
      <c r="D266" s="56"/>
      <c r="F266" s="113"/>
      <c r="G266" s="113"/>
      <c r="H266" s="113"/>
      <c r="I266" s="26"/>
      <c r="J266" s="3"/>
      <c r="K266" s="4"/>
      <c r="L266" s="119"/>
      <c r="M266" s="119"/>
      <c r="N266" s="83"/>
      <c r="O266" s="84"/>
    </row>
    <row r="267" spans="2:15" s="5" customFormat="1" x14ac:dyDescent="0.25">
      <c r="B267" s="43"/>
      <c r="C267" s="1"/>
      <c r="D267" s="56"/>
      <c r="F267" s="113"/>
      <c r="G267" s="113"/>
      <c r="H267" s="113"/>
      <c r="I267" s="26"/>
      <c r="J267" s="3"/>
      <c r="K267" s="4"/>
      <c r="L267" s="119"/>
      <c r="M267" s="119"/>
      <c r="N267" s="83"/>
      <c r="O267" s="84"/>
    </row>
    <row r="268" spans="2:15" s="5" customFormat="1" x14ac:dyDescent="0.25">
      <c r="B268" s="43"/>
      <c r="C268" s="1"/>
      <c r="D268" s="56"/>
      <c r="F268" s="113"/>
      <c r="G268" s="113"/>
      <c r="H268" s="113"/>
      <c r="I268" s="26"/>
      <c r="J268" s="3"/>
      <c r="K268" s="4"/>
      <c r="L268" s="119"/>
      <c r="M268" s="119"/>
      <c r="N268" s="83"/>
      <c r="O268" s="84"/>
    </row>
    <row r="269" spans="2:15" s="5" customFormat="1" x14ac:dyDescent="0.25">
      <c r="B269" s="43"/>
      <c r="C269" s="1"/>
      <c r="D269" s="56"/>
      <c r="F269" s="113"/>
      <c r="G269" s="113"/>
      <c r="H269" s="113"/>
      <c r="I269" s="26"/>
      <c r="J269" s="3"/>
      <c r="K269" s="4"/>
      <c r="L269" s="119"/>
      <c r="M269" s="119"/>
      <c r="N269" s="83"/>
      <c r="O269" s="84"/>
    </row>
    <row r="270" spans="2:15" s="5" customFormat="1" x14ac:dyDescent="0.25">
      <c r="B270" s="43"/>
      <c r="C270" s="1"/>
      <c r="D270" s="56"/>
      <c r="F270" s="113"/>
      <c r="G270" s="113"/>
      <c r="H270" s="113"/>
      <c r="I270" s="26"/>
      <c r="J270" s="3"/>
      <c r="K270" s="4"/>
      <c r="L270" s="119"/>
      <c r="M270" s="119"/>
      <c r="N270" s="83"/>
      <c r="O270" s="84"/>
    </row>
    <row r="271" spans="2:15" s="5" customFormat="1" x14ac:dyDescent="0.25">
      <c r="B271" s="43"/>
      <c r="C271" s="1"/>
      <c r="D271" s="56"/>
      <c r="F271" s="113"/>
      <c r="G271" s="113"/>
      <c r="H271" s="113"/>
      <c r="I271" s="26"/>
      <c r="J271" s="3"/>
      <c r="K271" s="4"/>
      <c r="L271" s="119"/>
      <c r="M271" s="119"/>
      <c r="N271" s="83"/>
      <c r="O271" s="84"/>
    </row>
    <row r="272" spans="2:15" s="5" customFormat="1" x14ac:dyDescent="0.25">
      <c r="B272" s="43"/>
      <c r="C272" s="1"/>
      <c r="D272" s="56"/>
      <c r="F272" s="113"/>
      <c r="G272" s="113"/>
      <c r="H272" s="113"/>
      <c r="I272" s="26"/>
      <c r="J272" s="3"/>
      <c r="K272" s="4"/>
      <c r="L272" s="119"/>
      <c r="M272" s="119"/>
      <c r="N272" s="83"/>
      <c r="O272" s="84"/>
    </row>
    <row r="273" spans="2:15" s="5" customFormat="1" x14ac:dyDescent="0.25">
      <c r="B273" s="43"/>
      <c r="C273" s="1"/>
      <c r="D273" s="56"/>
      <c r="F273" s="113"/>
      <c r="G273" s="113"/>
      <c r="H273" s="113"/>
      <c r="I273" s="26"/>
      <c r="J273" s="3"/>
      <c r="K273" s="4"/>
      <c r="L273" s="119"/>
      <c r="M273" s="119"/>
      <c r="N273" s="83"/>
      <c r="O273" s="84"/>
    </row>
    <row r="274" spans="2:15" s="5" customFormat="1" x14ac:dyDescent="0.25">
      <c r="B274" s="43"/>
      <c r="C274" s="1"/>
      <c r="D274" s="56"/>
      <c r="F274" s="113"/>
      <c r="G274" s="113"/>
      <c r="H274" s="113"/>
      <c r="I274" s="26"/>
      <c r="J274" s="3"/>
      <c r="K274" s="4"/>
      <c r="L274" s="119"/>
      <c r="M274" s="119"/>
      <c r="N274" s="83"/>
      <c r="O274" s="84"/>
    </row>
    <row r="275" spans="2:15" s="5" customFormat="1" x14ac:dyDescent="0.25">
      <c r="B275" s="43"/>
      <c r="C275" s="1"/>
      <c r="D275" s="56"/>
      <c r="F275" s="113"/>
      <c r="G275" s="113"/>
      <c r="H275" s="113"/>
      <c r="I275" s="26"/>
      <c r="J275" s="3"/>
      <c r="K275" s="4"/>
      <c r="L275" s="119"/>
      <c r="M275" s="119"/>
      <c r="N275" s="83"/>
      <c r="O275" s="84"/>
    </row>
    <row r="276" spans="2:15" s="5" customFormat="1" x14ac:dyDescent="0.25">
      <c r="B276" s="43"/>
      <c r="C276" s="1"/>
      <c r="D276" s="56"/>
      <c r="F276" s="113"/>
      <c r="G276" s="113"/>
      <c r="H276" s="113"/>
      <c r="I276" s="26"/>
      <c r="J276" s="3"/>
      <c r="K276" s="4"/>
      <c r="L276" s="119"/>
      <c r="M276" s="119"/>
      <c r="N276" s="83"/>
      <c r="O276" s="84"/>
    </row>
    <row r="277" spans="2:15" s="5" customFormat="1" x14ac:dyDescent="0.25">
      <c r="B277" s="43"/>
      <c r="C277" s="1"/>
      <c r="D277" s="56"/>
      <c r="F277" s="113"/>
      <c r="G277" s="113"/>
      <c r="H277" s="113"/>
      <c r="I277" s="26"/>
      <c r="J277" s="3"/>
      <c r="K277" s="4"/>
      <c r="L277" s="119"/>
      <c r="M277" s="119"/>
      <c r="N277" s="83"/>
      <c r="O277" s="84"/>
    </row>
    <row r="278" spans="2:15" s="5" customFormat="1" x14ac:dyDescent="0.25">
      <c r="B278" s="43"/>
      <c r="C278" s="1"/>
      <c r="D278" s="56"/>
      <c r="F278" s="113"/>
      <c r="G278" s="113"/>
      <c r="H278" s="113"/>
      <c r="I278" s="26"/>
      <c r="J278" s="3"/>
      <c r="K278" s="4"/>
      <c r="L278" s="119"/>
      <c r="M278" s="119"/>
      <c r="N278" s="83"/>
      <c r="O278" s="84"/>
    </row>
    <row r="279" spans="2:15" s="5" customFormat="1" x14ac:dyDescent="0.25">
      <c r="B279" s="43"/>
      <c r="C279" s="1"/>
      <c r="D279" s="56"/>
      <c r="F279" s="113"/>
      <c r="G279" s="113"/>
      <c r="H279" s="113"/>
      <c r="I279" s="26"/>
      <c r="J279" s="3"/>
      <c r="K279" s="4"/>
      <c r="L279" s="119"/>
      <c r="M279" s="119"/>
      <c r="N279" s="83"/>
      <c r="O279" s="84"/>
    </row>
    <row r="280" spans="2:15" s="5" customFormat="1" x14ac:dyDescent="0.25">
      <c r="B280" s="43"/>
      <c r="C280" s="1"/>
      <c r="D280" s="56"/>
      <c r="F280" s="113"/>
      <c r="G280" s="113"/>
      <c r="H280" s="113"/>
      <c r="I280" s="26"/>
      <c r="J280" s="3"/>
      <c r="K280" s="4"/>
      <c r="L280" s="119"/>
      <c r="M280" s="119"/>
      <c r="N280" s="83"/>
      <c r="O280" s="84"/>
    </row>
    <row r="281" spans="2:15" s="5" customFormat="1" x14ac:dyDescent="0.25">
      <c r="B281" s="43"/>
      <c r="C281" s="1"/>
      <c r="D281" s="56"/>
      <c r="F281" s="113"/>
      <c r="G281" s="113"/>
      <c r="H281" s="113"/>
      <c r="I281" s="26"/>
      <c r="J281" s="3"/>
      <c r="K281" s="4"/>
      <c r="L281" s="119"/>
      <c r="M281" s="119"/>
      <c r="N281" s="83"/>
      <c r="O281" s="84"/>
    </row>
    <row r="282" spans="2:15" s="5" customFormat="1" x14ac:dyDescent="0.25">
      <c r="B282" s="43"/>
      <c r="C282" s="1"/>
      <c r="D282" s="56"/>
      <c r="F282" s="113"/>
      <c r="G282" s="113"/>
      <c r="H282" s="113"/>
      <c r="I282" s="26"/>
      <c r="J282" s="3"/>
      <c r="K282" s="4"/>
      <c r="L282" s="119"/>
      <c r="M282" s="119"/>
      <c r="N282" s="83"/>
      <c r="O282" s="84"/>
    </row>
    <row r="283" spans="2:15" s="5" customFormat="1" x14ac:dyDescent="0.25">
      <c r="B283" s="43"/>
      <c r="C283" s="1"/>
      <c r="D283" s="56"/>
      <c r="F283" s="113"/>
      <c r="G283" s="113"/>
      <c r="H283" s="113"/>
      <c r="I283" s="26"/>
      <c r="J283" s="3"/>
      <c r="K283" s="4"/>
      <c r="L283" s="119"/>
      <c r="M283" s="119"/>
      <c r="N283" s="83"/>
      <c r="O283" s="84"/>
    </row>
    <row r="284" spans="2:15" s="5" customFormat="1" x14ac:dyDescent="0.25">
      <c r="B284" s="43"/>
      <c r="C284" s="1"/>
      <c r="D284" s="56"/>
      <c r="F284" s="113"/>
      <c r="G284" s="113"/>
      <c r="H284" s="113"/>
      <c r="I284" s="26"/>
      <c r="J284" s="3"/>
      <c r="K284" s="4"/>
      <c r="L284" s="119"/>
      <c r="M284" s="119"/>
      <c r="N284" s="83"/>
      <c r="O284" s="84"/>
    </row>
    <row r="285" spans="2:15" s="5" customFormat="1" x14ac:dyDescent="0.25">
      <c r="B285" s="43"/>
      <c r="C285" s="1"/>
      <c r="D285" s="56"/>
      <c r="F285" s="113"/>
      <c r="G285" s="113"/>
      <c r="H285" s="113"/>
      <c r="I285" s="26"/>
      <c r="J285" s="3"/>
      <c r="K285" s="4"/>
      <c r="L285" s="119"/>
      <c r="M285" s="119"/>
      <c r="N285" s="83"/>
      <c r="O285" s="84"/>
    </row>
    <row r="286" spans="2:15" s="5" customFormat="1" x14ac:dyDescent="0.25">
      <c r="B286" s="43"/>
      <c r="C286" s="1"/>
      <c r="D286" s="56"/>
      <c r="F286" s="113"/>
      <c r="G286" s="113"/>
      <c r="H286" s="113"/>
      <c r="I286" s="26"/>
      <c r="J286" s="3"/>
      <c r="K286" s="4"/>
      <c r="L286" s="119"/>
      <c r="M286" s="119"/>
      <c r="N286" s="83"/>
      <c r="O286" s="84"/>
    </row>
    <row r="287" spans="2:15" s="5" customFormat="1" x14ac:dyDescent="0.25">
      <c r="B287" s="43"/>
      <c r="C287" s="1"/>
      <c r="D287" s="56"/>
      <c r="F287" s="113"/>
      <c r="G287" s="113"/>
      <c r="H287" s="113"/>
      <c r="I287" s="26"/>
      <c r="J287" s="3"/>
      <c r="K287" s="4"/>
      <c r="L287" s="119"/>
      <c r="M287" s="119"/>
      <c r="N287" s="83"/>
      <c r="O287" s="84"/>
    </row>
    <row r="288" spans="2:15" s="5" customFormat="1" x14ac:dyDescent="0.25">
      <c r="B288" s="43"/>
      <c r="C288" s="1"/>
      <c r="D288" s="56"/>
      <c r="F288" s="113"/>
      <c r="G288" s="113"/>
      <c r="H288" s="113"/>
      <c r="I288" s="26"/>
      <c r="J288" s="3"/>
      <c r="K288" s="4"/>
      <c r="L288" s="119"/>
      <c r="M288" s="119"/>
      <c r="N288" s="83"/>
      <c r="O288" s="84"/>
    </row>
    <row r="289" spans="2:15" s="5" customFormat="1" x14ac:dyDescent="0.25">
      <c r="B289" s="43"/>
      <c r="C289" s="1"/>
      <c r="D289" s="56"/>
      <c r="F289" s="113"/>
      <c r="G289" s="113"/>
      <c r="H289" s="113"/>
      <c r="I289" s="26"/>
      <c r="J289" s="3"/>
      <c r="K289" s="4"/>
      <c r="L289" s="119"/>
      <c r="M289" s="119"/>
      <c r="N289" s="83"/>
      <c r="O289" s="84"/>
    </row>
    <row r="290" spans="2:15" s="5" customFormat="1" x14ac:dyDescent="0.25">
      <c r="B290" s="43"/>
      <c r="C290" s="1"/>
      <c r="D290" s="56"/>
      <c r="F290" s="113"/>
      <c r="G290" s="113"/>
      <c r="H290" s="113"/>
      <c r="I290" s="26"/>
      <c r="J290" s="3"/>
      <c r="K290" s="4"/>
      <c r="L290" s="119"/>
      <c r="M290" s="119"/>
      <c r="N290" s="83"/>
      <c r="O290" s="84"/>
    </row>
    <row r="291" spans="2:15" s="5" customFormat="1" x14ac:dyDescent="0.25">
      <c r="B291" s="43"/>
      <c r="C291" s="1"/>
      <c r="D291" s="56"/>
      <c r="F291" s="113"/>
      <c r="G291" s="113"/>
      <c r="H291" s="113"/>
      <c r="I291" s="26"/>
      <c r="J291" s="3"/>
      <c r="K291" s="4"/>
      <c r="L291" s="119"/>
      <c r="M291" s="119"/>
      <c r="N291" s="83"/>
      <c r="O291" s="84"/>
    </row>
    <row r="292" spans="2:15" s="5" customFormat="1" x14ac:dyDescent="0.25">
      <c r="B292" s="43"/>
      <c r="C292" s="1"/>
      <c r="D292" s="56"/>
      <c r="F292" s="113"/>
      <c r="G292" s="113"/>
      <c r="H292" s="113"/>
      <c r="I292" s="26"/>
      <c r="J292" s="3"/>
      <c r="K292" s="4"/>
      <c r="L292" s="119"/>
      <c r="M292" s="119"/>
      <c r="N292" s="83"/>
      <c r="O292" s="84"/>
    </row>
    <row r="293" spans="2:15" s="5" customFormat="1" x14ac:dyDescent="0.25">
      <c r="B293" s="43"/>
      <c r="C293" s="1"/>
      <c r="D293" s="56"/>
      <c r="F293" s="113"/>
      <c r="G293" s="113"/>
      <c r="H293" s="113"/>
      <c r="I293" s="26"/>
      <c r="J293" s="3"/>
      <c r="K293" s="4"/>
      <c r="L293" s="119"/>
      <c r="M293" s="119"/>
      <c r="N293" s="83"/>
      <c r="O293" s="84"/>
    </row>
    <row r="294" spans="2:15" s="5" customFormat="1" x14ac:dyDescent="0.25">
      <c r="B294" s="43"/>
      <c r="C294" s="1"/>
      <c r="D294" s="56"/>
      <c r="F294" s="113"/>
      <c r="G294" s="113"/>
      <c r="H294" s="113"/>
      <c r="I294" s="26"/>
      <c r="J294" s="3"/>
      <c r="K294" s="4"/>
      <c r="L294" s="119"/>
      <c r="M294" s="119"/>
      <c r="N294" s="83"/>
      <c r="O294" s="84"/>
    </row>
    <row r="295" spans="2:15" s="5" customFormat="1" x14ac:dyDescent="0.25">
      <c r="B295" s="43"/>
      <c r="C295" s="1"/>
      <c r="D295" s="56"/>
      <c r="F295" s="113"/>
      <c r="G295" s="113"/>
      <c r="H295" s="113"/>
      <c r="I295" s="26"/>
      <c r="J295" s="3"/>
      <c r="K295" s="4"/>
      <c r="L295" s="119"/>
      <c r="M295" s="119"/>
      <c r="N295" s="83"/>
      <c r="O295" s="84"/>
    </row>
    <row r="296" spans="2:15" s="5" customFormat="1" x14ac:dyDescent="0.25">
      <c r="B296" s="43"/>
      <c r="C296" s="1"/>
      <c r="D296" s="56"/>
      <c r="F296" s="113"/>
      <c r="G296" s="113"/>
      <c r="H296" s="113"/>
      <c r="I296" s="26"/>
      <c r="J296" s="3"/>
      <c r="K296" s="4"/>
      <c r="L296" s="119"/>
      <c r="M296" s="119"/>
      <c r="N296" s="83"/>
      <c r="O296" s="84"/>
    </row>
    <row r="297" spans="2:15" s="5" customFormat="1" x14ac:dyDescent="0.25">
      <c r="B297" s="43"/>
      <c r="C297" s="1"/>
      <c r="D297" s="56"/>
      <c r="F297" s="113"/>
      <c r="G297" s="113"/>
      <c r="H297" s="113"/>
      <c r="I297" s="26"/>
      <c r="J297" s="3"/>
      <c r="K297" s="4"/>
      <c r="L297" s="119"/>
      <c r="M297" s="119"/>
      <c r="N297" s="83"/>
      <c r="O297" s="84"/>
    </row>
    <row r="298" spans="2:15" s="5" customFormat="1" x14ac:dyDescent="0.25">
      <c r="B298" s="43"/>
      <c r="C298" s="1"/>
      <c r="D298" s="56"/>
      <c r="F298" s="113"/>
      <c r="G298" s="113"/>
      <c r="H298" s="113"/>
      <c r="I298" s="26"/>
      <c r="J298" s="3"/>
      <c r="K298" s="4"/>
      <c r="L298" s="119"/>
      <c r="M298" s="119"/>
      <c r="N298" s="83"/>
      <c r="O298" s="84"/>
    </row>
    <row r="299" spans="2:15" s="5" customFormat="1" x14ac:dyDescent="0.25">
      <c r="B299" s="43"/>
      <c r="C299" s="1"/>
      <c r="D299" s="56"/>
      <c r="F299" s="113"/>
      <c r="G299" s="113"/>
      <c r="H299" s="113"/>
      <c r="I299" s="26"/>
      <c r="J299" s="3"/>
      <c r="K299" s="4"/>
      <c r="L299" s="119"/>
      <c r="M299" s="119"/>
      <c r="N299" s="83"/>
      <c r="O299" s="84"/>
    </row>
    <row r="300" spans="2:15" s="5" customFormat="1" x14ac:dyDescent="0.25">
      <c r="B300" s="43"/>
      <c r="C300" s="1"/>
      <c r="D300" s="56"/>
      <c r="F300" s="113"/>
      <c r="G300" s="113"/>
      <c r="H300" s="113"/>
      <c r="I300" s="26"/>
      <c r="J300" s="3"/>
      <c r="K300" s="4"/>
      <c r="L300" s="119"/>
      <c r="M300" s="119"/>
      <c r="N300" s="83"/>
      <c r="O300" s="84"/>
    </row>
    <row r="301" spans="2:15" s="5" customFormat="1" x14ac:dyDescent="0.25">
      <c r="B301" s="43"/>
      <c r="C301" s="1"/>
      <c r="D301" s="56"/>
      <c r="F301" s="113"/>
      <c r="G301" s="113"/>
      <c r="H301" s="113"/>
      <c r="I301" s="26"/>
      <c r="J301" s="3"/>
      <c r="K301" s="4"/>
      <c r="L301" s="119"/>
      <c r="M301" s="119"/>
      <c r="N301" s="83"/>
      <c r="O301" s="84"/>
    </row>
    <row r="302" spans="2:15" s="5" customFormat="1" x14ac:dyDescent="0.25">
      <c r="B302" s="43"/>
      <c r="C302" s="1"/>
      <c r="D302" s="56"/>
      <c r="F302" s="113"/>
      <c r="G302" s="113"/>
      <c r="H302" s="113"/>
      <c r="I302" s="26"/>
      <c r="J302" s="3"/>
      <c r="K302" s="4"/>
      <c r="L302" s="119"/>
      <c r="M302" s="119"/>
      <c r="N302" s="83"/>
      <c r="O302" s="84"/>
    </row>
    <row r="303" spans="2:15" s="5" customFormat="1" x14ac:dyDescent="0.25">
      <c r="B303" s="43"/>
      <c r="C303" s="1"/>
      <c r="D303" s="56"/>
      <c r="F303" s="113"/>
      <c r="G303" s="113"/>
      <c r="H303" s="113"/>
      <c r="I303" s="26"/>
      <c r="J303" s="3"/>
      <c r="K303" s="4"/>
      <c r="L303" s="119"/>
      <c r="M303" s="119"/>
      <c r="N303" s="83"/>
      <c r="O303" s="84"/>
    </row>
    <row r="304" spans="2:15" s="5" customFormat="1" x14ac:dyDescent="0.25">
      <c r="B304" s="43"/>
      <c r="C304" s="1"/>
      <c r="D304" s="56"/>
      <c r="F304" s="113"/>
      <c r="G304" s="113"/>
      <c r="H304" s="113"/>
      <c r="I304" s="26"/>
      <c r="J304" s="3"/>
      <c r="K304" s="4"/>
      <c r="L304" s="119"/>
      <c r="M304" s="119"/>
      <c r="N304" s="83"/>
      <c r="O304" s="84"/>
    </row>
    <row r="305" spans="2:15" s="5" customFormat="1" x14ac:dyDescent="0.25">
      <c r="B305" s="43"/>
      <c r="C305" s="1"/>
      <c r="D305" s="56"/>
      <c r="F305" s="113"/>
      <c r="G305" s="113"/>
      <c r="H305" s="113"/>
      <c r="I305" s="26"/>
      <c r="J305" s="3"/>
      <c r="K305" s="4"/>
      <c r="L305" s="119"/>
      <c r="M305" s="119"/>
      <c r="N305" s="83"/>
      <c r="O305" s="84"/>
    </row>
    <row r="306" spans="2:15" s="5" customFormat="1" x14ac:dyDescent="0.25">
      <c r="B306" s="43"/>
      <c r="C306" s="1"/>
      <c r="D306" s="56"/>
      <c r="F306" s="113"/>
      <c r="G306" s="113"/>
      <c r="H306" s="113"/>
      <c r="I306" s="26"/>
      <c r="J306" s="3"/>
      <c r="K306" s="4"/>
      <c r="L306" s="119"/>
      <c r="M306" s="119"/>
      <c r="N306" s="83"/>
      <c r="O306" s="84"/>
    </row>
  </sheetData>
  <mergeCells count="4">
    <mergeCell ref="B6:B92"/>
    <mergeCell ref="A105:A115"/>
    <mergeCell ref="A96:A104"/>
    <mergeCell ref="B96:B11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AV204"/>
  <sheetViews>
    <sheetView zoomScale="80" zoomScaleNormal="80" workbookViewId="0">
      <pane ySplit="4" topLeftCell="A5" activePane="bottomLeft" state="frozen"/>
      <selection pane="bottomLeft" activeCell="K7" sqref="K7"/>
    </sheetView>
  </sheetViews>
  <sheetFormatPr defaultColWidth="9.28515625" defaultRowHeight="15" x14ac:dyDescent="0.25"/>
  <cols>
    <col min="1" max="1" width="42.28515625" style="7" customWidth="1"/>
    <col min="2" max="2" width="45.28515625" style="44" customWidth="1"/>
    <col min="3" max="3" width="14.85546875" style="2" customWidth="1"/>
    <col min="4" max="4" width="11.7109375" style="57" customWidth="1"/>
    <col min="5" max="5" width="72" style="7" bestFit="1" customWidth="1"/>
    <col min="6" max="6" width="12.140625" style="120" bestFit="1" customWidth="1"/>
    <col min="7" max="7" width="12.85546875" style="120" bestFit="1" customWidth="1"/>
    <col min="8" max="8" width="13.85546875" style="120" bestFit="1" customWidth="1"/>
    <col min="9" max="9" width="11.28515625" style="27" customWidth="1"/>
    <col min="10" max="10" width="10.7109375" style="3" customWidth="1"/>
    <col min="11" max="11" width="14.7109375" style="4" customWidth="1"/>
    <col min="12" max="12" width="13.5703125" style="119" customWidth="1"/>
    <col min="13" max="13" width="12.140625" style="119" customWidth="1"/>
    <col min="14" max="14" width="10" style="83" bestFit="1" customWidth="1"/>
    <col min="15" max="15" width="9.28515625" style="84"/>
    <col min="16" max="16" width="9.28515625" style="5"/>
    <col min="17" max="17" width="12.5703125" style="5" customWidth="1"/>
    <col min="18" max="18" width="13" style="5" customWidth="1"/>
    <col min="19" max="19" width="13.140625" style="5" customWidth="1"/>
    <col min="20" max="20" width="29.42578125" style="5" customWidth="1"/>
    <col min="21" max="48" width="9.28515625" style="5"/>
    <col min="49" max="16384" width="9.28515625" style="7"/>
  </cols>
  <sheetData>
    <row r="1" spans="1:48" s="287" customFormat="1" ht="15.75" thickBot="1" x14ac:dyDescent="0.25">
      <c r="A1" s="288" t="s">
        <v>1995</v>
      </c>
      <c r="B1" s="288"/>
      <c r="C1" s="288"/>
      <c r="D1" s="288"/>
      <c r="E1" s="288"/>
      <c r="F1" s="288"/>
      <c r="G1" s="288"/>
      <c r="H1" s="288"/>
      <c r="I1" s="288"/>
      <c r="J1" s="288"/>
      <c r="K1" s="288"/>
      <c r="L1" s="288"/>
      <c r="M1" s="288"/>
      <c r="N1" s="288"/>
      <c r="O1" s="288"/>
      <c r="P1" s="296"/>
    </row>
    <row r="2" spans="1:48" ht="18" customHeight="1" x14ac:dyDescent="0.25">
      <c r="A2" s="9"/>
      <c r="B2" s="42"/>
      <c r="C2" s="10"/>
      <c r="D2" s="54"/>
      <c r="E2" s="10"/>
      <c r="F2" s="85"/>
      <c r="G2" s="85"/>
      <c r="H2" s="85"/>
      <c r="I2" s="11"/>
      <c r="J2" s="12" t="s">
        <v>3</v>
      </c>
      <c r="K2" s="13">
        <f>K3+Тележка!K3+Разное!K3+Стол!K4+Стеллаж!K3+Мойка!L3+'Полка настенная'!J3+Подставка!K3</f>
        <v>0</v>
      </c>
      <c r="L2" s="86">
        <f>L3+Тележка!L3+Разное!L3+Стол!L4+Стеллаж!L3+Мойка!M3+'Полка настенная'!K3+Подставка!L3</f>
        <v>0</v>
      </c>
      <c r="M2" s="86">
        <f>M3+Тележка!M3+Разное!M3+Стол!M4+Стеллаж!M3+Мойка!N3+'Полка настенная'!L3+Подставка!M3</f>
        <v>0</v>
      </c>
      <c r="R2" s="6"/>
      <c r="S2" s="8"/>
      <c r="T2" s="6"/>
      <c r="U2" s="6"/>
    </row>
    <row r="3" spans="1:48" ht="18" customHeight="1" thickBot="1" x14ac:dyDescent="0.3">
      <c r="A3" s="9"/>
      <c r="B3" s="42"/>
      <c r="C3" s="10"/>
      <c r="D3" s="54"/>
      <c r="E3" s="10"/>
      <c r="F3" s="85"/>
      <c r="G3" s="85"/>
      <c r="H3" s="85"/>
      <c r="I3" s="11"/>
      <c r="J3" s="14" t="s">
        <v>4</v>
      </c>
      <c r="K3" s="15">
        <f>K14</f>
        <v>0</v>
      </c>
      <c r="L3" s="87">
        <f>L14</f>
        <v>0</v>
      </c>
      <c r="M3" s="87">
        <f>M14</f>
        <v>0</v>
      </c>
      <c r="N3" s="88"/>
      <c r="O3" s="89"/>
      <c r="R3" s="6"/>
      <c r="S3" s="16"/>
      <c r="T3" s="17"/>
      <c r="U3" s="6"/>
    </row>
    <row r="4" spans="1:48" s="21" customFormat="1" ht="36.75" customHeight="1" thickBot="1" x14ac:dyDescent="0.3">
      <c r="A4" s="125"/>
      <c r="B4" s="126" t="s">
        <v>11</v>
      </c>
      <c r="C4" s="127" t="s">
        <v>0</v>
      </c>
      <c r="D4" s="126" t="s">
        <v>1368</v>
      </c>
      <c r="E4" s="128" t="s">
        <v>1</v>
      </c>
      <c r="F4" s="129" t="s">
        <v>13</v>
      </c>
      <c r="G4" s="134" t="s">
        <v>14</v>
      </c>
      <c r="H4" s="134" t="s">
        <v>1881</v>
      </c>
      <c r="I4" s="130" t="s">
        <v>2</v>
      </c>
      <c r="J4" s="131" t="s">
        <v>5</v>
      </c>
      <c r="K4" s="131" t="s">
        <v>6</v>
      </c>
      <c r="L4" s="132" t="s">
        <v>1925</v>
      </c>
      <c r="M4" s="133" t="s">
        <v>7</v>
      </c>
      <c r="N4" s="90" t="s">
        <v>8</v>
      </c>
      <c r="O4" s="91" t="s">
        <v>9</v>
      </c>
      <c r="P4" s="18"/>
      <c r="Q4" s="18"/>
      <c r="R4" s="6"/>
      <c r="S4" s="19"/>
      <c r="T4" s="20"/>
      <c r="U4" s="6"/>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row>
    <row r="5" spans="1:48" x14ac:dyDescent="0.25">
      <c r="A5" s="104" t="s">
        <v>1874</v>
      </c>
      <c r="B5" s="105"/>
      <c r="C5" s="48"/>
      <c r="D5" s="106"/>
      <c r="E5" s="49"/>
      <c r="F5" s="107"/>
      <c r="G5" s="107"/>
      <c r="H5" s="107"/>
      <c r="I5" s="50"/>
      <c r="J5" s="22"/>
      <c r="K5" s="51"/>
      <c r="L5" s="96"/>
      <c r="M5" s="96"/>
      <c r="N5" s="97"/>
      <c r="O5" s="98"/>
      <c r="R5" s="6"/>
      <c r="S5" s="23"/>
      <c r="T5" s="23"/>
      <c r="U5" s="6"/>
    </row>
    <row r="6" spans="1:48" ht="69.95" customHeight="1" x14ac:dyDescent="0.25">
      <c r="A6" s="41"/>
      <c r="B6" s="299" t="s">
        <v>1882</v>
      </c>
      <c r="C6" s="70" t="s">
        <v>1883</v>
      </c>
      <c r="D6" s="80"/>
      <c r="E6" s="69" t="s">
        <v>1884</v>
      </c>
      <c r="F6" s="123">
        <v>1000</v>
      </c>
      <c r="G6" s="111">
        <v>1000</v>
      </c>
      <c r="H6" s="112">
        <v>2000</v>
      </c>
      <c r="I6" s="33">
        <v>233143</v>
      </c>
      <c r="K6" s="36">
        <f>I6*J6</f>
        <v>0</v>
      </c>
      <c r="L6" s="96">
        <f>N6*J6</f>
        <v>0</v>
      </c>
      <c r="M6" s="96">
        <f>O6*J6</f>
        <v>0</v>
      </c>
      <c r="N6" s="97">
        <v>0.5</v>
      </c>
      <c r="O6" s="98">
        <v>58.6</v>
      </c>
      <c r="R6" s="6"/>
      <c r="S6" s="6"/>
      <c r="T6" s="6"/>
      <c r="U6" s="6"/>
    </row>
    <row r="7" spans="1:48" ht="72.75" customHeight="1" x14ac:dyDescent="0.25">
      <c r="A7" s="41"/>
      <c r="B7" s="299"/>
      <c r="C7" s="70" t="s">
        <v>1885</v>
      </c>
      <c r="D7" s="80"/>
      <c r="E7" s="69" t="s">
        <v>1886</v>
      </c>
      <c r="F7" s="123">
        <v>1500</v>
      </c>
      <c r="G7" s="111">
        <v>1000</v>
      </c>
      <c r="H7" s="112">
        <v>2000</v>
      </c>
      <c r="I7" s="33">
        <v>243316</v>
      </c>
      <c r="K7" s="36">
        <f t="shared" ref="K7:K13" si="0">I7*J7</f>
        <v>0</v>
      </c>
      <c r="L7" s="96">
        <f t="shared" ref="L7:L13" si="1">N7*J7</f>
        <v>0</v>
      </c>
      <c r="M7" s="96">
        <f t="shared" ref="M7:M13" si="2">O7*J7</f>
        <v>0</v>
      </c>
      <c r="N7" s="97">
        <v>0.6</v>
      </c>
      <c r="O7" s="98">
        <v>61.7</v>
      </c>
      <c r="R7" s="6"/>
      <c r="S7" s="6"/>
      <c r="T7" s="24"/>
      <c r="U7" s="24"/>
    </row>
    <row r="8" spans="1:48" ht="72.75" customHeight="1" x14ac:dyDescent="0.25">
      <c r="A8" s="41"/>
      <c r="B8" s="299"/>
      <c r="C8" s="72"/>
      <c r="D8" s="279"/>
      <c r="E8" s="68" t="s">
        <v>1994</v>
      </c>
      <c r="F8" s="124">
        <v>2000</v>
      </c>
      <c r="G8" s="109">
        <v>1000</v>
      </c>
      <c r="H8" s="110">
        <v>1800</v>
      </c>
      <c r="I8" s="33">
        <v>250313</v>
      </c>
      <c r="K8" s="36">
        <f t="shared" si="0"/>
        <v>0</v>
      </c>
      <c r="L8" s="96">
        <f t="shared" si="1"/>
        <v>0</v>
      </c>
      <c r="M8" s="96">
        <f t="shared" si="2"/>
        <v>0</v>
      </c>
      <c r="N8" s="97"/>
      <c r="O8" s="98"/>
      <c r="R8" s="6"/>
      <c r="S8" s="6"/>
      <c r="T8" s="24"/>
      <c r="U8" s="24"/>
    </row>
    <row r="9" spans="1:48" ht="66.75" customHeight="1" x14ac:dyDescent="0.25">
      <c r="A9" s="41"/>
      <c r="B9" s="299"/>
      <c r="C9" s="72" t="s">
        <v>1887</v>
      </c>
      <c r="D9" s="80"/>
      <c r="E9" s="68" t="s">
        <v>1888</v>
      </c>
      <c r="F9" s="124">
        <v>2000</v>
      </c>
      <c r="G9" s="109">
        <v>1000</v>
      </c>
      <c r="H9" s="110">
        <v>2000</v>
      </c>
      <c r="I9" s="33">
        <v>252568</v>
      </c>
      <c r="K9" s="36">
        <f t="shared" si="0"/>
        <v>0</v>
      </c>
      <c r="L9" s="96">
        <f t="shared" si="1"/>
        <v>0</v>
      </c>
      <c r="M9" s="96">
        <f t="shared" si="2"/>
        <v>0</v>
      </c>
      <c r="N9" s="97">
        <v>0.8</v>
      </c>
      <c r="O9" s="98">
        <v>64.8</v>
      </c>
      <c r="P9" s="25"/>
      <c r="R9" s="6"/>
      <c r="S9" s="6"/>
      <c r="T9" s="6"/>
      <c r="U9" s="8"/>
    </row>
    <row r="10" spans="1:48" x14ac:dyDescent="0.25">
      <c r="A10" s="104" t="s">
        <v>1890</v>
      </c>
      <c r="B10" s="105"/>
      <c r="C10" s="48"/>
      <c r="D10" s="106"/>
      <c r="E10" s="49"/>
      <c r="F10" s="107"/>
      <c r="G10" s="107"/>
      <c r="H10" s="107"/>
      <c r="I10" s="151"/>
      <c r="K10" s="36">
        <f t="shared" si="0"/>
        <v>0</v>
      </c>
      <c r="L10" s="96">
        <f t="shared" si="1"/>
        <v>0</v>
      </c>
      <c r="M10" s="96">
        <f t="shared" si="2"/>
        <v>0</v>
      </c>
      <c r="N10" s="97"/>
      <c r="O10" s="98"/>
      <c r="R10" s="6"/>
      <c r="S10" s="23"/>
      <c r="T10" s="23"/>
      <c r="U10" s="6"/>
    </row>
    <row r="11" spans="1:48" ht="201" customHeight="1" x14ac:dyDescent="0.25">
      <c r="A11" s="41"/>
      <c r="B11" s="81" t="s">
        <v>1878</v>
      </c>
      <c r="C11" s="70" t="s">
        <v>1879</v>
      </c>
      <c r="D11" s="80"/>
      <c r="E11" s="69" t="s">
        <v>1880</v>
      </c>
      <c r="F11" s="123">
        <v>1000</v>
      </c>
      <c r="G11" s="111">
        <v>800</v>
      </c>
      <c r="H11" s="112">
        <v>2000</v>
      </c>
      <c r="I11" s="33">
        <v>205448</v>
      </c>
      <c r="K11" s="36">
        <f t="shared" si="0"/>
        <v>0</v>
      </c>
      <c r="L11" s="96">
        <f t="shared" si="1"/>
        <v>0</v>
      </c>
      <c r="M11" s="96">
        <f t="shared" si="2"/>
        <v>0</v>
      </c>
      <c r="N11" s="97">
        <v>0.4</v>
      </c>
      <c r="O11" s="98">
        <v>37.5</v>
      </c>
      <c r="R11" s="6"/>
      <c r="S11" s="6"/>
      <c r="T11" s="6"/>
      <c r="U11" s="6"/>
    </row>
    <row r="12" spans="1:48" x14ac:dyDescent="0.25">
      <c r="A12" s="104" t="s">
        <v>1877</v>
      </c>
      <c r="B12" s="105"/>
      <c r="C12" s="48"/>
      <c r="D12" s="106"/>
      <c r="E12" s="49"/>
      <c r="F12" s="107"/>
      <c r="G12" s="107"/>
      <c r="H12" s="107"/>
      <c r="I12" s="151"/>
      <c r="K12" s="36">
        <f t="shared" si="0"/>
        <v>0</v>
      </c>
      <c r="L12" s="96">
        <f t="shared" si="1"/>
        <v>0</v>
      </c>
      <c r="M12" s="96">
        <f t="shared" si="2"/>
        <v>0</v>
      </c>
      <c r="N12" s="97"/>
      <c r="O12" s="98"/>
      <c r="R12" s="6"/>
      <c r="S12" s="23"/>
      <c r="T12" s="23"/>
      <c r="U12" s="6"/>
    </row>
    <row r="13" spans="1:48" ht="186.75" customHeight="1" thickBot="1" x14ac:dyDescent="0.3">
      <c r="A13" s="159"/>
      <c r="B13" s="160" t="s">
        <v>1875</v>
      </c>
      <c r="C13" s="177" t="s">
        <v>1876</v>
      </c>
      <c r="D13" s="161"/>
      <c r="E13" s="203" t="s">
        <v>1877</v>
      </c>
      <c r="F13" s="204">
        <v>132</v>
      </c>
      <c r="G13" s="205">
        <v>40</v>
      </c>
      <c r="H13" s="206">
        <v>340</v>
      </c>
      <c r="I13" s="33">
        <v>8253</v>
      </c>
      <c r="K13" s="36">
        <f t="shared" si="0"/>
        <v>0</v>
      </c>
      <c r="L13" s="96">
        <f t="shared" si="1"/>
        <v>0</v>
      </c>
      <c r="M13" s="96">
        <f t="shared" si="2"/>
        <v>0</v>
      </c>
      <c r="N13" s="97">
        <v>0.02</v>
      </c>
      <c r="O13" s="98">
        <v>1.2</v>
      </c>
      <c r="R13" s="6"/>
      <c r="S13" s="6"/>
      <c r="T13" s="6"/>
      <c r="U13" s="6"/>
    </row>
    <row r="14" spans="1:48" s="5" customFormat="1" ht="15.75" thickBot="1" x14ac:dyDescent="0.3">
      <c r="B14" s="43"/>
      <c r="C14" s="1"/>
      <c r="D14" s="56"/>
      <c r="F14" s="113"/>
      <c r="G14" s="113"/>
      <c r="H14" s="113"/>
      <c r="I14" s="26"/>
      <c r="J14" s="3"/>
      <c r="K14" s="37">
        <f>SUM(K5:K13)</f>
        <v>0</v>
      </c>
      <c r="L14" s="115">
        <f>SUM(L5:L13)</f>
        <v>0</v>
      </c>
      <c r="M14" s="116">
        <f>SUM(M5:M13)</f>
        <v>0</v>
      </c>
      <c r="N14" s="117"/>
      <c r="O14" s="84"/>
    </row>
    <row r="15" spans="1:48" s="5" customFormat="1" x14ac:dyDescent="0.25">
      <c r="B15" s="43"/>
      <c r="C15" s="1"/>
      <c r="D15" s="56"/>
      <c r="F15" s="113"/>
      <c r="G15" s="113"/>
      <c r="H15" s="113"/>
      <c r="I15" s="26"/>
      <c r="J15" s="3"/>
      <c r="K15" s="4"/>
      <c r="L15" s="118"/>
      <c r="M15" s="118"/>
      <c r="N15" s="83"/>
      <c r="O15" s="84"/>
    </row>
    <row r="16" spans="1:48" s="5" customFormat="1" x14ac:dyDescent="0.25">
      <c r="B16" s="43"/>
      <c r="C16" s="1"/>
      <c r="D16" s="56"/>
      <c r="F16" s="113"/>
      <c r="G16" s="113"/>
      <c r="H16" s="113"/>
      <c r="I16" s="26"/>
      <c r="J16" s="3"/>
      <c r="K16" s="4"/>
      <c r="L16" s="119"/>
      <c r="M16" s="119"/>
      <c r="N16" s="83"/>
      <c r="O16" s="84"/>
    </row>
    <row r="17" spans="2:15" s="5" customFormat="1" x14ac:dyDescent="0.25">
      <c r="B17" s="43"/>
      <c r="C17" s="1"/>
      <c r="D17" s="56"/>
      <c r="F17" s="113"/>
      <c r="G17" s="113"/>
      <c r="H17" s="113"/>
      <c r="I17" s="26"/>
      <c r="J17" s="3"/>
      <c r="K17" s="4"/>
      <c r="L17" s="119"/>
      <c r="M17" s="119"/>
      <c r="N17" s="83"/>
      <c r="O17" s="84"/>
    </row>
    <row r="18" spans="2:15" s="5" customFormat="1" x14ac:dyDescent="0.25">
      <c r="B18" s="43"/>
      <c r="C18" s="1"/>
      <c r="D18" s="56"/>
      <c r="F18" s="113"/>
      <c r="G18" s="113"/>
      <c r="H18" s="113"/>
      <c r="I18" s="26"/>
      <c r="J18" s="3"/>
      <c r="K18" s="4"/>
      <c r="L18" s="119"/>
      <c r="M18" s="119"/>
      <c r="N18" s="83"/>
      <c r="O18" s="84"/>
    </row>
    <row r="19" spans="2:15" s="5" customFormat="1" x14ac:dyDescent="0.25">
      <c r="B19" s="43"/>
      <c r="C19" s="1"/>
      <c r="D19" s="56"/>
      <c r="F19" s="113"/>
      <c r="G19" s="113"/>
      <c r="H19" s="113"/>
      <c r="I19" s="26"/>
      <c r="J19" s="3"/>
      <c r="K19" s="4"/>
      <c r="L19" s="119"/>
      <c r="M19" s="119"/>
      <c r="N19" s="83"/>
      <c r="O19" s="84"/>
    </row>
    <row r="20" spans="2:15" s="5" customFormat="1" x14ac:dyDescent="0.25">
      <c r="B20" s="43"/>
      <c r="C20" s="1"/>
      <c r="D20" s="56"/>
      <c r="F20" s="113"/>
      <c r="G20" s="113"/>
      <c r="H20" s="113"/>
      <c r="I20" s="26"/>
      <c r="J20" s="3"/>
      <c r="K20" s="4"/>
      <c r="L20" s="119"/>
      <c r="M20" s="119"/>
      <c r="N20" s="83"/>
      <c r="O20" s="84"/>
    </row>
    <row r="21" spans="2:15" s="5" customFormat="1" x14ac:dyDescent="0.25">
      <c r="B21" s="43"/>
      <c r="C21" s="1"/>
      <c r="D21" s="56"/>
      <c r="F21" s="113"/>
      <c r="G21" s="113"/>
      <c r="H21" s="113"/>
      <c r="I21" s="26"/>
      <c r="J21" s="3"/>
      <c r="K21" s="4"/>
      <c r="L21" s="119"/>
      <c r="M21" s="119"/>
      <c r="N21" s="83"/>
      <c r="O21" s="84"/>
    </row>
    <row r="22" spans="2:15" s="5" customFormat="1" x14ac:dyDescent="0.25">
      <c r="B22" s="43"/>
      <c r="C22" s="1"/>
      <c r="D22" s="56"/>
      <c r="F22" s="113"/>
      <c r="G22" s="113"/>
      <c r="H22" s="113"/>
      <c r="I22" s="26"/>
      <c r="J22" s="3"/>
      <c r="K22" s="4"/>
      <c r="L22" s="119"/>
      <c r="M22" s="119"/>
      <c r="N22" s="83"/>
      <c r="O22" s="84"/>
    </row>
    <row r="23" spans="2:15" s="5" customFormat="1" x14ac:dyDescent="0.25">
      <c r="B23" s="43"/>
      <c r="C23" s="1"/>
      <c r="D23" s="56"/>
      <c r="F23" s="113"/>
      <c r="G23" s="113"/>
      <c r="H23" s="113"/>
      <c r="I23" s="26"/>
      <c r="J23" s="3"/>
      <c r="K23" s="4"/>
      <c r="L23" s="119"/>
      <c r="M23" s="119"/>
      <c r="N23" s="83"/>
      <c r="O23" s="84"/>
    </row>
    <row r="24" spans="2:15" s="5" customFormat="1" x14ac:dyDescent="0.25">
      <c r="B24" s="43"/>
      <c r="C24" s="1"/>
      <c r="D24" s="56"/>
      <c r="F24" s="113"/>
      <c r="G24" s="113"/>
      <c r="H24" s="113"/>
      <c r="I24" s="26"/>
      <c r="J24" s="3"/>
      <c r="K24" s="4"/>
      <c r="L24" s="119"/>
      <c r="M24" s="119"/>
      <c r="N24" s="83"/>
      <c r="O24" s="84"/>
    </row>
    <row r="25" spans="2:15" s="5" customFormat="1" x14ac:dyDescent="0.25">
      <c r="B25" s="43"/>
      <c r="C25" s="1"/>
      <c r="D25" s="56"/>
      <c r="F25" s="113"/>
      <c r="G25" s="113"/>
      <c r="H25" s="113"/>
      <c r="I25" s="26"/>
      <c r="J25" s="3"/>
      <c r="K25" s="4"/>
      <c r="L25" s="119"/>
      <c r="M25" s="119"/>
      <c r="N25" s="83"/>
      <c r="O25" s="84"/>
    </row>
    <row r="26" spans="2:15" s="5" customFormat="1" x14ac:dyDescent="0.25">
      <c r="B26" s="43"/>
      <c r="C26" s="1"/>
      <c r="D26" s="56"/>
      <c r="F26" s="113"/>
      <c r="G26" s="113"/>
      <c r="H26" s="113"/>
      <c r="I26" s="26"/>
      <c r="J26" s="3"/>
      <c r="K26" s="4"/>
      <c r="L26" s="119"/>
      <c r="M26" s="119"/>
      <c r="N26" s="83"/>
      <c r="O26" s="84"/>
    </row>
    <row r="27" spans="2:15" s="5" customFormat="1" x14ac:dyDescent="0.25">
      <c r="B27" s="43"/>
      <c r="C27" s="1"/>
      <c r="D27" s="56"/>
      <c r="F27" s="113"/>
      <c r="G27" s="113"/>
      <c r="H27" s="113"/>
      <c r="I27" s="26"/>
      <c r="J27" s="3"/>
      <c r="K27" s="4"/>
      <c r="L27" s="119"/>
      <c r="M27" s="119"/>
      <c r="N27" s="83"/>
      <c r="O27" s="84"/>
    </row>
    <row r="28" spans="2:15" s="5" customFormat="1" x14ac:dyDescent="0.25">
      <c r="B28" s="43"/>
      <c r="C28" s="1"/>
      <c r="D28" s="56"/>
      <c r="F28" s="113"/>
      <c r="G28" s="113"/>
      <c r="H28" s="113"/>
      <c r="I28" s="26"/>
      <c r="J28" s="3"/>
      <c r="K28" s="4"/>
      <c r="L28" s="119"/>
      <c r="M28" s="119"/>
      <c r="N28" s="83"/>
      <c r="O28" s="84"/>
    </row>
    <row r="29" spans="2:15" s="5" customFormat="1" x14ac:dyDescent="0.25">
      <c r="B29" s="43"/>
      <c r="C29" s="1"/>
      <c r="D29" s="56"/>
      <c r="F29" s="113"/>
      <c r="G29" s="113"/>
      <c r="H29" s="113"/>
      <c r="I29" s="26"/>
      <c r="J29" s="3"/>
      <c r="K29" s="4"/>
      <c r="L29" s="119"/>
      <c r="M29" s="119"/>
      <c r="N29" s="83"/>
      <c r="O29" s="84"/>
    </row>
    <row r="30" spans="2:15" s="5" customFormat="1" x14ac:dyDescent="0.25">
      <c r="B30" s="43"/>
      <c r="C30" s="1"/>
      <c r="D30" s="56"/>
      <c r="F30" s="113"/>
      <c r="G30" s="113"/>
      <c r="H30" s="113"/>
      <c r="I30" s="26"/>
      <c r="J30" s="3"/>
      <c r="K30" s="4"/>
      <c r="L30" s="119"/>
      <c r="M30" s="119"/>
      <c r="N30" s="83"/>
      <c r="O30" s="84"/>
    </row>
    <row r="31" spans="2:15" s="5" customFormat="1" x14ac:dyDescent="0.25">
      <c r="B31" s="43"/>
      <c r="C31" s="1"/>
      <c r="D31" s="56"/>
      <c r="F31" s="113"/>
      <c r="G31" s="113"/>
      <c r="H31" s="113"/>
      <c r="I31" s="26"/>
      <c r="J31" s="3"/>
      <c r="K31" s="4"/>
      <c r="L31" s="119"/>
      <c r="M31" s="119"/>
      <c r="N31" s="83"/>
      <c r="O31" s="84"/>
    </row>
    <row r="32" spans="2:15" s="5" customFormat="1" x14ac:dyDescent="0.25">
      <c r="B32" s="43"/>
      <c r="C32" s="1"/>
      <c r="D32" s="56"/>
      <c r="F32" s="113"/>
      <c r="G32" s="113"/>
      <c r="H32" s="113"/>
      <c r="I32" s="26"/>
      <c r="J32" s="3"/>
      <c r="K32" s="4"/>
      <c r="L32" s="119"/>
      <c r="M32" s="119"/>
      <c r="N32" s="83"/>
      <c r="O32" s="84"/>
    </row>
    <row r="33" spans="2:15" s="5" customFormat="1" x14ac:dyDescent="0.25">
      <c r="B33" s="43"/>
      <c r="C33" s="1"/>
      <c r="D33" s="56"/>
      <c r="F33" s="113"/>
      <c r="G33" s="113"/>
      <c r="H33" s="113"/>
      <c r="I33" s="26"/>
      <c r="J33" s="3"/>
      <c r="K33" s="4"/>
      <c r="L33" s="119"/>
      <c r="M33" s="119"/>
      <c r="N33" s="83"/>
      <c r="O33" s="84"/>
    </row>
    <row r="34" spans="2:15" s="5" customFormat="1" x14ac:dyDescent="0.25">
      <c r="B34" s="43"/>
      <c r="C34" s="1"/>
      <c r="D34" s="56"/>
      <c r="F34" s="113"/>
      <c r="G34" s="113"/>
      <c r="H34" s="113"/>
      <c r="I34" s="26"/>
      <c r="J34" s="3"/>
      <c r="K34" s="4"/>
      <c r="L34" s="119"/>
      <c r="M34" s="119"/>
      <c r="N34" s="83"/>
      <c r="O34" s="84"/>
    </row>
    <row r="35" spans="2:15" s="5" customFormat="1" x14ac:dyDescent="0.25">
      <c r="B35" s="43"/>
      <c r="C35" s="1"/>
      <c r="D35" s="56"/>
      <c r="F35" s="113"/>
      <c r="G35" s="113"/>
      <c r="H35" s="113"/>
      <c r="I35" s="26"/>
      <c r="J35" s="3"/>
      <c r="K35" s="4"/>
      <c r="L35" s="119"/>
      <c r="M35" s="119"/>
      <c r="N35" s="83"/>
      <c r="O35" s="84"/>
    </row>
    <row r="36" spans="2:15" s="5" customFormat="1" x14ac:dyDescent="0.25">
      <c r="B36" s="43"/>
      <c r="C36" s="1"/>
      <c r="D36" s="56"/>
      <c r="F36" s="113"/>
      <c r="G36" s="113"/>
      <c r="H36" s="113"/>
      <c r="I36" s="26"/>
      <c r="J36" s="3"/>
      <c r="K36" s="4"/>
      <c r="L36" s="119"/>
      <c r="M36" s="119"/>
      <c r="N36" s="83"/>
      <c r="O36" s="84"/>
    </row>
    <row r="37" spans="2:15" s="5" customFormat="1" x14ac:dyDescent="0.25">
      <c r="B37" s="43"/>
      <c r="C37" s="1"/>
      <c r="D37" s="56"/>
      <c r="F37" s="113"/>
      <c r="G37" s="113"/>
      <c r="H37" s="113"/>
      <c r="I37" s="26"/>
      <c r="J37" s="3"/>
      <c r="K37" s="4"/>
      <c r="L37" s="119"/>
      <c r="M37" s="119"/>
      <c r="N37" s="83"/>
      <c r="O37" s="84"/>
    </row>
    <row r="38" spans="2:15" s="5" customFormat="1" x14ac:dyDescent="0.25">
      <c r="B38" s="43"/>
      <c r="C38" s="1"/>
      <c r="D38" s="56"/>
      <c r="F38" s="113"/>
      <c r="G38" s="113"/>
      <c r="H38" s="113"/>
      <c r="I38" s="26"/>
      <c r="J38" s="3"/>
      <c r="K38" s="4"/>
      <c r="L38" s="119"/>
      <c r="M38" s="119"/>
      <c r="N38" s="83"/>
      <c r="O38" s="84"/>
    </row>
    <row r="39" spans="2:15" s="5" customFormat="1" x14ac:dyDescent="0.25">
      <c r="B39" s="43"/>
      <c r="C39" s="1"/>
      <c r="D39" s="56"/>
      <c r="F39" s="113"/>
      <c r="G39" s="113"/>
      <c r="H39" s="113"/>
      <c r="I39" s="26"/>
      <c r="J39" s="3"/>
      <c r="K39" s="4"/>
      <c r="L39" s="119"/>
      <c r="M39" s="119"/>
      <c r="N39" s="83"/>
      <c r="O39" s="84"/>
    </row>
    <row r="40" spans="2:15" s="5" customFormat="1" x14ac:dyDescent="0.25">
      <c r="B40" s="43"/>
      <c r="C40" s="1"/>
      <c r="D40" s="56"/>
      <c r="F40" s="113"/>
      <c r="G40" s="113"/>
      <c r="H40" s="113"/>
      <c r="I40" s="26"/>
      <c r="J40" s="3"/>
      <c r="K40" s="4"/>
      <c r="L40" s="119"/>
      <c r="M40" s="119"/>
      <c r="N40" s="83"/>
      <c r="O40" s="84"/>
    </row>
    <row r="41" spans="2:15" s="5" customFormat="1" x14ac:dyDescent="0.25">
      <c r="B41" s="43"/>
      <c r="C41" s="1"/>
      <c r="D41" s="56"/>
      <c r="F41" s="113"/>
      <c r="G41" s="113"/>
      <c r="H41" s="113"/>
      <c r="I41" s="26"/>
      <c r="J41" s="3"/>
      <c r="K41" s="4"/>
      <c r="L41" s="119"/>
      <c r="M41" s="119"/>
      <c r="N41" s="83"/>
      <c r="O41" s="84"/>
    </row>
    <row r="42" spans="2:15" s="5" customFormat="1" x14ac:dyDescent="0.25">
      <c r="B42" s="43"/>
      <c r="C42" s="1"/>
      <c r="D42" s="56"/>
      <c r="F42" s="113"/>
      <c r="G42" s="113"/>
      <c r="H42" s="113"/>
      <c r="I42" s="26"/>
      <c r="J42" s="3"/>
      <c r="K42" s="4"/>
      <c r="L42" s="119"/>
      <c r="M42" s="119"/>
      <c r="N42" s="83"/>
      <c r="O42" s="84"/>
    </row>
    <row r="43" spans="2:15" s="5" customFormat="1" x14ac:dyDescent="0.25">
      <c r="B43" s="43"/>
      <c r="C43" s="1"/>
      <c r="D43" s="56"/>
      <c r="F43" s="113"/>
      <c r="G43" s="113"/>
      <c r="H43" s="113"/>
      <c r="I43" s="26"/>
      <c r="J43" s="3"/>
      <c r="K43" s="4"/>
      <c r="L43" s="119"/>
      <c r="M43" s="119"/>
      <c r="N43" s="83"/>
      <c r="O43" s="84"/>
    </row>
    <row r="44" spans="2:15" s="5" customFormat="1" x14ac:dyDescent="0.25">
      <c r="B44" s="43"/>
      <c r="C44" s="1"/>
      <c r="D44" s="56"/>
      <c r="F44" s="113"/>
      <c r="G44" s="113"/>
      <c r="H44" s="113"/>
      <c r="I44" s="26"/>
      <c r="J44" s="3"/>
      <c r="K44" s="4"/>
      <c r="L44" s="119"/>
      <c r="M44" s="119"/>
      <c r="N44" s="83"/>
      <c r="O44" s="84"/>
    </row>
    <row r="45" spans="2:15" s="5" customFormat="1" x14ac:dyDescent="0.25">
      <c r="B45" s="43"/>
      <c r="C45" s="1"/>
      <c r="D45" s="56"/>
      <c r="F45" s="113"/>
      <c r="G45" s="113"/>
      <c r="H45" s="113"/>
      <c r="I45" s="26"/>
      <c r="J45" s="3"/>
      <c r="K45" s="4"/>
      <c r="L45" s="119"/>
      <c r="M45" s="119"/>
      <c r="N45" s="83"/>
      <c r="O45" s="84"/>
    </row>
    <row r="46" spans="2:15" s="5" customFormat="1" x14ac:dyDescent="0.25">
      <c r="B46" s="43"/>
      <c r="C46" s="1"/>
      <c r="D46" s="56"/>
      <c r="F46" s="113"/>
      <c r="G46" s="113"/>
      <c r="H46" s="113"/>
      <c r="I46" s="26"/>
      <c r="J46" s="3"/>
      <c r="K46" s="4"/>
      <c r="L46" s="119"/>
      <c r="M46" s="119"/>
      <c r="N46" s="83"/>
      <c r="O46" s="84"/>
    </row>
    <row r="47" spans="2:15" s="5" customFormat="1" x14ac:dyDescent="0.25">
      <c r="B47" s="43"/>
      <c r="C47" s="1"/>
      <c r="D47" s="56"/>
      <c r="F47" s="113"/>
      <c r="G47" s="113"/>
      <c r="H47" s="113"/>
      <c r="I47" s="26"/>
      <c r="J47" s="3"/>
      <c r="K47" s="4"/>
      <c r="L47" s="119"/>
      <c r="M47" s="119"/>
      <c r="N47" s="83"/>
      <c r="O47" s="84"/>
    </row>
    <row r="48" spans="2:15" s="5" customFormat="1" x14ac:dyDescent="0.25">
      <c r="B48" s="43"/>
      <c r="C48" s="1"/>
      <c r="D48" s="56"/>
      <c r="F48" s="113"/>
      <c r="G48" s="113"/>
      <c r="H48" s="113"/>
      <c r="I48" s="26"/>
      <c r="J48" s="3"/>
      <c r="K48" s="4"/>
      <c r="L48" s="119"/>
      <c r="M48" s="119"/>
      <c r="N48" s="83"/>
      <c r="O48" s="84"/>
    </row>
    <row r="49" spans="2:15" s="5" customFormat="1" x14ac:dyDescent="0.25">
      <c r="B49" s="43"/>
      <c r="C49" s="1"/>
      <c r="D49" s="56"/>
      <c r="F49" s="113"/>
      <c r="G49" s="113"/>
      <c r="H49" s="113"/>
      <c r="I49" s="26"/>
      <c r="J49" s="3"/>
      <c r="K49" s="4"/>
      <c r="L49" s="119"/>
      <c r="M49" s="119"/>
      <c r="N49" s="83"/>
      <c r="O49" s="84"/>
    </row>
    <row r="50" spans="2:15" s="5" customFormat="1" x14ac:dyDescent="0.25">
      <c r="B50" s="43"/>
      <c r="C50" s="1"/>
      <c r="D50" s="56"/>
      <c r="F50" s="113"/>
      <c r="G50" s="113"/>
      <c r="H50" s="113"/>
      <c r="I50" s="26"/>
      <c r="J50" s="3"/>
      <c r="K50" s="4"/>
      <c r="L50" s="119"/>
      <c r="M50" s="119"/>
      <c r="N50" s="83"/>
      <c r="O50" s="84"/>
    </row>
    <row r="51" spans="2:15" s="5" customFormat="1" x14ac:dyDescent="0.25">
      <c r="B51" s="43"/>
      <c r="C51" s="1"/>
      <c r="D51" s="56"/>
      <c r="F51" s="113"/>
      <c r="G51" s="113"/>
      <c r="H51" s="113"/>
      <c r="I51" s="26"/>
      <c r="J51" s="3"/>
      <c r="K51" s="4"/>
      <c r="L51" s="119"/>
      <c r="M51" s="119"/>
      <c r="N51" s="83"/>
      <c r="O51" s="84"/>
    </row>
    <row r="52" spans="2:15" s="5" customFormat="1" x14ac:dyDescent="0.25">
      <c r="B52" s="43"/>
      <c r="C52" s="1"/>
      <c r="D52" s="56"/>
      <c r="F52" s="113"/>
      <c r="G52" s="113"/>
      <c r="H52" s="113"/>
      <c r="I52" s="26"/>
      <c r="J52" s="3"/>
      <c r="K52" s="4"/>
      <c r="L52" s="119"/>
      <c r="M52" s="119"/>
      <c r="N52" s="83"/>
      <c r="O52" s="84"/>
    </row>
    <row r="53" spans="2:15" s="5" customFormat="1" x14ac:dyDescent="0.25">
      <c r="B53" s="43"/>
      <c r="C53" s="1"/>
      <c r="D53" s="56"/>
      <c r="F53" s="113"/>
      <c r="G53" s="113"/>
      <c r="H53" s="113"/>
      <c r="I53" s="26"/>
      <c r="J53" s="3"/>
      <c r="K53" s="4"/>
      <c r="L53" s="119"/>
      <c r="M53" s="119"/>
      <c r="N53" s="83"/>
      <c r="O53" s="84"/>
    </row>
    <row r="54" spans="2:15" s="5" customFormat="1" x14ac:dyDescent="0.25">
      <c r="B54" s="43"/>
      <c r="C54" s="1"/>
      <c r="D54" s="56"/>
      <c r="F54" s="113"/>
      <c r="G54" s="113"/>
      <c r="H54" s="113"/>
      <c r="I54" s="26"/>
      <c r="J54" s="3"/>
      <c r="K54" s="4"/>
      <c r="L54" s="119"/>
      <c r="M54" s="119"/>
      <c r="N54" s="83"/>
      <c r="O54" s="84"/>
    </row>
    <row r="55" spans="2:15" s="5" customFormat="1" x14ac:dyDescent="0.25">
      <c r="B55" s="43"/>
      <c r="C55" s="1"/>
      <c r="D55" s="56"/>
      <c r="F55" s="113"/>
      <c r="G55" s="113"/>
      <c r="H55" s="113"/>
      <c r="I55" s="26"/>
      <c r="J55" s="3"/>
      <c r="K55" s="4"/>
      <c r="L55" s="119"/>
      <c r="M55" s="119"/>
      <c r="N55" s="83"/>
      <c r="O55" s="84"/>
    </row>
    <row r="56" spans="2:15" s="5" customFormat="1" x14ac:dyDescent="0.25">
      <c r="B56" s="43"/>
      <c r="C56" s="1"/>
      <c r="D56" s="56"/>
      <c r="F56" s="113"/>
      <c r="G56" s="113"/>
      <c r="H56" s="113"/>
      <c r="I56" s="26"/>
      <c r="J56" s="3"/>
      <c r="K56" s="4"/>
      <c r="L56" s="119"/>
      <c r="M56" s="119"/>
      <c r="N56" s="83"/>
      <c r="O56" s="84"/>
    </row>
    <row r="57" spans="2:15" s="5" customFormat="1" x14ac:dyDescent="0.25">
      <c r="B57" s="43"/>
      <c r="C57" s="1"/>
      <c r="D57" s="56"/>
      <c r="F57" s="113"/>
      <c r="G57" s="113"/>
      <c r="H57" s="113"/>
      <c r="I57" s="26"/>
      <c r="J57" s="3"/>
      <c r="K57" s="4"/>
      <c r="L57" s="119"/>
      <c r="M57" s="119"/>
      <c r="N57" s="83"/>
      <c r="O57" s="84"/>
    </row>
    <row r="58" spans="2:15" s="5" customFormat="1" x14ac:dyDescent="0.25">
      <c r="B58" s="43"/>
      <c r="C58" s="1"/>
      <c r="D58" s="56"/>
      <c r="F58" s="113"/>
      <c r="G58" s="113"/>
      <c r="H58" s="113"/>
      <c r="I58" s="26"/>
      <c r="J58" s="3"/>
      <c r="K58" s="4"/>
      <c r="L58" s="119"/>
      <c r="M58" s="119"/>
      <c r="N58" s="83"/>
      <c r="O58" s="84"/>
    </row>
    <row r="59" spans="2:15" s="5" customFormat="1" x14ac:dyDescent="0.25">
      <c r="B59" s="43"/>
      <c r="C59" s="1"/>
      <c r="D59" s="56"/>
      <c r="F59" s="113"/>
      <c r="G59" s="113"/>
      <c r="H59" s="113"/>
      <c r="I59" s="26"/>
      <c r="J59" s="3"/>
      <c r="K59" s="4"/>
      <c r="L59" s="119"/>
      <c r="M59" s="119"/>
      <c r="N59" s="83"/>
      <c r="O59" s="84"/>
    </row>
    <row r="60" spans="2:15" s="5" customFormat="1" x14ac:dyDescent="0.25">
      <c r="B60" s="43"/>
      <c r="C60" s="1"/>
      <c r="D60" s="56"/>
      <c r="F60" s="113"/>
      <c r="G60" s="113"/>
      <c r="H60" s="113"/>
      <c r="I60" s="26"/>
      <c r="J60" s="3"/>
      <c r="K60" s="4"/>
      <c r="L60" s="119"/>
      <c r="M60" s="119"/>
      <c r="N60" s="83"/>
      <c r="O60" s="84"/>
    </row>
    <row r="61" spans="2:15" s="5" customFormat="1" x14ac:dyDescent="0.25">
      <c r="B61" s="43"/>
      <c r="C61" s="1"/>
      <c r="D61" s="56"/>
      <c r="F61" s="113"/>
      <c r="G61" s="113"/>
      <c r="H61" s="113"/>
      <c r="I61" s="26"/>
      <c r="J61" s="3"/>
      <c r="K61" s="4"/>
      <c r="L61" s="119"/>
      <c r="M61" s="119"/>
      <c r="N61" s="83"/>
      <c r="O61" s="84"/>
    </row>
    <row r="62" spans="2:15" s="5" customFormat="1" x14ac:dyDescent="0.25">
      <c r="B62" s="43"/>
      <c r="C62" s="1"/>
      <c r="D62" s="56"/>
      <c r="F62" s="113"/>
      <c r="G62" s="113"/>
      <c r="H62" s="113"/>
      <c r="I62" s="26"/>
      <c r="J62" s="3"/>
      <c r="K62" s="4"/>
      <c r="L62" s="119"/>
      <c r="M62" s="119"/>
      <c r="N62" s="83"/>
      <c r="O62" s="84"/>
    </row>
    <row r="63" spans="2:15" s="5" customFormat="1" x14ac:dyDescent="0.25">
      <c r="B63" s="43"/>
      <c r="C63" s="1"/>
      <c r="D63" s="56"/>
      <c r="F63" s="113"/>
      <c r="G63" s="113"/>
      <c r="H63" s="113"/>
      <c r="I63" s="26"/>
      <c r="J63" s="3"/>
      <c r="K63" s="4"/>
      <c r="L63" s="119"/>
      <c r="M63" s="119"/>
      <c r="N63" s="83"/>
      <c r="O63" s="84"/>
    </row>
    <row r="64" spans="2:15" s="5" customFormat="1" x14ac:dyDescent="0.25">
      <c r="B64" s="43"/>
      <c r="C64" s="1"/>
      <c r="D64" s="56"/>
      <c r="F64" s="113"/>
      <c r="G64" s="113"/>
      <c r="H64" s="113"/>
      <c r="I64" s="26"/>
      <c r="J64" s="3"/>
      <c r="K64" s="4"/>
      <c r="L64" s="119"/>
      <c r="M64" s="119"/>
      <c r="N64" s="83"/>
      <c r="O64" s="84"/>
    </row>
    <row r="65" spans="2:15" s="5" customFormat="1" x14ac:dyDescent="0.25">
      <c r="B65" s="43"/>
      <c r="C65" s="1"/>
      <c r="D65" s="56"/>
      <c r="F65" s="113"/>
      <c r="G65" s="113"/>
      <c r="H65" s="113"/>
      <c r="I65" s="26"/>
      <c r="J65" s="3"/>
      <c r="K65" s="4"/>
      <c r="L65" s="119"/>
      <c r="M65" s="119"/>
      <c r="N65" s="83"/>
      <c r="O65" s="84"/>
    </row>
    <row r="66" spans="2:15" s="5" customFormat="1" x14ac:dyDescent="0.25">
      <c r="B66" s="43"/>
      <c r="C66" s="1"/>
      <c r="D66" s="56"/>
      <c r="F66" s="113"/>
      <c r="G66" s="113"/>
      <c r="H66" s="113"/>
      <c r="I66" s="26"/>
      <c r="J66" s="3"/>
      <c r="K66" s="4"/>
      <c r="L66" s="119"/>
      <c r="M66" s="119"/>
      <c r="N66" s="83"/>
      <c r="O66" s="84"/>
    </row>
    <row r="67" spans="2:15" s="5" customFormat="1" x14ac:dyDescent="0.25">
      <c r="B67" s="43"/>
      <c r="C67" s="1"/>
      <c r="D67" s="56"/>
      <c r="F67" s="113"/>
      <c r="G67" s="113"/>
      <c r="H67" s="113"/>
      <c r="I67" s="26"/>
      <c r="J67" s="3"/>
      <c r="K67" s="4"/>
      <c r="L67" s="119"/>
      <c r="M67" s="119"/>
      <c r="N67" s="83"/>
      <c r="O67" s="84"/>
    </row>
    <row r="68" spans="2:15" s="5" customFormat="1" x14ac:dyDescent="0.25">
      <c r="B68" s="43"/>
      <c r="C68" s="1"/>
      <c r="D68" s="56"/>
      <c r="F68" s="113"/>
      <c r="G68" s="113"/>
      <c r="H68" s="113"/>
      <c r="I68" s="26"/>
      <c r="J68" s="3"/>
      <c r="K68" s="4"/>
      <c r="L68" s="119"/>
      <c r="M68" s="119"/>
      <c r="N68" s="83"/>
      <c r="O68" s="84"/>
    </row>
    <row r="69" spans="2:15" s="5" customFormat="1" x14ac:dyDescent="0.25">
      <c r="B69" s="43"/>
      <c r="C69" s="1"/>
      <c r="D69" s="56"/>
      <c r="F69" s="113"/>
      <c r="G69" s="113"/>
      <c r="H69" s="113"/>
      <c r="I69" s="26"/>
      <c r="J69" s="3"/>
      <c r="K69" s="4"/>
      <c r="L69" s="119"/>
      <c r="M69" s="119"/>
      <c r="N69" s="83"/>
      <c r="O69" s="84"/>
    </row>
    <row r="70" spans="2:15" s="5" customFormat="1" x14ac:dyDescent="0.25">
      <c r="B70" s="43"/>
      <c r="C70" s="1"/>
      <c r="D70" s="56"/>
      <c r="F70" s="113"/>
      <c r="G70" s="113"/>
      <c r="H70" s="113"/>
      <c r="I70" s="26"/>
      <c r="J70" s="3"/>
      <c r="K70" s="4"/>
      <c r="L70" s="119"/>
      <c r="M70" s="119"/>
      <c r="N70" s="83"/>
      <c r="O70" s="84"/>
    </row>
    <row r="71" spans="2:15" s="5" customFormat="1" x14ac:dyDescent="0.25">
      <c r="B71" s="43"/>
      <c r="C71" s="1"/>
      <c r="D71" s="56"/>
      <c r="F71" s="113"/>
      <c r="G71" s="113"/>
      <c r="H71" s="113"/>
      <c r="I71" s="26"/>
      <c r="J71" s="3"/>
      <c r="K71" s="4"/>
      <c r="L71" s="119"/>
      <c r="M71" s="119"/>
      <c r="N71" s="83"/>
      <c r="O71" s="84"/>
    </row>
    <row r="72" spans="2:15" s="5" customFormat="1" x14ac:dyDescent="0.25">
      <c r="B72" s="43"/>
      <c r="C72" s="1"/>
      <c r="D72" s="56"/>
      <c r="F72" s="113"/>
      <c r="G72" s="113"/>
      <c r="H72" s="113"/>
      <c r="I72" s="26"/>
      <c r="J72" s="3"/>
      <c r="K72" s="4"/>
      <c r="L72" s="119"/>
      <c r="M72" s="119"/>
      <c r="N72" s="83"/>
      <c r="O72" s="84"/>
    </row>
    <row r="73" spans="2:15" s="5" customFormat="1" x14ac:dyDescent="0.25">
      <c r="B73" s="43"/>
      <c r="C73" s="1"/>
      <c r="D73" s="56"/>
      <c r="F73" s="113"/>
      <c r="G73" s="113"/>
      <c r="H73" s="113"/>
      <c r="I73" s="26"/>
      <c r="J73" s="3"/>
      <c r="K73" s="4"/>
      <c r="L73" s="119"/>
      <c r="M73" s="119"/>
      <c r="N73" s="83"/>
      <c r="O73" s="84"/>
    </row>
    <row r="74" spans="2:15" s="5" customFormat="1" x14ac:dyDescent="0.25">
      <c r="B74" s="43"/>
      <c r="C74" s="1"/>
      <c r="D74" s="56"/>
      <c r="F74" s="113"/>
      <c r="G74" s="113"/>
      <c r="H74" s="113"/>
      <c r="I74" s="26"/>
      <c r="J74" s="3"/>
      <c r="K74" s="4"/>
      <c r="L74" s="119"/>
      <c r="M74" s="119"/>
      <c r="N74" s="83"/>
      <c r="O74" s="84"/>
    </row>
    <row r="75" spans="2:15" s="5" customFormat="1" x14ac:dyDescent="0.25">
      <c r="B75" s="43"/>
      <c r="C75" s="1"/>
      <c r="D75" s="56"/>
      <c r="F75" s="113"/>
      <c r="G75" s="113"/>
      <c r="H75" s="113"/>
      <c r="I75" s="26"/>
      <c r="J75" s="3"/>
      <c r="K75" s="4"/>
      <c r="L75" s="119"/>
      <c r="M75" s="119"/>
      <c r="N75" s="83"/>
      <c r="O75" s="84"/>
    </row>
    <row r="76" spans="2:15" s="5" customFormat="1" x14ac:dyDescent="0.25">
      <c r="B76" s="43"/>
      <c r="C76" s="1"/>
      <c r="D76" s="56"/>
      <c r="F76" s="113"/>
      <c r="G76" s="113"/>
      <c r="H76" s="113"/>
      <c r="I76" s="26"/>
      <c r="J76" s="3"/>
      <c r="K76" s="4"/>
      <c r="L76" s="119"/>
      <c r="M76" s="119"/>
      <c r="N76" s="83"/>
      <c r="O76" s="84"/>
    </row>
    <row r="77" spans="2:15" s="5" customFormat="1" x14ac:dyDescent="0.25">
      <c r="B77" s="43"/>
      <c r="C77" s="1"/>
      <c r="D77" s="56"/>
      <c r="F77" s="113"/>
      <c r="G77" s="113"/>
      <c r="H77" s="113"/>
      <c r="I77" s="26"/>
      <c r="J77" s="3"/>
      <c r="K77" s="4"/>
      <c r="L77" s="119"/>
      <c r="M77" s="119"/>
      <c r="N77" s="83"/>
      <c r="O77" s="84"/>
    </row>
    <row r="78" spans="2:15" s="5" customFormat="1" x14ac:dyDescent="0.25">
      <c r="B78" s="43"/>
      <c r="C78" s="1"/>
      <c r="D78" s="56"/>
      <c r="F78" s="113"/>
      <c r="G78" s="113"/>
      <c r="H78" s="113"/>
      <c r="I78" s="26"/>
      <c r="J78" s="3"/>
      <c r="K78" s="4"/>
      <c r="L78" s="119"/>
      <c r="M78" s="119"/>
      <c r="N78" s="83"/>
      <c r="O78" s="84"/>
    </row>
    <row r="79" spans="2:15" s="5" customFormat="1" x14ac:dyDescent="0.25">
      <c r="B79" s="43"/>
      <c r="C79" s="1"/>
      <c r="D79" s="56"/>
      <c r="F79" s="113"/>
      <c r="G79" s="113"/>
      <c r="H79" s="113"/>
      <c r="I79" s="26"/>
      <c r="J79" s="3"/>
      <c r="K79" s="4"/>
      <c r="L79" s="119"/>
      <c r="M79" s="119"/>
      <c r="N79" s="83"/>
      <c r="O79" s="84"/>
    </row>
    <row r="80" spans="2:15" s="5" customFormat="1" x14ac:dyDescent="0.25">
      <c r="B80" s="43"/>
      <c r="C80" s="1"/>
      <c r="D80" s="56"/>
      <c r="F80" s="113"/>
      <c r="G80" s="113"/>
      <c r="H80" s="113"/>
      <c r="I80" s="26"/>
      <c r="J80" s="3"/>
      <c r="K80" s="4"/>
      <c r="L80" s="119"/>
      <c r="M80" s="119"/>
      <c r="N80" s="83"/>
      <c r="O80" s="84"/>
    </row>
    <row r="81" spans="2:15" s="5" customFormat="1" x14ac:dyDescent="0.25">
      <c r="B81" s="43"/>
      <c r="C81" s="1"/>
      <c r="D81" s="56"/>
      <c r="F81" s="113"/>
      <c r="G81" s="113"/>
      <c r="H81" s="113"/>
      <c r="I81" s="26"/>
      <c r="J81" s="3"/>
      <c r="K81" s="4"/>
      <c r="L81" s="119"/>
      <c r="M81" s="119"/>
      <c r="N81" s="83"/>
      <c r="O81" s="84"/>
    </row>
    <row r="82" spans="2:15" s="5" customFormat="1" x14ac:dyDescent="0.25">
      <c r="B82" s="43"/>
      <c r="C82" s="1"/>
      <c r="D82" s="56"/>
      <c r="F82" s="113"/>
      <c r="G82" s="113"/>
      <c r="H82" s="113"/>
      <c r="I82" s="26"/>
      <c r="J82" s="3"/>
      <c r="K82" s="4"/>
      <c r="L82" s="119"/>
      <c r="M82" s="119"/>
      <c r="N82" s="83"/>
      <c r="O82" s="84"/>
    </row>
    <row r="83" spans="2:15" s="5" customFormat="1" x14ac:dyDescent="0.25">
      <c r="B83" s="43"/>
      <c r="C83" s="1"/>
      <c r="D83" s="56"/>
      <c r="F83" s="113"/>
      <c r="G83" s="113"/>
      <c r="H83" s="113"/>
      <c r="I83" s="26"/>
      <c r="J83" s="3"/>
      <c r="K83" s="4"/>
      <c r="L83" s="119"/>
      <c r="M83" s="119"/>
      <c r="N83" s="83"/>
      <c r="O83" s="84"/>
    </row>
    <row r="84" spans="2:15" s="5" customFormat="1" x14ac:dyDescent="0.25">
      <c r="B84" s="43"/>
      <c r="C84" s="1"/>
      <c r="D84" s="56"/>
      <c r="F84" s="113"/>
      <c r="G84" s="113"/>
      <c r="H84" s="113"/>
      <c r="I84" s="26"/>
      <c r="J84" s="3"/>
      <c r="K84" s="4"/>
      <c r="L84" s="119"/>
      <c r="M84" s="119"/>
      <c r="N84" s="83"/>
      <c r="O84" s="84"/>
    </row>
    <row r="85" spans="2:15" s="5" customFormat="1" x14ac:dyDescent="0.25">
      <c r="B85" s="43"/>
      <c r="C85" s="1"/>
      <c r="D85" s="56"/>
      <c r="F85" s="113"/>
      <c r="G85" s="113"/>
      <c r="H85" s="113"/>
      <c r="I85" s="26"/>
      <c r="J85" s="3"/>
      <c r="K85" s="4"/>
      <c r="L85" s="119"/>
      <c r="M85" s="119"/>
      <c r="N85" s="83"/>
      <c r="O85" s="84"/>
    </row>
    <row r="86" spans="2:15" s="5" customFormat="1" x14ac:dyDescent="0.25">
      <c r="B86" s="43"/>
      <c r="C86" s="1"/>
      <c r="D86" s="56"/>
      <c r="F86" s="113"/>
      <c r="G86" s="113"/>
      <c r="H86" s="113"/>
      <c r="I86" s="26"/>
      <c r="J86" s="3"/>
      <c r="K86" s="4"/>
      <c r="L86" s="119"/>
      <c r="M86" s="119"/>
      <c r="N86" s="83"/>
      <c r="O86" s="84"/>
    </row>
    <row r="87" spans="2:15" s="5" customFormat="1" x14ac:dyDescent="0.25">
      <c r="B87" s="43"/>
      <c r="C87" s="1"/>
      <c r="D87" s="56"/>
      <c r="F87" s="113"/>
      <c r="G87" s="113"/>
      <c r="H87" s="113"/>
      <c r="I87" s="26"/>
      <c r="J87" s="3"/>
      <c r="K87" s="4"/>
      <c r="L87" s="119"/>
      <c r="M87" s="119"/>
      <c r="N87" s="83"/>
      <c r="O87" s="84"/>
    </row>
    <row r="88" spans="2:15" s="5" customFormat="1" x14ac:dyDescent="0.25">
      <c r="B88" s="43"/>
      <c r="C88" s="1"/>
      <c r="D88" s="56"/>
      <c r="F88" s="113"/>
      <c r="G88" s="113"/>
      <c r="H88" s="113"/>
      <c r="I88" s="26"/>
      <c r="J88" s="3"/>
      <c r="K88" s="4"/>
      <c r="L88" s="119"/>
      <c r="M88" s="119"/>
      <c r="N88" s="83"/>
      <c r="O88" s="84"/>
    </row>
    <row r="89" spans="2:15" s="5" customFormat="1" x14ac:dyDescent="0.25">
      <c r="B89" s="43"/>
      <c r="C89" s="1"/>
      <c r="D89" s="56"/>
      <c r="F89" s="113"/>
      <c r="G89" s="113"/>
      <c r="H89" s="113"/>
      <c r="I89" s="26"/>
      <c r="J89" s="3"/>
      <c r="K89" s="4"/>
      <c r="L89" s="119"/>
      <c r="M89" s="119"/>
      <c r="N89" s="83"/>
      <c r="O89" s="84"/>
    </row>
    <row r="90" spans="2:15" s="5" customFormat="1" x14ac:dyDescent="0.25">
      <c r="B90" s="43"/>
      <c r="C90" s="1"/>
      <c r="D90" s="56"/>
      <c r="F90" s="113"/>
      <c r="G90" s="113"/>
      <c r="H90" s="113"/>
      <c r="I90" s="26"/>
      <c r="J90" s="3"/>
      <c r="K90" s="4"/>
      <c r="L90" s="119"/>
      <c r="M90" s="119"/>
      <c r="N90" s="83"/>
      <c r="O90" s="84"/>
    </row>
    <row r="91" spans="2:15" s="5" customFormat="1" x14ac:dyDescent="0.25">
      <c r="B91" s="43"/>
      <c r="C91" s="1"/>
      <c r="D91" s="56"/>
      <c r="F91" s="113"/>
      <c r="G91" s="113"/>
      <c r="H91" s="113"/>
      <c r="I91" s="26"/>
      <c r="J91" s="3"/>
      <c r="K91" s="4"/>
      <c r="L91" s="119"/>
      <c r="M91" s="119"/>
      <c r="N91" s="83"/>
      <c r="O91" s="84"/>
    </row>
    <row r="92" spans="2:15" s="5" customFormat="1" x14ac:dyDescent="0.25">
      <c r="B92" s="43"/>
      <c r="C92" s="1"/>
      <c r="D92" s="56"/>
      <c r="F92" s="113"/>
      <c r="G92" s="113"/>
      <c r="H92" s="113"/>
      <c r="I92" s="26"/>
      <c r="J92" s="3"/>
      <c r="K92" s="4"/>
      <c r="L92" s="119"/>
      <c r="M92" s="119"/>
      <c r="N92" s="83"/>
      <c r="O92" s="84"/>
    </row>
    <row r="93" spans="2:15" s="5" customFormat="1" x14ac:dyDescent="0.25">
      <c r="B93" s="43"/>
      <c r="C93" s="1"/>
      <c r="D93" s="56"/>
      <c r="F93" s="113"/>
      <c r="G93" s="113"/>
      <c r="H93" s="113"/>
      <c r="I93" s="26"/>
      <c r="J93" s="3"/>
      <c r="K93" s="4"/>
      <c r="L93" s="119"/>
      <c r="M93" s="119"/>
      <c r="N93" s="83"/>
      <c r="O93" s="84"/>
    </row>
    <row r="94" spans="2:15" s="5" customFormat="1" x14ac:dyDescent="0.25">
      <c r="B94" s="43"/>
      <c r="C94" s="1"/>
      <c r="D94" s="56"/>
      <c r="F94" s="113"/>
      <c r="G94" s="113"/>
      <c r="H94" s="113"/>
      <c r="I94" s="26"/>
      <c r="J94" s="3"/>
      <c r="K94" s="4"/>
      <c r="L94" s="119"/>
      <c r="M94" s="119"/>
      <c r="N94" s="83"/>
      <c r="O94" s="84"/>
    </row>
    <row r="95" spans="2:15" s="5" customFormat="1" x14ac:dyDescent="0.25">
      <c r="B95" s="43"/>
      <c r="C95" s="1"/>
      <c r="D95" s="56"/>
      <c r="F95" s="113"/>
      <c r="G95" s="113"/>
      <c r="H95" s="113"/>
      <c r="I95" s="26"/>
      <c r="J95" s="3"/>
      <c r="K95" s="4"/>
      <c r="L95" s="119"/>
      <c r="M95" s="119"/>
      <c r="N95" s="83"/>
      <c r="O95" s="84"/>
    </row>
    <row r="96" spans="2:15" s="5" customFormat="1" x14ac:dyDescent="0.25">
      <c r="B96" s="43"/>
      <c r="C96" s="1"/>
      <c r="D96" s="56"/>
      <c r="F96" s="113"/>
      <c r="G96" s="113"/>
      <c r="H96" s="113"/>
      <c r="I96" s="26"/>
      <c r="J96" s="3"/>
      <c r="K96" s="4"/>
      <c r="L96" s="119"/>
      <c r="M96" s="119"/>
      <c r="N96" s="83"/>
      <c r="O96" s="84"/>
    </row>
    <row r="97" spans="2:15" s="5" customFormat="1" x14ac:dyDescent="0.25">
      <c r="B97" s="43"/>
      <c r="C97" s="1"/>
      <c r="D97" s="56"/>
      <c r="F97" s="113"/>
      <c r="G97" s="113"/>
      <c r="H97" s="113"/>
      <c r="I97" s="26"/>
      <c r="J97" s="3"/>
      <c r="K97" s="4"/>
      <c r="L97" s="119"/>
      <c r="M97" s="119"/>
      <c r="N97" s="83"/>
      <c r="O97" s="84"/>
    </row>
    <row r="98" spans="2:15" s="5" customFormat="1" x14ac:dyDescent="0.25">
      <c r="B98" s="43"/>
      <c r="C98" s="1"/>
      <c r="D98" s="56"/>
      <c r="F98" s="113"/>
      <c r="G98" s="113"/>
      <c r="H98" s="113"/>
      <c r="I98" s="26"/>
      <c r="J98" s="3"/>
      <c r="K98" s="4"/>
      <c r="L98" s="119"/>
      <c r="M98" s="119"/>
      <c r="N98" s="83"/>
      <c r="O98" s="84"/>
    </row>
    <row r="99" spans="2:15" s="5" customFormat="1" x14ac:dyDescent="0.25">
      <c r="B99" s="43"/>
      <c r="C99" s="1"/>
      <c r="D99" s="56"/>
      <c r="F99" s="113"/>
      <c r="G99" s="113"/>
      <c r="H99" s="113"/>
      <c r="I99" s="26"/>
      <c r="J99" s="3"/>
      <c r="K99" s="4"/>
      <c r="L99" s="119"/>
      <c r="M99" s="119"/>
      <c r="N99" s="83"/>
      <c r="O99" s="84"/>
    </row>
    <row r="100" spans="2:15" s="5" customFormat="1" x14ac:dyDescent="0.25">
      <c r="B100" s="43"/>
      <c r="C100" s="1"/>
      <c r="D100" s="56"/>
      <c r="F100" s="113"/>
      <c r="G100" s="113"/>
      <c r="H100" s="113"/>
      <c r="I100" s="26"/>
      <c r="J100" s="3"/>
      <c r="K100" s="4"/>
      <c r="L100" s="119"/>
      <c r="M100" s="119"/>
      <c r="N100" s="83"/>
      <c r="O100" s="84"/>
    </row>
    <row r="101" spans="2:15" s="5" customFormat="1" x14ac:dyDescent="0.25">
      <c r="B101" s="43"/>
      <c r="C101" s="1"/>
      <c r="D101" s="56"/>
      <c r="F101" s="113"/>
      <c r="G101" s="113"/>
      <c r="H101" s="113"/>
      <c r="I101" s="26"/>
      <c r="J101" s="3"/>
      <c r="K101" s="4"/>
      <c r="L101" s="119"/>
      <c r="M101" s="119"/>
      <c r="N101" s="83"/>
      <c r="O101" s="84"/>
    </row>
    <row r="102" spans="2:15" s="5" customFormat="1" x14ac:dyDescent="0.25">
      <c r="B102" s="43"/>
      <c r="C102" s="1"/>
      <c r="D102" s="56"/>
      <c r="F102" s="113"/>
      <c r="G102" s="113"/>
      <c r="H102" s="113"/>
      <c r="I102" s="26"/>
      <c r="J102" s="3"/>
      <c r="K102" s="4"/>
      <c r="L102" s="119"/>
      <c r="M102" s="119"/>
      <c r="N102" s="83"/>
      <c r="O102" s="84"/>
    </row>
    <row r="103" spans="2:15" s="5" customFormat="1" x14ac:dyDescent="0.25">
      <c r="B103" s="43"/>
      <c r="C103" s="1"/>
      <c r="D103" s="56"/>
      <c r="F103" s="113"/>
      <c r="G103" s="113"/>
      <c r="H103" s="113"/>
      <c r="I103" s="26"/>
      <c r="J103" s="3"/>
      <c r="K103" s="4"/>
      <c r="L103" s="119"/>
      <c r="M103" s="119"/>
      <c r="N103" s="83"/>
      <c r="O103" s="84"/>
    </row>
    <row r="104" spans="2:15" s="5" customFormat="1" x14ac:dyDescent="0.25">
      <c r="B104" s="43"/>
      <c r="C104" s="1"/>
      <c r="D104" s="56"/>
      <c r="F104" s="113"/>
      <c r="G104" s="113"/>
      <c r="H104" s="113"/>
      <c r="I104" s="26"/>
      <c r="J104" s="3"/>
      <c r="K104" s="4"/>
      <c r="L104" s="119"/>
      <c r="M104" s="119"/>
      <c r="N104" s="83"/>
      <c r="O104" s="84"/>
    </row>
    <row r="105" spans="2:15" s="5" customFormat="1" x14ac:dyDescent="0.25">
      <c r="B105" s="43"/>
      <c r="C105" s="1"/>
      <c r="D105" s="56"/>
      <c r="F105" s="113"/>
      <c r="G105" s="113"/>
      <c r="H105" s="113"/>
      <c r="I105" s="26"/>
      <c r="J105" s="3"/>
      <c r="K105" s="4"/>
      <c r="L105" s="119"/>
      <c r="M105" s="119"/>
      <c r="N105" s="83"/>
      <c r="O105" s="84"/>
    </row>
    <row r="106" spans="2:15" s="5" customFormat="1" x14ac:dyDescent="0.25">
      <c r="B106" s="43"/>
      <c r="C106" s="1"/>
      <c r="D106" s="56"/>
      <c r="F106" s="113"/>
      <c r="G106" s="113"/>
      <c r="H106" s="113"/>
      <c r="I106" s="26"/>
      <c r="J106" s="3"/>
      <c r="K106" s="4"/>
      <c r="L106" s="119"/>
      <c r="M106" s="119"/>
      <c r="N106" s="83"/>
      <c r="O106" s="84"/>
    </row>
    <row r="107" spans="2:15" s="5" customFormat="1" x14ac:dyDescent="0.25">
      <c r="B107" s="43"/>
      <c r="C107" s="1"/>
      <c r="D107" s="56"/>
      <c r="F107" s="113"/>
      <c r="G107" s="113"/>
      <c r="H107" s="113"/>
      <c r="I107" s="26"/>
      <c r="J107" s="3"/>
      <c r="K107" s="4"/>
      <c r="L107" s="119"/>
      <c r="M107" s="119"/>
      <c r="N107" s="83"/>
      <c r="O107" s="84"/>
    </row>
    <row r="108" spans="2:15" s="5" customFormat="1" x14ac:dyDescent="0.25">
      <c r="B108" s="43"/>
      <c r="C108" s="1"/>
      <c r="D108" s="56"/>
      <c r="F108" s="113"/>
      <c r="G108" s="113"/>
      <c r="H108" s="113"/>
      <c r="I108" s="26"/>
      <c r="J108" s="3"/>
      <c r="K108" s="4"/>
      <c r="L108" s="119"/>
      <c r="M108" s="119"/>
      <c r="N108" s="83"/>
      <c r="O108" s="84"/>
    </row>
    <row r="109" spans="2:15" s="5" customFormat="1" x14ac:dyDescent="0.25">
      <c r="B109" s="43"/>
      <c r="C109" s="1"/>
      <c r="D109" s="56"/>
      <c r="F109" s="113"/>
      <c r="G109" s="113"/>
      <c r="H109" s="113"/>
      <c r="I109" s="26"/>
      <c r="J109" s="3"/>
      <c r="K109" s="4"/>
      <c r="L109" s="119"/>
      <c r="M109" s="119"/>
      <c r="N109" s="83"/>
      <c r="O109" s="84"/>
    </row>
    <row r="110" spans="2:15" s="5" customFormat="1" x14ac:dyDescent="0.25">
      <c r="B110" s="43"/>
      <c r="C110" s="1"/>
      <c r="D110" s="56"/>
      <c r="F110" s="113"/>
      <c r="G110" s="113"/>
      <c r="H110" s="113"/>
      <c r="I110" s="26"/>
      <c r="J110" s="3"/>
      <c r="K110" s="4"/>
      <c r="L110" s="119"/>
      <c r="M110" s="119"/>
      <c r="N110" s="83"/>
      <c r="O110" s="84"/>
    </row>
    <row r="111" spans="2:15" s="5" customFormat="1" x14ac:dyDescent="0.25">
      <c r="B111" s="43"/>
      <c r="C111" s="1"/>
      <c r="D111" s="56"/>
      <c r="F111" s="113"/>
      <c r="G111" s="113"/>
      <c r="H111" s="113"/>
      <c r="I111" s="26"/>
      <c r="J111" s="3"/>
      <c r="K111" s="4"/>
      <c r="L111" s="119"/>
      <c r="M111" s="119"/>
      <c r="N111" s="83"/>
      <c r="O111" s="84"/>
    </row>
    <row r="112" spans="2:15" s="5" customFormat="1" x14ac:dyDescent="0.25">
      <c r="B112" s="43"/>
      <c r="C112" s="1"/>
      <c r="D112" s="56"/>
      <c r="F112" s="113"/>
      <c r="G112" s="113"/>
      <c r="H112" s="113"/>
      <c r="I112" s="26"/>
      <c r="J112" s="3"/>
      <c r="K112" s="4"/>
      <c r="L112" s="119"/>
      <c r="M112" s="119"/>
      <c r="N112" s="83"/>
      <c r="O112" s="84"/>
    </row>
    <row r="113" spans="2:15" s="5" customFormat="1" x14ac:dyDescent="0.25">
      <c r="B113" s="43"/>
      <c r="C113" s="1"/>
      <c r="D113" s="56"/>
      <c r="F113" s="113"/>
      <c r="G113" s="113"/>
      <c r="H113" s="113"/>
      <c r="I113" s="26"/>
      <c r="J113" s="3"/>
      <c r="K113" s="4"/>
      <c r="L113" s="119"/>
      <c r="M113" s="119"/>
      <c r="N113" s="83"/>
      <c r="O113" s="84"/>
    </row>
    <row r="114" spans="2:15" s="5" customFormat="1" x14ac:dyDescent="0.25">
      <c r="B114" s="43"/>
      <c r="C114" s="1"/>
      <c r="D114" s="56"/>
      <c r="F114" s="113"/>
      <c r="G114" s="113"/>
      <c r="H114" s="113"/>
      <c r="I114" s="26"/>
      <c r="J114" s="3"/>
      <c r="K114" s="4"/>
      <c r="L114" s="119"/>
      <c r="M114" s="119"/>
      <c r="N114" s="83"/>
      <c r="O114" s="84"/>
    </row>
    <row r="115" spans="2:15" s="5" customFormat="1" x14ac:dyDescent="0.25">
      <c r="B115" s="43"/>
      <c r="C115" s="1"/>
      <c r="D115" s="56"/>
      <c r="F115" s="113"/>
      <c r="G115" s="113"/>
      <c r="H115" s="113"/>
      <c r="I115" s="26"/>
      <c r="J115" s="3"/>
      <c r="K115" s="4"/>
      <c r="L115" s="119"/>
      <c r="M115" s="119"/>
      <c r="N115" s="83"/>
      <c r="O115" s="84"/>
    </row>
    <row r="116" spans="2:15" s="5" customFormat="1" x14ac:dyDescent="0.25">
      <c r="B116" s="43"/>
      <c r="C116" s="1"/>
      <c r="D116" s="56"/>
      <c r="F116" s="113"/>
      <c r="G116" s="113"/>
      <c r="H116" s="113"/>
      <c r="I116" s="26"/>
      <c r="J116" s="3"/>
      <c r="K116" s="4"/>
      <c r="L116" s="119"/>
      <c r="M116" s="119"/>
      <c r="N116" s="83"/>
      <c r="O116" s="84"/>
    </row>
    <row r="117" spans="2:15" s="5" customFormat="1" x14ac:dyDescent="0.25">
      <c r="B117" s="43"/>
      <c r="C117" s="1"/>
      <c r="D117" s="56"/>
      <c r="F117" s="113"/>
      <c r="G117" s="113"/>
      <c r="H117" s="113"/>
      <c r="I117" s="26"/>
      <c r="J117" s="3"/>
      <c r="K117" s="4"/>
      <c r="L117" s="119"/>
      <c r="M117" s="119"/>
      <c r="N117" s="83"/>
      <c r="O117" s="84"/>
    </row>
    <row r="118" spans="2:15" s="5" customFormat="1" x14ac:dyDescent="0.25">
      <c r="B118" s="43"/>
      <c r="C118" s="1"/>
      <c r="D118" s="56"/>
      <c r="F118" s="113"/>
      <c r="G118" s="113"/>
      <c r="H118" s="113"/>
      <c r="I118" s="26"/>
      <c r="J118" s="3"/>
      <c r="K118" s="4"/>
      <c r="L118" s="119"/>
      <c r="M118" s="119"/>
      <c r="N118" s="83"/>
      <c r="O118" s="84"/>
    </row>
    <row r="119" spans="2:15" s="5" customFormat="1" x14ac:dyDescent="0.25">
      <c r="B119" s="43"/>
      <c r="C119" s="1"/>
      <c r="D119" s="56"/>
      <c r="F119" s="113"/>
      <c r="G119" s="113"/>
      <c r="H119" s="113"/>
      <c r="I119" s="26"/>
      <c r="J119" s="3"/>
      <c r="K119" s="4"/>
      <c r="L119" s="119"/>
      <c r="M119" s="119"/>
      <c r="N119" s="83"/>
      <c r="O119" s="84"/>
    </row>
    <row r="120" spans="2:15" s="5" customFormat="1" x14ac:dyDescent="0.25">
      <c r="B120" s="43"/>
      <c r="C120" s="1"/>
      <c r="D120" s="56"/>
      <c r="F120" s="113"/>
      <c r="G120" s="113"/>
      <c r="H120" s="113"/>
      <c r="I120" s="26"/>
      <c r="J120" s="3"/>
      <c r="K120" s="4"/>
      <c r="L120" s="119"/>
      <c r="M120" s="119"/>
      <c r="N120" s="83"/>
      <c r="O120" s="84"/>
    </row>
    <row r="121" spans="2:15" s="5" customFormat="1" x14ac:dyDescent="0.25">
      <c r="B121" s="43"/>
      <c r="C121" s="1"/>
      <c r="D121" s="56"/>
      <c r="F121" s="113"/>
      <c r="G121" s="113"/>
      <c r="H121" s="113"/>
      <c r="I121" s="26"/>
      <c r="J121" s="3"/>
      <c r="K121" s="4"/>
      <c r="L121" s="119"/>
      <c r="M121" s="119"/>
      <c r="N121" s="83"/>
      <c r="O121" s="84"/>
    </row>
    <row r="122" spans="2:15" s="5" customFormat="1" x14ac:dyDescent="0.25">
      <c r="B122" s="43"/>
      <c r="C122" s="1"/>
      <c r="D122" s="56"/>
      <c r="F122" s="113"/>
      <c r="G122" s="113"/>
      <c r="H122" s="113"/>
      <c r="I122" s="26"/>
      <c r="J122" s="3"/>
      <c r="K122" s="4"/>
      <c r="L122" s="119"/>
      <c r="M122" s="119"/>
      <c r="N122" s="83"/>
      <c r="O122" s="84"/>
    </row>
    <row r="123" spans="2:15" s="5" customFormat="1" x14ac:dyDescent="0.25">
      <c r="B123" s="43"/>
      <c r="C123" s="1"/>
      <c r="D123" s="56"/>
      <c r="F123" s="113"/>
      <c r="G123" s="113"/>
      <c r="H123" s="113"/>
      <c r="I123" s="26"/>
      <c r="J123" s="3"/>
      <c r="K123" s="4"/>
      <c r="L123" s="119"/>
      <c r="M123" s="119"/>
      <c r="N123" s="83"/>
      <c r="O123" s="84"/>
    </row>
    <row r="124" spans="2:15" s="5" customFormat="1" x14ac:dyDescent="0.25">
      <c r="B124" s="43"/>
      <c r="C124" s="1"/>
      <c r="D124" s="56"/>
      <c r="F124" s="113"/>
      <c r="G124" s="113"/>
      <c r="H124" s="113"/>
      <c r="I124" s="26"/>
      <c r="J124" s="3"/>
      <c r="K124" s="4"/>
      <c r="L124" s="119"/>
      <c r="M124" s="119"/>
      <c r="N124" s="83"/>
      <c r="O124" s="84"/>
    </row>
    <row r="125" spans="2:15" s="5" customFormat="1" x14ac:dyDescent="0.25">
      <c r="B125" s="43"/>
      <c r="C125" s="1"/>
      <c r="D125" s="56"/>
      <c r="F125" s="113"/>
      <c r="G125" s="113"/>
      <c r="H125" s="113"/>
      <c r="I125" s="26"/>
      <c r="J125" s="3"/>
      <c r="K125" s="4"/>
      <c r="L125" s="119"/>
      <c r="M125" s="119"/>
      <c r="N125" s="83"/>
      <c r="O125" s="84"/>
    </row>
    <row r="126" spans="2:15" s="5" customFormat="1" x14ac:dyDescent="0.25">
      <c r="B126" s="43"/>
      <c r="C126" s="1"/>
      <c r="D126" s="56"/>
      <c r="F126" s="113"/>
      <c r="G126" s="113"/>
      <c r="H126" s="113"/>
      <c r="I126" s="26"/>
      <c r="J126" s="3"/>
      <c r="K126" s="4"/>
      <c r="L126" s="119"/>
      <c r="M126" s="119"/>
      <c r="N126" s="83"/>
      <c r="O126" s="84"/>
    </row>
    <row r="127" spans="2:15" s="5" customFormat="1" x14ac:dyDescent="0.25">
      <c r="B127" s="43"/>
      <c r="C127" s="1"/>
      <c r="D127" s="56"/>
      <c r="F127" s="113"/>
      <c r="G127" s="113"/>
      <c r="H127" s="113"/>
      <c r="I127" s="26"/>
      <c r="J127" s="3"/>
      <c r="K127" s="4"/>
      <c r="L127" s="119"/>
      <c r="M127" s="119"/>
      <c r="N127" s="83"/>
      <c r="O127" s="84"/>
    </row>
    <row r="128" spans="2:15" s="5" customFormat="1" x14ac:dyDescent="0.25">
      <c r="B128" s="43"/>
      <c r="C128" s="1"/>
      <c r="D128" s="56"/>
      <c r="F128" s="113"/>
      <c r="G128" s="113"/>
      <c r="H128" s="113"/>
      <c r="I128" s="26"/>
      <c r="J128" s="3"/>
      <c r="K128" s="4"/>
      <c r="L128" s="119"/>
      <c r="M128" s="119"/>
      <c r="N128" s="83"/>
      <c r="O128" s="84"/>
    </row>
    <row r="129" spans="2:15" s="5" customFormat="1" x14ac:dyDescent="0.25">
      <c r="B129" s="43"/>
      <c r="C129" s="1"/>
      <c r="D129" s="56"/>
      <c r="F129" s="113"/>
      <c r="G129" s="113"/>
      <c r="H129" s="113"/>
      <c r="I129" s="26"/>
      <c r="J129" s="3"/>
      <c r="K129" s="4"/>
      <c r="L129" s="119"/>
      <c r="M129" s="119"/>
      <c r="N129" s="83"/>
      <c r="O129" s="84"/>
    </row>
    <row r="130" spans="2:15" s="5" customFormat="1" x14ac:dyDescent="0.25">
      <c r="B130" s="43"/>
      <c r="C130" s="1"/>
      <c r="D130" s="56"/>
      <c r="F130" s="113"/>
      <c r="G130" s="113"/>
      <c r="H130" s="113"/>
      <c r="I130" s="26"/>
      <c r="J130" s="3"/>
      <c r="K130" s="4"/>
      <c r="L130" s="119"/>
      <c r="M130" s="119"/>
      <c r="N130" s="83"/>
      <c r="O130" s="84"/>
    </row>
    <row r="131" spans="2:15" s="5" customFormat="1" x14ac:dyDescent="0.25">
      <c r="B131" s="43"/>
      <c r="C131" s="1"/>
      <c r="D131" s="56"/>
      <c r="F131" s="113"/>
      <c r="G131" s="113"/>
      <c r="H131" s="113"/>
      <c r="I131" s="26"/>
      <c r="J131" s="3"/>
      <c r="K131" s="4"/>
      <c r="L131" s="119"/>
      <c r="M131" s="119"/>
      <c r="N131" s="83"/>
      <c r="O131" s="84"/>
    </row>
    <row r="132" spans="2:15" s="5" customFormat="1" x14ac:dyDescent="0.25">
      <c r="B132" s="43"/>
      <c r="C132" s="1"/>
      <c r="D132" s="56"/>
      <c r="F132" s="113"/>
      <c r="G132" s="113"/>
      <c r="H132" s="113"/>
      <c r="I132" s="26"/>
      <c r="J132" s="3"/>
      <c r="K132" s="4"/>
      <c r="L132" s="119"/>
      <c r="M132" s="119"/>
      <c r="N132" s="83"/>
      <c r="O132" s="84"/>
    </row>
    <row r="133" spans="2:15" s="5" customFormat="1" x14ac:dyDescent="0.25">
      <c r="B133" s="43"/>
      <c r="C133" s="1"/>
      <c r="D133" s="56"/>
      <c r="F133" s="113"/>
      <c r="G133" s="113"/>
      <c r="H133" s="113"/>
      <c r="I133" s="26"/>
      <c r="J133" s="3"/>
      <c r="K133" s="4"/>
      <c r="L133" s="119"/>
      <c r="M133" s="119"/>
      <c r="N133" s="83"/>
      <c r="O133" s="84"/>
    </row>
    <row r="134" spans="2:15" s="5" customFormat="1" x14ac:dyDescent="0.25">
      <c r="B134" s="43"/>
      <c r="C134" s="1"/>
      <c r="D134" s="56"/>
      <c r="F134" s="113"/>
      <c r="G134" s="113"/>
      <c r="H134" s="113"/>
      <c r="I134" s="26"/>
      <c r="J134" s="3"/>
      <c r="K134" s="4"/>
      <c r="L134" s="119"/>
      <c r="M134" s="119"/>
      <c r="N134" s="83"/>
      <c r="O134" s="84"/>
    </row>
    <row r="135" spans="2:15" s="5" customFormat="1" x14ac:dyDescent="0.25">
      <c r="B135" s="43"/>
      <c r="C135" s="1"/>
      <c r="D135" s="56"/>
      <c r="F135" s="113"/>
      <c r="G135" s="113"/>
      <c r="H135" s="113"/>
      <c r="I135" s="26"/>
      <c r="J135" s="3"/>
      <c r="K135" s="4"/>
      <c r="L135" s="119"/>
      <c r="M135" s="119"/>
      <c r="N135" s="83"/>
      <c r="O135" s="84"/>
    </row>
    <row r="136" spans="2:15" s="5" customFormat="1" x14ac:dyDescent="0.25">
      <c r="B136" s="43"/>
      <c r="C136" s="1"/>
      <c r="D136" s="56"/>
      <c r="F136" s="113"/>
      <c r="G136" s="113"/>
      <c r="H136" s="113"/>
      <c r="I136" s="26"/>
      <c r="J136" s="3"/>
      <c r="K136" s="4"/>
      <c r="L136" s="119"/>
      <c r="M136" s="119"/>
      <c r="N136" s="83"/>
      <c r="O136" s="84"/>
    </row>
    <row r="137" spans="2:15" s="5" customFormat="1" x14ac:dyDescent="0.25">
      <c r="B137" s="43"/>
      <c r="C137" s="1"/>
      <c r="D137" s="56"/>
      <c r="F137" s="113"/>
      <c r="G137" s="113"/>
      <c r="H137" s="113"/>
      <c r="I137" s="26"/>
      <c r="J137" s="3"/>
      <c r="K137" s="4"/>
      <c r="L137" s="119"/>
      <c r="M137" s="119"/>
      <c r="N137" s="83"/>
      <c r="O137" s="84"/>
    </row>
    <row r="138" spans="2:15" s="5" customFormat="1" x14ac:dyDescent="0.25">
      <c r="B138" s="43"/>
      <c r="C138" s="1"/>
      <c r="D138" s="56"/>
      <c r="F138" s="113"/>
      <c r="G138" s="113"/>
      <c r="H138" s="113"/>
      <c r="I138" s="26"/>
      <c r="J138" s="3"/>
      <c r="K138" s="4"/>
      <c r="L138" s="119"/>
      <c r="M138" s="119"/>
      <c r="N138" s="83"/>
      <c r="O138" s="84"/>
    </row>
    <row r="139" spans="2:15" s="5" customFormat="1" x14ac:dyDescent="0.25">
      <c r="B139" s="43"/>
      <c r="C139" s="1"/>
      <c r="D139" s="56"/>
      <c r="F139" s="113"/>
      <c r="G139" s="113"/>
      <c r="H139" s="113"/>
      <c r="I139" s="26"/>
      <c r="J139" s="3"/>
      <c r="K139" s="4"/>
      <c r="L139" s="119"/>
      <c r="M139" s="119"/>
      <c r="N139" s="83"/>
      <c r="O139" s="84"/>
    </row>
    <row r="140" spans="2:15" s="5" customFormat="1" x14ac:dyDescent="0.25">
      <c r="B140" s="43"/>
      <c r="C140" s="1"/>
      <c r="D140" s="56"/>
      <c r="F140" s="113"/>
      <c r="G140" s="113"/>
      <c r="H140" s="113"/>
      <c r="I140" s="26"/>
      <c r="J140" s="3"/>
      <c r="K140" s="4"/>
      <c r="L140" s="119"/>
      <c r="M140" s="119"/>
      <c r="N140" s="83"/>
      <c r="O140" s="84"/>
    </row>
    <row r="141" spans="2:15" s="5" customFormat="1" x14ac:dyDescent="0.25">
      <c r="B141" s="43"/>
      <c r="C141" s="1"/>
      <c r="D141" s="56"/>
      <c r="F141" s="113"/>
      <c r="G141" s="113"/>
      <c r="H141" s="113"/>
      <c r="I141" s="26"/>
      <c r="J141" s="3"/>
      <c r="K141" s="4"/>
      <c r="L141" s="119"/>
      <c r="M141" s="119"/>
      <c r="N141" s="83"/>
      <c r="O141" s="84"/>
    </row>
    <row r="142" spans="2:15" s="5" customFormat="1" x14ac:dyDescent="0.25">
      <c r="B142" s="43"/>
      <c r="C142" s="1"/>
      <c r="D142" s="56"/>
      <c r="F142" s="113"/>
      <c r="G142" s="113"/>
      <c r="H142" s="113"/>
      <c r="I142" s="26"/>
      <c r="J142" s="3"/>
      <c r="K142" s="4"/>
      <c r="L142" s="119"/>
      <c r="M142" s="119"/>
      <c r="N142" s="83"/>
      <c r="O142" s="84"/>
    </row>
    <row r="143" spans="2:15" s="5" customFormat="1" x14ac:dyDescent="0.25">
      <c r="B143" s="43"/>
      <c r="C143" s="1"/>
      <c r="D143" s="56"/>
      <c r="F143" s="113"/>
      <c r="G143" s="113"/>
      <c r="H143" s="113"/>
      <c r="I143" s="26"/>
      <c r="J143" s="3"/>
      <c r="K143" s="4"/>
      <c r="L143" s="119"/>
      <c r="M143" s="119"/>
      <c r="N143" s="83"/>
      <c r="O143" s="84"/>
    </row>
    <row r="144" spans="2:15" s="5" customFormat="1" x14ac:dyDescent="0.25">
      <c r="B144" s="43"/>
      <c r="C144" s="1"/>
      <c r="D144" s="56"/>
      <c r="F144" s="113"/>
      <c r="G144" s="113"/>
      <c r="H144" s="113"/>
      <c r="I144" s="26"/>
      <c r="J144" s="3"/>
      <c r="K144" s="4"/>
      <c r="L144" s="119"/>
      <c r="M144" s="119"/>
      <c r="N144" s="83"/>
      <c r="O144" s="84"/>
    </row>
    <row r="145" spans="2:15" s="5" customFormat="1" x14ac:dyDescent="0.25">
      <c r="B145" s="43"/>
      <c r="C145" s="1"/>
      <c r="D145" s="56"/>
      <c r="F145" s="113"/>
      <c r="G145" s="113"/>
      <c r="H145" s="113"/>
      <c r="I145" s="26"/>
      <c r="J145" s="3"/>
      <c r="K145" s="4"/>
      <c r="L145" s="119"/>
      <c r="M145" s="119"/>
      <c r="N145" s="83"/>
      <c r="O145" s="84"/>
    </row>
    <row r="146" spans="2:15" s="5" customFormat="1" x14ac:dyDescent="0.25">
      <c r="B146" s="43"/>
      <c r="C146" s="1"/>
      <c r="D146" s="56"/>
      <c r="F146" s="113"/>
      <c r="G146" s="113"/>
      <c r="H146" s="113"/>
      <c r="I146" s="26"/>
      <c r="J146" s="3"/>
      <c r="K146" s="4"/>
      <c r="L146" s="119"/>
      <c r="M146" s="119"/>
      <c r="N146" s="83"/>
      <c r="O146" s="84"/>
    </row>
    <row r="147" spans="2:15" s="5" customFormat="1" x14ac:dyDescent="0.25">
      <c r="B147" s="43"/>
      <c r="C147" s="1"/>
      <c r="D147" s="56"/>
      <c r="F147" s="113"/>
      <c r="G147" s="113"/>
      <c r="H147" s="113"/>
      <c r="I147" s="26"/>
      <c r="J147" s="3"/>
      <c r="K147" s="4"/>
      <c r="L147" s="119"/>
      <c r="M147" s="119"/>
      <c r="N147" s="83"/>
      <c r="O147" s="84"/>
    </row>
    <row r="148" spans="2:15" s="5" customFormat="1" x14ac:dyDescent="0.25">
      <c r="B148" s="43"/>
      <c r="C148" s="1"/>
      <c r="D148" s="56"/>
      <c r="F148" s="113"/>
      <c r="G148" s="113"/>
      <c r="H148" s="113"/>
      <c r="I148" s="26"/>
      <c r="J148" s="3"/>
      <c r="K148" s="4"/>
      <c r="L148" s="119"/>
      <c r="M148" s="119"/>
      <c r="N148" s="83"/>
      <c r="O148" s="84"/>
    </row>
    <row r="149" spans="2:15" s="5" customFormat="1" x14ac:dyDescent="0.25">
      <c r="B149" s="43"/>
      <c r="C149" s="1"/>
      <c r="D149" s="56"/>
      <c r="F149" s="113"/>
      <c r="G149" s="113"/>
      <c r="H149" s="113"/>
      <c r="I149" s="26"/>
      <c r="J149" s="3"/>
      <c r="K149" s="4"/>
      <c r="L149" s="119"/>
      <c r="M149" s="119"/>
      <c r="N149" s="83"/>
      <c r="O149" s="84"/>
    </row>
    <row r="150" spans="2:15" s="5" customFormat="1" x14ac:dyDescent="0.25">
      <c r="B150" s="43"/>
      <c r="C150" s="1"/>
      <c r="D150" s="56"/>
      <c r="F150" s="113"/>
      <c r="G150" s="113"/>
      <c r="H150" s="113"/>
      <c r="I150" s="26"/>
      <c r="J150" s="3"/>
      <c r="K150" s="4"/>
      <c r="L150" s="119"/>
      <c r="M150" s="119"/>
      <c r="N150" s="83"/>
      <c r="O150" s="84"/>
    </row>
    <row r="151" spans="2:15" s="5" customFormat="1" x14ac:dyDescent="0.25">
      <c r="B151" s="43"/>
      <c r="C151" s="1"/>
      <c r="D151" s="56"/>
      <c r="F151" s="113"/>
      <c r="G151" s="113"/>
      <c r="H151" s="113"/>
      <c r="I151" s="26"/>
      <c r="J151" s="3"/>
      <c r="K151" s="4"/>
      <c r="L151" s="119"/>
      <c r="M151" s="119"/>
      <c r="N151" s="83"/>
      <c r="O151" s="84"/>
    </row>
    <row r="152" spans="2:15" s="5" customFormat="1" x14ac:dyDescent="0.25">
      <c r="B152" s="43"/>
      <c r="C152" s="1"/>
      <c r="D152" s="56"/>
      <c r="F152" s="113"/>
      <c r="G152" s="113"/>
      <c r="H152" s="113"/>
      <c r="I152" s="26"/>
      <c r="J152" s="3"/>
      <c r="K152" s="4"/>
      <c r="L152" s="119"/>
      <c r="M152" s="119"/>
      <c r="N152" s="83"/>
      <c r="O152" s="84"/>
    </row>
    <row r="153" spans="2:15" s="5" customFormat="1" x14ac:dyDescent="0.25">
      <c r="B153" s="43"/>
      <c r="C153" s="1"/>
      <c r="D153" s="56"/>
      <c r="F153" s="113"/>
      <c r="G153" s="113"/>
      <c r="H153" s="113"/>
      <c r="I153" s="26"/>
      <c r="J153" s="3"/>
      <c r="K153" s="4"/>
      <c r="L153" s="119"/>
      <c r="M153" s="119"/>
      <c r="N153" s="83"/>
      <c r="O153" s="84"/>
    </row>
    <row r="154" spans="2:15" s="5" customFormat="1" x14ac:dyDescent="0.25">
      <c r="B154" s="43"/>
      <c r="C154" s="1"/>
      <c r="D154" s="56"/>
      <c r="F154" s="113"/>
      <c r="G154" s="113"/>
      <c r="H154" s="113"/>
      <c r="I154" s="26"/>
      <c r="J154" s="3"/>
      <c r="K154" s="4"/>
      <c r="L154" s="119"/>
      <c r="M154" s="119"/>
      <c r="N154" s="83"/>
      <c r="O154" s="84"/>
    </row>
    <row r="155" spans="2:15" s="5" customFormat="1" x14ac:dyDescent="0.25">
      <c r="B155" s="43"/>
      <c r="C155" s="1"/>
      <c r="D155" s="56"/>
      <c r="F155" s="113"/>
      <c r="G155" s="113"/>
      <c r="H155" s="113"/>
      <c r="I155" s="26"/>
      <c r="J155" s="3"/>
      <c r="K155" s="4"/>
      <c r="L155" s="119"/>
      <c r="M155" s="119"/>
      <c r="N155" s="83"/>
      <c r="O155" s="84"/>
    </row>
    <row r="156" spans="2:15" s="5" customFormat="1" x14ac:dyDescent="0.25">
      <c r="B156" s="43"/>
      <c r="C156" s="1"/>
      <c r="D156" s="56"/>
      <c r="F156" s="113"/>
      <c r="G156" s="113"/>
      <c r="H156" s="113"/>
      <c r="I156" s="26"/>
      <c r="J156" s="3"/>
      <c r="K156" s="4"/>
      <c r="L156" s="119"/>
      <c r="M156" s="119"/>
      <c r="N156" s="83"/>
      <c r="O156" s="84"/>
    </row>
    <row r="157" spans="2:15" s="5" customFormat="1" x14ac:dyDescent="0.25">
      <c r="B157" s="43"/>
      <c r="C157" s="1"/>
      <c r="D157" s="56"/>
      <c r="F157" s="113"/>
      <c r="G157" s="113"/>
      <c r="H157" s="113"/>
      <c r="I157" s="26"/>
      <c r="J157" s="3"/>
      <c r="K157" s="4"/>
      <c r="L157" s="119"/>
      <c r="M157" s="119"/>
      <c r="N157" s="83"/>
      <c r="O157" s="84"/>
    </row>
    <row r="158" spans="2:15" s="5" customFormat="1" x14ac:dyDescent="0.25">
      <c r="B158" s="43"/>
      <c r="C158" s="1"/>
      <c r="D158" s="56"/>
      <c r="F158" s="113"/>
      <c r="G158" s="113"/>
      <c r="H158" s="113"/>
      <c r="I158" s="26"/>
      <c r="J158" s="3"/>
      <c r="K158" s="4"/>
      <c r="L158" s="119"/>
      <c r="M158" s="119"/>
      <c r="N158" s="83"/>
      <c r="O158" s="84"/>
    </row>
    <row r="159" spans="2:15" s="5" customFormat="1" x14ac:dyDescent="0.25">
      <c r="B159" s="43"/>
      <c r="C159" s="1"/>
      <c r="D159" s="56"/>
      <c r="F159" s="113"/>
      <c r="G159" s="113"/>
      <c r="H159" s="113"/>
      <c r="I159" s="26"/>
      <c r="J159" s="3"/>
      <c r="K159" s="4"/>
      <c r="L159" s="119"/>
      <c r="M159" s="119"/>
      <c r="N159" s="83"/>
      <c r="O159" s="84"/>
    </row>
    <row r="160" spans="2:15" s="5" customFormat="1" x14ac:dyDescent="0.25">
      <c r="B160" s="43"/>
      <c r="C160" s="1"/>
      <c r="D160" s="56"/>
      <c r="F160" s="113"/>
      <c r="G160" s="113"/>
      <c r="H160" s="113"/>
      <c r="I160" s="26"/>
      <c r="J160" s="3"/>
      <c r="K160" s="4"/>
      <c r="L160" s="119"/>
      <c r="M160" s="119"/>
      <c r="N160" s="83"/>
      <c r="O160" s="84"/>
    </row>
    <row r="161" spans="2:15" s="5" customFormat="1" x14ac:dyDescent="0.25">
      <c r="B161" s="43"/>
      <c r="C161" s="1"/>
      <c r="D161" s="56"/>
      <c r="F161" s="113"/>
      <c r="G161" s="113"/>
      <c r="H161" s="113"/>
      <c r="I161" s="26"/>
      <c r="J161" s="3"/>
      <c r="K161" s="4"/>
      <c r="L161" s="119"/>
      <c r="M161" s="119"/>
      <c r="N161" s="83"/>
      <c r="O161" s="84"/>
    </row>
    <row r="162" spans="2:15" s="5" customFormat="1" x14ac:dyDescent="0.25">
      <c r="B162" s="43"/>
      <c r="C162" s="1"/>
      <c r="D162" s="56"/>
      <c r="F162" s="113"/>
      <c r="G162" s="113"/>
      <c r="H162" s="113"/>
      <c r="I162" s="26"/>
      <c r="J162" s="3"/>
      <c r="K162" s="4"/>
      <c r="L162" s="119"/>
      <c r="M162" s="119"/>
      <c r="N162" s="83"/>
      <c r="O162" s="84"/>
    </row>
    <row r="163" spans="2:15" s="5" customFormat="1" x14ac:dyDescent="0.25">
      <c r="B163" s="43"/>
      <c r="C163" s="1"/>
      <c r="D163" s="56"/>
      <c r="F163" s="113"/>
      <c r="G163" s="113"/>
      <c r="H163" s="113"/>
      <c r="I163" s="26"/>
      <c r="J163" s="3"/>
      <c r="K163" s="4"/>
      <c r="L163" s="119"/>
      <c r="M163" s="119"/>
      <c r="N163" s="83"/>
      <c r="O163" s="84"/>
    </row>
    <row r="164" spans="2:15" s="5" customFormat="1" x14ac:dyDescent="0.25">
      <c r="B164" s="43"/>
      <c r="C164" s="1"/>
      <c r="D164" s="56"/>
      <c r="F164" s="113"/>
      <c r="G164" s="113"/>
      <c r="H164" s="113"/>
      <c r="I164" s="26"/>
      <c r="J164" s="3"/>
      <c r="K164" s="4"/>
      <c r="L164" s="119"/>
      <c r="M164" s="119"/>
      <c r="N164" s="83"/>
      <c r="O164" s="84"/>
    </row>
    <row r="165" spans="2:15" s="5" customFormat="1" x14ac:dyDescent="0.25">
      <c r="B165" s="43"/>
      <c r="C165" s="1"/>
      <c r="D165" s="56"/>
      <c r="F165" s="113"/>
      <c r="G165" s="113"/>
      <c r="H165" s="113"/>
      <c r="I165" s="26"/>
      <c r="J165" s="3"/>
      <c r="K165" s="4"/>
      <c r="L165" s="119"/>
      <c r="M165" s="119"/>
      <c r="N165" s="83"/>
      <c r="O165" s="84"/>
    </row>
    <row r="166" spans="2:15" s="5" customFormat="1" x14ac:dyDescent="0.25">
      <c r="B166" s="43"/>
      <c r="C166" s="1"/>
      <c r="D166" s="56"/>
      <c r="F166" s="113"/>
      <c r="G166" s="113"/>
      <c r="H166" s="113"/>
      <c r="I166" s="26"/>
      <c r="J166" s="3"/>
      <c r="K166" s="4"/>
      <c r="L166" s="119"/>
      <c r="M166" s="119"/>
      <c r="N166" s="83"/>
      <c r="O166" s="84"/>
    </row>
    <row r="167" spans="2:15" s="5" customFormat="1" x14ac:dyDescent="0.25">
      <c r="B167" s="43"/>
      <c r="C167" s="1"/>
      <c r="D167" s="56"/>
      <c r="F167" s="113"/>
      <c r="G167" s="113"/>
      <c r="H167" s="113"/>
      <c r="I167" s="26"/>
      <c r="J167" s="3"/>
      <c r="K167" s="4"/>
      <c r="L167" s="119"/>
      <c r="M167" s="119"/>
      <c r="N167" s="83"/>
      <c r="O167" s="84"/>
    </row>
    <row r="168" spans="2:15" s="5" customFormat="1" x14ac:dyDescent="0.25">
      <c r="B168" s="43"/>
      <c r="C168" s="1"/>
      <c r="D168" s="56"/>
      <c r="F168" s="113"/>
      <c r="G168" s="113"/>
      <c r="H168" s="113"/>
      <c r="I168" s="26"/>
      <c r="J168" s="3"/>
      <c r="K168" s="4"/>
      <c r="L168" s="119"/>
      <c r="M168" s="119"/>
      <c r="N168" s="83"/>
      <c r="O168" s="84"/>
    </row>
    <row r="169" spans="2:15" s="5" customFormat="1" x14ac:dyDescent="0.25">
      <c r="B169" s="43"/>
      <c r="C169" s="1"/>
      <c r="D169" s="56"/>
      <c r="F169" s="113"/>
      <c r="G169" s="113"/>
      <c r="H169" s="113"/>
      <c r="I169" s="26"/>
      <c r="J169" s="3"/>
      <c r="K169" s="4"/>
      <c r="L169" s="119"/>
      <c r="M169" s="119"/>
      <c r="N169" s="83"/>
      <c r="O169" s="84"/>
    </row>
    <row r="170" spans="2:15" s="5" customFormat="1" x14ac:dyDescent="0.25">
      <c r="B170" s="43"/>
      <c r="C170" s="1"/>
      <c r="D170" s="56"/>
      <c r="F170" s="113"/>
      <c r="G170" s="113"/>
      <c r="H170" s="113"/>
      <c r="I170" s="26"/>
      <c r="J170" s="3"/>
      <c r="K170" s="4"/>
      <c r="L170" s="119"/>
      <c r="M170" s="119"/>
      <c r="N170" s="83"/>
      <c r="O170" s="84"/>
    </row>
    <row r="171" spans="2:15" s="5" customFormat="1" x14ac:dyDescent="0.25">
      <c r="B171" s="43"/>
      <c r="C171" s="1"/>
      <c r="D171" s="56"/>
      <c r="F171" s="113"/>
      <c r="G171" s="113"/>
      <c r="H171" s="113"/>
      <c r="I171" s="26"/>
      <c r="J171" s="3"/>
      <c r="K171" s="4"/>
      <c r="L171" s="119"/>
      <c r="M171" s="119"/>
      <c r="N171" s="83"/>
      <c r="O171" s="84"/>
    </row>
    <row r="172" spans="2:15" s="5" customFormat="1" x14ac:dyDescent="0.25">
      <c r="B172" s="43"/>
      <c r="C172" s="1"/>
      <c r="D172" s="56"/>
      <c r="F172" s="113"/>
      <c r="G172" s="113"/>
      <c r="H172" s="113"/>
      <c r="I172" s="26"/>
      <c r="J172" s="3"/>
      <c r="K172" s="4"/>
      <c r="L172" s="119"/>
      <c r="M172" s="119"/>
      <c r="N172" s="83"/>
      <c r="O172" s="84"/>
    </row>
    <row r="173" spans="2:15" s="5" customFormat="1" x14ac:dyDescent="0.25">
      <c r="B173" s="43"/>
      <c r="C173" s="1"/>
      <c r="D173" s="56"/>
      <c r="F173" s="113"/>
      <c r="G173" s="113"/>
      <c r="H173" s="113"/>
      <c r="I173" s="26"/>
      <c r="J173" s="3"/>
      <c r="K173" s="4"/>
      <c r="L173" s="119"/>
      <c r="M173" s="119"/>
      <c r="N173" s="83"/>
      <c r="O173" s="84"/>
    </row>
    <row r="174" spans="2:15" s="5" customFormat="1" x14ac:dyDescent="0.25">
      <c r="B174" s="43"/>
      <c r="C174" s="1"/>
      <c r="D174" s="56"/>
      <c r="F174" s="113"/>
      <c r="G174" s="113"/>
      <c r="H174" s="113"/>
      <c r="I174" s="26"/>
      <c r="J174" s="3"/>
      <c r="K174" s="4"/>
      <c r="L174" s="119"/>
      <c r="M174" s="119"/>
      <c r="N174" s="83"/>
      <c r="O174" s="84"/>
    </row>
    <row r="175" spans="2:15" s="5" customFormat="1" x14ac:dyDescent="0.25">
      <c r="B175" s="43"/>
      <c r="C175" s="1"/>
      <c r="D175" s="56"/>
      <c r="F175" s="113"/>
      <c r="G175" s="113"/>
      <c r="H175" s="113"/>
      <c r="I175" s="26"/>
      <c r="J175" s="3"/>
      <c r="K175" s="4"/>
      <c r="L175" s="119"/>
      <c r="M175" s="119"/>
      <c r="N175" s="83"/>
      <c r="O175" s="84"/>
    </row>
    <row r="176" spans="2:15" s="5" customFormat="1" x14ac:dyDescent="0.25">
      <c r="B176" s="43"/>
      <c r="C176" s="1"/>
      <c r="D176" s="56"/>
      <c r="F176" s="113"/>
      <c r="G176" s="113"/>
      <c r="H176" s="113"/>
      <c r="I176" s="26"/>
      <c r="J176" s="3"/>
      <c r="K176" s="4"/>
      <c r="L176" s="119"/>
      <c r="M176" s="119"/>
      <c r="N176" s="83"/>
      <c r="O176" s="84"/>
    </row>
    <row r="177" spans="2:15" s="5" customFormat="1" x14ac:dyDescent="0.25">
      <c r="B177" s="43"/>
      <c r="C177" s="1"/>
      <c r="D177" s="56"/>
      <c r="F177" s="113"/>
      <c r="G177" s="113"/>
      <c r="H177" s="113"/>
      <c r="I177" s="26"/>
      <c r="J177" s="3"/>
      <c r="K177" s="4"/>
      <c r="L177" s="119"/>
      <c r="M177" s="119"/>
      <c r="N177" s="83"/>
      <c r="O177" s="84"/>
    </row>
    <row r="178" spans="2:15" s="5" customFormat="1" x14ac:dyDescent="0.25">
      <c r="B178" s="43"/>
      <c r="C178" s="1"/>
      <c r="D178" s="56"/>
      <c r="F178" s="113"/>
      <c r="G178" s="113"/>
      <c r="H178" s="113"/>
      <c r="I178" s="26"/>
      <c r="J178" s="3"/>
      <c r="K178" s="4"/>
      <c r="L178" s="119"/>
      <c r="M178" s="119"/>
      <c r="N178" s="83"/>
      <c r="O178" s="84"/>
    </row>
    <row r="179" spans="2:15" s="5" customFormat="1" x14ac:dyDescent="0.25">
      <c r="B179" s="43"/>
      <c r="C179" s="1"/>
      <c r="D179" s="56"/>
      <c r="F179" s="113"/>
      <c r="G179" s="113"/>
      <c r="H179" s="113"/>
      <c r="I179" s="26"/>
      <c r="J179" s="3"/>
      <c r="K179" s="4"/>
      <c r="L179" s="119"/>
      <c r="M179" s="119"/>
      <c r="N179" s="83"/>
      <c r="O179" s="84"/>
    </row>
    <row r="180" spans="2:15" s="5" customFormat="1" x14ac:dyDescent="0.25">
      <c r="B180" s="43"/>
      <c r="C180" s="1"/>
      <c r="D180" s="56"/>
      <c r="F180" s="113"/>
      <c r="G180" s="113"/>
      <c r="H180" s="113"/>
      <c r="I180" s="26"/>
      <c r="J180" s="3"/>
      <c r="K180" s="4"/>
      <c r="L180" s="119"/>
      <c r="M180" s="119"/>
      <c r="N180" s="83"/>
      <c r="O180" s="84"/>
    </row>
    <row r="181" spans="2:15" s="5" customFormat="1" x14ac:dyDescent="0.25">
      <c r="B181" s="43"/>
      <c r="C181" s="1"/>
      <c r="D181" s="56"/>
      <c r="F181" s="113"/>
      <c r="G181" s="113"/>
      <c r="H181" s="113"/>
      <c r="I181" s="26"/>
      <c r="J181" s="3"/>
      <c r="K181" s="4"/>
      <c r="L181" s="119"/>
      <c r="M181" s="119"/>
      <c r="N181" s="83"/>
      <c r="O181" s="84"/>
    </row>
    <row r="182" spans="2:15" s="5" customFormat="1" x14ac:dyDescent="0.25">
      <c r="B182" s="43"/>
      <c r="C182" s="1"/>
      <c r="D182" s="56"/>
      <c r="F182" s="113"/>
      <c r="G182" s="113"/>
      <c r="H182" s="113"/>
      <c r="I182" s="26"/>
      <c r="J182" s="3"/>
      <c r="K182" s="4"/>
      <c r="L182" s="119"/>
      <c r="M182" s="119"/>
      <c r="N182" s="83"/>
      <c r="O182" s="84"/>
    </row>
    <row r="183" spans="2:15" s="5" customFormat="1" x14ac:dyDescent="0.25">
      <c r="B183" s="43"/>
      <c r="C183" s="1"/>
      <c r="D183" s="56"/>
      <c r="F183" s="113"/>
      <c r="G183" s="113"/>
      <c r="H183" s="113"/>
      <c r="I183" s="26"/>
      <c r="J183" s="3"/>
      <c r="K183" s="4"/>
      <c r="L183" s="119"/>
      <c r="M183" s="119"/>
      <c r="N183" s="83"/>
      <c r="O183" s="84"/>
    </row>
    <row r="184" spans="2:15" s="5" customFormat="1" x14ac:dyDescent="0.25">
      <c r="B184" s="43"/>
      <c r="C184" s="1"/>
      <c r="D184" s="56"/>
      <c r="F184" s="113"/>
      <c r="G184" s="113"/>
      <c r="H184" s="113"/>
      <c r="I184" s="26"/>
      <c r="J184" s="3"/>
      <c r="K184" s="4"/>
      <c r="L184" s="119"/>
      <c r="M184" s="119"/>
      <c r="N184" s="83"/>
      <c r="O184" s="84"/>
    </row>
    <row r="185" spans="2:15" s="5" customFormat="1" x14ac:dyDescent="0.25">
      <c r="B185" s="43"/>
      <c r="C185" s="1"/>
      <c r="D185" s="56"/>
      <c r="F185" s="113"/>
      <c r="G185" s="113"/>
      <c r="H185" s="113"/>
      <c r="I185" s="26"/>
      <c r="J185" s="3"/>
      <c r="K185" s="4"/>
      <c r="L185" s="119"/>
      <c r="M185" s="119"/>
      <c r="N185" s="83"/>
      <c r="O185" s="84"/>
    </row>
    <row r="186" spans="2:15" s="5" customFormat="1" x14ac:dyDescent="0.25">
      <c r="B186" s="43"/>
      <c r="C186" s="1"/>
      <c r="D186" s="56"/>
      <c r="F186" s="113"/>
      <c r="G186" s="113"/>
      <c r="H186" s="113"/>
      <c r="I186" s="26"/>
      <c r="J186" s="3"/>
      <c r="K186" s="4"/>
      <c r="L186" s="119"/>
      <c r="M186" s="119"/>
      <c r="N186" s="83"/>
      <c r="O186" s="84"/>
    </row>
    <row r="187" spans="2:15" s="5" customFormat="1" x14ac:dyDescent="0.25">
      <c r="B187" s="43"/>
      <c r="C187" s="1"/>
      <c r="D187" s="56"/>
      <c r="F187" s="113"/>
      <c r="G187" s="113"/>
      <c r="H187" s="113"/>
      <c r="I187" s="26"/>
      <c r="J187" s="3"/>
      <c r="K187" s="4"/>
      <c r="L187" s="119"/>
      <c r="M187" s="119"/>
      <c r="N187" s="83"/>
      <c r="O187" s="84"/>
    </row>
    <row r="188" spans="2:15" s="5" customFormat="1" x14ac:dyDescent="0.25">
      <c r="B188" s="43"/>
      <c r="C188" s="1"/>
      <c r="D188" s="56"/>
      <c r="F188" s="113"/>
      <c r="G188" s="113"/>
      <c r="H188" s="113"/>
      <c r="I188" s="26"/>
      <c r="J188" s="3"/>
      <c r="K188" s="4"/>
      <c r="L188" s="119"/>
      <c r="M188" s="119"/>
      <c r="N188" s="83"/>
      <c r="O188" s="84"/>
    </row>
    <row r="189" spans="2:15" s="5" customFormat="1" x14ac:dyDescent="0.25">
      <c r="B189" s="43"/>
      <c r="C189" s="1"/>
      <c r="D189" s="56"/>
      <c r="F189" s="113"/>
      <c r="G189" s="113"/>
      <c r="H189" s="113"/>
      <c r="I189" s="26"/>
      <c r="J189" s="3"/>
      <c r="K189" s="4"/>
      <c r="L189" s="119"/>
      <c r="M189" s="119"/>
      <c r="N189" s="83"/>
      <c r="O189" s="84"/>
    </row>
    <row r="190" spans="2:15" s="5" customFormat="1" x14ac:dyDescent="0.25">
      <c r="B190" s="43"/>
      <c r="C190" s="1"/>
      <c r="D190" s="56"/>
      <c r="F190" s="113"/>
      <c r="G190" s="113"/>
      <c r="H190" s="113"/>
      <c r="I190" s="26"/>
      <c r="J190" s="3"/>
      <c r="K190" s="4"/>
      <c r="L190" s="119"/>
      <c r="M190" s="119"/>
      <c r="N190" s="83"/>
      <c r="O190" s="84"/>
    </row>
    <row r="191" spans="2:15" s="5" customFormat="1" x14ac:dyDescent="0.25">
      <c r="B191" s="43"/>
      <c r="C191" s="1"/>
      <c r="D191" s="56"/>
      <c r="F191" s="113"/>
      <c r="G191" s="113"/>
      <c r="H191" s="113"/>
      <c r="I191" s="26"/>
      <c r="J191" s="3"/>
      <c r="K191" s="4"/>
      <c r="L191" s="119"/>
      <c r="M191" s="119"/>
      <c r="N191" s="83"/>
      <c r="O191" s="84"/>
    </row>
    <row r="192" spans="2:15" s="5" customFormat="1" x14ac:dyDescent="0.25">
      <c r="B192" s="43"/>
      <c r="C192" s="1"/>
      <c r="D192" s="56"/>
      <c r="F192" s="113"/>
      <c r="G192" s="113"/>
      <c r="H192" s="113"/>
      <c r="I192" s="26"/>
      <c r="J192" s="3"/>
      <c r="K192" s="4"/>
      <c r="L192" s="119"/>
      <c r="M192" s="119"/>
      <c r="N192" s="83"/>
      <c r="O192" s="84"/>
    </row>
    <row r="193" spans="2:15" s="5" customFormat="1" x14ac:dyDescent="0.25">
      <c r="B193" s="43"/>
      <c r="C193" s="1"/>
      <c r="D193" s="56"/>
      <c r="F193" s="113"/>
      <c r="G193" s="113"/>
      <c r="H193" s="113"/>
      <c r="I193" s="26"/>
      <c r="J193" s="3"/>
      <c r="K193" s="4"/>
      <c r="L193" s="119"/>
      <c r="M193" s="119"/>
      <c r="N193" s="83"/>
      <c r="O193" s="84"/>
    </row>
    <row r="194" spans="2:15" s="5" customFormat="1" x14ac:dyDescent="0.25">
      <c r="B194" s="43"/>
      <c r="C194" s="1"/>
      <c r="D194" s="56"/>
      <c r="F194" s="113"/>
      <c r="G194" s="113"/>
      <c r="H194" s="113"/>
      <c r="I194" s="26"/>
      <c r="J194" s="3"/>
      <c r="K194" s="4"/>
      <c r="L194" s="119"/>
      <c r="M194" s="119"/>
      <c r="N194" s="83"/>
      <c r="O194" s="84"/>
    </row>
    <row r="195" spans="2:15" s="5" customFormat="1" x14ac:dyDescent="0.25">
      <c r="B195" s="43"/>
      <c r="C195" s="1"/>
      <c r="D195" s="56"/>
      <c r="F195" s="113"/>
      <c r="G195" s="113"/>
      <c r="H195" s="113"/>
      <c r="I195" s="26"/>
      <c r="J195" s="3"/>
      <c r="K195" s="4"/>
      <c r="L195" s="119"/>
      <c r="M195" s="119"/>
      <c r="N195" s="83"/>
      <c r="O195" s="84"/>
    </row>
    <row r="196" spans="2:15" s="5" customFormat="1" x14ac:dyDescent="0.25">
      <c r="B196" s="43"/>
      <c r="C196" s="1"/>
      <c r="D196" s="56"/>
      <c r="F196" s="113"/>
      <c r="G196" s="113"/>
      <c r="H196" s="113"/>
      <c r="I196" s="26"/>
      <c r="J196" s="3"/>
      <c r="K196" s="4"/>
      <c r="L196" s="119"/>
      <c r="M196" s="119"/>
      <c r="N196" s="83"/>
      <c r="O196" s="84"/>
    </row>
    <row r="197" spans="2:15" s="5" customFormat="1" x14ac:dyDescent="0.25">
      <c r="B197" s="43"/>
      <c r="C197" s="1"/>
      <c r="D197" s="56"/>
      <c r="F197" s="113"/>
      <c r="G197" s="113"/>
      <c r="H197" s="113"/>
      <c r="I197" s="26"/>
      <c r="J197" s="3"/>
      <c r="K197" s="4"/>
      <c r="L197" s="119"/>
      <c r="M197" s="119"/>
      <c r="N197" s="83"/>
      <c r="O197" s="84"/>
    </row>
    <row r="198" spans="2:15" s="5" customFormat="1" x14ac:dyDescent="0.25">
      <c r="B198" s="43"/>
      <c r="C198" s="1"/>
      <c r="D198" s="56"/>
      <c r="F198" s="113"/>
      <c r="G198" s="113"/>
      <c r="H198" s="113"/>
      <c r="I198" s="26"/>
      <c r="J198" s="3"/>
      <c r="K198" s="4"/>
      <c r="L198" s="119"/>
      <c r="M198" s="119"/>
      <c r="N198" s="83"/>
      <c r="O198" s="84"/>
    </row>
    <row r="199" spans="2:15" s="5" customFormat="1" x14ac:dyDescent="0.25">
      <c r="B199" s="43"/>
      <c r="C199" s="1"/>
      <c r="D199" s="56"/>
      <c r="F199" s="113"/>
      <c r="G199" s="113"/>
      <c r="H199" s="113"/>
      <c r="I199" s="26"/>
      <c r="J199" s="3"/>
      <c r="K199" s="4"/>
      <c r="L199" s="119"/>
      <c r="M199" s="119"/>
      <c r="N199" s="83"/>
      <c r="O199" s="84"/>
    </row>
    <row r="200" spans="2:15" s="5" customFormat="1" x14ac:dyDescent="0.25">
      <c r="B200" s="43"/>
      <c r="C200" s="1"/>
      <c r="D200" s="56"/>
      <c r="F200" s="113"/>
      <c r="G200" s="113"/>
      <c r="H200" s="113"/>
      <c r="I200" s="26"/>
      <c r="J200" s="3"/>
      <c r="K200" s="4"/>
      <c r="L200" s="119"/>
      <c r="M200" s="119"/>
      <c r="N200" s="83"/>
      <c r="O200" s="84"/>
    </row>
    <row r="201" spans="2:15" s="5" customFormat="1" x14ac:dyDescent="0.25">
      <c r="B201" s="43"/>
      <c r="C201" s="1"/>
      <c r="D201" s="56"/>
      <c r="F201" s="113"/>
      <c r="G201" s="113"/>
      <c r="H201" s="113"/>
      <c r="I201" s="26"/>
      <c r="J201" s="3"/>
      <c r="K201" s="4"/>
      <c r="L201" s="119"/>
      <c r="M201" s="119"/>
      <c r="N201" s="83"/>
      <c r="O201" s="84"/>
    </row>
    <row r="202" spans="2:15" s="5" customFormat="1" x14ac:dyDescent="0.25">
      <c r="B202" s="43"/>
      <c r="C202" s="1"/>
      <c r="D202" s="56"/>
      <c r="F202" s="113"/>
      <c r="G202" s="113"/>
      <c r="H202" s="113"/>
      <c r="I202" s="26"/>
      <c r="J202" s="3"/>
      <c r="K202" s="4"/>
      <c r="L202" s="119"/>
      <c r="M202" s="119"/>
      <c r="N202" s="83"/>
      <c r="O202" s="84"/>
    </row>
    <row r="203" spans="2:15" s="5" customFormat="1" x14ac:dyDescent="0.25">
      <c r="B203" s="43"/>
      <c r="C203" s="1"/>
      <c r="D203" s="56"/>
      <c r="F203" s="113"/>
      <c r="G203" s="113"/>
      <c r="H203" s="113"/>
      <c r="I203" s="26"/>
      <c r="J203" s="3"/>
      <c r="K203" s="4"/>
      <c r="L203" s="119"/>
      <c r="M203" s="119"/>
      <c r="N203" s="83"/>
      <c r="O203" s="84"/>
    </row>
    <row r="204" spans="2:15" s="5" customFormat="1" x14ac:dyDescent="0.25">
      <c r="B204" s="43"/>
      <c r="C204" s="1"/>
      <c r="D204" s="56"/>
      <c r="F204" s="113"/>
      <c r="G204" s="113"/>
      <c r="H204" s="113"/>
      <c r="I204" s="26"/>
      <c r="J204" s="3"/>
      <c r="K204" s="4"/>
      <c r="L204" s="119"/>
      <c r="M204" s="119"/>
      <c r="N204" s="83"/>
      <c r="O204" s="84"/>
    </row>
  </sheetData>
  <mergeCells count="1">
    <mergeCell ref="B6:B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59999389629810485"/>
  </sheetPr>
  <dimension ref="A1:AV203"/>
  <sheetViews>
    <sheetView zoomScale="80" zoomScaleNormal="80" workbookViewId="0">
      <pane ySplit="4" topLeftCell="A5" activePane="bottomLeft" state="frozen"/>
      <selection pane="bottomLeft" activeCell="K6" sqref="K6"/>
    </sheetView>
  </sheetViews>
  <sheetFormatPr defaultColWidth="9.28515625" defaultRowHeight="15" x14ac:dyDescent="0.25"/>
  <cols>
    <col min="1" max="1" width="42.28515625" style="7" customWidth="1"/>
    <col min="2" max="2" width="41.28515625" style="44" customWidth="1"/>
    <col min="3" max="3" width="14.85546875" style="245" customWidth="1"/>
    <col min="4" max="4" width="11.7109375" style="57" customWidth="1"/>
    <col min="5" max="5" width="79" style="7" bestFit="1" customWidth="1"/>
    <col min="6" max="6" width="12.140625" style="120" customWidth="1"/>
    <col min="7" max="7" width="12.85546875" style="120" customWidth="1"/>
    <col min="8" max="8" width="13.85546875" style="120" customWidth="1"/>
    <col min="9" max="9" width="11.28515625" style="27" customWidth="1"/>
    <col min="10" max="10" width="10.7109375" style="3" customWidth="1"/>
    <col min="11" max="11" width="14.7109375" style="4" customWidth="1"/>
    <col min="12" max="12" width="13.5703125" style="119" customWidth="1"/>
    <col min="13" max="13" width="12.140625" style="119" customWidth="1"/>
    <col min="14" max="14" width="10" style="83" bestFit="1" customWidth="1"/>
    <col min="15" max="15" width="9.28515625" style="84"/>
    <col min="16" max="16" width="9.28515625" style="5"/>
    <col min="17" max="17" width="12.5703125" style="5" customWidth="1"/>
    <col min="18" max="18" width="13" style="5" customWidth="1"/>
    <col min="19" max="19" width="13.140625" style="5" customWidth="1"/>
    <col min="20" max="20" width="29.42578125" style="5" customWidth="1"/>
    <col min="21" max="48" width="9.28515625" style="5"/>
    <col min="49" max="16384" width="9.28515625" style="7"/>
  </cols>
  <sheetData>
    <row r="1" spans="1:48" s="287" customFormat="1" ht="15.75" thickBot="1" x14ac:dyDescent="0.25">
      <c r="A1" s="288" t="s">
        <v>1995</v>
      </c>
      <c r="B1" s="288"/>
      <c r="C1" s="288"/>
      <c r="D1" s="288"/>
      <c r="E1" s="288"/>
      <c r="F1" s="288"/>
      <c r="G1" s="288"/>
      <c r="H1" s="288"/>
      <c r="I1" s="288"/>
      <c r="J1" s="288"/>
      <c r="K1" s="288"/>
      <c r="L1" s="288"/>
      <c r="M1" s="288"/>
      <c r="N1" s="288"/>
      <c r="O1" s="288"/>
      <c r="P1" s="296"/>
    </row>
    <row r="2" spans="1:48" ht="18" customHeight="1" x14ac:dyDescent="0.25">
      <c r="A2" s="9"/>
      <c r="B2" s="42"/>
      <c r="C2" s="238"/>
      <c r="D2" s="54"/>
      <c r="E2" s="10"/>
      <c r="F2" s="85"/>
      <c r="G2" s="85"/>
      <c r="H2" s="85"/>
      <c r="I2" s="11"/>
      <c r="J2" s="12" t="s">
        <v>3</v>
      </c>
      <c r="K2" s="13">
        <f>K3+Разное!K3+Стол!K4+Стеллаж!K3+Мойка!L3+'Полка настенная'!J3+Подставка!K3+'Подвес для туш'!K3</f>
        <v>0</v>
      </c>
      <c r="L2" s="86">
        <f>L3+Разное!L3+Стол!L4+Стеллаж!L3+Мойка!M3+'Полка настенная'!K3+Подставка!L3+'Подвес для туш'!L3</f>
        <v>0</v>
      </c>
      <c r="M2" s="86">
        <f>M3+Разное!M3+Стол!M4+Стеллаж!M3+Мойка!N3+'Полка настенная'!L3+Подставка!M3+'Подвес для туш'!M3</f>
        <v>0</v>
      </c>
      <c r="R2" s="6"/>
      <c r="S2" s="8"/>
      <c r="T2" s="6"/>
      <c r="U2" s="6"/>
    </row>
    <row r="3" spans="1:48" ht="18" customHeight="1" thickBot="1" x14ac:dyDescent="0.3">
      <c r="A3" s="9"/>
      <c r="B3" s="42"/>
      <c r="C3" s="238"/>
      <c r="D3" s="54"/>
      <c r="E3" s="10"/>
      <c r="F3" s="85"/>
      <c r="G3" s="85"/>
      <c r="H3" s="85"/>
      <c r="I3" s="11"/>
      <c r="J3" s="14" t="s">
        <v>4</v>
      </c>
      <c r="K3" s="15">
        <f>K13</f>
        <v>0</v>
      </c>
      <c r="L3" s="87">
        <f>L13</f>
        <v>0</v>
      </c>
      <c r="M3" s="87">
        <f>M13</f>
        <v>0</v>
      </c>
      <c r="N3" s="88"/>
      <c r="O3" s="89"/>
      <c r="R3" s="6"/>
      <c r="S3" s="16"/>
      <c r="T3" s="17"/>
      <c r="U3" s="6"/>
    </row>
    <row r="4" spans="1:48" s="21" customFormat="1" ht="35.25" customHeight="1" thickBot="1" x14ac:dyDescent="0.3">
      <c r="A4" s="125"/>
      <c r="B4" s="126" t="s">
        <v>11</v>
      </c>
      <c r="C4" s="239" t="s">
        <v>0</v>
      </c>
      <c r="D4" s="126" t="s">
        <v>1368</v>
      </c>
      <c r="E4" s="128" t="s">
        <v>1</v>
      </c>
      <c r="F4" s="270" t="s">
        <v>13</v>
      </c>
      <c r="G4" s="134" t="s">
        <v>14</v>
      </c>
      <c r="H4" s="134" t="s">
        <v>1881</v>
      </c>
      <c r="I4" s="130" t="s">
        <v>2</v>
      </c>
      <c r="J4" s="131" t="s">
        <v>5</v>
      </c>
      <c r="K4" s="131" t="s">
        <v>6</v>
      </c>
      <c r="L4" s="132" t="s">
        <v>1925</v>
      </c>
      <c r="M4" s="133" t="s">
        <v>7</v>
      </c>
      <c r="N4" s="90" t="s">
        <v>8</v>
      </c>
      <c r="O4" s="91" t="s">
        <v>9</v>
      </c>
      <c r="P4" s="18"/>
      <c r="Q4" s="18"/>
      <c r="R4" s="6"/>
      <c r="S4" s="19"/>
      <c r="T4" s="20"/>
      <c r="U4" s="6"/>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row>
    <row r="5" spans="1:48" x14ac:dyDescent="0.25">
      <c r="A5" s="208" t="s">
        <v>1889</v>
      </c>
      <c r="B5" s="172"/>
      <c r="C5" s="49"/>
      <c r="D5" s="197"/>
      <c r="E5" s="49"/>
      <c r="F5" s="107"/>
      <c r="G5" s="107"/>
      <c r="H5" s="107"/>
      <c r="I5" s="50"/>
      <c r="J5" s="22"/>
      <c r="K5" s="51"/>
      <c r="L5" s="96"/>
      <c r="M5" s="96"/>
      <c r="N5" s="97"/>
      <c r="O5" s="98"/>
      <c r="R5" s="6"/>
      <c r="S5" s="23"/>
      <c r="T5" s="23"/>
      <c r="U5" s="6"/>
    </row>
    <row r="6" spans="1:48" ht="78" customHeight="1" x14ac:dyDescent="0.25">
      <c r="A6" s="323"/>
      <c r="B6" s="331" t="s">
        <v>1898</v>
      </c>
      <c r="C6" s="240" t="s">
        <v>1899</v>
      </c>
      <c r="D6" s="196"/>
      <c r="E6" s="178" t="s">
        <v>1961</v>
      </c>
      <c r="F6" s="184">
        <v>375</v>
      </c>
      <c r="G6" s="185">
        <v>565</v>
      </c>
      <c r="H6" s="186">
        <v>1764</v>
      </c>
      <c r="I6" s="181">
        <v>100927</v>
      </c>
      <c r="K6" s="36">
        <f>I6*J6</f>
        <v>0</v>
      </c>
      <c r="L6" s="96">
        <f>N6*J6</f>
        <v>0</v>
      </c>
      <c r="M6" s="96">
        <f>O6*J6</f>
        <v>0</v>
      </c>
      <c r="N6" s="97">
        <v>0.04</v>
      </c>
      <c r="O6" s="98">
        <v>24</v>
      </c>
      <c r="R6" s="6"/>
      <c r="S6" s="6"/>
      <c r="T6" s="6"/>
      <c r="U6" s="6"/>
    </row>
    <row r="7" spans="1:48" ht="77.25" customHeight="1" x14ac:dyDescent="0.25">
      <c r="A7" s="325"/>
      <c r="B7" s="332"/>
      <c r="C7" s="241" t="s">
        <v>1959</v>
      </c>
      <c r="D7" s="196"/>
      <c r="E7" s="212" t="s">
        <v>1960</v>
      </c>
      <c r="F7" s="184">
        <v>375</v>
      </c>
      <c r="G7" s="185">
        <v>565</v>
      </c>
      <c r="H7" s="186">
        <v>1700</v>
      </c>
      <c r="I7" s="181">
        <v>126026</v>
      </c>
      <c r="K7" s="36">
        <f t="shared" ref="K7:K12" si="0">I7*J7</f>
        <v>0</v>
      </c>
      <c r="L7" s="96">
        <f t="shared" ref="L7:L12" si="1">N7*J7</f>
        <v>0</v>
      </c>
      <c r="M7" s="96">
        <f t="shared" ref="M7:M12" si="2">O7*J7</f>
        <v>0</v>
      </c>
      <c r="N7" s="97">
        <v>0.04</v>
      </c>
      <c r="O7" s="98">
        <v>24</v>
      </c>
      <c r="R7" s="6"/>
      <c r="S7" s="6"/>
      <c r="T7" s="6"/>
      <c r="U7" s="6"/>
    </row>
    <row r="8" spans="1:48" x14ac:dyDescent="0.25">
      <c r="A8" s="210" t="s">
        <v>1891</v>
      </c>
      <c r="B8" s="173"/>
      <c r="C8" s="211"/>
      <c r="D8" s="207"/>
      <c r="E8" s="211"/>
      <c r="F8" s="107"/>
      <c r="G8" s="107"/>
      <c r="H8" s="107"/>
      <c r="I8" s="151"/>
      <c r="K8" s="36">
        <f t="shared" si="0"/>
        <v>0</v>
      </c>
      <c r="L8" s="96">
        <f t="shared" si="1"/>
        <v>0</v>
      </c>
      <c r="M8" s="96">
        <f t="shared" si="2"/>
        <v>0</v>
      </c>
      <c r="N8" s="97"/>
      <c r="O8" s="98"/>
      <c r="R8" s="6"/>
      <c r="S8" s="23"/>
      <c r="T8" s="23"/>
      <c r="U8" s="6"/>
    </row>
    <row r="9" spans="1:48" ht="75" customHeight="1" x14ac:dyDescent="0.25">
      <c r="A9" s="330"/>
      <c r="B9" s="301" t="s">
        <v>1896</v>
      </c>
      <c r="C9" s="242" t="s">
        <v>1897</v>
      </c>
      <c r="D9" s="80"/>
      <c r="E9" s="209" t="s">
        <v>1958</v>
      </c>
      <c r="F9" s="184">
        <v>450</v>
      </c>
      <c r="G9" s="185">
        <v>630</v>
      </c>
      <c r="H9" s="186">
        <v>1764</v>
      </c>
      <c r="I9" s="181">
        <v>100927</v>
      </c>
      <c r="K9" s="36">
        <f t="shared" si="0"/>
        <v>0</v>
      </c>
      <c r="L9" s="96">
        <f t="shared" si="1"/>
        <v>0</v>
      </c>
      <c r="M9" s="96">
        <f t="shared" si="2"/>
        <v>0</v>
      </c>
      <c r="N9" s="97">
        <v>0.04</v>
      </c>
      <c r="O9" s="98">
        <v>26</v>
      </c>
      <c r="R9" s="6"/>
      <c r="S9" s="6"/>
      <c r="T9" s="6"/>
      <c r="U9" s="6"/>
    </row>
    <row r="10" spans="1:48" ht="90" customHeight="1" x14ac:dyDescent="0.25">
      <c r="A10" s="330"/>
      <c r="B10" s="322"/>
      <c r="C10" s="241" t="s">
        <v>1976</v>
      </c>
      <c r="D10" s="196"/>
      <c r="E10" s="233" t="s">
        <v>1957</v>
      </c>
      <c r="F10" s="184">
        <v>450</v>
      </c>
      <c r="G10" s="185">
        <v>630</v>
      </c>
      <c r="H10" s="186">
        <v>1800</v>
      </c>
      <c r="I10" s="181">
        <v>164832</v>
      </c>
      <c r="K10" s="36">
        <f t="shared" si="0"/>
        <v>0</v>
      </c>
      <c r="L10" s="96">
        <f t="shared" si="1"/>
        <v>0</v>
      </c>
      <c r="M10" s="96">
        <f t="shared" si="2"/>
        <v>0</v>
      </c>
      <c r="N10" s="97">
        <v>0.04</v>
      </c>
      <c r="O10" s="98">
        <v>26</v>
      </c>
      <c r="R10" s="6"/>
      <c r="S10" s="6"/>
      <c r="T10" s="6"/>
      <c r="U10" s="6"/>
    </row>
    <row r="11" spans="1:48" x14ac:dyDescent="0.25">
      <c r="A11" s="104" t="s">
        <v>1892</v>
      </c>
      <c r="B11" s="105"/>
      <c r="C11" s="49"/>
      <c r="D11" s="106"/>
      <c r="E11" s="49"/>
      <c r="F11" s="107"/>
      <c r="G11" s="107"/>
      <c r="H11" s="107"/>
      <c r="I11" s="151"/>
      <c r="K11" s="36">
        <f t="shared" si="0"/>
        <v>0</v>
      </c>
      <c r="L11" s="96">
        <f t="shared" si="1"/>
        <v>0</v>
      </c>
      <c r="M11" s="96">
        <f t="shared" si="2"/>
        <v>0</v>
      </c>
      <c r="N11" s="97"/>
      <c r="O11" s="98"/>
      <c r="R11" s="6"/>
      <c r="S11" s="23"/>
      <c r="T11" s="23"/>
      <c r="U11" s="6"/>
    </row>
    <row r="12" spans="1:48" ht="195.75" thickBot="1" x14ac:dyDescent="0.3">
      <c r="A12" s="159"/>
      <c r="B12" s="160" t="s">
        <v>1893</v>
      </c>
      <c r="C12" s="243" t="s">
        <v>1894</v>
      </c>
      <c r="D12" s="161"/>
      <c r="E12" s="69" t="s">
        <v>1895</v>
      </c>
      <c r="F12" s="123">
        <v>600</v>
      </c>
      <c r="G12" s="111">
        <v>700</v>
      </c>
      <c r="H12" s="112">
        <v>1100</v>
      </c>
      <c r="I12" s="181">
        <v>169666</v>
      </c>
      <c r="K12" s="36">
        <f t="shared" si="0"/>
        <v>0</v>
      </c>
      <c r="L12" s="96">
        <f t="shared" si="1"/>
        <v>0</v>
      </c>
      <c r="M12" s="96">
        <f t="shared" si="2"/>
        <v>0</v>
      </c>
      <c r="N12" s="97">
        <v>0.46</v>
      </c>
      <c r="O12" s="98">
        <v>36</v>
      </c>
      <c r="R12" s="6"/>
      <c r="S12" s="6"/>
      <c r="T12" s="6"/>
      <c r="U12" s="6"/>
    </row>
    <row r="13" spans="1:48" s="5" customFormat="1" ht="15.75" thickBot="1" x14ac:dyDescent="0.3">
      <c r="B13" s="43"/>
      <c r="C13" s="244"/>
      <c r="D13" s="56"/>
      <c r="F13" s="113"/>
      <c r="G13" s="113"/>
      <c r="H13" s="113"/>
      <c r="I13" s="26"/>
      <c r="J13" s="3"/>
      <c r="K13" s="37">
        <f>SUM(K5:K12)</f>
        <v>0</v>
      </c>
      <c r="L13" s="115">
        <f>SUM(L5:L12)</f>
        <v>0</v>
      </c>
      <c r="M13" s="116">
        <f>SUM(M5:M12)</f>
        <v>0</v>
      </c>
      <c r="N13" s="117"/>
      <c r="O13" s="84"/>
    </row>
    <row r="14" spans="1:48" s="5" customFormat="1" x14ac:dyDescent="0.25">
      <c r="B14" s="43"/>
      <c r="C14" s="244"/>
      <c r="D14" s="56"/>
      <c r="F14" s="113"/>
      <c r="G14" s="113"/>
      <c r="H14" s="113"/>
      <c r="I14" s="26"/>
      <c r="J14" s="3"/>
      <c r="K14" s="4"/>
      <c r="L14" s="118"/>
      <c r="M14" s="118"/>
      <c r="N14" s="83"/>
      <c r="O14" s="84"/>
    </row>
    <row r="15" spans="1:48" s="5" customFormat="1" x14ac:dyDescent="0.25">
      <c r="B15" s="43"/>
      <c r="C15" s="244"/>
      <c r="D15" s="56"/>
      <c r="F15" s="113"/>
      <c r="G15" s="113"/>
      <c r="H15" s="113"/>
      <c r="I15" s="26"/>
      <c r="J15" s="3"/>
      <c r="K15" s="4"/>
      <c r="L15" s="119"/>
      <c r="M15" s="119"/>
      <c r="N15" s="83"/>
      <c r="O15" s="84"/>
    </row>
    <row r="16" spans="1:48" s="5" customFormat="1" x14ac:dyDescent="0.25">
      <c r="B16" s="43"/>
      <c r="C16" s="244"/>
      <c r="D16" s="56"/>
      <c r="F16" s="113"/>
      <c r="G16" s="113"/>
      <c r="H16" s="113"/>
      <c r="I16" s="26"/>
      <c r="J16" s="3"/>
      <c r="K16" s="4"/>
      <c r="L16" s="119"/>
      <c r="M16" s="119"/>
      <c r="N16" s="83"/>
      <c r="O16" s="84"/>
    </row>
    <row r="17" spans="2:15" s="5" customFormat="1" x14ac:dyDescent="0.25">
      <c r="B17" s="43"/>
      <c r="C17" s="244"/>
      <c r="D17" s="56"/>
      <c r="F17" s="113"/>
      <c r="G17" s="113"/>
      <c r="H17" s="113"/>
      <c r="I17" s="26"/>
      <c r="J17" s="3"/>
      <c r="K17" s="4"/>
      <c r="L17" s="119"/>
      <c r="M17" s="119"/>
      <c r="N17" s="83"/>
      <c r="O17" s="84"/>
    </row>
    <row r="18" spans="2:15" s="5" customFormat="1" x14ac:dyDescent="0.25">
      <c r="B18" s="43"/>
      <c r="C18" s="244"/>
      <c r="D18" s="56"/>
      <c r="F18" s="113"/>
      <c r="G18" s="113"/>
      <c r="H18" s="113"/>
      <c r="I18" s="26"/>
      <c r="J18" s="3"/>
      <c r="K18" s="4"/>
      <c r="L18" s="119"/>
      <c r="M18" s="119"/>
      <c r="N18" s="83"/>
      <c r="O18" s="84"/>
    </row>
    <row r="19" spans="2:15" s="5" customFormat="1" x14ac:dyDescent="0.25">
      <c r="B19" s="43"/>
      <c r="C19" s="244"/>
      <c r="D19" s="56"/>
      <c r="F19" s="113"/>
      <c r="G19" s="113"/>
      <c r="H19" s="113"/>
      <c r="I19" s="26"/>
      <c r="J19" s="3"/>
      <c r="K19" s="4"/>
      <c r="L19" s="119"/>
      <c r="M19" s="119"/>
      <c r="N19" s="83"/>
      <c r="O19" s="84"/>
    </row>
    <row r="20" spans="2:15" s="5" customFormat="1" x14ac:dyDescent="0.25">
      <c r="B20" s="43"/>
      <c r="C20" s="244"/>
      <c r="D20" s="56"/>
      <c r="F20" s="113"/>
      <c r="G20" s="113"/>
      <c r="H20" s="113"/>
      <c r="I20" s="26"/>
      <c r="J20" s="3"/>
      <c r="K20" s="4"/>
      <c r="L20" s="119"/>
      <c r="M20" s="119"/>
      <c r="N20" s="83"/>
      <c r="O20" s="84"/>
    </row>
    <row r="21" spans="2:15" s="5" customFormat="1" x14ac:dyDescent="0.25">
      <c r="B21" s="43"/>
      <c r="C21" s="244"/>
      <c r="D21" s="56"/>
      <c r="F21" s="113"/>
      <c r="G21" s="113"/>
      <c r="H21" s="113"/>
      <c r="I21" s="26"/>
      <c r="J21" s="3"/>
      <c r="K21" s="4"/>
      <c r="L21" s="119"/>
      <c r="M21" s="119"/>
      <c r="N21" s="83"/>
      <c r="O21" s="84"/>
    </row>
    <row r="22" spans="2:15" s="5" customFormat="1" x14ac:dyDescent="0.25">
      <c r="B22" s="43"/>
      <c r="C22" s="244"/>
      <c r="D22" s="56"/>
      <c r="F22" s="113"/>
      <c r="G22" s="113"/>
      <c r="H22" s="113"/>
      <c r="I22" s="26"/>
      <c r="J22" s="3"/>
      <c r="K22" s="4"/>
      <c r="L22" s="119"/>
      <c r="M22" s="119"/>
      <c r="N22" s="83"/>
      <c r="O22" s="84"/>
    </row>
    <row r="23" spans="2:15" s="5" customFormat="1" x14ac:dyDescent="0.25">
      <c r="B23" s="43"/>
      <c r="C23" s="244"/>
      <c r="D23" s="56"/>
      <c r="F23" s="113"/>
      <c r="G23" s="113"/>
      <c r="H23" s="113"/>
      <c r="I23" s="26"/>
      <c r="J23" s="3"/>
      <c r="K23" s="4"/>
      <c r="L23" s="119"/>
      <c r="M23" s="119"/>
      <c r="N23" s="83"/>
      <c r="O23" s="84"/>
    </row>
    <row r="24" spans="2:15" s="5" customFormat="1" x14ac:dyDescent="0.25">
      <c r="B24" s="43"/>
      <c r="C24" s="244"/>
      <c r="D24" s="56"/>
      <c r="F24" s="113"/>
      <c r="G24" s="113"/>
      <c r="H24" s="113"/>
      <c r="I24" s="26"/>
      <c r="J24" s="3"/>
      <c r="K24" s="4"/>
      <c r="L24" s="119"/>
      <c r="M24" s="119"/>
      <c r="N24" s="83"/>
      <c r="O24" s="84"/>
    </row>
    <row r="25" spans="2:15" s="5" customFormat="1" x14ac:dyDescent="0.25">
      <c r="B25" s="43"/>
      <c r="C25" s="244"/>
      <c r="D25" s="56"/>
      <c r="F25" s="113"/>
      <c r="G25" s="113"/>
      <c r="H25" s="113"/>
      <c r="I25" s="26"/>
      <c r="J25" s="3"/>
      <c r="K25" s="4"/>
      <c r="L25" s="119"/>
      <c r="M25" s="119"/>
      <c r="N25" s="83"/>
      <c r="O25" s="84"/>
    </row>
    <row r="26" spans="2:15" s="5" customFormat="1" x14ac:dyDescent="0.25">
      <c r="B26" s="43"/>
      <c r="C26" s="244"/>
      <c r="D26" s="56"/>
      <c r="F26" s="113"/>
      <c r="G26" s="113"/>
      <c r="H26" s="113"/>
      <c r="I26" s="26"/>
      <c r="J26" s="3"/>
      <c r="K26" s="4"/>
      <c r="L26" s="119"/>
      <c r="M26" s="119"/>
      <c r="N26" s="83"/>
      <c r="O26" s="84"/>
    </row>
    <row r="27" spans="2:15" s="5" customFormat="1" x14ac:dyDescent="0.25">
      <c r="B27" s="43"/>
      <c r="C27" s="244"/>
      <c r="D27" s="56"/>
      <c r="F27" s="113"/>
      <c r="G27" s="113"/>
      <c r="H27" s="113"/>
      <c r="I27" s="26"/>
      <c r="J27" s="3"/>
      <c r="K27" s="4"/>
      <c r="L27" s="119"/>
      <c r="M27" s="119"/>
      <c r="N27" s="83"/>
      <c r="O27" s="84"/>
    </row>
    <row r="28" spans="2:15" s="5" customFormat="1" x14ac:dyDescent="0.25">
      <c r="B28" s="43"/>
      <c r="C28" s="244"/>
      <c r="D28" s="56"/>
      <c r="F28" s="113"/>
      <c r="G28" s="113"/>
      <c r="H28" s="113"/>
      <c r="I28" s="26"/>
      <c r="J28" s="3"/>
      <c r="K28" s="4"/>
      <c r="L28" s="119"/>
      <c r="M28" s="119"/>
      <c r="N28" s="83"/>
      <c r="O28" s="84"/>
    </row>
    <row r="29" spans="2:15" s="5" customFormat="1" x14ac:dyDescent="0.25">
      <c r="B29" s="43"/>
      <c r="C29" s="244"/>
      <c r="D29" s="56"/>
      <c r="F29" s="113"/>
      <c r="G29" s="113"/>
      <c r="H29" s="113"/>
      <c r="I29" s="26"/>
      <c r="J29" s="3"/>
      <c r="K29" s="4"/>
      <c r="L29" s="119"/>
      <c r="M29" s="119"/>
      <c r="N29" s="83"/>
      <c r="O29" s="84"/>
    </row>
    <row r="30" spans="2:15" s="5" customFormat="1" x14ac:dyDescent="0.25">
      <c r="B30" s="43"/>
      <c r="C30" s="244"/>
      <c r="D30" s="56"/>
      <c r="F30" s="113"/>
      <c r="G30" s="113"/>
      <c r="H30" s="113"/>
      <c r="I30" s="26"/>
      <c r="J30" s="3"/>
      <c r="K30" s="4"/>
      <c r="L30" s="119"/>
      <c r="M30" s="119"/>
      <c r="N30" s="83"/>
      <c r="O30" s="84"/>
    </row>
    <row r="31" spans="2:15" s="5" customFormat="1" x14ac:dyDescent="0.25">
      <c r="B31" s="43"/>
      <c r="C31" s="244"/>
      <c r="D31" s="56"/>
      <c r="F31" s="113"/>
      <c r="G31" s="113"/>
      <c r="H31" s="113"/>
      <c r="I31" s="26"/>
      <c r="J31" s="3"/>
      <c r="K31" s="4"/>
      <c r="L31" s="119"/>
      <c r="M31" s="119"/>
      <c r="N31" s="83"/>
      <c r="O31" s="84"/>
    </row>
    <row r="32" spans="2:15" s="5" customFormat="1" x14ac:dyDescent="0.25">
      <c r="B32" s="43"/>
      <c r="C32" s="244"/>
      <c r="D32" s="56"/>
      <c r="F32" s="113"/>
      <c r="G32" s="113"/>
      <c r="H32" s="113"/>
      <c r="I32" s="26"/>
      <c r="J32" s="3"/>
      <c r="K32" s="4"/>
      <c r="L32" s="119"/>
      <c r="M32" s="119"/>
      <c r="N32" s="83"/>
      <c r="O32" s="84"/>
    </row>
    <row r="33" spans="2:15" s="5" customFormat="1" x14ac:dyDescent="0.25">
      <c r="B33" s="43"/>
      <c r="C33" s="244"/>
      <c r="D33" s="56"/>
      <c r="F33" s="113"/>
      <c r="G33" s="113"/>
      <c r="H33" s="113"/>
      <c r="I33" s="26"/>
      <c r="J33" s="3"/>
      <c r="K33" s="4"/>
      <c r="L33" s="119"/>
      <c r="M33" s="119"/>
      <c r="N33" s="83"/>
      <c r="O33" s="84"/>
    </row>
    <row r="34" spans="2:15" s="5" customFormat="1" x14ac:dyDescent="0.25">
      <c r="B34" s="43"/>
      <c r="C34" s="244"/>
      <c r="D34" s="56"/>
      <c r="F34" s="113"/>
      <c r="G34" s="113"/>
      <c r="H34" s="113"/>
      <c r="I34" s="26"/>
      <c r="J34" s="3"/>
      <c r="K34" s="4"/>
      <c r="L34" s="119"/>
      <c r="M34" s="119"/>
      <c r="N34" s="83"/>
      <c r="O34" s="84"/>
    </row>
    <row r="35" spans="2:15" s="5" customFormat="1" x14ac:dyDescent="0.25">
      <c r="B35" s="43"/>
      <c r="C35" s="244"/>
      <c r="D35" s="56"/>
      <c r="F35" s="113"/>
      <c r="G35" s="113"/>
      <c r="H35" s="113"/>
      <c r="I35" s="26"/>
      <c r="J35" s="3"/>
      <c r="K35" s="4"/>
      <c r="L35" s="119"/>
      <c r="M35" s="119"/>
      <c r="N35" s="83"/>
      <c r="O35" s="84"/>
    </row>
    <row r="36" spans="2:15" s="5" customFormat="1" x14ac:dyDescent="0.25">
      <c r="B36" s="43"/>
      <c r="C36" s="244"/>
      <c r="D36" s="56"/>
      <c r="F36" s="113"/>
      <c r="G36" s="113"/>
      <c r="H36" s="113"/>
      <c r="I36" s="26"/>
      <c r="J36" s="3"/>
      <c r="K36" s="4"/>
      <c r="L36" s="119"/>
      <c r="M36" s="119"/>
      <c r="N36" s="83"/>
      <c r="O36" s="84"/>
    </row>
    <row r="37" spans="2:15" s="5" customFormat="1" x14ac:dyDescent="0.25">
      <c r="B37" s="43"/>
      <c r="C37" s="244"/>
      <c r="D37" s="56"/>
      <c r="F37" s="113"/>
      <c r="G37" s="113"/>
      <c r="H37" s="113"/>
      <c r="I37" s="26"/>
      <c r="J37" s="3"/>
      <c r="K37" s="4"/>
      <c r="L37" s="119"/>
      <c r="M37" s="119"/>
      <c r="N37" s="83"/>
      <c r="O37" s="84"/>
    </row>
    <row r="38" spans="2:15" s="5" customFormat="1" x14ac:dyDescent="0.25">
      <c r="B38" s="43"/>
      <c r="C38" s="244"/>
      <c r="D38" s="56"/>
      <c r="F38" s="113"/>
      <c r="G38" s="113"/>
      <c r="H38" s="113"/>
      <c r="I38" s="26"/>
      <c r="J38" s="3"/>
      <c r="K38" s="4"/>
      <c r="L38" s="119"/>
      <c r="M38" s="119"/>
      <c r="N38" s="83"/>
      <c r="O38" s="84"/>
    </row>
    <row r="39" spans="2:15" s="5" customFormat="1" x14ac:dyDescent="0.25">
      <c r="B39" s="43"/>
      <c r="C39" s="244"/>
      <c r="D39" s="56"/>
      <c r="F39" s="113"/>
      <c r="G39" s="113"/>
      <c r="H39" s="113"/>
      <c r="I39" s="26"/>
      <c r="J39" s="3"/>
      <c r="K39" s="4"/>
      <c r="L39" s="119"/>
      <c r="M39" s="119"/>
      <c r="N39" s="83"/>
      <c r="O39" s="84"/>
    </row>
    <row r="40" spans="2:15" s="5" customFormat="1" x14ac:dyDescent="0.25">
      <c r="B40" s="43"/>
      <c r="C40" s="244"/>
      <c r="D40" s="56"/>
      <c r="F40" s="113"/>
      <c r="G40" s="113"/>
      <c r="H40" s="113"/>
      <c r="I40" s="26"/>
      <c r="J40" s="3"/>
      <c r="K40" s="4"/>
      <c r="L40" s="119"/>
      <c r="M40" s="119"/>
      <c r="N40" s="83"/>
      <c r="O40" s="84"/>
    </row>
    <row r="41" spans="2:15" s="5" customFormat="1" x14ac:dyDescent="0.25">
      <c r="B41" s="43"/>
      <c r="C41" s="244"/>
      <c r="D41" s="56"/>
      <c r="F41" s="113"/>
      <c r="G41" s="113"/>
      <c r="H41" s="113"/>
      <c r="I41" s="26"/>
      <c r="J41" s="3"/>
      <c r="K41" s="4"/>
      <c r="L41" s="119"/>
      <c r="M41" s="119"/>
      <c r="N41" s="83"/>
      <c r="O41" s="84"/>
    </row>
    <row r="42" spans="2:15" s="5" customFormat="1" x14ac:dyDescent="0.25">
      <c r="B42" s="43"/>
      <c r="C42" s="244"/>
      <c r="D42" s="56"/>
      <c r="F42" s="113"/>
      <c r="G42" s="113"/>
      <c r="H42" s="113"/>
      <c r="I42" s="26"/>
      <c r="J42" s="3"/>
      <c r="K42" s="4"/>
      <c r="L42" s="119"/>
      <c r="M42" s="119"/>
      <c r="N42" s="83"/>
      <c r="O42" s="84"/>
    </row>
    <row r="43" spans="2:15" s="5" customFormat="1" x14ac:dyDescent="0.25">
      <c r="B43" s="43"/>
      <c r="C43" s="244"/>
      <c r="D43" s="56"/>
      <c r="F43" s="113"/>
      <c r="G43" s="113"/>
      <c r="H43" s="113"/>
      <c r="I43" s="26"/>
      <c r="J43" s="3"/>
      <c r="K43" s="4"/>
      <c r="L43" s="119"/>
      <c r="M43" s="119"/>
      <c r="N43" s="83"/>
      <c r="O43" s="84"/>
    </row>
    <row r="44" spans="2:15" s="5" customFormat="1" x14ac:dyDescent="0.25">
      <c r="B44" s="43"/>
      <c r="C44" s="244"/>
      <c r="D44" s="56"/>
      <c r="F44" s="113"/>
      <c r="G44" s="113"/>
      <c r="H44" s="113"/>
      <c r="I44" s="26"/>
      <c r="J44" s="3"/>
      <c r="K44" s="4"/>
      <c r="L44" s="119"/>
      <c r="M44" s="119"/>
      <c r="N44" s="83"/>
      <c r="O44" s="84"/>
    </row>
    <row r="45" spans="2:15" s="5" customFormat="1" x14ac:dyDescent="0.25">
      <c r="B45" s="43"/>
      <c r="C45" s="244"/>
      <c r="D45" s="56"/>
      <c r="F45" s="113"/>
      <c r="G45" s="113"/>
      <c r="H45" s="113"/>
      <c r="I45" s="26"/>
      <c r="J45" s="3"/>
      <c r="K45" s="4"/>
      <c r="L45" s="119"/>
      <c r="M45" s="119"/>
      <c r="N45" s="83"/>
      <c r="O45" s="84"/>
    </row>
    <row r="46" spans="2:15" s="5" customFormat="1" x14ac:dyDescent="0.25">
      <c r="B46" s="43"/>
      <c r="C46" s="244"/>
      <c r="D46" s="56"/>
      <c r="F46" s="113"/>
      <c r="G46" s="113"/>
      <c r="H46" s="113"/>
      <c r="I46" s="26"/>
      <c r="J46" s="3"/>
      <c r="K46" s="4"/>
      <c r="L46" s="119"/>
      <c r="M46" s="119"/>
      <c r="N46" s="83"/>
      <c r="O46" s="84"/>
    </row>
    <row r="47" spans="2:15" s="5" customFormat="1" x14ac:dyDescent="0.25">
      <c r="B47" s="43"/>
      <c r="C47" s="244"/>
      <c r="D47" s="56"/>
      <c r="F47" s="113"/>
      <c r="G47" s="113"/>
      <c r="H47" s="113"/>
      <c r="I47" s="26"/>
      <c r="J47" s="3"/>
      <c r="K47" s="4"/>
      <c r="L47" s="119"/>
      <c r="M47" s="119"/>
      <c r="N47" s="83"/>
      <c r="O47" s="84"/>
    </row>
    <row r="48" spans="2:15" s="5" customFormat="1" x14ac:dyDescent="0.25">
      <c r="B48" s="43"/>
      <c r="C48" s="244"/>
      <c r="D48" s="56"/>
      <c r="F48" s="113"/>
      <c r="G48" s="113"/>
      <c r="H48" s="113"/>
      <c r="I48" s="26"/>
      <c r="J48" s="3"/>
      <c r="K48" s="4"/>
      <c r="L48" s="119"/>
      <c r="M48" s="119"/>
      <c r="N48" s="83"/>
      <c r="O48" s="84"/>
    </row>
    <row r="49" spans="2:15" s="5" customFormat="1" x14ac:dyDescent="0.25">
      <c r="B49" s="43"/>
      <c r="C49" s="244"/>
      <c r="D49" s="56"/>
      <c r="F49" s="113"/>
      <c r="G49" s="113"/>
      <c r="H49" s="113"/>
      <c r="I49" s="26"/>
      <c r="J49" s="3"/>
      <c r="K49" s="4"/>
      <c r="L49" s="119"/>
      <c r="M49" s="119"/>
      <c r="N49" s="83"/>
      <c r="O49" s="84"/>
    </row>
    <row r="50" spans="2:15" s="5" customFormat="1" x14ac:dyDescent="0.25">
      <c r="B50" s="43"/>
      <c r="C50" s="244"/>
      <c r="D50" s="56"/>
      <c r="F50" s="113"/>
      <c r="G50" s="113"/>
      <c r="H50" s="113"/>
      <c r="I50" s="26"/>
      <c r="J50" s="3"/>
      <c r="K50" s="4"/>
      <c r="L50" s="119"/>
      <c r="M50" s="119"/>
      <c r="N50" s="83"/>
      <c r="O50" s="84"/>
    </row>
    <row r="51" spans="2:15" s="5" customFormat="1" x14ac:dyDescent="0.25">
      <c r="B51" s="43"/>
      <c r="C51" s="244"/>
      <c r="D51" s="56"/>
      <c r="F51" s="113"/>
      <c r="G51" s="113"/>
      <c r="H51" s="113"/>
      <c r="I51" s="26"/>
      <c r="J51" s="3"/>
      <c r="K51" s="4"/>
      <c r="L51" s="119"/>
      <c r="M51" s="119"/>
      <c r="N51" s="83"/>
      <c r="O51" s="84"/>
    </row>
    <row r="52" spans="2:15" s="5" customFormat="1" x14ac:dyDescent="0.25">
      <c r="B52" s="43"/>
      <c r="C52" s="244"/>
      <c r="D52" s="56"/>
      <c r="F52" s="113"/>
      <c r="G52" s="113"/>
      <c r="H52" s="113"/>
      <c r="I52" s="26"/>
      <c r="J52" s="3"/>
      <c r="K52" s="4"/>
      <c r="L52" s="119"/>
      <c r="M52" s="119"/>
      <c r="N52" s="83"/>
      <c r="O52" s="84"/>
    </row>
    <row r="53" spans="2:15" s="5" customFormat="1" x14ac:dyDescent="0.25">
      <c r="B53" s="43"/>
      <c r="C53" s="244"/>
      <c r="D53" s="56"/>
      <c r="F53" s="113"/>
      <c r="G53" s="113"/>
      <c r="H53" s="113"/>
      <c r="I53" s="26"/>
      <c r="J53" s="3"/>
      <c r="K53" s="4"/>
      <c r="L53" s="119"/>
      <c r="M53" s="119"/>
      <c r="N53" s="83"/>
      <c r="O53" s="84"/>
    </row>
    <row r="54" spans="2:15" s="5" customFormat="1" x14ac:dyDescent="0.25">
      <c r="B54" s="43"/>
      <c r="C54" s="244"/>
      <c r="D54" s="56"/>
      <c r="F54" s="113"/>
      <c r="G54" s="113"/>
      <c r="H54" s="113"/>
      <c r="I54" s="26"/>
      <c r="J54" s="3"/>
      <c r="K54" s="4"/>
      <c r="L54" s="119"/>
      <c r="M54" s="119"/>
      <c r="N54" s="83"/>
      <c r="O54" s="84"/>
    </row>
    <row r="55" spans="2:15" s="5" customFormat="1" x14ac:dyDescent="0.25">
      <c r="B55" s="43"/>
      <c r="C55" s="244"/>
      <c r="D55" s="56"/>
      <c r="F55" s="113"/>
      <c r="G55" s="113"/>
      <c r="H55" s="113"/>
      <c r="I55" s="26"/>
      <c r="J55" s="3"/>
      <c r="K55" s="4"/>
      <c r="L55" s="119"/>
      <c r="M55" s="119"/>
      <c r="N55" s="83"/>
      <c r="O55" s="84"/>
    </row>
    <row r="56" spans="2:15" s="5" customFormat="1" x14ac:dyDescent="0.25">
      <c r="B56" s="43"/>
      <c r="C56" s="244"/>
      <c r="D56" s="56"/>
      <c r="F56" s="113"/>
      <c r="G56" s="113"/>
      <c r="H56" s="113"/>
      <c r="I56" s="26"/>
      <c r="J56" s="3"/>
      <c r="K56" s="4"/>
      <c r="L56" s="119"/>
      <c r="M56" s="119"/>
      <c r="N56" s="83"/>
      <c r="O56" s="84"/>
    </row>
    <row r="57" spans="2:15" s="5" customFormat="1" x14ac:dyDescent="0.25">
      <c r="B57" s="43"/>
      <c r="C57" s="244"/>
      <c r="D57" s="56"/>
      <c r="F57" s="113"/>
      <c r="G57" s="113"/>
      <c r="H57" s="113"/>
      <c r="I57" s="26"/>
      <c r="J57" s="3"/>
      <c r="K57" s="4"/>
      <c r="L57" s="119"/>
      <c r="M57" s="119"/>
      <c r="N57" s="83"/>
      <c r="O57" s="84"/>
    </row>
    <row r="58" spans="2:15" s="5" customFormat="1" x14ac:dyDescent="0.25">
      <c r="B58" s="43"/>
      <c r="C58" s="244"/>
      <c r="D58" s="56"/>
      <c r="F58" s="113"/>
      <c r="G58" s="113"/>
      <c r="H58" s="113"/>
      <c r="I58" s="26"/>
      <c r="J58" s="3"/>
      <c r="K58" s="4"/>
      <c r="L58" s="119"/>
      <c r="M58" s="119"/>
      <c r="N58" s="83"/>
      <c r="O58" s="84"/>
    </row>
    <row r="59" spans="2:15" s="5" customFormat="1" x14ac:dyDescent="0.25">
      <c r="B59" s="43"/>
      <c r="C59" s="244"/>
      <c r="D59" s="56"/>
      <c r="F59" s="113"/>
      <c r="G59" s="113"/>
      <c r="H59" s="113"/>
      <c r="I59" s="26"/>
      <c r="J59" s="3"/>
      <c r="K59" s="4"/>
      <c r="L59" s="119"/>
      <c r="M59" s="119"/>
      <c r="N59" s="83"/>
      <c r="O59" s="84"/>
    </row>
    <row r="60" spans="2:15" s="5" customFormat="1" x14ac:dyDescent="0.25">
      <c r="B60" s="43"/>
      <c r="C60" s="244"/>
      <c r="D60" s="56"/>
      <c r="F60" s="113"/>
      <c r="G60" s="113"/>
      <c r="H60" s="113"/>
      <c r="I60" s="26"/>
      <c r="J60" s="3"/>
      <c r="K60" s="4"/>
      <c r="L60" s="119"/>
      <c r="M60" s="119"/>
      <c r="N60" s="83"/>
      <c r="O60" s="84"/>
    </row>
    <row r="61" spans="2:15" s="5" customFormat="1" x14ac:dyDescent="0.25">
      <c r="B61" s="43"/>
      <c r="C61" s="244"/>
      <c r="D61" s="56"/>
      <c r="F61" s="113"/>
      <c r="G61" s="113"/>
      <c r="H61" s="113"/>
      <c r="I61" s="26"/>
      <c r="J61" s="3"/>
      <c r="K61" s="4"/>
      <c r="L61" s="119"/>
      <c r="M61" s="119"/>
      <c r="N61" s="83"/>
      <c r="O61" s="84"/>
    </row>
    <row r="62" spans="2:15" s="5" customFormat="1" x14ac:dyDescent="0.25">
      <c r="B62" s="43"/>
      <c r="C62" s="244"/>
      <c r="D62" s="56"/>
      <c r="F62" s="113"/>
      <c r="G62" s="113"/>
      <c r="H62" s="113"/>
      <c r="I62" s="26"/>
      <c r="J62" s="3"/>
      <c r="K62" s="4"/>
      <c r="L62" s="119"/>
      <c r="M62" s="119"/>
      <c r="N62" s="83"/>
      <c r="O62" s="84"/>
    </row>
    <row r="63" spans="2:15" s="5" customFormat="1" x14ac:dyDescent="0.25">
      <c r="B63" s="43"/>
      <c r="C63" s="244"/>
      <c r="D63" s="56"/>
      <c r="F63" s="113"/>
      <c r="G63" s="113"/>
      <c r="H63" s="113"/>
      <c r="I63" s="26"/>
      <c r="J63" s="3"/>
      <c r="K63" s="4"/>
      <c r="L63" s="119"/>
      <c r="M63" s="119"/>
      <c r="N63" s="83"/>
      <c r="O63" s="84"/>
    </row>
    <row r="64" spans="2:15" s="5" customFormat="1" x14ac:dyDescent="0.25">
      <c r="B64" s="43"/>
      <c r="C64" s="244"/>
      <c r="D64" s="56"/>
      <c r="F64" s="113"/>
      <c r="G64" s="113"/>
      <c r="H64" s="113"/>
      <c r="I64" s="26"/>
      <c r="J64" s="3"/>
      <c r="K64" s="4"/>
      <c r="L64" s="119"/>
      <c r="M64" s="119"/>
      <c r="N64" s="83"/>
      <c r="O64" s="84"/>
    </row>
    <row r="65" spans="2:15" s="5" customFormat="1" x14ac:dyDescent="0.25">
      <c r="B65" s="43"/>
      <c r="C65" s="244"/>
      <c r="D65" s="56"/>
      <c r="F65" s="113"/>
      <c r="G65" s="113"/>
      <c r="H65" s="113"/>
      <c r="I65" s="26"/>
      <c r="J65" s="3"/>
      <c r="K65" s="4"/>
      <c r="L65" s="119"/>
      <c r="M65" s="119"/>
      <c r="N65" s="83"/>
      <c r="O65" s="84"/>
    </row>
    <row r="66" spans="2:15" s="5" customFormat="1" x14ac:dyDescent="0.25">
      <c r="B66" s="43"/>
      <c r="C66" s="244"/>
      <c r="D66" s="56"/>
      <c r="F66" s="113"/>
      <c r="G66" s="113"/>
      <c r="H66" s="113"/>
      <c r="I66" s="26"/>
      <c r="J66" s="3"/>
      <c r="K66" s="4"/>
      <c r="L66" s="119"/>
      <c r="M66" s="119"/>
      <c r="N66" s="83"/>
      <c r="O66" s="84"/>
    </row>
    <row r="67" spans="2:15" s="5" customFormat="1" x14ac:dyDescent="0.25">
      <c r="B67" s="43"/>
      <c r="C67" s="244"/>
      <c r="D67" s="56"/>
      <c r="F67" s="113"/>
      <c r="G67" s="113"/>
      <c r="H67" s="113"/>
      <c r="I67" s="26"/>
      <c r="J67" s="3"/>
      <c r="K67" s="4"/>
      <c r="L67" s="119"/>
      <c r="M67" s="119"/>
      <c r="N67" s="83"/>
      <c r="O67" s="84"/>
    </row>
    <row r="68" spans="2:15" s="5" customFormat="1" x14ac:dyDescent="0.25">
      <c r="B68" s="43"/>
      <c r="C68" s="244"/>
      <c r="D68" s="56"/>
      <c r="F68" s="113"/>
      <c r="G68" s="113"/>
      <c r="H68" s="113"/>
      <c r="I68" s="26"/>
      <c r="J68" s="3"/>
      <c r="K68" s="4"/>
      <c r="L68" s="119"/>
      <c r="M68" s="119"/>
      <c r="N68" s="83"/>
      <c r="O68" s="84"/>
    </row>
    <row r="69" spans="2:15" s="5" customFormat="1" x14ac:dyDescent="0.25">
      <c r="B69" s="43"/>
      <c r="C69" s="244"/>
      <c r="D69" s="56"/>
      <c r="F69" s="113"/>
      <c r="G69" s="113"/>
      <c r="H69" s="113"/>
      <c r="I69" s="26"/>
      <c r="J69" s="3"/>
      <c r="K69" s="4"/>
      <c r="L69" s="119"/>
      <c r="M69" s="119"/>
      <c r="N69" s="83"/>
      <c r="O69" s="84"/>
    </row>
    <row r="70" spans="2:15" s="5" customFormat="1" x14ac:dyDescent="0.25">
      <c r="B70" s="43"/>
      <c r="C70" s="244"/>
      <c r="D70" s="56"/>
      <c r="F70" s="113"/>
      <c r="G70" s="113"/>
      <c r="H70" s="113"/>
      <c r="I70" s="26"/>
      <c r="J70" s="3"/>
      <c r="K70" s="4"/>
      <c r="L70" s="119"/>
      <c r="M70" s="119"/>
      <c r="N70" s="83"/>
      <c r="O70" s="84"/>
    </row>
    <row r="71" spans="2:15" s="5" customFormat="1" x14ac:dyDescent="0.25">
      <c r="B71" s="43"/>
      <c r="C71" s="244"/>
      <c r="D71" s="56"/>
      <c r="F71" s="113"/>
      <c r="G71" s="113"/>
      <c r="H71" s="113"/>
      <c r="I71" s="26"/>
      <c r="J71" s="3"/>
      <c r="K71" s="4"/>
      <c r="L71" s="119"/>
      <c r="M71" s="119"/>
      <c r="N71" s="83"/>
      <c r="O71" s="84"/>
    </row>
    <row r="72" spans="2:15" s="5" customFormat="1" x14ac:dyDescent="0.25">
      <c r="B72" s="43"/>
      <c r="C72" s="244"/>
      <c r="D72" s="56"/>
      <c r="F72" s="113"/>
      <c r="G72" s="113"/>
      <c r="H72" s="113"/>
      <c r="I72" s="26"/>
      <c r="J72" s="3"/>
      <c r="K72" s="4"/>
      <c r="L72" s="119"/>
      <c r="M72" s="119"/>
      <c r="N72" s="83"/>
      <c r="O72" s="84"/>
    </row>
    <row r="73" spans="2:15" s="5" customFormat="1" x14ac:dyDescent="0.25">
      <c r="B73" s="43"/>
      <c r="C73" s="244"/>
      <c r="D73" s="56"/>
      <c r="F73" s="113"/>
      <c r="G73" s="113"/>
      <c r="H73" s="113"/>
      <c r="I73" s="26"/>
      <c r="J73" s="3"/>
      <c r="K73" s="4"/>
      <c r="L73" s="119"/>
      <c r="M73" s="119"/>
      <c r="N73" s="83"/>
      <c r="O73" s="84"/>
    </row>
    <row r="74" spans="2:15" s="5" customFormat="1" x14ac:dyDescent="0.25">
      <c r="B74" s="43"/>
      <c r="C74" s="244"/>
      <c r="D74" s="56"/>
      <c r="F74" s="113"/>
      <c r="G74" s="113"/>
      <c r="H74" s="113"/>
      <c r="I74" s="26"/>
      <c r="J74" s="3"/>
      <c r="K74" s="4"/>
      <c r="L74" s="119"/>
      <c r="M74" s="119"/>
      <c r="N74" s="83"/>
      <c r="O74" s="84"/>
    </row>
    <row r="75" spans="2:15" s="5" customFormat="1" x14ac:dyDescent="0.25">
      <c r="B75" s="43"/>
      <c r="C75" s="244"/>
      <c r="D75" s="56"/>
      <c r="F75" s="113"/>
      <c r="G75" s="113"/>
      <c r="H75" s="113"/>
      <c r="I75" s="26"/>
      <c r="J75" s="3"/>
      <c r="K75" s="4"/>
      <c r="L75" s="119"/>
      <c r="M75" s="119"/>
      <c r="N75" s="83"/>
      <c r="O75" s="84"/>
    </row>
    <row r="76" spans="2:15" s="5" customFormat="1" x14ac:dyDescent="0.25">
      <c r="B76" s="43"/>
      <c r="C76" s="244"/>
      <c r="D76" s="56"/>
      <c r="F76" s="113"/>
      <c r="G76" s="113"/>
      <c r="H76" s="113"/>
      <c r="I76" s="26"/>
      <c r="J76" s="3"/>
      <c r="K76" s="4"/>
      <c r="L76" s="119"/>
      <c r="M76" s="119"/>
      <c r="N76" s="83"/>
      <c r="O76" s="84"/>
    </row>
    <row r="77" spans="2:15" s="5" customFormat="1" x14ac:dyDescent="0.25">
      <c r="B77" s="43"/>
      <c r="C77" s="244"/>
      <c r="D77" s="56"/>
      <c r="F77" s="113"/>
      <c r="G77" s="113"/>
      <c r="H77" s="113"/>
      <c r="I77" s="26"/>
      <c r="J77" s="3"/>
      <c r="K77" s="4"/>
      <c r="L77" s="119"/>
      <c r="M77" s="119"/>
      <c r="N77" s="83"/>
      <c r="O77" s="84"/>
    </row>
    <row r="78" spans="2:15" s="5" customFormat="1" x14ac:dyDescent="0.25">
      <c r="B78" s="43"/>
      <c r="C78" s="244"/>
      <c r="D78" s="56"/>
      <c r="F78" s="113"/>
      <c r="G78" s="113"/>
      <c r="H78" s="113"/>
      <c r="I78" s="26"/>
      <c r="J78" s="3"/>
      <c r="K78" s="4"/>
      <c r="L78" s="119"/>
      <c r="M78" s="119"/>
      <c r="N78" s="83"/>
      <c r="O78" s="84"/>
    </row>
    <row r="79" spans="2:15" s="5" customFormat="1" x14ac:dyDescent="0.25">
      <c r="B79" s="43"/>
      <c r="C79" s="244"/>
      <c r="D79" s="56"/>
      <c r="F79" s="113"/>
      <c r="G79" s="113"/>
      <c r="H79" s="113"/>
      <c r="I79" s="26"/>
      <c r="J79" s="3"/>
      <c r="K79" s="4"/>
      <c r="L79" s="119"/>
      <c r="M79" s="119"/>
      <c r="N79" s="83"/>
      <c r="O79" s="84"/>
    </row>
    <row r="80" spans="2:15" s="5" customFormat="1" x14ac:dyDescent="0.25">
      <c r="B80" s="43"/>
      <c r="C80" s="244"/>
      <c r="D80" s="56"/>
      <c r="F80" s="113"/>
      <c r="G80" s="113"/>
      <c r="H80" s="113"/>
      <c r="I80" s="26"/>
      <c r="J80" s="3"/>
      <c r="K80" s="4"/>
      <c r="L80" s="119"/>
      <c r="M80" s="119"/>
      <c r="N80" s="83"/>
      <c r="O80" s="84"/>
    </row>
    <row r="81" spans="2:15" s="5" customFormat="1" x14ac:dyDescent="0.25">
      <c r="B81" s="43"/>
      <c r="C81" s="244"/>
      <c r="D81" s="56"/>
      <c r="F81" s="113"/>
      <c r="G81" s="113"/>
      <c r="H81" s="113"/>
      <c r="I81" s="26"/>
      <c r="J81" s="3"/>
      <c r="K81" s="4"/>
      <c r="L81" s="119"/>
      <c r="M81" s="119"/>
      <c r="N81" s="83"/>
      <c r="O81" s="84"/>
    </row>
    <row r="82" spans="2:15" s="5" customFormat="1" x14ac:dyDescent="0.25">
      <c r="B82" s="43"/>
      <c r="C82" s="244"/>
      <c r="D82" s="56"/>
      <c r="F82" s="113"/>
      <c r="G82" s="113"/>
      <c r="H82" s="113"/>
      <c r="I82" s="26"/>
      <c r="J82" s="3"/>
      <c r="K82" s="4"/>
      <c r="L82" s="119"/>
      <c r="M82" s="119"/>
      <c r="N82" s="83"/>
      <c r="O82" s="84"/>
    </row>
    <row r="83" spans="2:15" s="5" customFormat="1" x14ac:dyDescent="0.25">
      <c r="B83" s="43"/>
      <c r="C83" s="244"/>
      <c r="D83" s="56"/>
      <c r="F83" s="113"/>
      <c r="G83" s="113"/>
      <c r="H83" s="113"/>
      <c r="I83" s="26"/>
      <c r="J83" s="3"/>
      <c r="K83" s="4"/>
      <c r="L83" s="119"/>
      <c r="M83" s="119"/>
      <c r="N83" s="83"/>
      <c r="O83" s="84"/>
    </row>
    <row r="84" spans="2:15" s="5" customFormat="1" x14ac:dyDescent="0.25">
      <c r="B84" s="43"/>
      <c r="C84" s="244"/>
      <c r="D84" s="56"/>
      <c r="F84" s="113"/>
      <c r="G84" s="113"/>
      <c r="H84" s="113"/>
      <c r="I84" s="26"/>
      <c r="J84" s="3"/>
      <c r="K84" s="4"/>
      <c r="L84" s="119"/>
      <c r="M84" s="119"/>
      <c r="N84" s="83"/>
      <c r="O84" s="84"/>
    </row>
    <row r="85" spans="2:15" s="5" customFormat="1" x14ac:dyDescent="0.25">
      <c r="B85" s="43"/>
      <c r="C85" s="244"/>
      <c r="D85" s="56"/>
      <c r="F85" s="113"/>
      <c r="G85" s="113"/>
      <c r="H85" s="113"/>
      <c r="I85" s="26"/>
      <c r="J85" s="3"/>
      <c r="K85" s="4"/>
      <c r="L85" s="119"/>
      <c r="M85" s="119"/>
      <c r="N85" s="83"/>
      <c r="O85" s="84"/>
    </row>
    <row r="86" spans="2:15" s="5" customFormat="1" x14ac:dyDescent="0.25">
      <c r="B86" s="43"/>
      <c r="C86" s="244"/>
      <c r="D86" s="56"/>
      <c r="F86" s="113"/>
      <c r="G86" s="113"/>
      <c r="H86" s="113"/>
      <c r="I86" s="26"/>
      <c r="J86" s="3"/>
      <c r="K86" s="4"/>
      <c r="L86" s="119"/>
      <c r="M86" s="119"/>
      <c r="N86" s="83"/>
      <c r="O86" s="84"/>
    </row>
    <row r="87" spans="2:15" s="5" customFormat="1" x14ac:dyDescent="0.25">
      <c r="B87" s="43"/>
      <c r="C87" s="244"/>
      <c r="D87" s="56"/>
      <c r="F87" s="113"/>
      <c r="G87" s="113"/>
      <c r="H87" s="113"/>
      <c r="I87" s="26"/>
      <c r="J87" s="3"/>
      <c r="K87" s="4"/>
      <c r="L87" s="119"/>
      <c r="M87" s="119"/>
      <c r="N87" s="83"/>
      <c r="O87" s="84"/>
    </row>
    <row r="88" spans="2:15" s="5" customFormat="1" x14ac:dyDescent="0.25">
      <c r="B88" s="43"/>
      <c r="C88" s="244"/>
      <c r="D88" s="56"/>
      <c r="F88" s="113"/>
      <c r="G88" s="113"/>
      <c r="H88" s="113"/>
      <c r="I88" s="26"/>
      <c r="J88" s="3"/>
      <c r="K88" s="4"/>
      <c r="L88" s="119"/>
      <c r="M88" s="119"/>
      <c r="N88" s="83"/>
      <c r="O88" s="84"/>
    </row>
    <row r="89" spans="2:15" s="5" customFormat="1" x14ac:dyDescent="0.25">
      <c r="B89" s="43"/>
      <c r="C89" s="244"/>
      <c r="D89" s="56"/>
      <c r="F89" s="113"/>
      <c r="G89" s="113"/>
      <c r="H89" s="113"/>
      <c r="I89" s="26"/>
      <c r="J89" s="3"/>
      <c r="K89" s="4"/>
      <c r="L89" s="119"/>
      <c r="M89" s="119"/>
      <c r="N89" s="83"/>
      <c r="O89" s="84"/>
    </row>
    <row r="90" spans="2:15" s="5" customFormat="1" x14ac:dyDescent="0.25">
      <c r="B90" s="43"/>
      <c r="C90" s="244"/>
      <c r="D90" s="56"/>
      <c r="F90" s="113"/>
      <c r="G90" s="113"/>
      <c r="H90" s="113"/>
      <c r="I90" s="26"/>
      <c r="J90" s="3"/>
      <c r="K90" s="4"/>
      <c r="L90" s="119"/>
      <c r="M90" s="119"/>
      <c r="N90" s="83"/>
      <c r="O90" s="84"/>
    </row>
    <row r="91" spans="2:15" s="5" customFormat="1" x14ac:dyDescent="0.25">
      <c r="B91" s="43"/>
      <c r="C91" s="244"/>
      <c r="D91" s="56"/>
      <c r="F91" s="113"/>
      <c r="G91" s="113"/>
      <c r="H91" s="113"/>
      <c r="I91" s="26"/>
      <c r="J91" s="3"/>
      <c r="K91" s="4"/>
      <c r="L91" s="119"/>
      <c r="M91" s="119"/>
      <c r="N91" s="83"/>
      <c r="O91" s="84"/>
    </row>
    <row r="92" spans="2:15" s="5" customFormat="1" x14ac:dyDescent="0.25">
      <c r="B92" s="43"/>
      <c r="C92" s="244"/>
      <c r="D92" s="56"/>
      <c r="F92" s="113"/>
      <c r="G92" s="113"/>
      <c r="H92" s="113"/>
      <c r="I92" s="26"/>
      <c r="J92" s="3"/>
      <c r="K92" s="4"/>
      <c r="L92" s="119"/>
      <c r="M92" s="119"/>
      <c r="N92" s="83"/>
      <c r="O92" s="84"/>
    </row>
    <row r="93" spans="2:15" s="5" customFormat="1" x14ac:dyDescent="0.25">
      <c r="B93" s="43"/>
      <c r="C93" s="244"/>
      <c r="D93" s="56"/>
      <c r="F93" s="113"/>
      <c r="G93" s="113"/>
      <c r="H93" s="113"/>
      <c r="I93" s="26"/>
      <c r="J93" s="3"/>
      <c r="K93" s="4"/>
      <c r="L93" s="119"/>
      <c r="M93" s="119"/>
      <c r="N93" s="83"/>
      <c r="O93" s="84"/>
    </row>
    <row r="94" spans="2:15" s="5" customFormat="1" x14ac:dyDescent="0.25">
      <c r="B94" s="43"/>
      <c r="C94" s="244"/>
      <c r="D94" s="56"/>
      <c r="F94" s="113"/>
      <c r="G94" s="113"/>
      <c r="H94" s="113"/>
      <c r="I94" s="26"/>
      <c r="J94" s="3"/>
      <c r="K94" s="4"/>
      <c r="L94" s="119"/>
      <c r="M94" s="119"/>
      <c r="N94" s="83"/>
      <c r="O94" s="84"/>
    </row>
    <row r="95" spans="2:15" s="5" customFormat="1" x14ac:dyDescent="0.25">
      <c r="B95" s="43"/>
      <c r="C95" s="244"/>
      <c r="D95" s="56"/>
      <c r="F95" s="113"/>
      <c r="G95" s="113"/>
      <c r="H95" s="113"/>
      <c r="I95" s="26"/>
      <c r="J95" s="3"/>
      <c r="K95" s="4"/>
      <c r="L95" s="119"/>
      <c r="M95" s="119"/>
      <c r="N95" s="83"/>
      <c r="O95" s="84"/>
    </row>
    <row r="96" spans="2:15" s="5" customFormat="1" x14ac:dyDescent="0.25">
      <c r="B96" s="43"/>
      <c r="C96" s="244"/>
      <c r="D96" s="56"/>
      <c r="F96" s="113"/>
      <c r="G96" s="113"/>
      <c r="H96" s="113"/>
      <c r="I96" s="26"/>
      <c r="J96" s="3"/>
      <c r="K96" s="4"/>
      <c r="L96" s="119"/>
      <c r="M96" s="119"/>
      <c r="N96" s="83"/>
      <c r="O96" s="84"/>
    </row>
    <row r="97" spans="2:15" s="5" customFormat="1" x14ac:dyDescent="0.25">
      <c r="B97" s="43"/>
      <c r="C97" s="244"/>
      <c r="D97" s="56"/>
      <c r="F97" s="113"/>
      <c r="G97" s="113"/>
      <c r="H97" s="113"/>
      <c r="I97" s="26"/>
      <c r="J97" s="3"/>
      <c r="K97" s="4"/>
      <c r="L97" s="119"/>
      <c r="M97" s="119"/>
      <c r="N97" s="83"/>
      <c r="O97" s="84"/>
    </row>
    <row r="98" spans="2:15" s="5" customFormat="1" x14ac:dyDescent="0.25">
      <c r="B98" s="43"/>
      <c r="C98" s="244"/>
      <c r="D98" s="56"/>
      <c r="F98" s="113"/>
      <c r="G98" s="113"/>
      <c r="H98" s="113"/>
      <c r="I98" s="26"/>
      <c r="J98" s="3"/>
      <c r="K98" s="4"/>
      <c r="L98" s="119"/>
      <c r="M98" s="119"/>
      <c r="N98" s="83"/>
      <c r="O98" s="84"/>
    </row>
    <row r="99" spans="2:15" s="5" customFormat="1" x14ac:dyDescent="0.25">
      <c r="B99" s="43"/>
      <c r="C99" s="244"/>
      <c r="D99" s="56"/>
      <c r="F99" s="113"/>
      <c r="G99" s="113"/>
      <c r="H99" s="113"/>
      <c r="I99" s="26"/>
      <c r="J99" s="3"/>
      <c r="K99" s="4"/>
      <c r="L99" s="119"/>
      <c r="M99" s="119"/>
      <c r="N99" s="83"/>
      <c r="O99" s="84"/>
    </row>
    <row r="100" spans="2:15" s="5" customFormat="1" x14ac:dyDescent="0.25">
      <c r="B100" s="43"/>
      <c r="C100" s="244"/>
      <c r="D100" s="56"/>
      <c r="F100" s="113"/>
      <c r="G100" s="113"/>
      <c r="H100" s="113"/>
      <c r="I100" s="26"/>
      <c r="J100" s="3"/>
      <c r="K100" s="4"/>
      <c r="L100" s="119"/>
      <c r="M100" s="119"/>
      <c r="N100" s="83"/>
      <c r="O100" s="84"/>
    </row>
    <row r="101" spans="2:15" s="5" customFormat="1" x14ac:dyDescent="0.25">
      <c r="B101" s="43"/>
      <c r="C101" s="244"/>
      <c r="D101" s="56"/>
      <c r="F101" s="113"/>
      <c r="G101" s="113"/>
      <c r="H101" s="113"/>
      <c r="I101" s="26"/>
      <c r="J101" s="3"/>
      <c r="K101" s="4"/>
      <c r="L101" s="119"/>
      <c r="M101" s="119"/>
      <c r="N101" s="83"/>
      <c r="O101" s="84"/>
    </row>
    <row r="102" spans="2:15" s="5" customFormat="1" x14ac:dyDescent="0.25">
      <c r="B102" s="43"/>
      <c r="C102" s="244"/>
      <c r="D102" s="56"/>
      <c r="F102" s="113"/>
      <c r="G102" s="113"/>
      <c r="H102" s="113"/>
      <c r="I102" s="26"/>
      <c r="J102" s="3"/>
      <c r="K102" s="4"/>
      <c r="L102" s="119"/>
      <c r="M102" s="119"/>
      <c r="N102" s="83"/>
      <c r="O102" s="84"/>
    </row>
    <row r="103" spans="2:15" s="5" customFormat="1" x14ac:dyDescent="0.25">
      <c r="B103" s="43"/>
      <c r="C103" s="244"/>
      <c r="D103" s="56"/>
      <c r="F103" s="113"/>
      <c r="G103" s="113"/>
      <c r="H103" s="113"/>
      <c r="I103" s="26"/>
      <c r="J103" s="3"/>
      <c r="K103" s="4"/>
      <c r="L103" s="119"/>
      <c r="M103" s="119"/>
      <c r="N103" s="83"/>
      <c r="O103" s="84"/>
    </row>
    <row r="104" spans="2:15" s="5" customFormat="1" x14ac:dyDescent="0.25">
      <c r="B104" s="43"/>
      <c r="C104" s="244"/>
      <c r="D104" s="56"/>
      <c r="F104" s="113"/>
      <c r="G104" s="113"/>
      <c r="H104" s="113"/>
      <c r="I104" s="26"/>
      <c r="J104" s="3"/>
      <c r="K104" s="4"/>
      <c r="L104" s="119"/>
      <c r="M104" s="119"/>
      <c r="N104" s="83"/>
      <c r="O104" s="84"/>
    </row>
    <row r="105" spans="2:15" s="5" customFormat="1" x14ac:dyDescent="0.25">
      <c r="B105" s="43"/>
      <c r="C105" s="244"/>
      <c r="D105" s="56"/>
      <c r="F105" s="113"/>
      <c r="G105" s="113"/>
      <c r="H105" s="113"/>
      <c r="I105" s="26"/>
      <c r="J105" s="3"/>
      <c r="K105" s="4"/>
      <c r="L105" s="119"/>
      <c r="M105" s="119"/>
      <c r="N105" s="83"/>
      <c r="O105" s="84"/>
    </row>
    <row r="106" spans="2:15" s="5" customFormat="1" x14ac:dyDescent="0.25">
      <c r="B106" s="43"/>
      <c r="C106" s="244"/>
      <c r="D106" s="56"/>
      <c r="F106" s="113"/>
      <c r="G106" s="113"/>
      <c r="H106" s="113"/>
      <c r="I106" s="26"/>
      <c r="J106" s="3"/>
      <c r="K106" s="4"/>
      <c r="L106" s="119"/>
      <c r="M106" s="119"/>
      <c r="N106" s="83"/>
      <c r="O106" s="84"/>
    </row>
    <row r="107" spans="2:15" s="5" customFormat="1" x14ac:dyDescent="0.25">
      <c r="B107" s="43"/>
      <c r="C107" s="244"/>
      <c r="D107" s="56"/>
      <c r="F107" s="113"/>
      <c r="G107" s="113"/>
      <c r="H107" s="113"/>
      <c r="I107" s="26"/>
      <c r="J107" s="3"/>
      <c r="K107" s="4"/>
      <c r="L107" s="119"/>
      <c r="M107" s="119"/>
      <c r="N107" s="83"/>
      <c r="O107" s="84"/>
    </row>
    <row r="108" spans="2:15" s="5" customFormat="1" x14ac:dyDescent="0.25">
      <c r="B108" s="43"/>
      <c r="C108" s="244"/>
      <c r="D108" s="56"/>
      <c r="F108" s="113"/>
      <c r="G108" s="113"/>
      <c r="H108" s="113"/>
      <c r="I108" s="26"/>
      <c r="J108" s="3"/>
      <c r="K108" s="4"/>
      <c r="L108" s="119"/>
      <c r="M108" s="119"/>
      <c r="N108" s="83"/>
      <c r="O108" s="84"/>
    </row>
    <row r="109" spans="2:15" s="5" customFormat="1" x14ac:dyDescent="0.25">
      <c r="B109" s="43"/>
      <c r="C109" s="244"/>
      <c r="D109" s="56"/>
      <c r="F109" s="113"/>
      <c r="G109" s="113"/>
      <c r="H109" s="113"/>
      <c r="I109" s="26"/>
      <c r="J109" s="3"/>
      <c r="K109" s="4"/>
      <c r="L109" s="119"/>
      <c r="M109" s="119"/>
      <c r="N109" s="83"/>
      <c r="O109" s="84"/>
    </row>
    <row r="110" spans="2:15" s="5" customFormat="1" x14ac:dyDescent="0.25">
      <c r="B110" s="43"/>
      <c r="C110" s="244"/>
      <c r="D110" s="56"/>
      <c r="F110" s="113"/>
      <c r="G110" s="113"/>
      <c r="H110" s="113"/>
      <c r="I110" s="26"/>
      <c r="J110" s="3"/>
      <c r="K110" s="4"/>
      <c r="L110" s="119"/>
      <c r="M110" s="119"/>
      <c r="N110" s="83"/>
      <c r="O110" s="84"/>
    </row>
    <row r="111" spans="2:15" s="5" customFormat="1" x14ac:dyDescent="0.25">
      <c r="B111" s="43"/>
      <c r="C111" s="244"/>
      <c r="D111" s="56"/>
      <c r="F111" s="113"/>
      <c r="G111" s="113"/>
      <c r="H111" s="113"/>
      <c r="I111" s="26"/>
      <c r="J111" s="3"/>
      <c r="K111" s="4"/>
      <c r="L111" s="119"/>
      <c r="M111" s="119"/>
      <c r="N111" s="83"/>
      <c r="O111" s="84"/>
    </row>
    <row r="112" spans="2:15" s="5" customFormat="1" x14ac:dyDescent="0.25">
      <c r="B112" s="43"/>
      <c r="C112" s="244"/>
      <c r="D112" s="56"/>
      <c r="F112" s="113"/>
      <c r="G112" s="113"/>
      <c r="H112" s="113"/>
      <c r="I112" s="26"/>
      <c r="J112" s="3"/>
      <c r="K112" s="4"/>
      <c r="L112" s="119"/>
      <c r="M112" s="119"/>
      <c r="N112" s="83"/>
      <c r="O112" s="84"/>
    </row>
    <row r="113" spans="2:15" s="5" customFormat="1" x14ac:dyDescent="0.25">
      <c r="B113" s="43"/>
      <c r="C113" s="244"/>
      <c r="D113" s="56"/>
      <c r="F113" s="113"/>
      <c r="G113" s="113"/>
      <c r="H113" s="113"/>
      <c r="I113" s="26"/>
      <c r="J113" s="3"/>
      <c r="K113" s="4"/>
      <c r="L113" s="119"/>
      <c r="M113" s="119"/>
      <c r="N113" s="83"/>
      <c r="O113" s="84"/>
    </row>
    <row r="114" spans="2:15" s="5" customFormat="1" x14ac:dyDescent="0.25">
      <c r="B114" s="43"/>
      <c r="C114" s="244"/>
      <c r="D114" s="56"/>
      <c r="F114" s="113"/>
      <c r="G114" s="113"/>
      <c r="H114" s="113"/>
      <c r="I114" s="26"/>
      <c r="J114" s="3"/>
      <c r="K114" s="4"/>
      <c r="L114" s="119"/>
      <c r="M114" s="119"/>
      <c r="N114" s="83"/>
      <c r="O114" s="84"/>
    </row>
    <row r="115" spans="2:15" s="5" customFormat="1" x14ac:dyDescent="0.25">
      <c r="B115" s="43"/>
      <c r="C115" s="244"/>
      <c r="D115" s="56"/>
      <c r="F115" s="113"/>
      <c r="G115" s="113"/>
      <c r="H115" s="113"/>
      <c r="I115" s="26"/>
      <c r="J115" s="3"/>
      <c r="K115" s="4"/>
      <c r="L115" s="119"/>
      <c r="M115" s="119"/>
      <c r="N115" s="83"/>
      <c r="O115" s="84"/>
    </row>
    <row r="116" spans="2:15" s="5" customFormat="1" x14ac:dyDescent="0.25">
      <c r="B116" s="43"/>
      <c r="C116" s="244"/>
      <c r="D116" s="56"/>
      <c r="F116" s="113"/>
      <c r="G116" s="113"/>
      <c r="H116" s="113"/>
      <c r="I116" s="26"/>
      <c r="J116" s="3"/>
      <c r="K116" s="4"/>
      <c r="L116" s="119"/>
      <c r="M116" s="119"/>
      <c r="N116" s="83"/>
      <c r="O116" s="84"/>
    </row>
    <row r="117" spans="2:15" s="5" customFormat="1" x14ac:dyDescent="0.25">
      <c r="B117" s="43"/>
      <c r="C117" s="244"/>
      <c r="D117" s="56"/>
      <c r="F117" s="113"/>
      <c r="G117" s="113"/>
      <c r="H117" s="113"/>
      <c r="I117" s="26"/>
      <c r="J117" s="3"/>
      <c r="K117" s="4"/>
      <c r="L117" s="119"/>
      <c r="M117" s="119"/>
      <c r="N117" s="83"/>
      <c r="O117" s="84"/>
    </row>
    <row r="118" spans="2:15" s="5" customFormat="1" x14ac:dyDescent="0.25">
      <c r="B118" s="43"/>
      <c r="C118" s="244"/>
      <c r="D118" s="56"/>
      <c r="F118" s="113"/>
      <c r="G118" s="113"/>
      <c r="H118" s="113"/>
      <c r="I118" s="26"/>
      <c r="J118" s="3"/>
      <c r="K118" s="4"/>
      <c r="L118" s="119"/>
      <c r="M118" s="119"/>
      <c r="N118" s="83"/>
      <c r="O118" s="84"/>
    </row>
    <row r="119" spans="2:15" s="5" customFormat="1" x14ac:dyDescent="0.25">
      <c r="B119" s="43"/>
      <c r="C119" s="244"/>
      <c r="D119" s="56"/>
      <c r="F119" s="113"/>
      <c r="G119" s="113"/>
      <c r="H119" s="113"/>
      <c r="I119" s="26"/>
      <c r="J119" s="3"/>
      <c r="K119" s="4"/>
      <c r="L119" s="119"/>
      <c r="M119" s="119"/>
      <c r="N119" s="83"/>
      <c r="O119" s="84"/>
    </row>
    <row r="120" spans="2:15" s="5" customFormat="1" x14ac:dyDescent="0.25">
      <c r="B120" s="43"/>
      <c r="C120" s="244"/>
      <c r="D120" s="56"/>
      <c r="F120" s="113"/>
      <c r="G120" s="113"/>
      <c r="H120" s="113"/>
      <c r="I120" s="26"/>
      <c r="J120" s="3"/>
      <c r="K120" s="4"/>
      <c r="L120" s="119"/>
      <c r="M120" s="119"/>
      <c r="N120" s="83"/>
      <c r="O120" s="84"/>
    </row>
    <row r="121" spans="2:15" s="5" customFormat="1" x14ac:dyDescent="0.25">
      <c r="B121" s="43"/>
      <c r="C121" s="244"/>
      <c r="D121" s="56"/>
      <c r="F121" s="113"/>
      <c r="G121" s="113"/>
      <c r="H121" s="113"/>
      <c r="I121" s="26"/>
      <c r="J121" s="3"/>
      <c r="K121" s="4"/>
      <c r="L121" s="119"/>
      <c r="M121" s="119"/>
      <c r="N121" s="83"/>
      <c r="O121" s="84"/>
    </row>
    <row r="122" spans="2:15" s="5" customFormat="1" x14ac:dyDescent="0.25">
      <c r="B122" s="43"/>
      <c r="C122" s="244"/>
      <c r="D122" s="56"/>
      <c r="F122" s="113"/>
      <c r="G122" s="113"/>
      <c r="H122" s="113"/>
      <c r="I122" s="26"/>
      <c r="J122" s="3"/>
      <c r="K122" s="4"/>
      <c r="L122" s="119"/>
      <c r="M122" s="119"/>
      <c r="N122" s="83"/>
      <c r="O122" s="84"/>
    </row>
    <row r="123" spans="2:15" s="5" customFormat="1" x14ac:dyDescent="0.25">
      <c r="B123" s="43"/>
      <c r="C123" s="244"/>
      <c r="D123" s="56"/>
      <c r="F123" s="113"/>
      <c r="G123" s="113"/>
      <c r="H123" s="113"/>
      <c r="I123" s="26"/>
      <c r="J123" s="3"/>
      <c r="K123" s="4"/>
      <c r="L123" s="119"/>
      <c r="M123" s="119"/>
      <c r="N123" s="83"/>
      <c r="O123" s="84"/>
    </row>
    <row r="124" spans="2:15" s="5" customFormat="1" x14ac:dyDescent="0.25">
      <c r="B124" s="43"/>
      <c r="C124" s="244"/>
      <c r="D124" s="56"/>
      <c r="F124" s="113"/>
      <c r="G124" s="113"/>
      <c r="H124" s="113"/>
      <c r="I124" s="26"/>
      <c r="J124" s="3"/>
      <c r="K124" s="4"/>
      <c r="L124" s="119"/>
      <c r="M124" s="119"/>
      <c r="N124" s="83"/>
      <c r="O124" s="84"/>
    </row>
    <row r="125" spans="2:15" s="5" customFormat="1" x14ac:dyDescent="0.25">
      <c r="B125" s="43"/>
      <c r="C125" s="244"/>
      <c r="D125" s="56"/>
      <c r="F125" s="113"/>
      <c r="G125" s="113"/>
      <c r="H125" s="113"/>
      <c r="I125" s="26"/>
      <c r="J125" s="3"/>
      <c r="K125" s="4"/>
      <c r="L125" s="119"/>
      <c r="M125" s="119"/>
      <c r="N125" s="83"/>
      <c r="O125" s="84"/>
    </row>
    <row r="126" spans="2:15" s="5" customFormat="1" x14ac:dyDescent="0.25">
      <c r="B126" s="43"/>
      <c r="C126" s="244"/>
      <c r="D126" s="56"/>
      <c r="F126" s="113"/>
      <c r="G126" s="113"/>
      <c r="H126" s="113"/>
      <c r="I126" s="26"/>
      <c r="J126" s="3"/>
      <c r="K126" s="4"/>
      <c r="L126" s="119"/>
      <c r="M126" s="119"/>
      <c r="N126" s="83"/>
      <c r="O126" s="84"/>
    </row>
    <row r="127" spans="2:15" s="5" customFormat="1" x14ac:dyDescent="0.25">
      <c r="B127" s="43"/>
      <c r="C127" s="244"/>
      <c r="D127" s="56"/>
      <c r="F127" s="113"/>
      <c r="G127" s="113"/>
      <c r="H127" s="113"/>
      <c r="I127" s="26"/>
      <c r="J127" s="3"/>
      <c r="K127" s="4"/>
      <c r="L127" s="119"/>
      <c r="M127" s="119"/>
      <c r="N127" s="83"/>
      <c r="O127" s="84"/>
    </row>
    <row r="128" spans="2:15" s="5" customFormat="1" x14ac:dyDescent="0.25">
      <c r="B128" s="43"/>
      <c r="C128" s="244"/>
      <c r="D128" s="56"/>
      <c r="F128" s="113"/>
      <c r="G128" s="113"/>
      <c r="H128" s="113"/>
      <c r="I128" s="26"/>
      <c r="J128" s="3"/>
      <c r="K128" s="4"/>
      <c r="L128" s="119"/>
      <c r="M128" s="119"/>
      <c r="N128" s="83"/>
      <c r="O128" s="84"/>
    </row>
    <row r="129" spans="2:15" s="5" customFormat="1" x14ac:dyDescent="0.25">
      <c r="B129" s="43"/>
      <c r="C129" s="244"/>
      <c r="D129" s="56"/>
      <c r="F129" s="113"/>
      <c r="G129" s="113"/>
      <c r="H129" s="113"/>
      <c r="I129" s="26"/>
      <c r="J129" s="3"/>
      <c r="K129" s="4"/>
      <c r="L129" s="119"/>
      <c r="M129" s="119"/>
      <c r="N129" s="83"/>
      <c r="O129" s="84"/>
    </row>
    <row r="130" spans="2:15" s="5" customFormat="1" x14ac:dyDescent="0.25">
      <c r="B130" s="43"/>
      <c r="C130" s="244"/>
      <c r="D130" s="56"/>
      <c r="F130" s="113"/>
      <c r="G130" s="113"/>
      <c r="H130" s="113"/>
      <c r="I130" s="26"/>
      <c r="J130" s="3"/>
      <c r="K130" s="4"/>
      <c r="L130" s="119"/>
      <c r="M130" s="119"/>
      <c r="N130" s="83"/>
      <c r="O130" s="84"/>
    </row>
    <row r="131" spans="2:15" s="5" customFormat="1" x14ac:dyDescent="0.25">
      <c r="B131" s="43"/>
      <c r="C131" s="244"/>
      <c r="D131" s="56"/>
      <c r="F131" s="113"/>
      <c r="G131" s="113"/>
      <c r="H131" s="113"/>
      <c r="I131" s="26"/>
      <c r="J131" s="3"/>
      <c r="K131" s="4"/>
      <c r="L131" s="119"/>
      <c r="M131" s="119"/>
      <c r="N131" s="83"/>
      <c r="O131" s="84"/>
    </row>
    <row r="132" spans="2:15" s="5" customFormat="1" x14ac:dyDescent="0.25">
      <c r="B132" s="43"/>
      <c r="C132" s="244"/>
      <c r="D132" s="56"/>
      <c r="F132" s="113"/>
      <c r="G132" s="113"/>
      <c r="H132" s="113"/>
      <c r="I132" s="26"/>
      <c r="J132" s="3"/>
      <c r="K132" s="4"/>
      <c r="L132" s="119"/>
      <c r="M132" s="119"/>
      <c r="N132" s="83"/>
      <c r="O132" s="84"/>
    </row>
    <row r="133" spans="2:15" s="5" customFormat="1" x14ac:dyDescent="0.25">
      <c r="B133" s="43"/>
      <c r="C133" s="244"/>
      <c r="D133" s="56"/>
      <c r="F133" s="113"/>
      <c r="G133" s="113"/>
      <c r="H133" s="113"/>
      <c r="I133" s="26"/>
      <c r="J133" s="3"/>
      <c r="K133" s="4"/>
      <c r="L133" s="119"/>
      <c r="M133" s="119"/>
      <c r="N133" s="83"/>
      <c r="O133" s="84"/>
    </row>
    <row r="134" spans="2:15" s="5" customFormat="1" x14ac:dyDescent="0.25">
      <c r="B134" s="43"/>
      <c r="C134" s="244"/>
      <c r="D134" s="56"/>
      <c r="F134" s="113"/>
      <c r="G134" s="113"/>
      <c r="H134" s="113"/>
      <c r="I134" s="26"/>
      <c r="J134" s="3"/>
      <c r="K134" s="4"/>
      <c r="L134" s="119"/>
      <c r="M134" s="119"/>
      <c r="N134" s="83"/>
      <c r="O134" s="84"/>
    </row>
    <row r="135" spans="2:15" s="5" customFormat="1" x14ac:dyDescent="0.25">
      <c r="B135" s="43"/>
      <c r="C135" s="244"/>
      <c r="D135" s="56"/>
      <c r="F135" s="113"/>
      <c r="G135" s="113"/>
      <c r="H135" s="113"/>
      <c r="I135" s="26"/>
      <c r="J135" s="3"/>
      <c r="K135" s="4"/>
      <c r="L135" s="119"/>
      <c r="M135" s="119"/>
      <c r="N135" s="83"/>
      <c r="O135" s="84"/>
    </row>
    <row r="136" spans="2:15" s="5" customFormat="1" x14ac:dyDescent="0.25">
      <c r="B136" s="43"/>
      <c r="C136" s="244"/>
      <c r="D136" s="56"/>
      <c r="F136" s="113"/>
      <c r="G136" s="113"/>
      <c r="H136" s="113"/>
      <c r="I136" s="26"/>
      <c r="J136" s="3"/>
      <c r="K136" s="4"/>
      <c r="L136" s="119"/>
      <c r="M136" s="119"/>
      <c r="N136" s="83"/>
      <c r="O136" s="84"/>
    </row>
    <row r="137" spans="2:15" s="5" customFormat="1" x14ac:dyDescent="0.25">
      <c r="B137" s="43"/>
      <c r="C137" s="244"/>
      <c r="D137" s="56"/>
      <c r="F137" s="113"/>
      <c r="G137" s="113"/>
      <c r="H137" s="113"/>
      <c r="I137" s="26"/>
      <c r="J137" s="3"/>
      <c r="K137" s="4"/>
      <c r="L137" s="119"/>
      <c r="M137" s="119"/>
      <c r="N137" s="83"/>
      <c r="O137" s="84"/>
    </row>
    <row r="138" spans="2:15" s="5" customFormat="1" x14ac:dyDescent="0.25">
      <c r="B138" s="43"/>
      <c r="C138" s="244"/>
      <c r="D138" s="56"/>
      <c r="F138" s="113"/>
      <c r="G138" s="113"/>
      <c r="H138" s="113"/>
      <c r="I138" s="26"/>
      <c r="J138" s="3"/>
      <c r="K138" s="4"/>
      <c r="L138" s="119"/>
      <c r="M138" s="119"/>
      <c r="N138" s="83"/>
      <c r="O138" s="84"/>
    </row>
    <row r="139" spans="2:15" s="5" customFormat="1" x14ac:dyDescent="0.25">
      <c r="B139" s="43"/>
      <c r="C139" s="244"/>
      <c r="D139" s="56"/>
      <c r="F139" s="113"/>
      <c r="G139" s="113"/>
      <c r="H139" s="113"/>
      <c r="I139" s="26"/>
      <c r="J139" s="3"/>
      <c r="K139" s="4"/>
      <c r="L139" s="119"/>
      <c r="M139" s="119"/>
      <c r="N139" s="83"/>
      <c r="O139" s="84"/>
    </row>
    <row r="140" spans="2:15" s="5" customFormat="1" x14ac:dyDescent="0.25">
      <c r="B140" s="43"/>
      <c r="C140" s="244"/>
      <c r="D140" s="56"/>
      <c r="F140" s="113"/>
      <c r="G140" s="113"/>
      <c r="H140" s="113"/>
      <c r="I140" s="26"/>
      <c r="J140" s="3"/>
      <c r="K140" s="4"/>
      <c r="L140" s="119"/>
      <c r="M140" s="119"/>
      <c r="N140" s="83"/>
      <c r="O140" s="84"/>
    </row>
    <row r="141" spans="2:15" s="5" customFormat="1" x14ac:dyDescent="0.25">
      <c r="B141" s="43"/>
      <c r="C141" s="244"/>
      <c r="D141" s="56"/>
      <c r="F141" s="113"/>
      <c r="G141" s="113"/>
      <c r="H141" s="113"/>
      <c r="I141" s="26"/>
      <c r="J141" s="3"/>
      <c r="K141" s="4"/>
      <c r="L141" s="119"/>
      <c r="M141" s="119"/>
      <c r="N141" s="83"/>
      <c r="O141" s="84"/>
    </row>
    <row r="142" spans="2:15" s="5" customFormat="1" x14ac:dyDescent="0.25">
      <c r="B142" s="43"/>
      <c r="C142" s="244"/>
      <c r="D142" s="56"/>
      <c r="F142" s="113"/>
      <c r="G142" s="113"/>
      <c r="H142" s="113"/>
      <c r="I142" s="26"/>
      <c r="J142" s="3"/>
      <c r="K142" s="4"/>
      <c r="L142" s="119"/>
      <c r="M142" s="119"/>
      <c r="N142" s="83"/>
      <c r="O142" s="84"/>
    </row>
    <row r="143" spans="2:15" s="5" customFormat="1" x14ac:dyDescent="0.25">
      <c r="B143" s="43"/>
      <c r="C143" s="244"/>
      <c r="D143" s="56"/>
      <c r="F143" s="113"/>
      <c r="G143" s="113"/>
      <c r="H143" s="113"/>
      <c r="I143" s="26"/>
      <c r="J143" s="3"/>
      <c r="K143" s="4"/>
      <c r="L143" s="119"/>
      <c r="M143" s="119"/>
      <c r="N143" s="83"/>
      <c r="O143" s="84"/>
    </row>
    <row r="144" spans="2:15" s="5" customFormat="1" x14ac:dyDescent="0.25">
      <c r="B144" s="43"/>
      <c r="C144" s="244"/>
      <c r="D144" s="56"/>
      <c r="F144" s="113"/>
      <c r="G144" s="113"/>
      <c r="H144" s="113"/>
      <c r="I144" s="26"/>
      <c r="J144" s="3"/>
      <c r="K144" s="4"/>
      <c r="L144" s="119"/>
      <c r="M144" s="119"/>
      <c r="N144" s="83"/>
      <c r="O144" s="84"/>
    </row>
    <row r="145" spans="2:15" s="5" customFormat="1" x14ac:dyDescent="0.25">
      <c r="B145" s="43"/>
      <c r="C145" s="244"/>
      <c r="D145" s="56"/>
      <c r="F145" s="113"/>
      <c r="G145" s="113"/>
      <c r="H145" s="113"/>
      <c r="I145" s="26"/>
      <c r="J145" s="3"/>
      <c r="K145" s="4"/>
      <c r="L145" s="119"/>
      <c r="M145" s="119"/>
      <c r="N145" s="83"/>
      <c r="O145" s="84"/>
    </row>
    <row r="146" spans="2:15" s="5" customFormat="1" x14ac:dyDescent="0.25">
      <c r="B146" s="43"/>
      <c r="C146" s="244"/>
      <c r="D146" s="56"/>
      <c r="F146" s="113"/>
      <c r="G146" s="113"/>
      <c r="H146" s="113"/>
      <c r="I146" s="26"/>
      <c r="J146" s="3"/>
      <c r="K146" s="4"/>
      <c r="L146" s="119"/>
      <c r="M146" s="119"/>
      <c r="N146" s="83"/>
      <c r="O146" s="84"/>
    </row>
    <row r="147" spans="2:15" s="5" customFormat="1" x14ac:dyDescent="0.25">
      <c r="B147" s="43"/>
      <c r="C147" s="244"/>
      <c r="D147" s="56"/>
      <c r="F147" s="113"/>
      <c r="G147" s="113"/>
      <c r="H147" s="113"/>
      <c r="I147" s="26"/>
      <c r="J147" s="3"/>
      <c r="K147" s="4"/>
      <c r="L147" s="119"/>
      <c r="M147" s="119"/>
      <c r="N147" s="83"/>
      <c r="O147" s="84"/>
    </row>
    <row r="148" spans="2:15" s="5" customFormat="1" x14ac:dyDescent="0.25">
      <c r="B148" s="43"/>
      <c r="C148" s="244"/>
      <c r="D148" s="56"/>
      <c r="F148" s="113"/>
      <c r="G148" s="113"/>
      <c r="H148" s="113"/>
      <c r="I148" s="26"/>
      <c r="J148" s="3"/>
      <c r="K148" s="4"/>
      <c r="L148" s="119"/>
      <c r="M148" s="119"/>
      <c r="N148" s="83"/>
      <c r="O148" s="84"/>
    </row>
    <row r="149" spans="2:15" s="5" customFormat="1" x14ac:dyDescent="0.25">
      <c r="B149" s="43"/>
      <c r="C149" s="244"/>
      <c r="D149" s="56"/>
      <c r="F149" s="113"/>
      <c r="G149" s="113"/>
      <c r="H149" s="113"/>
      <c r="I149" s="26"/>
      <c r="J149" s="3"/>
      <c r="K149" s="4"/>
      <c r="L149" s="119"/>
      <c r="M149" s="119"/>
      <c r="N149" s="83"/>
      <c r="O149" s="84"/>
    </row>
    <row r="150" spans="2:15" s="5" customFormat="1" x14ac:dyDescent="0.25">
      <c r="B150" s="43"/>
      <c r="C150" s="244"/>
      <c r="D150" s="56"/>
      <c r="F150" s="113"/>
      <c r="G150" s="113"/>
      <c r="H150" s="113"/>
      <c r="I150" s="26"/>
      <c r="J150" s="3"/>
      <c r="K150" s="4"/>
      <c r="L150" s="119"/>
      <c r="M150" s="119"/>
      <c r="N150" s="83"/>
      <c r="O150" s="84"/>
    </row>
    <row r="151" spans="2:15" s="5" customFormat="1" x14ac:dyDescent="0.25">
      <c r="B151" s="43"/>
      <c r="C151" s="244"/>
      <c r="D151" s="56"/>
      <c r="F151" s="113"/>
      <c r="G151" s="113"/>
      <c r="H151" s="113"/>
      <c r="I151" s="26"/>
      <c r="J151" s="3"/>
      <c r="K151" s="4"/>
      <c r="L151" s="119"/>
      <c r="M151" s="119"/>
      <c r="N151" s="83"/>
      <c r="O151" s="84"/>
    </row>
    <row r="152" spans="2:15" s="5" customFormat="1" x14ac:dyDescent="0.25">
      <c r="B152" s="43"/>
      <c r="C152" s="244"/>
      <c r="D152" s="56"/>
      <c r="F152" s="113"/>
      <c r="G152" s="113"/>
      <c r="H152" s="113"/>
      <c r="I152" s="26"/>
      <c r="J152" s="3"/>
      <c r="K152" s="4"/>
      <c r="L152" s="119"/>
      <c r="M152" s="119"/>
      <c r="N152" s="83"/>
      <c r="O152" s="84"/>
    </row>
    <row r="153" spans="2:15" s="5" customFormat="1" x14ac:dyDescent="0.25">
      <c r="B153" s="43"/>
      <c r="C153" s="244"/>
      <c r="D153" s="56"/>
      <c r="F153" s="113"/>
      <c r="G153" s="113"/>
      <c r="H153" s="113"/>
      <c r="I153" s="26"/>
      <c r="J153" s="3"/>
      <c r="K153" s="4"/>
      <c r="L153" s="119"/>
      <c r="M153" s="119"/>
      <c r="N153" s="83"/>
      <c r="O153" s="84"/>
    </row>
    <row r="154" spans="2:15" s="5" customFormat="1" x14ac:dyDescent="0.25">
      <c r="B154" s="43"/>
      <c r="C154" s="244"/>
      <c r="D154" s="56"/>
      <c r="F154" s="113"/>
      <c r="G154" s="113"/>
      <c r="H154" s="113"/>
      <c r="I154" s="26"/>
      <c r="J154" s="3"/>
      <c r="K154" s="4"/>
      <c r="L154" s="119"/>
      <c r="M154" s="119"/>
      <c r="N154" s="83"/>
      <c r="O154" s="84"/>
    </row>
    <row r="155" spans="2:15" s="5" customFormat="1" x14ac:dyDescent="0.25">
      <c r="B155" s="43"/>
      <c r="C155" s="244"/>
      <c r="D155" s="56"/>
      <c r="F155" s="113"/>
      <c r="G155" s="113"/>
      <c r="H155" s="113"/>
      <c r="I155" s="26"/>
      <c r="J155" s="3"/>
      <c r="K155" s="4"/>
      <c r="L155" s="119"/>
      <c r="M155" s="119"/>
      <c r="N155" s="83"/>
      <c r="O155" s="84"/>
    </row>
    <row r="156" spans="2:15" s="5" customFormat="1" x14ac:dyDescent="0.25">
      <c r="B156" s="43"/>
      <c r="C156" s="244"/>
      <c r="D156" s="56"/>
      <c r="F156" s="113"/>
      <c r="G156" s="113"/>
      <c r="H156" s="113"/>
      <c r="I156" s="26"/>
      <c r="J156" s="3"/>
      <c r="K156" s="4"/>
      <c r="L156" s="119"/>
      <c r="M156" s="119"/>
      <c r="N156" s="83"/>
      <c r="O156" s="84"/>
    </row>
    <row r="157" spans="2:15" s="5" customFormat="1" x14ac:dyDescent="0.25">
      <c r="B157" s="43"/>
      <c r="C157" s="244"/>
      <c r="D157" s="56"/>
      <c r="F157" s="113"/>
      <c r="G157" s="113"/>
      <c r="H157" s="113"/>
      <c r="I157" s="26"/>
      <c r="J157" s="3"/>
      <c r="K157" s="4"/>
      <c r="L157" s="119"/>
      <c r="M157" s="119"/>
      <c r="N157" s="83"/>
      <c r="O157" s="84"/>
    </row>
    <row r="158" spans="2:15" s="5" customFormat="1" x14ac:dyDescent="0.25">
      <c r="B158" s="43"/>
      <c r="C158" s="244"/>
      <c r="D158" s="56"/>
      <c r="F158" s="113"/>
      <c r="G158" s="113"/>
      <c r="H158" s="113"/>
      <c r="I158" s="26"/>
      <c r="J158" s="3"/>
      <c r="K158" s="4"/>
      <c r="L158" s="119"/>
      <c r="M158" s="119"/>
      <c r="N158" s="83"/>
      <c r="O158" s="84"/>
    </row>
    <row r="159" spans="2:15" s="5" customFormat="1" x14ac:dyDescent="0.25">
      <c r="B159" s="43"/>
      <c r="C159" s="244"/>
      <c r="D159" s="56"/>
      <c r="F159" s="113"/>
      <c r="G159" s="113"/>
      <c r="H159" s="113"/>
      <c r="I159" s="26"/>
      <c r="J159" s="3"/>
      <c r="K159" s="4"/>
      <c r="L159" s="119"/>
      <c r="M159" s="119"/>
      <c r="N159" s="83"/>
      <c r="O159" s="84"/>
    </row>
    <row r="160" spans="2:15" s="5" customFormat="1" x14ac:dyDescent="0.25">
      <c r="B160" s="43"/>
      <c r="C160" s="244"/>
      <c r="D160" s="56"/>
      <c r="F160" s="113"/>
      <c r="G160" s="113"/>
      <c r="H160" s="113"/>
      <c r="I160" s="26"/>
      <c r="J160" s="3"/>
      <c r="K160" s="4"/>
      <c r="L160" s="119"/>
      <c r="M160" s="119"/>
      <c r="N160" s="83"/>
      <c r="O160" s="84"/>
    </row>
    <row r="161" spans="2:15" s="5" customFormat="1" x14ac:dyDescent="0.25">
      <c r="B161" s="43"/>
      <c r="C161" s="244"/>
      <c r="D161" s="56"/>
      <c r="F161" s="113"/>
      <c r="G161" s="113"/>
      <c r="H161" s="113"/>
      <c r="I161" s="26"/>
      <c r="J161" s="3"/>
      <c r="K161" s="4"/>
      <c r="L161" s="119"/>
      <c r="M161" s="119"/>
      <c r="N161" s="83"/>
      <c r="O161" s="84"/>
    </row>
    <row r="162" spans="2:15" s="5" customFormat="1" x14ac:dyDescent="0.25">
      <c r="B162" s="43"/>
      <c r="C162" s="244"/>
      <c r="D162" s="56"/>
      <c r="F162" s="113"/>
      <c r="G162" s="113"/>
      <c r="H162" s="113"/>
      <c r="I162" s="26"/>
      <c r="J162" s="3"/>
      <c r="K162" s="4"/>
      <c r="L162" s="119"/>
      <c r="M162" s="119"/>
      <c r="N162" s="83"/>
      <c r="O162" s="84"/>
    </row>
    <row r="163" spans="2:15" s="5" customFormat="1" x14ac:dyDescent="0.25">
      <c r="B163" s="43"/>
      <c r="C163" s="244"/>
      <c r="D163" s="56"/>
      <c r="F163" s="113"/>
      <c r="G163" s="113"/>
      <c r="H163" s="113"/>
      <c r="I163" s="26"/>
      <c r="J163" s="3"/>
      <c r="K163" s="4"/>
      <c r="L163" s="119"/>
      <c r="M163" s="119"/>
      <c r="N163" s="83"/>
      <c r="O163" s="84"/>
    </row>
    <row r="164" spans="2:15" s="5" customFormat="1" x14ac:dyDescent="0.25">
      <c r="B164" s="43"/>
      <c r="C164" s="244"/>
      <c r="D164" s="56"/>
      <c r="F164" s="113"/>
      <c r="G164" s="113"/>
      <c r="H164" s="113"/>
      <c r="I164" s="26"/>
      <c r="J164" s="3"/>
      <c r="K164" s="4"/>
      <c r="L164" s="119"/>
      <c r="M164" s="119"/>
      <c r="N164" s="83"/>
      <c r="O164" s="84"/>
    </row>
    <row r="165" spans="2:15" s="5" customFormat="1" x14ac:dyDescent="0.25">
      <c r="B165" s="43"/>
      <c r="C165" s="244"/>
      <c r="D165" s="56"/>
      <c r="F165" s="113"/>
      <c r="G165" s="113"/>
      <c r="H165" s="113"/>
      <c r="I165" s="26"/>
      <c r="J165" s="3"/>
      <c r="K165" s="4"/>
      <c r="L165" s="119"/>
      <c r="M165" s="119"/>
      <c r="N165" s="83"/>
      <c r="O165" s="84"/>
    </row>
    <row r="166" spans="2:15" s="5" customFormat="1" x14ac:dyDescent="0.25">
      <c r="B166" s="43"/>
      <c r="C166" s="244"/>
      <c r="D166" s="56"/>
      <c r="F166" s="113"/>
      <c r="G166" s="113"/>
      <c r="H166" s="113"/>
      <c r="I166" s="26"/>
      <c r="J166" s="3"/>
      <c r="K166" s="4"/>
      <c r="L166" s="119"/>
      <c r="M166" s="119"/>
      <c r="N166" s="83"/>
      <c r="O166" s="84"/>
    </row>
    <row r="167" spans="2:15" s="5" customFormat="1" x14ac:dyDescent="0.25">
      <c r="B167" s="43"/>
      <c r="C167" s="244"/>
      <c r="D167" s="56"/>
      <c r="F167" s="113"/>
      <c r="G167" s="113"/>
      <c r="H167" s="113"/>
      <c r="I167" s="26"/>
      <c r="J167" s="3"/>
      <c r="K167" s="4"/>
      <c r="L167" s="119"/>
      <c r="M167" s="119"/>
      <c r="N167" s="83"/>
      <c r="O167" s="84"/>
    </row>
    <row r="168" spans="2:15" s="5" customFormat="1" x14ac:dyDescent="0.25">
      <c r="B168" s="43"/>
      <c r="C168" s="244"/>
      <c r="D168" s="56"/>
      <c r="F168" s="113"/>
      <c r="G168" s="113"/>
      <c r="H168" s="113"/>
      <c r="I168" s="26"/>
      <c r="J168" s="3"/>
      <c r="K168" s="4"/>
      <c r="L168" s="119"/>
      <c r="M168" s="119"/>
      <c r="N168" s="83"/>
      <c r="O168" s="84"/>
    </row>
    <row r="169" spans="2:15" s="5" customFormat="1" x14ac:dyDescent="0.25">
      <c r="B169" s="43"/>
      <c r="C169" s="244"/>
      <c r="D169" s="56"/>
      <c r="F169" s="113"/>
      <c r="G169" s="113"/>
      <c r="H169" s="113"/>
      <c r="I169" s="26"/>
      <c r="J169" s="3"/>
      <c r="K169" s="4"/>
      <c r="L169" s="119"/>
      <c r="M169" s="119"/>
      <c r="N169" s="83"/>
      <c r="O169" s="84"/>
    </row>
    <row r="170" spans="2:15" s="5" customFormat="1" x14ac:dyDescent="0.25">
      <c r="B170" s="43"/>
      <c r="C170" s="244"/>
      <c r="D170" s="56"/>
      <c r="F170" s="113"/>
      <c r="G170" s="113"/>
      <c r="H170" s="113"/>
      <c r="I170" s="26"/>
      <c r="J170" s="3"/>
      <c r="K170" s="4"/>
      <c r="L170" s="119"/>
      <c r="M170" s="119"/>
      <c r="N170" s="83"/>
      <c r="O170" s="84"/>
    </row>
    <row r="171" spans="2:15" s="5" customFormat="1" x14ac:dyDescent="0.25">
      <c r="B171" s="43"/>
      <c r="C171" s="244"/>
      <c r="D171" s="56"/>
      <c r="F171" s="113"/>
      <c r="G171" s="113"/>
      <c r="H171" s="113"/>
      <c r="I171" s="26"/>
      <c r="J171" s="3"/>
      <c r="K171" s="4"/>
      <c r="L171" s="119"/>
      <c r="M171" s="119"/>
      <c r="N171" s="83"/>
      <c r="O171" s="84"/>
    </row>
    <row r="172" spans="2:15" s="5" customFormat="1" x14ac:dyDescent="0.25">
      <c r="B172" s="43"/>
      <c r="C172" s="244"/>
      <c r="D172" s="56"/>
      <c r="F172" s="113"/>
      <c r="G172" s="113"/>
      <c r="H172" s="113"/>
      <c r="I172" s="26"/>
      <c r="J172" s="3"/>
      <c r="K172" s="4"/>
      <c r="L172" s="119"/>
      <c r="M172" s="119"/>
      <c r="N172" s="83"/>
      <c r="O172" s="84"/>
    </row>
    <row r="173" spans="2:15" s="5" customFormat="1" x14ac:dyDescent="0.25">
      <c r="B173" s="43"/>
      <c r="C173" s="244"/>
      <c r="D173" s="56"/>
      <c r="F173" s="113"/>
      <c r="G173" s="113"/>
      <c r="H173" s="113"/>
      <c r="I173" s="26"/>
      <c r="J173" s="3"/>
      <c r="K173" s="4"/>
      <c r="L173" s="119"/>
      <c r="M173" s="119"/>
      <c r="N173" s="83"/>
      <c r="O173" s="84"/>
    </row>
    <row r="174" spans="2:15" s="5" customFormat="1" x14ac:dyDescent="0.25">
      <c r="B174" s="43"/>
      <c r="C174" s="244"/>
      <c r="D174" s="56"/>
      <c r="F174" s="113"/>
      <c r="G174" s="113"/>
      <c r="H174" s="113"/>
      <c r="I174" s="26"/>
      <c r="J174" s="3"/>
      <c r="K174" s="4"/>
      <c r="L174" s="119"/>
      <c r="M174" s="119"/>
      <c r="N174" s="83"/>
      <c r="O174" s="84"/>
    </row>
    <row r="175" spans="2:15" s="5" customFormat="1" x14ac:dyDescent="0.25">
      <c r="B175" s="43"/>
      <c r="C175" s="244"/>
      <c r="D175" s="56"/>
      <c r="F175" s="113"/>
      <c r="G175" s="113"/>
      <c r="H175" s="113"/>
      <c r="I175" s="26"/>
      <c r="J175" s="3"/>
      <c r="K175" s="4"/>
      <c r="L175" s="119"/>
      <c r="M175" s="119"/>
      <c r="N175" s="83"/>
      <c r="O175" s="84"/>
    </row>
    <row r="176" spans="2:15" s="5" customFormat="1" x14ac:dyDescent="0.25">
      <c r="B176" s="43"/>
      <c r="C176" s="244"/>
      <c r="D176" s="56"/>
      <c r="F176" s="113"/>
      <c r="G176" s="113"/>
      <c r="H176" s="113"/>
      <c r="I176" s="26"/>
      <c r="J176" s="3"/>
      <c r="K176" s="4"/>
      <c r="L176" s="119"/>
      <c r="M176" s="119"/>
      <c r="N176" s="83"/>
      <c r="O176" s="84"/>
    </row>
    <row r="177" spans="2:15" s="5" customFormat="1" x14ac:dyDescent="0.25">
      <c r="B177" s="43"/>
      <c r="C177" s="244"/>
      <c r="D177" s="56"/>
      <c r="F177" s="113"/>
      <c r="G177" s="113"/>
      <c r="H177" s="113"/>
      <c r="I177" s="26"/>
      <c r="J177" s="3"/>
      <c r="K177" s="4"/>
      <c r="L177" s="119"/>
      <c r="M177" s="119"/>
      <c r="N177" s="83"/>
      <c r="O177" s="84"/>
    </row>
    <row r="178" spans="2:15" s="5" customFormat="1" x14ac:dyDescent="0.25">
      <c r="B178" s="43"/>
      <c r="C178" s="244"/>
      <c r="D178" s="56"/>
      <c r="F178" s="113"/>
      <c r="G178" s="113"/>
      <c r="H178" s="113"/>
      <c r="I178" s="26"/>
      <c r="J178" s="3"/>
      <c r="K178" s="4"/>
      <c r="L178" s="119"/>
      <c r="M178" s="119"/>
      <c r="N178" s="83"/>
      <c r="O178" s="84"/>
    </row>
    <row r="179" spans="2:15" s="5" customFormat="1" x14ac:dyDescent="0.25">
      <c r="B179" s="43"/>
      <c r="C179" s="244"/>
      <c r="D179" s="56"/>
      <c r="F179" s="113"/>
      <c r="G179" s="113"/>
      <c r="H179" s="113"/>
      <c r="I179" s="26"/>
      <c r="J179" s="3"/>
      <c r="K179" s="4"/>
      <c r="L179" s="119"/>
      <c r="M179" s="119"/>
      <c r="N179" s="83"/>
      <c r="O179" s="84"/>
    </row>
    <row r="180" spans="2:15" s="5" customFormat="1" x14ac:dyDescent="0.25">
      <c r="B180" s="43"/>
      <c r="C180" s="244"/>
      <c r="D180" s="56"/>
      <c r="F180" s="113"/>
      <c r="G180" s="113"/>
      <c r="H180" s="113"/>
      <c r="I180" s="26"/>
      <c r="J180" s="3"/>
      <c r="K180" s="4"/>
      <c r="L180" s="119"/>
      <c r="M180" s="119"/>
      <c r="N180" s="83"/>
      <c r="O180" s="84"/>
    </row>
    <row r="181" spans="2:15" s="5" customFormat="1" x14ac:dyDescent="0.25">
      <c r="B181" s="43"/>
      <c r="C181" s="244"/>
      <c r="D181" s="56"/>
      <c r="F181" s="113"/>
      <c r="G181" s="113"/>
      <c r="H181" s="113"/>
      <c r="I181" s="26"/>
      <c r="J181" s="3"/>
      <c r="K181" s="4"/>
      <c r="L181" s="119"/>
      <c r="M181" s="119"/>
      <c r="N181" s="83"/>
      <c r="O181" s="84"/>
    </row>
    <row r="182" spans="2:15" s="5" customFormat="1" x14ac:dyDescent="0.25">
      <c r="B182" s="43"/>
      <c r="C182" s="244"/>
      <c r="D182" s="56"/>
      <c r="F182" s="113"/>
      <c r="G182" s="113"/>
      <c r="H182" s="113"/>
      <c r="I182" s="26"/>
      <c r="J182" s="3"/>
      <c r="K182" s="4"/>
      <c r="L182" s="119"/>
      <c r="M182" s="119"/>
      <c r="N182" s="83"/>
      <c r="O182" s="84"/>
    </row>
    <row r="183" spans="2:15" s="5" customFormat="1" x14ac:dyDescent="0.25">
      <c r="B183" s="43"/>
      <c r="C183" s="244"/>
      <c r="D183" s="56"/>
      <c r="F183" s="113"/>
      <c r="G183" s="113"/>
      <c r="H183" s="113"/>
      <c r="I183" s="26"/>
      <c r="J183" s="3"/>
      <c r="K183" s="4"/>
      <c r="L183" s="119"/>
      <c r="M183" s="119"/>
      <c r="N183" s="83"/>
      <c r="O183" s="84"/>
    </row>
    <row r="184" spans="2:15" s="5" customFormat="1" x14ac:dyDescent="0.25">
      <c r="B184" s="43"/>
      <c r="C184" s="244"/>
      <c r="D184" s="56"/>
      <c r="F184" s="113"/>
      <c r="G184" s="113"/>
      <c r="H184" s="113"/>
      <c r="I184" s="26"/>
      <c r="J184" s="3"/>
      <c r="K184" s="4"/>
      <c r="L184" s="119"/>
      <c r="M184" s="119"/>
      <c r="N184" s="83"/>
      <c r="O184" s="84"/>
    </row>
    <row r="185" spans="2:15" s="5" customFormat="1" x14ac:dyDescent="0.25">
      <c r="B185" s="43"/>
      <c r="C185" s="244"/>
      <c r="D185" s="56"/>
      <c r="F185" s="113"/>
      <c r="G185" s="113"/>
      <c r="H185" s="113"/>
      <c r="I185" s="26"/>
      <c r="J185" s="3"/>
      <c r="K185" s="4"/>
      <c r="L185" s="119"/>
      <c r="M185" s="119"/>
      <c r="N185" s="83"/>
      <c r="O185" s="84"/>
    </row>
    <row r="186" spans="2:15" s="5" customFormat="1" x14ac:dyDescent="0.25">
      <c r="B186" s="43"/>
      <c r="C186" s="244"/>
      <c r="D186" s="56"/>
      <c r="F186" s="113"/>
      <c r="G186" s="113"/>
      <c r="H186" s="113"/>
      <c r="I186" s="26"/>
      <c r="J186" s="3"/>
      <c r="K186" s="4"/>
      <c r="L186" s="119"/>
      <c r="M186" s="119"/>
      <c r="N186" s="83"/>
      <c r="O186" s="84"/>
    </row>
    <row r="187" spans="2:15" s="5" customFormat="1" x14ac:dyDescent="0.25">
      <c r="B187" s="43"/>
      <c r="C187" s="244"/>
      <c r="D187" s="56"/>
      <c r="F187" s="113"/>
      <c r="G187" s="113"/>
      <c r="H187" s="113"/>
      <c r="I187" s="26"/>
      <c r="J187" s="3"/>
      <c r="K187" s="4"/>
      <c r="L187" s="119"/>
      <c r="M187" s="119"/>
      <c r="N187" s="83"/>
      <c r="O187" s="84"/>
    </row>
    <row r="188" spans="2:15" s="5" customFormat="1" x14ac:dyDescent="0.25">
      <c r="B188" s="43"/>
      <c r="C188" s="244"/>
      <c r="D188" s="56"/>
      <c r="F188" s="113"/>
      <c r="G188" s="113"/>
      <c r="H188" s="113"/>
      <c r="I188" s="26"/>
      <c r="J188" s="3"/>
      <c r="K188" s="4"/>
      <c r="L188" s="119"/>
      <c r="M188" s="119"/>
      <c r="N188" s="83"/>
      <c r="O188" s="84"/>
    </row>
    <row r="189" spans="2:15" s="5" customFormat="1" x14ac:dyDescent="0.25">
      <c r="B189" s="43"/>
      <c r="C189" s="244"/>
      <c r="D189" s="56"/>
      <c r="F189" s="113"/>
      <c r="G189" s="113"/>
      <c r="H189" s="113"/>
      <c r="I189" s="26"/>
      <c r="J189" s="3"/>
      <c r="K189" s="4"/>
      <c r="L189" s="119"/>
      <c r="M189" s="119"/>
      <c r="N189" s="83"/>
      <c r="O189" s="84"/>
    </row>
    <row r="190" spans="2:15" s="5" customFormat="1" x14ac:dyDescent="0.25">
      <c r="B190" s="43"/>
      <c r="C190" s="244"/>
      <c r="D190" s="56"/>
      <c r="F190" s="113"/>
      <c r="G190" s="113"/>
      <c r="H190" s="113"/>
      <c r="I190" s="26"/>
      <c r="J190" s="3"/>
      <c r="K190" s="4"/>
      <c r="L190" s="119"/>
      <c r="M190" s="119"/>
      <c r="N190" s="83"/>
      <c r="O190" s="84"/>
    </row>
    <row r="191" spans="2:15" s="5" customFormat="1" x14ac:dyDescent="0.25">
      <c r="B191" s="43"/>
      <c r="C191" s="244"/>
      <c r="D191" s="56"/>
      <c r="F191" s="113"/>
      <c r="G191" s="113"/>
      <c r="H191" s="113"/>
      <c r="I191" s="26"/>
      <c r="J191" s="3"/>
      <c r="K191" s="4"/>
      <c r="L191" s="119"/>
      <c r="M191" s="119"/>
      <c r="N191" s="83"/>
      <c r="O191" s="84"/>
    </row>
    <row r="192" spans="2:15" s="5" customFormat="1" x14ac:dyDescent="0.25">
      <c r="B192" s="43"/>
      <c r="C192" s="244"/>
      <c r="D192" s="56"/>
      <c r="F192" s="113"/>
      <c r="G192" s="113"/>
      <c r="H192" s="113"/>
      <c r="I192" s="26"/>
      <c r="J192" s="3"/>
      <c r="K192" s="4"/>
      <c r="L192" s="119"/>
      <c r="M192" s="119"/>
      <c r="N192" s="83"/>
      <c r="O192" s="84"/>
    </row>
    <row r="193" spans="2:15" s="5" customFormat="1" x14ac:dyDescent="0.25">
      <c r="B193" s="43"/>
      <c r="C193" s="244"/>
      <c r="D193" s="56"/>
      <c r="F193" s="113"/>
      <c r="G193" s="113"/>
      <c r="H193" s="113"/>
      <c r="I193" s="26"/>
      <c r="J193" s="3"/>
      <c r="K193" s="4"/>
      <c r="L193" s="119"/>
      <c r="M193" s="119"/>
      <c r="N193" s="83"/>
      <c r="O193" s="84"/>
    </row>
    <row r="194" spans="2:15" s="5" customFormat="1" x14ac:dyDescent="0.25">
      <c r="B194" s="43"/>
      <c r="C194" s="244"/>
      <c r="D194" s="56"/>
      <c r="F194" s="113"/>
      <c r="G194" s="113"/>
      <c r="H194" s="113"/>
      <c r="I194" s="26"/>
      <c r="J194" s="3"/>
      <c r="K194" s="4"/>
      <c r="L194" s="119"/>
      <c r="M194" s="119"/>
      <c r="N194" s="83"/>
      <c r="O194" s="84"/>
    </row>
    <row r="195" spans="2:15" s="5" customFormat="1" x14ac:dyDescent="0.25">
      <c r="B195" s="43"/>
      <c r="C195" s="244"/>
      <c r="D195" s="56"/>
      <c r="F195" s="113"/>
      <c r="G195" s="113"/>
      <c r="H195" s="113"/>
      <c r="I195" s="26"/>
      <c r="J195" s="3"/>
      <c r="K195" s="4"/>
      <c r="L195" s="119"/>
      <c r="M195" s="119"/>
      <c r="N195" s="83"/>
      <c r="O195" s="84"/>
    </row>
    <row r="196" spans="2:15" s="5" customFormat="1" x14ac:dyDescent="0.25">
      <c r="B196" s="43"/>
      <c r="C196" s="244"/>
      <c r="D196" s="56"/>
      <c r="F196" s="113"/>
      <c r="G196" s="113"/>
      <c r="H196" s="113"/>
      <c r="I196" s="26"/>
      <c r="J196" s="3"/>
      <c r="K196" s="4"/>
      <c r="L196" s="119"/>
      <c r="M196" s="119"/>
      <c r="N196" s="83"/>
      <c r="O196" s="84"/>
    </row>
    <row r="197" spans="2:15" s="5" customFormat="1" x14ac:dyDescent="0.25">
      <c r="B197" s="43"/>
      <c r="C197" s="244"/>
      <c r="D197" s="56"/>
      <c r="F197" s="113"/>
      <c r="G197" s="113"/>
      <c r="H197" s="113"/>
      <c r="I197" s="26"/>
      <c r="J197" s="3"/>
      <c r="K197" s="4"/>
      <c r="L197" s="119"/>
      <c r="M197" s="119"/>
      <c r="N197" s="83"/>
      <c r="O197" s="84"/>
    </row>
    <row r="198" spans="2:15" s="5" customFormat="1" x14ac:dyDescent="0.25">
      <c r="B198" s="43"/>
      <c r="C198" s="244"/>
      <c r="D198" s="56"/>
      <c r="F198" s="113"/>
      <c r="G198" s="113"/>
      <c r="H198" s="113"/>
      <c r="I198" s="26"/>
      <c r="J198" s="3"/>
      <c r="K198" s="4"/>
      <c r="L198" s="119"/>
      <c r="M198" s="119"/>
      <c r="N198" s="83"/>
      <c r="O198" s="84"/>
    </row>
    <row r="199" spans="2:15" s="5" customFormat="1" x14ac:dyDescent="0.25">
      <c r="B199" s="43"/>
      <c r="C199" s="244"/>
      <c r="D199" s="56"/>
      <c r="F199" s="113"/>
      <c r="G199" s="113"/>
      <c r="H199" s="113"/>
      <c r="I199" s="26"/>
      <c r="J199" s="3"/>
      <c r="K199" s="4"/>
      <c r="L199" s="119"/>
      <c r="M199" s="119"/>
      <c r="N199" s="83"/>
      <c r="O199" s="84"/>
    </row>
    <row r="200" spans="2:15" s="5" customFormat="1" x14ac:dyDescent="0.25">
      <c r="B200" s="43"/>
      <c r="C200" s="244"/>
      <c r="D200" s="56"/>
      <c r="F200" s="113"/>
      <c r="G200" s="113"/>
      <c r="H200" s="113"/>
      <c r="I200" s="26"/>
      <c r="J200" s="3"/>
      <c r="K200" s="4"/>
      <c r="L200" s="119"/>
      <c r="M200" s="119"/>
      <c r="N200" s="83"/>
      <c r="O200" s="84"/>
    </row>
    <row r="201" spans="2:15" s="5" customFormat="1" x14ac:dyDescent="0.25">
      <c r="B201" s="43"/>
      <c r="C201" s="244"/>
      <c r="D201" s="56"/>
      <c r="F201" s="113"/>
      <c r="G201" s="113"/>
      <c r="H201" s="113"/>
      <c r="I201" s="26"/>
      <c r="J201" s="3"/>
      <c r="K201" s="4"/>
      <c r="L201" s="119"/>
      <c r="M201" s="119"/>
      <c r="N201" s="83"/>
      <c r="O201" s="84"/>
    </row>
    <row r="202" spans="2:15" s="5" customFormat="1" x14ac:dyDescent="0.25">
      <c r="B202" s="43"/>
      <c r="C202" s="244"/>
      <c r="D202" s="56"/>
      <c r="F202" s="113"/>
      <c r="G202" s="113"/>
      <c r="H202" s="113"/>
      <c r="I202" s="26"/>
      <c r="J202" s="3"/>
      <c r="K202" s="4"/>
      <c r="L202" s="119"/>
      <c r="M202" s="119"/>
      <c r="N202" s="83"/>
      <c r="O202" s="84"/>
    </row>
    <row r="203" spans="2:15" s="5" customFormat="1" x14ac:dyDescent="0.25">
      <c r="B203" s="43"/>
      <c r="C203" s="244"/>
      <c r="D203" s="56"/>
      <c r="F203" s="113"/>
      <c r="G203" s="113"/>
      <c r="H203" s="113"/>
      <c r="I203" s="26"/>
      <c r="J203" s="3"/>
      <c r="K203" s="4"/>
      <c r="L203" s="119"/>
      <c r="M203" s="119"/>
      <c r="N203" s="83"/>
      <c r="O203" s="84"/>
    </row>
  </sheetData>
  <mergeCells count="4">
    <mergeCell ref="A9:A10"/>
    <mergeCell ref="B9:B10"/>
    <mergeCell ref="B6:B7"/>
    <mergeCell ref="A6:A7"/>
  </mergeCells>
  <pageMargins left="0.7" right="0.7" top="0.75" bottom="0.75" header="0.3" footer="0.3"/>
  <pageSetup paperSize="9"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tint="-0.249977111117893"/>
  </sheetPr>
  <dimension ref="A1:AV207"/>
  <sheetViews>
    <sheetView zoomScale="80" zoomScaleNormal="80" workbookViewId="0">
      <pane ySplit="4" topLeftCell="A5" activePane="bottomLeft" state="frozen"/>
      <selection pane="bottomLeft" activeCell="K6" sqref="K6"/>
    </sheetView>
  </sheetViews>
  <sheetFormatPr defaultColWidth="9.28515625" defaultRowHeight="15" x14ac:dyDescent="0.25"/>
  <cols>
    <col min="1" max="1" width="42.28515625" style="7" customWidth="1"/>
    <col min="2" max="2" width="48.28515625" style="44" customWidth="1"/>
    <col min="3" max="3" width="14.85546875" style="2" customWidth="1"/>
    <col min="4" max="4" width="11.7109375" style="57" customWidth="1"/>
    <col min="5" max="5" width="33.5703125" style="7" customWidth="1"/>
    <col min="6" max="6" width="12.140625" style="120" bestFit="1" customWidth="1"/>
    <col min="7" max="7" width="12.85546875" style="120" bestFit="1" customWidth="1"/>
    <col min="8" max="8" width="12.42578125" style="120" bestFit="1" customWidth="1"/>
    <col min="9" max="9" width="11.28515625" style="27" customWidth="1"/>
    <col min="10" max="10" width="10.7109375" style="3" customWidth="1"/>
    <col min="11" max="11" width="14.7109375" style="4" customWidth="1"/>
    <col min="12" max="12" width="16" style="119" customWidth="1"/>
    <col min="13" max="13" width="15" style="119" customWidth="1"/>
    <col min="14" max="14" width="10" style="83" bestFit="1" customWidth="1"/>
    <col min="15" max="15" width="9.28515625" style="84"/>
    <col min="16" max="16" width="9.28515625" style="5"/>
    <col min="17" max="17" width="12.5703125" style="5" customWidth="1"/>
    <col min="18" max="18" width="13" style="5" customWidth="1"/>
    <col min="19" max="19" width="13.140625" style="5" customWidth="1"/>
    <col min="20" max="20" width="29.42578125" style="5" customWidth="1"/>
    <col min="21" max="48" width="9.28515625" style="5"/>
    <col min="49" max="16384" width="9.28515625" style="7"/>
  </cols>
  <sheetData>
    <row r="1" spans="1:48" s="287" customFormat="1" ht="15.75" thickBot="1" x14ac:dyDescent="0.25">
      <c r="A1" s="288" t="s">
        <v>1995</v>
      </c>
      <c r="B1" s="288"/>
      <c r="C1" s="288"/>
      <c r="D1" s="288"/>
      <c r="E1" s="288"/>
      <c r="F1" s="288"/>
      <c r="G1" s="288"/>
      <c r="H1" s="288"/>
      <c r="I1" s="288"/>
      <c r="J1" s="288"/>
      <c r="K1" s="288"/>
      <c r="L1" s="288"/>
      <c r="M1" s="288"/>
      <c r="N1" s="288"/>
      <c r="O1" s="288"/>
      <c r="P1" s="296"/>
    </row>
    <row r="2" spans="1:48" ht="18" customHeight="1" x14ac:dyDescent="0.25">
      <c r="A2" s="9"/>
      <c r="B2" s="42"/>
      <c r="C2" s="10"/>
      <c r="D2" s="54"/>
      <c r="E2" s="10"/>
      <c r="F2" s="85"/>
      <c r="G2" s="85"/>
      <c r="H2" s="85"/>
      <c r="I2" s="11"/>
      <c r="J2" s="12" t="s">
        <v>3</v>
      </c>
      <c r="K2" s="13">
        <f>K3+Тележка!K3+'Подвес для туш'!K3+Подставка!K3+'Полка настенная'!J3+Мойка!L3+Стеллаж!K3+Стол!K4</f>
        <v>0</v>
      </c>
      <c r="L2" s="86">
        <f>L3+Тележка!L3+'Подвес для туш'!L3+Подставка!L3+'Полка настенная'!K3+Мойка!M3+Стеллаж!L3+Стол!L4</f>
        <v>0</v>
      </c>
      <c r="M2" s="86">
        <f>M3+Тележка!M3+'Подвес для туш'!M3+Подставка!M3+'Полка настенная'!L3+Мойка!N3+Стеллаж!M3+Стол!M4</f>
        <v>0</v>
      </c>
      <c r="R2" s="6"/>
      <c r="S2" s="8"/>
      <c r="T2" s="6"/>
      <c r="U2" s="6"/>
    </row>
    <row r="3" spans="1:48" ht="18" customHeight="1" thickBot="1" x14ac:dyDescent="0.3">
      <c r="A3" s="9"/>
      <c r="B3" s="42"/>
      <c r="C3" s="10"/>
      <c r="D3" s="54"/>
      <c r="E3" s="10"/>
      <c r="F3" s="85"/>
      <c r="G3" s="85"/>
      <c r="H3" s="85"/>
      <c r="I3" s="11"/>
      <c r="J3" s="14" t="s">
        <v>4</v>
      </c>
      <c r="K3" s="15">
        <f>K17</f>
        <v>0</v>
      </c>
      <c r="L3" s="87">
        <f>L17</f>
        <v>0</v>
      </c>
      <c r="M3" s="87">
        <f>M17</f>
        <v>0</v>
      </c>
      <c r="N3" s="88"/>
      <c r="O3" s="89"/>
      <c r="R3" s="6"/>
      <c r="S3" s="16"/>
      <c r="T3" s="17"/>
      <c r="U3" s="6"/>
    </row>
    <row r="4" spans="1:48" s="21" customFormat="1" ht="32.25" customHeight="1" thickBot="1" x14ac:dyDescent="0.3">
      <c r="A4" s="125"/>
      <c r="B4" s="126" t="s">
        <v>11</v>
      </c>
      <c r="C4" s="127" t="s">
        <v>0</v>
      </c>
      <c r="D4" s="126" t="s">
        <v>1368</v>
      </c>
      <c r="E4" s="128" t="s">
        <v>1</v>
      </c>
      <c r="F4" s="129" t="s">
        <v>13</v>
      </c>
      <c r="G4" s="134" t="s">
        <v>14</v>
      </c>
      <c r="H4" s="134" t="s">
        <v>1917</v>
      </c>
      <c r="I4" s="130" t="s">
        <v>2</v>
      </c>
      <c r="J4" s="131" t="s">
        <v>5</v>
      </c>
      <c r="K4" s="131" t="s">
        <v>6</v>
      </c>
      <c r="L4" s="132" t="s">
        <v>1925</v>
      </c>
      <c r="M4" s="133" t="s">
        <v>7</v>
      </c>
      <c r="N4" s="90" t="s">
        <v>8</v>
      </c>
      <c r="O4" s="91" t="s">
        <v>9</v>
      </c>
      <c r="P4" s="18"/>
      <c r="Q4" s="18"/>
      <c r="R4" s="6"/>
      <c r="S4" s="19"/>
      <c r="T4" s="20"/>
      <c r="U4" s="6"/>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row>
    <row r="5" spans="1:48" x14ac:dyDescent="0.25">
      <c r="A5" s="104" t="s">
        <v>1900</v>
      </c>
      <c r="B5" s="105"/>
      <c r="C5" s="48"/>
      <c r="D5" s="106"/>
      <c r="E5" s="49"/>
      <c r="F5" s="107"/>
      <c r="G5" s="107"/>
      <c r="H5" s="107"/>
      <c r="I5" s="50"/>
      <c r="J5" s="22"/>
      <c r="K5" s="51"/>
      <c r="L5" s="96"/>
      <c r="M5" s="96"/>
      <c r="N5" s="97"/>
      <c r="O5" s="98"/>
      <c r="R5" s="6"/>
      <c r="S5" s="23"/>
      <c r="T5" s="23"/>
      <c r="U5" s="6"/>
    </row>
    <row r="6" spans="1:48" ht="159" customHeight="1" x14ac:dyDescent="0.25">
      <c r="A6" s="41"/>
      <c r="B6" s="81" t="s">
        <v>1901</v>
      </c>
      <c r="C6" s="70" t="s">
        <v>1902</v>
      </c>
      <c r="D6" s="80"/>
      <c r="E6" s="69" t="s">
        <v>1903</v>
      </c>
      <c r="F6" s="123">
        <v>600</v>
      </c>
      <c r="G6" s="111">
        <v>500</v>
      </c>
      <c r="H6" s="112">
        <v>1260</v>
      </c>
      <c r="I6" s="33">
        <v>179557</v>
      </c>
      <c r="K6" s="36">
        <f>I6*J6</f>
        <v>0</v>
      </c>
      <c r="L6" s="96">
        <f>N6*J6</f>
        <v>0</v>
      </c>
      <c r="M6" s="96">
        <f>O6*J6</f>
        <v>0</v>
      </c>
      <c r="N6" s="97">
        <v>0.09</v>
      </c>
      <c r="O6" s="98">
        <v>37</v>
      </c>
      <c r="R6" s="6"/>
      <c r="S6" s="6"/>
      <c r="T6" s="6"/>
      <c r="U6" s="6"/>
    </row>
    <row r="7" spans="1:48" x14ac:dyDescent="0.25">
      <c r="A7" s="104" t="s">
        <v>1904</v>
      </c>
      <c r="B7" s="105"/>
      <c r="C7" s="48"/>
      <c r="D7" s="106"/>
      <c r="E7" s="49"/>
      <c r="F7" s="107"/>
      <c r="G7" s="107"/>
      <c r="H7" s="107"/>
      <c r="I7" s="151"/>
      <c r="K7" s="36">
        <f t="shared" ref="K7:K16" si="0">I7*J7</f>
        <v>0</v>
      </c>
      <c r="L7" s="96">
        <f t="shared" ref="L7:L16" si="1">N7*J7</f>
        <v>0</v>
      </c>
      <c r="M7" s="96">
        <f t="shared" ref="M7:M16" si="2">O7*J7</f>
        <v>0</v>
      </c>
      <c r="N7" s="97"/>
      <c r="O7" s="98"/>
      <c r="R7" s="6"/>
      <c r="S7" s="23"/>
      <c r="T7" s="23"/>
      <c r="U7" s="6"/>
    </row>
    <row r="8" spans="1:48" ht="57.75" customHeight="1" x14ac:dyDescent="0.25">
      <c r="A8" s="41"/>
      <c r="B8" s="333" t="s">
        <v>1905</v>
      </c>
      <c r="C8" s="70" t="s">
        <v>1906</v>
      </c>
      <c r="D8" s="80"/>
      <c r="E8" s="69" t="s">
        <v>1907</v>
      </c>
      <c r="F8" s="123">
        <v>1200</v>
      </c>
      <c r="G8" s="111">
        <v>800</v>
      </c>
      <c r="H8" s="112">
        <v>450</v>
      </c>
      <c r="I8" s="33">
        <v>39749</v>
      </c>
      <c r="K8" s="36">
        <f t="shared" si="0"/>
        <v>0</v>
      </c>
      <c r="L8" s="96">
        <f t="shared" si="1"/>
        <v>0</v>
      </c>
      <c r="M8" s="96">
        <f t="shared" si="2"/>
        <v>0</v>
      </c>
      <c r="N8" s="97">
        <v>0.4</v>
      </c>
      <c r="O8" s="98">
        <v>38.5</v>
      </c>
      <c r="R8" s="6"/>
      <c r="S8" s="6"/>
      <c r="T8" s="6"/>
      <c r="U8" s="6"/>
    </row>
    <row r="9" spans="1:48" ht="57" customHeight="1" x14ac:dyDescent="0.25">
      <c r="A9" s="41"/>
      <c r="B9" s="334"/>
      <c r="C9" s="70" t="s">
        <v>1908</v>
      </c>
      <c r="D9" s="80"/>
      <c r="E9" s="69" t="s">
        <v>1909</v>
      </c>
      <c r="F9" s="123">
        <v>1200</v>
      </c>
      <c r="G9" s="111">
        <v>800</v>
      </c>
      <c r="H9" s="112">
        <v>450</v>
      </c>
      <c r="I9" s="33">
        <v>39749</v>
      </c>
      <c r="K9" s="36">
        <f t="shared" si="0"/>
        <v>0</v>
      </c>
      <c r="L9" s="96">
        <f t="shared" si="1"/>
        <v>0</v>
      </c>
      <c r="M9" s="96">
        <f t="shared" si="2"/>
        <v>0</v>
      </c>
      <c r="N9" s="97">
        <v>0.4</v>
      </c>
      <c r="O9" s="98">
        <v>38.5</v>
      </c>
      <c r="R9" s="6"/>
      <c r="S9" s="6"/>
      <c r="T9" s="6"/>
      <c r="U9" s="6"/>
    </row>
    <row r="10" spans="1:48" ht="59.25" customHeight="1" x14ac:dyDescent="0.25">
      <c r="A10" s="41"/>
      <c r="B10" s="335"/>
      <c r="C10" s="70" t="s">
        <v>1910</v>
      </c>
      <c r="D10" s="80"/>
      <c r="E10" s="69" t="s">
        <v>1911</v>
      </c>
      <c r="F10" s="123">
        <v>1200</v>
      </c>
      <c r="G10" s="111">
        <v>800</v>
      </c>
      <c r="H10" s="112">
        <v>450</v>
      </c>
      <c r="I10" s="33">
        <v>43703</v>
      </c>
      <c r="K10" s="36">
        <f t="shared" si="0"/>
        <v>0</v>
      </c>
      <c r="L10" s="96">
        <f t="shared" si="1"/>
        <v>0</v>
      </c>
      <c r="M10" s="96">
        <f t="shared" si="2"/>
        <v>0</v>
      </c>
      <c r="N10" s="97">
        <v>0.4</v>
      </c>
      <c r="O10" s="98">
        <v>38.5</v>
      </c>
      <c r="R10" s="6"/>
      <c r="S10" s="6"/>
      <c r="T10" s="6"/>
      <c r="U10" s="6"/>
    </row>
    <row r="11" spans="1:48" x14ac:dyDescent="0.25">
      <c r="A11" s="104" t="s">
        <v>1913</v>
      </c>
      <c r="B11" s="105"/>
      <c r="C11" s="48"/>
      <c r="D11" s="106"/>
      <c r="E11" s="49"/>
      <c r="F11" s="107"/>
      <c r="G11" s="107"/>
      <c r="H11" s="107"/>
      <c r="I11" s="151"/>
      <c r="K11" s="36">
        <f t="shared" si="0"/>
        <v>0</v>
      </c>
      <c r="L11" s="96">
        <f t="shared" si="1"/>
        <v>0</v>
      </c>
      <c r="M11" s="96">
        <f t="shared" si="2"/>
        <v>0</v>
      </c>
      <c r="N11" s="97"/>
      <c r="O11" s="98"/>
      <c r="R11" s="6"/>
      <c r="S11" s="23"/>
      <c r="T11" s="23"/>
      <c r="U11" s="6"/>
    </row>
    <row r="12" spans="1:48" ht="183.75" customHeight="1" x14ac:dyDescent="0.25">
      <c r="A12" s="41"/>
      <c r="B12" s="81" t="s">
        <v>1914</v>
      </c>
      <c r="C12" s="70" t="s">
        <v>1915</v>
      </c>
      <c r="D12" s="80"/>
      <c r="E12" s="69" t="s">
        <v>1916</v>
      </c>
      <c r="F12" s="123"/>
      <c r="G12" s="111"/>
      <c r="H12" s="123">
        <v>1300</v>
      </c>
      <c r="I12" s="33">
        <v>16519</v>
      </c>
      <c r="K12" s="36">
        <f t="shared" si="0"/>
        <v>0</v>
      </c>
      <c r="L12" s="96">
        <f t="shared" si="1"/>
        <v>0</v>
      </c>
      <c r="M12" s="96">
        <f t="shared" si="2"/>
        <v>0</v>
      </c>
      <c r="N12" s="97">
        <v>0.04</v>
      </c>
      <c r="O12" s="98">
        <v>12.5</v>
      </c>
      <c r="R12" s="6"/>
      <c r="S12" s="6"/>
      <c r="T12" s="6"/>
      <c r="U12" s="6"/>
    </row>
    <row r="13" spans="1:48" x14ac:dyDescent="0.25">
      <c r="A13" s="104" t="s">
        <v>1912</v>
      </c>
      <c r="B13" s="105"/>
      <c r="C13" s="48"/>
      <c r="D13" s="106"/>
      <c r="E13" s="49"/>
      <c r="F13" s="107"/>
      <c r="G13" s="107"/>
      <c r="H13" s="107"/>
      <c r="I13" s="151"/>
      <c r="K13" s="36">
        <f t="shared" si="0"/>
        <v>0</v>
      </c>
      <c r="L13" s="96">
        <f t="shared" si="1"/>
        <v>0</v>
      </c>
      <c r="M13" s="96">
        <f t="shared" si="2"/>
        <v>0</v>
      </c>
      <c r="N13" s="97"/>
      <c r="O13" s="98"/>
      <c r="R13" s="6"/>
      <c r="S13" s="23"/>
      <c r="T13" s="23"/>
      <c r="U13" s="6"/>
    </row>
    <row r="14" spans="1:48" ht="69.95" customHeight="1" x14ac:dyDescent="0.25">
      <c r="A14" s="41"/>
      <c r="B14" s="333" t="s">
        <v>1918</v>
      </c>
      <c r="C14" s="70" t="s">
        <v>1919</v>
      </c>
      <c r="D14" s="80"/>
      <c r="E14" s="69" t="s">
        <v>1920</v>
      </c>
      <c r="F14" s="123">
        <v>655</v>
      </c>
      <c r="G14" s="111">
        <v>900</v>
      </c>
      <c r="H14" s="112">
        <v>1440</v>
      </c>
      <c r="I14" s="33">
        <v>181072</v>
      </c>
      <c r="K14" s="36">
        <f t="shared" si="0"/>
        <v>0</v>
      </c>
      <c r="L14" s="96">
        <f t="shared" si="1"/>
        <v>0</v>
      </c>
      <c r="M14" s="96">
        <f t="shared" si="2"/>
        <v>0</v>
      </c>
      <c r="N14" s="97">
        <v>0.09</v>
      </c>
      <c r="O14" s="98">
        <v>30</v>
      </c>
      <c r="R14" s="6"/>
      <c r="S14" s="6"/>
      <c r="T14" s="6"/>
      <c r="U14" s="6"/>
    </row>
    <row r="15" spans="1:48" ht="69.95" customHeight="1" x14ac:dyDescent="0.25">
      <c r="A15" s="41"/>
      <c r="B15" s="334"/>
      <c r="C15" s="70" t="s">
        <v>1921</v>
      </c>
      <c r="D15" s="80"/>
      <c r="E15" s="69" t="s">
        <v>1922</v>
      </c>
      <c r="F15" s="123">
        <v>1255</v>
      </c>
      <c r="G15" s="111">
        <v>900</v>
      </c>
      <c r="H15" s="112">
        <v>1440</v>
      </c>
      <c r="I15" s="33">
        <v>249461</v>
      </c>
      <c r="K15" s="36">
        <f t="shared" si="0"/>
        <v>0</v>
      </c>
      <c r="L15" s="96">
        <f t="shared" si="1"/>
        <v>0</v>
      </c>
      <c r="M15" s="96">
        <f t="shared" si="2"/>
        <v>0</v>
      </c>
      <c r="N15" s="97">
        <v>0.17</v>
      </c>
      <c r="O15" s="98">
        <v>30</v>
      </c>
      <c r="R15" s="6"/>
      <c r="S15" s="6"/>
      <c r="T15" s="6"/>
      <c r="U15" s="6"/>
    </row>
    <row r="16" spans="1:48" ht="57.75" customHeight="1" thickBot="1" x14ac:dyDescent="0.3">
      <c r="A16" s="158"/>
      <c r="B16" s="335"/>
      <c r="C16" s="70" t="s">
        <v>1923</v>
      </c>
      <c r="D16" s="162"/>
      <c r="E16" s="69" t="s">
        <v>1924</v>
      </c>
      <c r="F16" s="123">
        <v>350</v>
      </c>
      <c r="G16" s="111">
        <v>270</v>
      </c>
      <c r="H16" s="112">
        <v>685</v>
      </c>
      <c r="I16" s="33">
        <v>34194</v>
      </c>
      <c r="K16" s="36">
        <f t="shared" si="0"/>
        <v>0</v>
      </c>
      <c r="L16" s="96">
        <f t="shared" si="1"/>
        <v>0</v>
      </c>
      <c r="M16" s="96">
        <f t="shared" si="2"/>
        <v>0</v>
      </c>
      <c r="N16" s="97">
        <v>0.06</v>
      </c>
      <c r="O16" s="98">
        <v>30</v>
      </c>
      <c r="R16" s="6"/>
      <c r="S16" s="6"/>
      <c r="T16" s="6"/>
      <c r="U16" s="6"/>
    </row>
    <row r="17" spans="2:15" s="5" customFormat="1" ht="15.75" thickBot="1" x14ac:dyDescent="0.3">
      <c r="B17" s="43"/>
      <c r="C17" s="1"/>
      <c r="D17" s="56"/>
      <c r="F17" s="113"/>
      <c r="G17" s="113"/>
      <c r="H17" s="113"/>
      <c r="I17" s="26"/>
      <c r="J17" s="3"/>
      <c r="K17" s="37">
        <f>SUM(K5:K16)</f>
        <v>0</v>
      </c>
      <c r="L17" s="115">
        <f>SUM(L5:L16)</f>
        <v>0</v>
      </c>
      <c r="M17" s="116">
        <f>SUM(M5:M16)</f>
        <v>0</v>
      </c>
      <c r="N17" s="117"/>
      <c r="O17" s="84"/>
    </row>
    <row r="18" spans="2:15" s="5" customFormat="1" x14ac:dyDescent="0.25">
      <c r="B18" s="43"/>
      <c r="C18" s="1"/>
      <c r="D18" s="56"/>
      <c r="F18" s="113"/>
      <c r="G18" s="113"/>
      <c r="H18" s="113"/>
      <c r="I18" s="26"/>
      <c r="J18" s="3"/>
      <c r="K18" s="4"/>
      <c r="L18" s="118"/>
      <c r="M18" s="118"/>
      <c r="N18" s="83"/>
      <c r="O18" s="84"/>
    </row>
    <row r="19" spans="2:15" s="5" customFormat="1" x14ac:dyDescent="0.25">
      <c r="B19" s="43"/>
      <c r="C19" s="1"/>
      <c r="D19" s="56"/>
      <c r="F19" s="113"/>
      <c r="G19" s="113"/>
      <c r="H19" s="113"/>
      <c r="I19" s="26"/>
      <c r="J19" s="3"/>
      <c r="K19" s="4"/>
      <c r="L19" s="119"/>
      <c r="M19" s="119"/>
      <c r="N19" s="83"/>
      <c r="O19" s="84"/>
    </row>
    <row r="20" spans="2:15" s="5" customFormat="1" x14ac:dyDescent="0.25">
      <c r="B20" s="43"/>
      <c r="C20" s="1"/>
      <c r="D20" s="56"/>
      <c r="F20" s="113"/>
      <c r="G20" s="113"/>
      <c r="H20" s="113"/>
      <c r="I20" s="26"/>
      <c r="J20" s="3"/>
      <c r="K20" s="4"/>
      <c r="L20" s="119"/>
      <c r="M20" s="119"/>
      <c r="N20" s="83"/>
      <c r="O20" s="84"/>
    </row>
    <row r="21" spans="2:15" s="5" customFormat="1" x14ac:dyDescent="0.25">
      <c r="B21" s="43"/>
      <c r="C21" s="1"/>
      <c r="D21" s="56"/>
      <c r="F21" s="113"/>
      <c r="G21" s="113"/>
      <c r="H21" s="113"/>
      <c r="I21" s="26"/>
      <c r="J21" s="3"/>
      <c r="K21" s="4"/>
      <c r="L21" s="119"/>
      <c r="M21" s="119"/>
      <c r="N21" s="83"/>
      <c r="O21" s="84"/>
    </row>
    <row r="22" spans="2:15" s="5" customFormat="1" x14ac:dyDescent="0.25">
      <c r="B22" s="43"/>
      <c r="C22" s="1"/>
      <c r="D22" s="56"/>
      <c r="F22" s="113"/>
      <c r="G22" s="113"/>
      <c r="H22" s="113"/>
      <c r="I22" s="26"/>
      <c r="J22" s="3"/>
      <c r="K22" s="4"/>
      <c r="L22" s="119"/>
      <c r="M22" s="119"/>
      <c r="N22" s="83"/>
      <c r="O22" s="84"/>
    </row>
    <row r="23" spans="2:15" s="5" customFormat="1" x14ac:dyDescent="0.25">
      <c r="B23" s="43"/>
      <c r="C23" s="1"/>
      <c r="D23" s="56"/>
      <c r="F23" s="113"/>
      <c r="G23" s="113"/>
      <c r="H23" s="113"/>
      <c r="I23" s="26"/>
      <c r="J23" s="3"/>
      <c r="K23" s="4"/>
      <c r="L23" s="119"/>
      <c r="M23" s="119"/>
      <c r="N23" s="83"/>
      <c r="O23" s="84"/>
    </row>
    <row r="24" spans="2:15" s="5" customFormat="1" x14ac:dyDescent="0.25">
      <c r="B24" s="43"/>
      <c r="C24" s="1"/>
      <c r="D24" s="56"/>
      <c r="F24" s="113"/>
      <c r="G24" s="113"/>
      <c r="H24" s="113"/>
      <c r="I24" s="26"/>
      <c r="J24" s="3"/>
      <c r="K24" s="4"/>
      <c r="L24" s="119"/>
      <c r="M24" s="119"/>
      <c r="N24" s="83"/>
      <c r="O24" s="84"/>
    </row>
    <row r="25" spans="2:15" s="5" customFormat="1" x14ac:dyDescent="0.25">
      <c r="B25" s="43"/>
      <c r="C25" s="1"/>
      <c r="D25" s="56"/>
      <c r="F25" s="113"/>
      <c r="G25" s="113"/>
      <c r="H25" s="113"/>
      <c r="I25" s="26"/>
      <c r="J25" s="3"/>
      <c r="K25" s="4"/>
      <c r="L25" s="119"/>
      <c r="M25" s="119"/>
      <c r="N25" s="83"/>
      <c r="O25" s="84"/>
    </row>
    <row r="26" spans="2:15" s="5" customFormat="1" x14ac:dyDescent="0.25">
      <c r="B26" s="43"/>
      <c r="C26" s="1"/>
      <c r="D26" s="56"/>
      <c r="F26" s="113"/>
      <c r="G26" s="113"/>
      <c r="H26" s="113"/>
      <c r="I26" s="26"/>
      <c r="J26" s="3"/>
      <c r="K26" s="4"/>
      <c r="L26" s="119"/>
      <c r="M26" s="119"/>
      <c r="N26" s="83"/>
      <c r="O26" s="84"/>
    </row>
    <row r="27" spans="2:15" s="5" customFormat="1" x14ac:dyDescent="0.25">
      <c r="B27" s="43"/>
      <c r="C27" s="1"/>
      <c r="D27" s="56"/>
      <c r="F27" s="113"/>
      <c r="G27" s="113"/>
      <c r="H27" s="113"/>
      <c r="I27" s="26"/>
      <c r="J27" s="3"/>
      <c r="K27" s="4"/>
      <c r="L27" s="119"/>
      <c r="M27" s="119"/>
      <c r="N27" s="83"/>
      <c r="O27" s="84"/>
    </row>
    <row r="28" spans="2:15" s="5" customFormat="1" x14ac:dyDescent="0.25">
      <c r="B28" s="43"/>
      <c r="C28" s="1"/>
      <c r="D28" s="56"/>
      <c r="F28" s="113"/>
      <c r="G28" s="113"/>
      <c r="H28" s="113"/>
      <c r="I28" s="26"/>
      <c r="J28" s="3"/>
      <c r="K28" s="4"/>
      <c r="L28" s="119"/>
      <c r="M28" s="119"/>
      <c r="N28" s="83"/>
      <c r="O28" s="84"/>
    </row>
    <row r="29" spans="2:15" s="5" customFormat="1" x14ac:dyDescent="0.25">
      <c r="B29" s="43"/>
      <c r="C29" s="1"/>
      <c r="D29" s="56"/>
      <c r="F29" s="113"/>
      <c r="G29" s="113"/>
      <c r="H29" s="113"/>
      <c r="I29" s="26"/>
      <c r="J29" s="3"/>
      <c r="K29" s="4"/>
      <c r="L29" s="119"/>
      <c r="M29" s="119"/>
      <c r="N29" s="83"/>
      <c r="O29" s="84"/>
    </row>
    <row r="30" spans="2:15" s="5" customFormat="1" x14ac:dyDescent="0.25">
      <c r="B30" s="43"/>
      <c r="C30" s="1"/>
      <c r="D30" s="56"/>
      <c r="F30" s="113"/>
      <c r="G30" s="113"/>
      <c r="H30" s="113"/>
      <c r="I30" s="26"/>
      <c r="J30" s="3"/>
      <c r="K30" s="4"/>
      <c r="L30" s="119"/>
      <c r="M30" s="119"/>
      <c r="N30" s="83"/>
      <c r="O30" s="84"/>
    </row>
    <row r="31" spans="2:15" s="5" customFormat="1" x14ac:dyDescent="0.25">
      <c r="B31" s="43"/>
      <c r="C31" s="1"/>
      <c r="D31" s="56"/>
      <c r="F31" s="113"/>
      <c r="G31" s="113"/>
      <c r="H31" s="113"/>
      <c r="I31" s="26"/>
      <c r="J31" s="3"/>
      <c r="K31" s="4"/>
      <c r="L31" s="119"/>
      <c r="M31" s="119"/>
      <c r="N31" s="83"/>
      <c r="O31" s="84"/>
    </row>
    <row r="32" spans="2:15" s="5" customFormat="1" x14ac:dyDescent="0.25">
      <c r="B32" s="43"/>
      <c r="C32" s="1"/>
      <c r="D32" s="56"/>
      <c r="F32" s="113"/>
      <c r="G32" s="113"/>
      <c r="H32" s="113"/>
      <c r="I32" s="26"/>
      <c r="J32" s="3"/>
      <c r="K32" s="4"/>
      <c r="L32" s="119"/>
      <c r="M32" s="119"/>
      <c r="N32" s="83"/>
      <c r="O32" s="84"/>
    </row>
    <row r="33" spans="2:15" s="5" customFormat="1" x14ac:dyDescent="0.25">
      <c r="B33" s="43"/>
      <c r="C33" s="1"/>
      <c r="D33" s="56"/>
      <c r="F33" s="113"/>
      <c r="G33" s="113"/>
      <c r="H33" s="113"/>
      <c r="I33" s="26"/>
      <c r="J33" s="3"/>
      <c r="K33" s="4"/>
      <c r="L33" s="119"/>
      <c r="M33" s="119"/>
      <c r="N33" s="83"/>
      <c r="O33" s="84"/>
    </row>
    <row r="34" spans="2:15" s="5" customFormat="1" x14ac:dyDescent="0.25">
      <c r="B34" s="43"/>
      <c r="C34" s="1"/>
      <c r="D34" s="56"/>
      <c r="F34" s="113"/>
      <c r="G34" s="113"/>
      <c r="H34" s="113"/>
      <c r="I34" s="26"/>
      <c r="J34" s="3"/>
      <c r="K34" s="4"/>
      <c r="L34" s="119"/>
      <c r="M34" s="119"/>
      <c r="N34" s="83"/>
      <c r="O34" s="84"/>
    </row>
    <row r="35" spans="2:15" s="5" customFormat="1" x14ac:dyDescent="0.25">
      <c r="B35" s="43"/>
      <c r="C35" s="1"/>
      <c r="D35" s="56"/>
      <c r="F35" s="113"/>
      <c r="G35" s="113"/>
      <c r="H35" s="113"/>
      <c r="I35" s="26"/>
      <c r="J35" s="3"/>
      <c r="K35" s="4"/>
      <c r="L35" s="119"/>
      <c r="M35" s="119"/>
      <c r="N35" s="83"/>
      <c r="O35" s="84"/>
    </row>
    <row r="36" spans="2:15" s="5" customFormat="1" x14ac:dyDescent="0.25">
      <c r="B36" s="43"/>
      <c r="C36" s="1"/>
      <c r="D36" s="56"/>
      <c r="F36" s="113"/>
      <c r="G36" s="113"/>
      <c r="H36" s="113"/>
      <c r="I36" s="26"/>
      <c r="J36" s="3"/>
      <c r="K36" s="4"/>
      <c r="L36" s="119"/>
      <c r="M36" s="119"/>
      <c r="N36" s="83"/>
      <c r="O36" s="84"/>
    </row>
    <row r="37" spans="2:15" s="5" customFormat="1" x14ac:dyDescent="0.25">
      <c r="B37" s="43"/>
      <c r="C37" s="1"/>
      <c r="D37" s="56"/>
      <c r="F37" s="113"/>
      <c r="G37" s="113"/>
      <c r="H37" s="113"/>
      <c r="I37" s="26"/>
      <c r="J37" s="3"/>
      <c r="K37" s="4"/>
      <c r="L37" s="119"/>
      <c r="M37" s="119"/>
      <c r="N37" s="83"/>
      <c r="O37" s="84"/>
    </row>
    <row r="38" spans="2:15" s="5" customFormat="1" x14ac:dyDescent="0.25">
      <c r="B38" s="43"/>
      <c r="C38" s="1"/>
      <c r="D38" s="56"/>
      <c r="F38" s="113"/>
      <c r="G38" s="113"/>
      <c r="H38" s="113"/>
      <c r="I38" s="26"/>
      <c r="J38" s="3"/>
      <c r="K38" s="4"/>
      <c r="L38" s="119"/>
      <c r="M38" s="119"/>
      <c r="N38" s="83"/>
      <c r="O38" s="84"/>
    </row>
    <row r="39" spans="2:15" s="5" customFormat="1" x14ac:dyDescent="0.25">
      <c r="B39" s="43"/>
      <c r="C39" s="1"/>
      <c r="D39" s="56"/>
      <c r="F39" s="113"/>
      <c r="G39" s="113"/>
      <c r="H39" s="113"/>
      <c r="I39" s="26"/>
      <c r="J39" s="3"/>
      <c r="K39" s="4"/>
      <c r="L39" s="119"/>
      <c r="M39" s="119"/>
      <c r="N39" s="83"/>
      <c r="O39" s="84"/>
    </row>
    <row r="40" spans="2:15" s="5" customFormat="1" x14ac:dyDescent="0.25">
      <c r="B40" s="43"/>
      <c r="C40" s="1"/>
      <c r="D40" s="56"/>
      <c r="F40" s="113"/>
      <c r="G40" s="113"/>
      <c r="H40" s="113"/>
      <c r="I40" s="26"/>
      <c r="J40" s="3"/>
      <c r="K40" s="4"/>
      <c r="L40" s="119"/>
      <c r="M40" s="119"/>
      <c r="N40" s="83"/>
      <c r="O40" s="84"/>
    </row>
    <row r="41" spans="2:15" s="5" customFormat="1" x14ac:dyDescent="0.25">
      <c r="B41" s="43"/>
      <c r="C41" s="1"/>
      <c r="D41" s="56"/>
      <c r="F41" s="113"/>
      <c r="G41" s="113"/>
      <c r="H41" s="113"/>
      <c r="I41" s="26"/>
      <c r="J41" s="3"/>
      <c r="K41" s="4"/>
      <c r="L41" s="119"/>
      <c r="M41" s="119"/>
      <c r="N41" s="83"/>
      <c r="O41" s="84"/>
    </row>
    <row r="42" spans="2:15" s="5" customFormat="1" x14ac:dyDescent="0.25">
      <c r="B42" s="43"/>
      <c r="C42" s="1"/>
      <c r="D42" s="56"/>
      <c r="F42" s="113"/>
      <c r="G42" s="113"/>
      <c r="H42" s="113"/>
      <c r="I42" s="26"/>
      <c r="J42" s="3"/>
      <c r="K42" s="4"/>
      <c r="L42" s="119"/>
      <c r="M42" s="119"/>
      <c r="N42" s="83"/>
      <c r="O42" s="84"/>
    </row>
    <row r="43" spans="2:15" s="5" customFormat="1" x14ac:dyDescent="0.25">
      <c r="B43" s="43"/>
      <c r="C43" s="1"/>
      <c r="D43" s="56"/>
      <c r="F43" s="113"/>
      <c r="G43" s="113"/>
      <c r="H43" s="113"/>
      <c r="I43" s="26"/>
      <c r="J43" s="3"/>
      <c r="K43" s="4"/>
      <c r="L43" s="119"/>
      <c r="M43" s="119"/>
      <c r="N43" s="83"/>
      <c r="O43" s="84"/>
    </row>
    <row r="44" spans="2:15" s="5" customFormat="1" x14ac:dyDescent="0.25">
      <c r="B44" s="43"/>
      <c r="C44" s="1"/>
      <c r="D44" s="56"/>
      <c r="F44" s="113"/>
      <c r="G44" s="113"/>
      <c r="H44" s="113"/>
      <c r="I44" s="26"/>
      <c r="J44" s="3"/>
      <c r="K44" s="4"/>
      <c r="L44" s="119"/>
      <c r="M44" s="119"/>
      <c r="N44" s="83"/>
      <c r="O44" s="84"/>
    </row>
    <row r="45" spans="2:15" s="5" customFormat="1" x14ac:dyDescent="0.25">
      <c r="B45" s="43"/>
      <c r="C45" s="1"/>
      <c r="D45" s="56"/>
      <c r="F45" s="113"/>
      <c r="G45" s="113"/>
      <c r="H45" s="113"/>
      <c r="I45" s="26"/>
      <c r="J45" s="3"/>
      <c r="K45" s="4"/>
      <c r="L45" s="119"/>
      <c r="M45" s="119"/>
      <c r="N45" s="83"/>
      <c r="O45" s="84"/>
    </row>
    <row r="46" spans="2:15" s="5" customFormat="1" x14ac:dyDescent="0.25">
      <c r="B46" s="43"/>
      <c r="C46" s="1"/>
      <c r="D46" s="56"/>
      <c r="F46" s="113"/>
      <c r="G46" s="113"/>
      <c r="H46" s="113"/>
      <c r="I46" s="26"/>
      <c r="J46" s="3"/>
      <c r="K46" s="4"/>
      <c r="L46" s="119"/>
      <c r="M46" s="119"/>
      <c r="N46" s="83"/>
      <c r="O46" s="84"/>
    </row>
    <row r="47" spans="2:15" s="5" customFormat="1" x14ac:dyDescent="0.25">
      <c r="B47" s="43"/>
      <c r="C47" s="1"/>
      <c r="D47" s="56"/>
      <c r="F47" s="113"/>
      <c r="G47" s="113"/>
      <c r="H47" s="113"/>
      <c r="I47" s="26"/>
      <c r="J47" s="3"/>
      <c r="K47" s="4"/>
      <c r="L47" s="119"/>
      <c r="M47" s="119"/>
      <c r="N47" s="83"/>
      <c r="O47" s="84"/>
    </row>
    <row r="48" spans="2:15" s="5" customFormat="1" x14ac:dyDescent="0.25">
      <c r="B48" s="43"/>
      <c r="C48" s="1"/>
      <c r="D48" s="56"/>
      <c r="F48" s="113"/>
      <c r="G48" s="113"/>
      <c r="H48" s="113"/>
      <c r="I48" s="26"/>
      <c r="J48" s="3"/>
      <c r="K48" s="4"/>
      <c r="L48" s="119"/>
      <c r="M48" s="119"/>
      <c r="N48" s="83"/>
      <c r="O48" s="84"/>
    </row>
    <row r="49" spans="2:15" s="5" customFormat="1" x14ac:dyDescent="0.25">
      <c r="B49" s="43"/>
      <c r="C49" s="1"/>
      <c r="D49" s="56"/>
      <c r="F49" s="113"/>
      <c r="G49" s="113"/>
      <c r="H49" s="113"/>
      <c r="I49" s="26"/>
      <c r="J49" s="3"/>
      <c r="K49" s="4"/>
      <c r="L49" s="119"/>
      <c r="M49" s="119"/>
      <c r="N49" s="83"/>
      <c r="O49" s="84"/>
    </row>
    <row r="50" spans="2:15" s="5" customFormat="1" x14ac:dyDescent="0.25">
      <c r="B50" s="43"/>
      <c r="C50" s="1"/>
      <c r="D50" s="56"/>
      <c r="F50" s="113"/>
      <c r="G50" s="113"/>
      <c r="H50" s="113"/>
      <c r="I50" s="26"/>
      <c r="J50" s="3"/>
      <c r="K50" s="4"/>
      <c r="L50" s="119"/>
      <c r="M50" s="119"/>
      <c r="N50" s="83"/>
      <c r="O50" s="84"/>
    </row>
    <row r="51" spans="2:15" s="5" customFormat="1" x14ac:dyDescent="0.25">
      <c r="B51" s="43"/>
      <c r="C51" s="1"/>
      <c r="D51" s="56"/>
      <c r="F51" s="113"/>
      <c r="G51" s="113"/>
      <c r="H51" s="113"/>
      <c r="I51" s="26"/>
      <c r="J51" s="3"/>
      <c r="K51" s="4"/>
      <c r="L51" s="119"/>
      <c r="M51" s="119"/>
      <c r="N51" s="83"/>
      <c r="O51" s="84"/>
    </row>
    <row r="52" spans="2:15" s="5" customFormat="1" x14ac:dyDescent="0.25">
      <c r="B52" s="43"/>
      <c r="C52" s="1"/>
      <c r="D52" s="56"/>
      <c r="F52" s="113"/>
      <c r="G52" s="113"/>
      <c r="H52" s="113"/>
      <c r="I52" s="26"/>
      <c r="J52" s="3"/>
      <c r="K52" s="4"/>
      <c r="L52" s="119"/>
      <c r="M52" s="119"/>
      <c r="N52" s="83"/>
      <c r="O52" s="84"/>
    </row>
    <row r="53" spans="2:15" s="5" customFormat="1" x14ac:dyDescent="0.25">
      <c r="B53" s="43"/>
      <c r="C53" s="1"/>
      <c r="D53" s="56"/>
      <c r="F53" s="113"/>
      <c r="G53" s="113"/>
      <c r="H53" s="113"/>
      <c r="I53" s="26"/>
      <c r="J53" s="3"/>
      <c r="K53" s="4"/>
      <c r="L53" s="119"/>
      <c r="M53" s="119"/>
      <c r="N53" s="83"/>
      <c r="O53" s="84"/>
    </row>
    <row r="54" spans="2:15" s="5" customFormat="1" x14ac:dyDescent="0.25">
      <c r="B54" s="43"/>
      <c r="C54" s="1"/>
      <c r="D54" s="56"/>
      <c r="F54" s="113"/>
      <c r="G54" s="113"/>
      <c r="H54" s="113"/>
      <c r="I54" s="26"/>
      <c r="J54" s="3"/>
      <c r="K54" s="4"/>
      <c r="L54" s="119"/>
      <c r="M54" s="119"/>
      <c r="N54" s="83"/>
      <c r="O54" s="84"/>
    </row>
    <row r="55" spans="2:15" s="5" customFormat="1" x14ac:dyDescent="0.25">
      <c r="B55" s="43"/>
      <c r="C55" s="1"/>
      <c r="D55" s="56"/>
      <c r="F55" s="113"/>
      <c r="G55" s="113"/>
      <c r="H55" s="113"/>
      <c r="I55" s="26"/>
      <c r="J55" s="3"/>
      <c r="K55" s="4"/>
      <c r="L55" s="119"/>
      <c r="M55" s="119"/>
      <c r="N55" s="83"/>
      <c r="O55" s="84"/>
    </row>
    <row r="56" spans="2:15" s="5" customFormat="1" x14ac:dyDescent="0.25">
      <c r="B56" s="43"/>
      <c r="C56" s="1"/>
      <c r="D56" s="56"/>
      <c r="F56" s="113"/>
      <c r="G56" s="113"/>
      <c r="H56" s="113"/>
      <c r="I56" s="26"/>
      <c r="J56" s="3"/>
      <c r="K56" s="4"/>
      <c r="L56" s="119"/>
      <c r="M56" s="119"/>
      <c r="N56" s="83"/>
      <c r="O56" s="84"/>
    </row>
    <row r="57" spans="2:15" s="5" customFormat="1" x14ac:dyDescent="0.25">
      <c r="B57" s="43"/>
      <c r="C57" s="1"/>
      <c r="D57" s="56"/>
      <c r="F57" s="113"/>
      <c r="G57" s="113"/>
      <c r="H57" s="113"/>
      <c r="I57" s="26"/>
      <c r="J57" s="3"/>
      <c r="K57" s="4"/>
      <c r="L57" s="119"/>
      <c r="M57" s="119"/>
      <c r="N57" s="83"/>
      <c r="O57" s="84"/>
    </row>
    <row r="58" spans="2:15" s="5" customFormat="1" x14ac:dyDescent="0.25">
      <c r="B58" s="43"/>
      <c r="C58" s="1"/>
      <c r="D58" s="56"/>
      <c r="F58" s="113"/>
      <c r="G58" s="113"/>
      <c r="H58" s="113"/>
      <c r="I58" s="26"/>
      <c r="J58" s="3"/>
      <c r="K58" s="4"/>
      <c r="L58" s="119"/>
      <c r="M58" s="119"/>
      <c r="N58" s="83"/>
      <c r="O58" s="84"/>
    </row>
    <row r="59" spans="2:15" s="5" customFormat="1" x14ac:dyDescent="0.25">
      <c r="B59" s="43"/>
      <c r="C59" s="1"/>
      <c r="D59" s="56"/>
      <c r="F59" s="113"/>
      <c r="G59" s="113"/>
      <c r="H59" s="113"/>
      <c r="I59" s="26"/>
      <c r="J59" s="3"/>
      <c r="K59" s="4"/>
      <c r="L59" s="119"/>
      <c r="M59" s="119"/>
      <c r="N59" s="83"/>
      <c r="O59" s="84"/>
    </row>
    <row r="60" spans="2:15" s="5" customFormat="1" x14ac:dyDescent="0.25">
      <c r="B60" s="43"/>
      <c r="C60" s="1"/>
      <c r="D60" s="56"/>
      <c r="F60" s="113"/>
      <c r="G60" s="113"/>
      <c r="H60" s="113"/>
      <c r="I60" s="26"/>
      <c r="J60" s="3"/>
      <c r="K60" s="4"/>
      <c r="L60" s="119"/>
      <c r="M60" s="119"/>
      <c r="N60" s="83"/>
      <c r="O60" s="84"/>
    </row>
    <row r="61" spans="2:15" s="5" customFormat="1" x14ac:dyDescent="0.25">
      <c r="B61" s="43"/>
      <c r="C61" s="1"/>
      <c r="D61" s="56"/>
      <c r="F61" s="113"/>
      <c r="G61" s="113"/>
      <c r="H61" s="113"/>
      <c r="I61" s="26"/>
      <c r="J61" s="3"/>
      <c r="K61" s="4"/>
      <c r="L61" s="119"/>
      <c r="M61" s="119"/>
      <c r="N61" s="83"/>
      <c r="O61" s="84"/>
    </row>
    <row r="62" spans="2:15" s="5" customFormat="1" x14ac:dyDescent="0.25">
      <c r="B62" s="43"/>
      <c r="C62" s="1"/>
      <c r="D62" s="56"/>
      <c r="F62" s="113"/>
      <c r="G62" s="113"/>
      <c r="H62" s="113"/>
      <c r="I62" s="26"/>
      <c r="J62" s="3"/>
      <c r="K62" s="4"/>
      <c r="L62" s="119"/>
      <c r="M62" s="119"/>
      <c r="N62" s="83"/>
      <c r="O62" s="84"/>
    </row>
    <row r="63" spans="2:15" s="5" customFormat="1" x14ac:dyDescent="0.25">
      <c r="B63" s="43"/>
      <c r="C63" s="1"/>
      <c r="D63" s="56"/>
      <c r="F63" s="113"/>
      <c r="G63" s="113"/>
      <c r="H63" s="113"/>
      <c r="I63" s="26"/>
      <c r="J63" s="3"/>
      <c r="K63" s="4"/>
      <c r="L63" s="119"/>
      <c r="M63" s="119"/>
      <c r="N63" s="83"/>
      <c r="O63" s="84"/>
    </row>
    <row r="64" spans="2:15" s="5" customFormat="1" x14ac:dyDescent="0.25">
      <c r="B64" s="43"/>
      <c r="C64" s="1"/>
      <c r="D64" s="56"/>
      <c r="F64" s="113"/>
      <c r="G64" s="113"/>
      <c r="H64" s="113"/>
      <c r="I64" s="26"/>
      <c r="J64" s="3"/>
      <c r="K64" s="4"/>
      <c r="L64" s="119"/>
      <c r="M64" s="119"/>
      <c r="N64" s="83"/>
      <c r="O64" s="84"/>
    </row>
    <row r="65" spans="2:15" s="5" customFormat="1" x14ac:dyDescent="0.25">
      <c r="B65" s="43"/>
      <c r="C65" s="1"/>
      <c r="D65" s="56"/>
      <c r="F65" s="113"/>
      <c r="G65" s="113"/>
      <c r="H65" s="113"/>
      <c r="I65" s="26"/>
      <c r="J65" s="3"/>
      <c r="K65" s="4"/>
      <c r="L65" s="119"/>
      <c r="M65" s="119"/>
      <c r="N65" s="83"/>
      <c r="O65" s="84"/>
    </row>
    <row r="66" spans="2:15" s="5" customFormat="1" x14ac:dyDescent="0.25">
      <c r="B66" s="43"/>
      <c r="C66" s="1"/>
      <c r="D66" s="56"/>
      <c r="F66" s="113"/>
      <c r="G66" s="113"/>
      <c r="H66" s="113"/>
      <c r="I66" s="26"/>
      <c r="J66" s="3"/>
      <c r="K66" s="4"/>
      <c r="L66" s="119"/>
      <c r="M66" s="119"/>
      <c r="N66" s="83"/>
      <c r="O66" s="84"/>
    </row>
    <row r="67" spans="2:15" s="5" customFormat="1" x14ac:dyDescent="0.25">
      <c r="B67" s="43"/>
      <c r="C67" s="1"/>
      <c r="D67" s="56"/>
      <c r="F67" s="113"/>
      <c r="G67" s="113"/>
      <c r="H67" s="113"/>
      <c r="I67" s="26"/>
      <c r="J67" s="3"/>
      <c r="K67" s="4"/>
      <c r="L67" s="119"/>
      <c r="M67" s="119"/>
      <c r="N67" s="83"/>
      <c r="O67" s="84"/>
    </row>
    <row r="68" spans="2:15" s="5" customFormat="1" x14ac:dyDescent="0.25">
      <c r="B68" s="43"/>
      <c r="C68" s="1"/>
      <c r="D68" s="56"/>
      <c r="F68" s="113"/>
      <c r="G68" s="113"/>
      <c r="H68" s="113"/>
      <c r="I68" s="26"/>
      <c r="J68" s="3"/>
      <c r="K68" s="4"/>
      <c r="L68" s="119"/>
      <c r="M68" s="119"/>
      <c r="N68" s="83"/>
      <c r="O68" s="84"/>
    </row>
    <row r="69" spans="2:15" s="5" customFormat="1" x14ac:dyDescent="0.25">
      <c r="B69" s="43"/>
      <c r="C69" s="1"/>
      <c r="D69" s="56"/>
      <c r="F69" s="113"/>
      <c r="G69" s="113"/>
      <c r="H69" s="113"/>
      <c r="I69" s="26"/>
      <c r="J69" s="3"/>
      <c r="K69" s="4"/>
      <c r="L69" s="119"/>
      <c r="M69" s="119"/>
      <c r="N69" s="83"/>
      <c r="O69" s="84"/>
    </row>
    <row r="70" spans="2:15" s="5" customFormat="1" x14ac:dyDescent="0.25">
      <c r="B70" s="43"/>
      <c r="C70" s="1"/>
      <c r="D70" s="56"/>
      <c r="F70" s="113"/>
      <c r="G70" s="113"/>
      <c r="H70" s="113"/>
      <c r="I70" s="26"/>
      <c r="J70" s="3"/>
      <c r="K70" s="4"/>
      <c r="L70" s="119"/>
      <c r="M70" s="119"/>
      <c r="N70" s="83"/>
      <c r="O70" s="84"/>
    </row>
    <row r="71" spans="2:15" s="5" customFormat="1" x14ac:dyDescent="0.25">
      <c r="B71" s="43"/>
      <c r="C71" s="1"/>
      <c r="D71" s="56"/>
      <c r="F71" s="113"/>
      <c r="G71" s="113"/>
      <c r="H71" s="113"/>
      <c r="I71" s="26"/>
      <c r="J71" s="3"/>
      <c r="K71" s="4"/>
      <c r="L71" s="119"/>
      <c r="M71" s="119"/>
      <c r="N71" s="83"/>
      <c r="O71" s="84"/>
    </row>
    <row r="72" spans="2:15" s="5" customFormat="1" x14ac:dyDescent="0.25">
      <c r="B72" s="43"/>
      <c r="C72" s="1"/>
      <c r="D72" s="56"/>
      <c r="F72" s="113"/>
      <c r="G72" s="113"/>
      <c r="H72" s="113"/>
      <c r="I72" s="26"/>
      <c r="J72" s="3"/>
      <c r="K72" s="4"/>
      <c r="L72" s="119"/>
      <c r="M72" s="119"/>
      <c r="N72" s="83"/>
      <c r="O72" s="84"/>
    </row>
    <row r="73" spans="2:15" s="5" customFormat="1" x14ac:dyDescent="0.25">
      <c r="B73" s="43"/>
      <c r="C73" s="1"/>
      <c r="D73" s="56"/>
      <c r="F73" s="113"/>
      <c r="G73" s="113"/>
      <c r="H73" s="113"/>
      <c r="I73" s="26"/>
      <c r="J73" s="3"/>
      <c r="K73" s="4"/>
      <c r="L73" s="119"/>
      <c r="M73" s="119"/>
      <c r="N73" s="83"/>
      <c r="O73" s="84"/>
    </row>
    <row r="74" spans="2:15" s="5" customFormat="1" x14ac:dyDescent="0.25">
      <c r="B74" s="43"/>
      <c r="C74" s="1"/>
      <c r="D74" s="56"/>
      <c r="F74" s="113"/>
      <c r="G74" s="113"/>
      <c r="H74" s="113"/>
      <c r="I74" s="26"/>
      <c r="J74" s="3"/>
      <c r="K74" s="4"/>
      <c r="L74" s="119"/>
      <c r="M74" s="119"/>
      <c r="N74" s="83"/>
      <c r="O74" s="84"/>
    </row>
    <row r="75" spans="2:15" s="5" customFormat="1" x14ac:dyDescent="0.25">
      <c r="B75" s="43"/>
      <c r="C75" s="1"/>
      <c r="D75" s="56"/>
      <c r="F75" s="113"/>
      <c r="G75" s="113"/>
      <c r="H75" s="113"/>
      <c r="I75" s="26"/>
      <c r="J75" s="3"/>
      <c r="K75" s="4"/>
      <c r="L75" s="119"/>
      <c r="M75" s="119"/>
      <c r="N75" s="83"/>
      <c r="O75" s="84"/>
    </row>
    <row r="76" spans="2:15" s="5" customFormat="1" x14ac:dyDescent="0.25">
      <c r="B76" s="43"/>
      <c r="C76" s="1"/>
      <c r="D76" s="56"/>
      <c r="F76" s="113"/>
      <c r="G76" s="113"/>
      <c r="H76" s="113"/>
      <c r="I76" s="26"/>
      <c r="J76" s="3"/>
      <c r="K76" s="4"/>
      <c r="L76" s="119"/>
      <c r="M76" s="119"/>
      <c r="N76" s="83"/>
      <c r="O76" s="84"/>
    </row>
    <row r="77" spans="2:15" s="5" customFormat="1" x14ac:dyDescent="0.25">
      <c r="B77" s="43"/>
      <c r="C77" s="1"/>
      <c r="D77" s="56"/>
      <c r="F77" s="113"/>
      <c r="G77" s="113"/>
      <c r="H77" s="113"/>
      <c r="I77" s="26"/>
      <c r="J77" s="3"/>
      <c r="K77" s="4"/>
      <c r="L77" s="119"/>
      <c r="M77" s="119"/>
      <c r="N77" s="83"/>
      <c r="O77" s="84"/>
    </row>
    <row r="78" spans="2:15" s="5" customFormat="1" x14ac:dyDescent="0.25">
      <c r="B78" s="43"/>
      <c r="C78" s="1"/>
      <c r="D78" s="56"/>
      <c r="F78" s="113"/>
      <c r="G78" s="113"/>
      <c r="H78" s="113"/>
      <c r="I78" s="26"/>
      <c r="J78" s="3"/>
      <c r="K78" s="4"/>
      <c r="L78" s="119"/>
      <c r="M78" s="119"/>
      <c r="N78" s="83"/>
      <c r="O78" s="84"/>
    </row>
    <row r="79" spans="2:15" s="5" customFormat="1" x14ac:dyDescent="0.25">
      <c r="B79" s="43"/>
      <c r="C79" s="1"/>
      <c r="D79" s="56"/>
      <c r="F79" s="113"/>
      <c r="G79" s="113"/>
      <c r="H79" s="113"/>
      <c r="I79" s="26"/>
      <c r="J79" s="3"/>
      <c r="K79" s="4"/>
      <c r="L79" s="119"/>
      <c r="M79" s="119"/>
      <c r="N79" s="83"/>
      <c r="O79" s="84"/>
    </row>
    <row r="80" spans="2:15" s="5" customFormat="1" x14ac:dyDescent="0.25">
      <c r="B80" s="43"/>
      <c r="C80" s="1"/>
      <c r="D80" s="56"/>
      <c r="F80" s="113"/>
      <c r="G80" s="113"/>
      <c r="H80" s="113"/>
      <c r="I80" s="26"/>
      <c r="J80" s="3"/>
      <c r="K80" s="4"/>
      <c r="L80" s="119"/>
      <c r="M80" s="119"/>
      <c r="N80" s="83"/>
      <c r="O80" s="84"/>
    </row>
    <row r="81" spans="2:15" s="5" customFormat="1" x14ac:dyDescent="0.25">
      <c r="B81" s="43"/>
      <c r="C81" s="1"/>
      <c r="D81" s="56"/>
      <c r="F81" s="113"/>
      <c r="G81" s="113"/>
      <c r="H81" s="113"/>
      <c r="I81" s="26"/>
      <c r="J81" s="3"/>
      <c r="K81" s="4"/>
      <c r="L81" s="119"/>
      <c r="M81" s="119"/>
      <c r="N81" s="83"/>
      <c r="O81" s="84"/>
    </row>
    <row r="82" spans="2:15" s="5" customFormat="1" x14ac:dyDescent="0.25">
      <c r="B82" s="43"/>
      <c r="C82" s="1"/>
      <c r="D82" s="56"/>
      <c r="F82" s="113"/>
      <c r="G82" s="113"/>
      <c r="H82" s="113"/>
      <c r="I82" s="26"/>
      <c r="J82" s="3"/>
      <c r="K82" s="4"/>
      <c r="L82" s="119"/>
      <c r="M82" s="119"/>
      <c r="N82" s="83"/>
      <c r="O82" s="84"/>
    </row>
    <row r="83" spans="2:15" s="5" customFormat="1" x14ac:dyDescent="0.25">
      <c r="B83" s="43"/>
      <c r="C83" s="1"/>
      <c r="D83" s="56"/>
      <c r="F83" s="113"/>
      <c r="G83" s="113"/>
      <c r="H83" s="113"/>
      <c r="I83" s="26"/>
      <c r="J83" s="3"/>
      <c r="K83" s="4"/>
      <c r="L83" s="119"/>
      <c r="M83" s="119"/>
      <c r="N83" s="83"/>
      <c r="O83" s="84"/>
    </row>
    <row r="84" spans="2:15" s="5" customFormat="1" x14ac:dyDescent="0.25">
      <c r="B84" s="43"/>
      <c r="C84" s="1"/>
      <c r="D84" s="56"/>
      <c r="F84" s="113"/>
      <c r="G84" s="113"/>
      <c r="H84" s="113"/>
      <c r="I84" s="26"/>
      <c r="J84" s="3"/>
      <c r="K84" s="4"/>
      <c r="L84" s="119"/>
      <c r="M84" s="119"/>
      <c r="N84" s="83"/>
      <c r="O84" s="84"/>
    </row>
    <row r="85" spans="2:15" s="5" customFormat="1" x14ac:dyDescent="0.25">
      <c r="B85" s="43"/>
      <c r="C85" s="1"/>
      <c r="D85" s="56"/>
      <c r="F85" s="113"/>
      <c r="G85" s="113"/>
      <c r="H85" s="113"/>
      <c r="I85" s="26"/>
      <c r="J85" s="3"/>
      <c r="K85" s="4"/>
      <c r="L85" s="119"/>
      <c r="M85" s="119"/>
      <c r="N85" s="83"/>
      <c r="O85" s="84"/>
    </row>
    <row r="86" spans="2:15" s="5" customFormat="1" x14ac:dyDescent="0.25">
      <c r="B86" s="43"/>
      <c r="C86" s="1"/>
      <c r="D86" s="56"/>
      <c r="F86" s="113"/>
      <c r="G86" s="113"/>
      <c r="H86" s="113"/>
      <c r="I86" s="26"/>
      <c r="J86" s="3"/>
      <c r="K86" s="4"/>
      <c r="L86" s="119"/>
      <c r="M86" s="119"/>
      <c r="N86" s="83"/>
      <c r="O86" s="84"/>
    </row>
    <row r="87" spans="2:15" s="5" customFormat="1" x14ac:dyDescent="0.25">
      <c r="B87" s="43"/>
      <c r="C87" s="1"/>
      <c r="D87" s="56"/>
      <c r="F87" s="113"/>
      <c r="G87" s="113"/>
      <c r="H87" s="113"/>
      <c r="I87" s="26"/>
      <c r="J87" s="3"/>
      <c r="K87" s="4"/>
      <c r="L87" s="119"/>
      <c r="M87" s="119"/>
      <c r="N87" s="83"/>
      <c r="O87" s="84"/>
    </row>
    <row r="88" spans="2:15" s="5" customFormat="1" x14ac:dyDescent="0.25">
      <c r="B88" s="43"/>
      <c r="C88" s="1"/>
      <c r="D88" s="56"/>
      <c r="F88" s="113"/>
      <c r="G88" s="113"/>
      <c r="H88" s="113"/>
      <c r="I88" s="26"/>
      <c r="J88" s="3"/>
      <c r="K88" s="4"/>
      <c r="L88" s="119"/>
      <c r="M88" s="119"/>
      <c r="N88" s="83"/>
      <c r="O88" s="84"/>
    </row>
    <row r="89" spans="2:15" s="5" customFormat="1" x14ac:dyDescent="0.25">
      <c r="B89" s="43"/>
      <c r="C89" s="1"/>
      <c r="D89" s="56"/>
      <c r="F89" s="113"/>
      <c r="G89" s="113"/>
      <c r="H89" s="113"/>
      <c r="I89" s="26"/>
      <c r="J89" s="3"/>
      <c r="K89" s="4"/>
      <c r="L89" s="119"/>
      <c r="M89" s="119"/>
      <c r="N89" s="83"/>
      <c r="O89" s="84"/>
    </row>
    <row r="90" spans="2:15" s="5" customFormat="1" x14ac:dyDescent="0.25">
      <c r="B90" s="43"/>
      <c r="C90" s="1"/>
      <c r="D90" s="56"/>
      <c r="F90" s="113"/>
      <c r="G90" s="113"/>
      <c r="H90" s="113"/>
      <c r="I90" s="26"/>
      <c r="J90" s="3"/>
      <c r="K90" s="4"/>
      <c r="L90" s="119"/>
      <c r="M90" s="119"/>
      <c r="N90" s="83"/>
      <c r="O90" s="84"/>
    </row>
    <row r="91" spans="2:15" s="5" customFormat="1" x14ac:dyDescent="0.25">
      <c r="B91" s="43"/>
      <c r="C91" s="1"/>
      <c r="D91" s="56"/>
      <c r="F91" s="113"/>
      <c r="G91" s="113"/>
      <c r="H91" s="113"/>
      <c r="I91" s="26"/>
      <c r="J91" s="3"/>
      <c r="K91" s="4"/>
      <c r="L91" s="119"/>
      <c r="M91" s="119"/>
      <c r="N91" s="83"/>
      <c r="O91" s="84"/>
    </row>
    <row r="92" spans="2:15" s="5" customFormat="1" x14ac:dyDescent="0.25">
      <c r="B92" s="43"/>
      <c r="C92" s="1"/>
      <c r="D92" s="56"/>
      <c r="F92" s="113"/>
      <c r="G92" s="113"/>
      <c r="H92" s="113"/>
      <c r="I92" s="26"/>
      <c r="J92" s="3"/>
      <c r="K92" s="4"/>
      <c r="L92" s="119"/>
      <c r="M92" s="119"/>
      <c r="N92" s="83"/>
      <c r="O92" s="84"/>
    </row>
    <row r="93" spans="2:15" s="5" customFormat="1" x14ac:dyDescent="0.25">
      <c r="B93" s="43"/>
      <c r="C93" s="1"/>
      <c r="D93" s="56"/>
      <c r="F93" s="113"/>
      <c r="G93" s="113"/>
      <c r="H93" s="113"/>
      <c r="I93" s="26"/>
      <c r="J93" s="3"/>
      <c r="K93" s="4"/>
      <c r="L93" s="119"/>
      <c r="M93" s="119"/>
      <c r="N93" s="83"/>
      <c r="O93" s="84"/>
    </row>
    <row r="94" spans="2:15" s="5" customFormat="1" x14ac:dyDescent="0.25">
      <c r="B94" s="43"/>
      <c r="C94" s="1"/>
      <c r="D94" s="56"/>
      <c r="F94" s="113"/>
      <c r="G94" s="113"/>
      <c r="H94" s="113"/>
      <c r="I94" s="26"/>
      <c r="J94" s="3"/>
      <c r="K94" s="4"/>
      <c r="L94" s="119"/>
      <c r="M94" s="119"/>
      <c r="N94" s="83"/>
      <c r="O94" s="84"/>
    </row>
    <row r="95" spans="2:15" s="5" customFormat="1" x14ac:dyDescent="0.25">
      <c r="B95" s="43"/>
      <c r="C95" s="1"/>
      <c r="D95" s="56"/>
      <c r="F95" s="113"/>
      <c r="G95" s="113"/>
      <c r="H95" s="113"/>
      <c r="I95" s="26"/>
      <c r="J95" s="3"/>
      <c r="K95" s="4"/>
      <c r="L95" s="119"/>
      <c r="M95" s="119"/>
      <c r="N95" s="83"/>
      <c r="O95" s="84"/>
    </row>
    <row r="96" spans="2:15" s="5" customFormat="1" x14ac:dyDescent="0.25">
      <c r="B96" s="43"/>
      <c r="C96" s="1"/>
      <c r="D96" s="56"/>
      <c r="F96" s="113"/>
      <c r="G96" s="113"/>
      <c r="H96" s="113"/>
      <c r="I96" s="26"/>
      <c r="J96" s="3"/>
      <c r="K96" s="4"/>
      <c r="L96" s="119"/>
      <c r="M96" s="119"/>
      <c r="N96" s="83"/>
      <c r="O96" s="84"/>
    </row>
    <row r="97" spans="2:15" s="5" customFormat="1" x14ac:dyDescent="0.25">
      <c r="B97" s="43"/>
      <c r="C97" s="1"/>
      <c r="D97" s="56"/>
      <c r="F97" s="113"/>
      <c r="G97" s="113"/>
      <c r="H97" s="113"/>
      <c r="I97" s="26"/>
      <c r="J97" s="3"/>
      <c r="K97" s="4"/>
      <c r="L97" s="119"/>
      <c r="M97" s="119"/>
      <c r="N97" s="83"/>
      <c r="O97" s="84"/>
    </row>
    <row r="98" spans="2:15" s="5" customFormat="1" x14ac:dyDescent="0.25">
      <c r="B98" s="43"/>
      <c r="C98" s="1"/>
      <c r="D98" s="56"/>
      <c r="F98" s="113"/>
      <c r="G98" s="113"/>
      <c r="H98" s="113"/>
      <c r="I98" s="26"/>
      <c r="J98" s="3"/>
      <c r="K98" s="4"/>
      <c r="L98" s="119"/>
      <c r="M98" s="119"/>
      <c r="N98" s="83"/>
      <c r="O98" s="84"/>
    </row>
    <row r="99" spans="2:15" s="5" customFormat="1" x14ac:dyDescent="0.25">
      <c r="B99" s="43"/>
      <c r="C99" s="1"/>
      <c r="D99" s="56"/>
      <c r="F99" s="113"/>
      <c r="G99" s="113"/>
      <c r="H99" s="113"/>
      <c r="I99" s="26"/>
      <c r="J99" s="3"/>
      <c r="K99" s="4"/>
      <c r="L99" s="119"/>
      <c r="M99" s="119"/>
      <c r="N99" s="83"/>
      <c r="O99" s="84"/>
    </row>
    <row r="100" spans="2:15" s="5" customFormat="1" x14ac:dyDescent="0.25">
      <c r="B100" s="43"/>
      <c r="C100" s="1"/>
      <c r="D100" s="56"/>
      <c r="F100" s="113"/>
      <c r="G100" s="113"/>
      <c r="H100" s="113"/>
      <c r="I100" s="26"/>
      <c r="J100" s="3"/>
      <c r="K100" s="4"/>
      <c r="L100" s="119"/>
      <c r="M100" s="119"/>
      <c r="N100" s="83"/>
      <c r="O100" s="84"/>
    </row>
    <row r="101" spans="2:15" s="5" customFormat="1" x14ac:dyDescent="0.25">
      <c r="B101" s="43"/>
      <c r="C101" s="1"/>
      <c r="D101" s="56"/>
      <c r="F101" s="113"/>
      <c r="G101" s="113"/>
      <c r="H101" s="113"/>
      <c r="I101" s="26"/>
      <c r="J101" s="3"/>
      <c r="K101" s="4"/>
      <c r="L101" s="119"/>
      <c r="M101" s="119"/>
      <c r="N101" s="83"/>
      <c r="O101" s="84"/>
    </row>
    <row r="102" spans="2:15" s="5" customFormat="1" x14ac:dyDescent="0.25">
      <c r="B102" s="43"/>
      <c r="C102" s="1"/>
      <c r="D102" s="56"/>
      <c r="F102" s="113"/>
      <c r="G102" s="113"/>
      <c r="H102" s="113"/>
      <c r="I102" s="26"/>
      <c r="J102" s="3"/>
      <c r="K102" s="4"/>
      <c r="L102" s="119"/>
      <c r="M102" s="119"/>
      <c r="N102" s="83"/>
      <c r="O102" s="84"/>
    </row>
    <row r="103" spans="2:15" s="5" customFormat="1" x14ac:dyDescent="0.25">
      <c r="B103" s="43"/>
      <c r="C103" s="1"/>
      <c r="D103" s="56"/>
      <c r="F103" s="113"/>
      <c r="G103" s="113"/>
      <c r="H103" s="113"/>
      <c r="I103" s="26"/>
      <c r="J103" s="3"/>
      <c r="K103" s="4"/>
      <c r="L103" s="119"/>
      <c r="M103" s="119"/>
      <c r="N103" s="83"/>
      <c r="O103" s="84"/>
    </row>
    <row r="104" spans="2:15" s="5" customFormat="1" x14ac:dyDescent="0.25">
      <c r="B104" s="43"/>
      <c r="C104" s="1"/>
      <c r="D104" s="56"/>
      <c r="F104" s="113"/>
      <c r="G104" s="113"/>
      <c r="H104" s="113"/>
      <c r="I104" s="26"/>
      <c r="J104" s="3"/>
      <c r="K104" s="4"/>
      <c r="L104" s="119"/>
      <c r="M104" s="119"/>
      <c r="N104" s="83"/>
      <c r="O104" s="84"/>
    </row>
    <row r="105" spans="2:15" s="5" customFormat="1" x14ac:dyDescent="0.25">
      <c r="B105" s="43"/>
      <c r="C105" s="1"/>
      <c r="D105" s="56"/>
      <c r="F105" s="113"/>
      <c r="G105" s="113"/>
      <c r="H105" s="113"/>
      <c r="I105" s="26"/>
      <c r="J105" s="3"/>
      <c r="K105" s="4"/>
      <c r="L105" s="119"/>
      <c r="M105" s="119"/>
      <c r="N105" s="83"/>
      <c r="O105" s="84"/>
    </row>
    <row r="106" spans="2:15" s="5" customFormat="1" x14ac:dyDescent="0.25">
      <c r="B106" s="43"/>
      <c r="C106" s="1"/>
      <c r="D106" s="56"/>
      <c r="F106" s="113"/>
      <c r="G106" s="113"/>
      <c r="H106" s="113"/>
      <c r="I106" s="26"/>
      <c r="J106" s="3"/>
      <c r="K106" s="4"/>
      <c r="L106" s="119"/>
      <c r="M106" s="119"/>
      <c r="N106" s="83"/>
      <c r="O106" s="84"/>
    </row>
    <row r="107" spans="2:15" s="5" customFormat="1" x14ac:dyDescent="0.25">
      <c r="B107" s="43"/>
      <c r="C107" s="1"/>
      <c r="D107" s="56"/>
      <c r="F107" s="113"/>
      <c r="G107" s="113"/>
      <c r="H107" s="113"/>
      <c r="I107" s="26"/>
      <c r="J107" s="3"/>
      <c r="K107" s="4"/>
      <c r="L107" s="119"/>
      <c r="M107" s="119"/>
      <c r="N107" s="83"/>
      <c r="O107" s="84"/>
    </row>
    <row r="108" spans="2:15" s="5" customFormat="1" x14ac:dyDescent="0.25">
      <c r="B108" s="43"/>
      <c r="C108" s="1"/>
      <c r="D108" s="56"/>
      <c r="F108" s="113"/>
      <c r="G108" s="113"/>
      <c r="H108" s="113"/>
      <c r="I108" s="26"/>
      <c r="J108" s="3"/>
      <c r="K108" s="4"/>
      <c r="L108" s="119"/>
      <c r="M108" s="119"/>
      <c r="N108" s="83"/>
      <c r="O108" s="84"/>
    </row>
    <row r="109" spans="2:15" s="5" customFormat="1" x14ac:dyDescent="0.25">
      <c r="B109" s="43"/>
      <c r="C109" s="1"/>
      <c r="D109" s="56"/>
      <c r="F109" s="113"/>
      <c r="G109" s="113"/>
      <c r="H109" s="113"/>
      <c r="I109" s="26"/>
      <c r="J109" s="3"/>
      <c r="K109" s="4"/>
      <c r="L109" s="119"/>
      <c r="M109" s="119"/>
      <c r="N109" s="83"/>
      <c r="O109" s="84"/>
    </row>
    <row r="110" spans="2:15" s="5" customFormat="1" x14ac:dyDescent="0.25">
      <c r="B110" s="43"/>
      <c r="C110" s="1"/>
      <c r="D110" s="56"/>
      <c r="F110" s="113"/>
      <c r="G110" s="113"/>
      <c r="H110" s="113"/>
      <c r="I110" s="26"/>
      <c r="J110" s="3"/>
      <c r="K110" s="4"/>
      <c r="L110" s="119"/>
      <c r="M110" s="119"/>
      <c r="N110" s="83"/>
      <c r="O110" s="84"/>
    </row>
    <row r="111" spans="2:15" s="5" customFormat="1" x14ac:dyDescent="0.25">
      <c r="B111" s="43"/>
      <c r="C111" s="1"/>
      <c r="D111" s="56"/>
      <c r="F111" s="113"/>
      <c r="G111" s="113"/>
      <c r="H111" s="113"/>
      <c r="I111" s="26"/>
      <c r="J111" s="3"/>
      <c r="K111" s="4"/>
      <c r="L111" s="119"/>
      <c r="M111" s="119"/>
      <c r="N111" s="83"/>
      <c r="O111" s="84"/>
    </row>
    <row r="112" spans="2:15" s="5" customFormat="1" x14ac:dyDescent="0.25">
      <c r="B112" s="43"/>
      <c r="C112" s="1"/>
      <c r="D112" s="56"/>
      <c r="F112" s="113"/>
      <c r="G112" s="113"/>
      <c r="H112" s="113"/>
      <c r="I112" s="26"/>
      <c r="J112" s="3"/>
      <c r="K112" s="4"/>
      <c r="L112" s="119"/>
      <c r="M112" s="119"/>
      <c r="N112" s="83"/>
      <c r="O112" s="84"/>
    </row>
    <row r="113" spans="2:15" s="5" customFormat="1" x14ac:dyDescent="0.25">
      <c r="B113" s="43"/>
      <c r="C113" s="1"/>
      <c r="D113" s="56"/>
      <c r="F113" s="113"/>
      <c r="G113" s="113"/>
      <c r="H113" s="113"/>
      <c r="I113" s="26"/>
      <c r="J113" s="3"/>
      <c r="K113" s="4"/>
      <c r="L113" s="119"/>
      <c r="M113" s="119"/>
      <c r="N113" s="83"/>
      <c r="O113" s="84"/>
    </row>
    <row r="114" spans="2:15" s="5" customFormat="1" x14ac:dyDescent="0.25">
      <c r="B114" s="43"/>
      <c r="C114" s="1"/>
      <c r="D114" s="56"/>
      <c r="F114" s="113"/>
      <c r="G114" s="113"/>
      <c r="H114" s="113"/>
      <c r="I114" s="26"/>
      <c r="J114" s="3"/>
      <c r="K114" s="4"/>
      <c r="L114" s="119"/>
      <c r="M114" s="119"/>
      <c r="N114" s="83"/>
      <c r="O114" s="84"/>
    </row>
    <row r="115" spans="2:15" s="5" customFormat="1" x14ac:dyDescent="0.25">
      <c r="B115" s="43"/>
      <c r="C115" s="1"/>
      <c r="D115" s="56"/>
      <c r="F115" s="113"/>
      <c r="G115" s="113"/>
      <c r="H115" s="113"/>
      <c r="I115" s="26"/>
      <c r="J115" s="3"/>
      <c r="K115" s="4"/>
      <c r="L115" s="119"/>
      <c r="M115" s="119"/>
      <c r="N115" s="83"/>
      <c r="O115" s="84"/>
    </row>
    <row r="116" spans="2:15" s="5" customFormat="1" x14ac:dyDescent="0.25">
      <c r="B116" s="43"/>
      <c r="C116" s="1"/>
      <c r="D116" s="56"/>
      <c r="F116" s="113"/>
      <c r="G116" s="113"/>
      <c r="H116" s="113"/>
      <c r="I116" s="26"/>
      <c r="J116" s="3"/>
      <c r="K116" s="4"/>
      <c r="L116" s="119"/>
      <c r="M116" s="119"/>
      <c r="N116" s="83"/>
      <c r="O116" s="84"/>
    </row>
    <row r="117" spans="2:15" s="5" customFormat="1" x14ac:dyDescent="0.25">
      <c r="B117" s="43"/>
      <c r="C117" s="1"/>
      <c r="D117" s="56"/>
      <c r="F117" s="113"/>
      <c r="G117" s="113"/>
      <c r="H117" s="113"/>
      <c r="I117" s="26"/>
      <c r="J117" s="3"/>
      <c r="K117" s="4"/>
      <c r="L117" s="119"/>
      <c r="M117" s="119"/>
      <c r="N117" s="83"/>
      <c r="O117" s="84"/>
    </row>
    <row r="118" spans="2:15" s="5" customFormat="1" x14ac:dyDescent="0.25">
      <c r="B118" s="43"/>
      <c r="C118" s="1"/>
      <c r="D118" s="56"/>
      <c r="F118" s="113"/>
      <c r="G118" s="113"/>
      <c r="H118" s="113"/>
      <c r="I118" s="26"/>
      <c r="J118" s="3"/>
      <c r="K118" s="4"/>
      <c r="L118" s="119"/>
      <c r="M118" s="119"/>
      <c r="N118" s="83"/>
      <c r="O118" s="84"/>
    </row>
    <row r="119" spans="2:15" s="5" customFormat="1" x14ac:dyDescent="0.25">
      <c r="B119" s="43"/>
      <c r="C119" s="1"/>
      <c r="D119" s="56"/>
      <c r="F119" s="113"/>
      <c r="G119" s="113"/>
      <c r="H119" s="113"/>
      <c r="I119" s="26"/>
      <c r="J119" s="3"/>
      <c r="K119" s="4"/>
      <c r="L119" s="119"/>
      <c r="M119" s="119"/>
      <c r="N119" s="83"/>
      <c r="O119" s="84"/>
    </row>
    <row r="120" spans="2:15" s="5" customFormat="1" x14ac:dyDescent="0.25">
      <c r="B120" s="43"/>
      <c r="C120" s="1"/>
      <c r="D120" s="56"/>
      <c r="F120" s="113"/>
      <c r="G120" s="113"/>
      <c r="H120" s="113"/>
      <c r="I120" s="26"/>
      <c r="J120" s="3"/>
      <c r="K120" s="4"/>
      <c r="L120" s="119"/>
      <c r="M120" s="119"/>
      <c r="N120" s="83"/>
      <c r="O120" s="84"/>
    </row>
    <row r="121" spans="2:15" s="5" customFormat="1" x14ac:dyDescent="0.25">
      <c r="B121" s="43"/>
      <c r="C121" s="1"/>
      <c r="D121" s="56"/>
      <c r="F121" s="113"/>
      <c r="G121" s="113"/>
      <c r="H121" s="113"/>
      <c r="I121" s="26"/>
      <c r="J121" s="3"/>
      <c r="K121" s="4"/>
      <c r="L121" s="119"/>
      <c r="M121" s="119"/>
      <c r="N121" s="83"/>
      <c r="O121" s="84"/>
    </row>
    <row r="122" spans="2:15" s="5" customFormat="1" x14ac:dyDescent="0.25">
      <c r="B122" s="43"/>
      <c r="C122" s="1"/>
      <c r="D122" s="56"/>
      <c r="F122" s="113"/>
      <c r="G122" s="113"/>
      <c r="H122" s="113"/>
      <c r="I122" s="26"/>
      <c r="J122" s="3"/>
      <c r="K122" s="4"/>
      <c r="L122" s="119"/>
      <c r="M122" s="119"/>
      <c r="N122" s="83"/>
      <c r="O122" s="84"/>
    </row>
    <row r="123" spans="2:15" s="5" customFormat="1" x14ac:dyDescent="0.25">
      <c r="B123" s="43"/>
      <c r="C123" s="1"/>
      <c r="D123" s="56"/>
      <c r="F123" s="113"/>
      <c r="G123" s="113"/>
      <c r="H123" s="113"/>
      <c r="I123" s="26"/>
      <c r="J123" s="3"/>
      <c r="K123" s="4"/>
      <c r="L123" s="119"/>
      <c r="M123" s="119"/>
      <c r="N123" s="83"/>
      <c r="O123" s="84"/>
    </row>
    <row r="124" spans="2:15" s="5" customFormat="1" x14ac:dyDescent="0.25">
      <c r="B124" s="43"/>
      <c r="C124" s="1"/>
      <c r="D124" s="56"/>
      <c r="F124" s="113"/>
      <c r="G124" s="113"/>
      <c r="H124" s="113"/>
      <c r="I124" s="26"/>
      <c r="J124" s="3"/>
      <c r="K124" s="4"/>
      <c r="L124" s="119"/>
      <c r="M124" s="119"/>
      <c r="N124" s="83"/>
      <c r="O124" s="84"/>
    </row>
    <row r="125" spans="2:15" s="5" customFormat="1" x14ac:dyDescent="0.25">
      <c r="B125" s="43"/>
      <c r="C125" s="1"/>
      <c r="D125" s="56"/>
      <c r="F125" s="113"/>
      <c r="G125" s="113"/>
      <c r="H125" s="113"/>
      <c r="I125" s="26"/>
      <c r="J125" s="3"/>
      <c r="K125" s="4"/>
      <c r="L125" s="119"/>
      <c r="M125" s="119"/>
      <c r="N125" s="83"/>
      <c r="O125" s="84"/>
    </row>
    <row r="126" spans="2:15" s="5" customFormat="1" x14ac:dyDescent="0.25">
      <c r="B126" s="43"/>
      <c r="C126" s="1"/>
      <c r="D126" s="56"/>
      <c r="F126" s="113"/>
      <c r="G126" s="113"/>
      <c r="H126" s="113"/>
      <c r="I126" s="26"/>
      <c r="J126" s="3"/>
      <c r="K126" s="4"/>
      <c r="L126" s="119"/>
      <c r="M126" s="119"/>
      <c r="N126" s="83"/>
      <c r="O126" s="84"/>
    </row>
    <row r="127" spans="2:15" s="5" customFormat="1" x14ac:dyDescent="0.25">
      <c r="B127" s="43"/>
      <c r="C127" s="1"/>
      <c r="D127" s="56"/>
      <c r="F127" s="113"/>
      <c r="G127" s="113"/>
      <c r="H127" s="113"/>
      <c r="I127" s="26"/>
      <c r="J127" s="3"/>
      <c r="K127" s="4"/>
      <c r="L127" s="119"/>
      <c r="M127" s="119"/>
      <c r="N127" s="83"/>
      <c r="O127" s="84"/>
    </row>
    <row r="128" spans="2:15" s="5" customFormat="1" x14ac:dyDescent="0.25">
      <c r="B128" s="43"/>
      <c r="C128" s="1"/>
      <c r="D128" s="56"/>
      <c r="F128" s="113"/>
      <c r="G128" s="113"/>
      <c r="H128" s="113"/>
      <c r="I128" s="26"/>
      <c r="J128" s="3"/>
      <c r="K128" s="4"/>
      <c r="L128" s="119"/>
      <c r="M128" s="119"/>
      <c r="N128" s="83"/>
      <c r="O128" s="84"/>
    </row>
    <row r="129" spans="2:15" s="5" customFormat="1" x14ac:dyDescent="0.25">
      <c r="B129" s="43"/>
      <c r="C129" s="1"/>
      <c r="D129" s="56"/>
      <c r="F129" s="113"/>
      <c r="G129" s="113"/>
      <c r="H129" s="113"/>
      <c r="I129" s="26"/>
      <c r="J129" s="3"/>
      <c r="K129" s="4"/>
      <c r="L129" s="119"/>
      <c r="M129" s="119"/>
      <c r="N129" s="83"/>
      <c r="O129" s="84"/>
    </row>
    <row r="130" spans="2:15" s="5" customFormat="1" x14ac:dyDescent="0.25">
      <c r="B130" s="43"/>
      <c r="C130" s="1"/>
      <c r="D130" s="56"/>
      <c r="F130" s="113"/>
      <c r="G130" s="113"/>
      <c r="H130" s="113"/>
      <c r="I130" s="26"/>
      <c r="J130" s="3"/>
      <c r="K130" s="4"/>
      <c r="L130" s="119"/>
      <c r="M130" s="119"/>
      <c r="N130" s="83"/>
      <c r="O130" s="84"/>
    </row>
    <row r="131" spans="2:15" s="5" customFormat="1" x14ac:dyDescent="0.25">
      <c r="B131" s="43"/>
      <c r="C131" s="1"/>
      <c r="D131" s="56"/>
      <c r="F131" s="113"/>
      <c r="G131" s="113"/>
      <c r="H131" s="113"/>
      <c r="I131" s="26"/>
      <c r="J131" s="3"/>
      <c r="K131" s="4"/>
      <c r="L131" s="119"/>
      <c r="M131" s="119"/>
      <c r="N131" s="83"/>
      <c r="O131" s="84"/>
    </row>
    <row r="132" spans="2:15" s="5" customFormat="1" x14ac:dyDescent="0.25">
      <c r="B132" s="43"/>
      <c r="C132" s="1"/>
      <c r="D132" s="56"/>
      <c r="F132" s="113"/>
      <c r="G132" s="113"/>
      <c r="H132" s="113"/>
      <c r="I132" s="26"/>
      <c r="J132" s="3"/>
      <c r="K132" s="4"/>
      <c r="L132" s="119"/>
      <c r="M132" s="119"/>
      <c r="N132" s="83"/>
      <c r="O132" s="84"/>
    </row>
    <row r="133" spans="2:15" s="5" customFormat="1" x14ac:dyDescent="0.25">
      <c r="B133" s="43"/>
      <c r="C133" s="1"/>
      <c r="D133" s="56"/>
      <c r="F133" s="113"/>
      <c r="G133" s="113"/>
      <c r="H133" s="113"/>
      <c r="I133" s="26"/>
      <c r="J133" s="3"/>
      <c r="K133" s="4"/>
      <c r="L133" s="119"/>
      <c r="M133" s="119"/>
      <c r="N133" s="83"/>
      <c r="O133" s="84"/>
    </row>
    <row r="134" spans="2:15" s="5" customFormat="1" x14ac:dyDescent="0.25">
      <c r="B134" s="43"/>
      <c r="C134" s="1"/>
      <c r="D134" s="56"/>
      <c r="F134" s="113"/>
      <c r="G134" s="113"/>
      <c r="H134" s="113"/>
      <c r="I134" s="26"/>
      <c r="J134" s="3"/>
      <c r="K134" s="4"/>
      <c r="L134" s="119"/>
      <c r="M134" s="119"/>
      <c r="N134" s="83"/>
      <c r="O134" s="84"/>
    </row>
    <row r="135" spans="2:15" s="5" customFormat="1" x14ac:dyDescent="0.25">
      <c r="B135" s="43"/>
      <c r="C135" s="1"/>
      <c r="D135" s="56"/>
      <c r="F135" s="113"/>
      <c r="G135" s="113"/>
      <c r="H135" s="113"/>
      <c r="I135" s="26"/>
      <c r="J135" s="3"/>
      <c r="K135" s="4"/>
      <c r="L135" s="119"/>
      <c r="M135" s="119"/>
      <c r="N135" s="83"/>
      <c r="O135" s="84"/>
    </row>
    <row r="136" spans="2:15" s="5" customFormat="1" x14ac:dyDescent="0.25">
      <c r="B136" s="43"/>
      <c r="C136" s="1"/>
      <c r="D136" s="56"/>
      <c r="F136" s="113"/>
      <c r="G136" s="113"/>
      <c r="H136" s="113"/>
      <c r="I136" s="26"/>
      <c r="J136" s="3"/>
      <c r="K136" s="4"/>
      <c r="L136" s="119"/>
      <c r="M136" s="119"/>
      <c r="N136" s="83"/>
      <c r="O136" s="84"/>
    </row>
    <row r="137" spans="2:15" s="5" customFormat="1" x14ac:dyDescent="0.25">
      <c r="B137" s="43"/>
      <c r="C137" s="1"/>
      <c r="D137" s="56"/>
      <c r="F137" s="113"/>
      <c r="G137" s="113"/>
      <c r="H137" s="113"/>
      <c r="I137" s="26"/>
      <c r="J137" s="3"/>
      <c r="K137" s="4"/>
      <c r="L137" s="119"/>
      <c r="M137" s="119"/>
      <c r="N137" s="83"/>
      <c r="O137" s="84"/>
    </row>
    <row r="138" spans="2:15" s="5" customFormat="1" x14ac:dyDescent="0.25">
      <c r="B138" s="43"/>
      <c r="C138" s="1"/>
      <c r="D138" s="56"/>
      <c r="F138" s="113"/>
      <c r="G138" s="113"/>
      <c r="H138" s="113"/>
      <c r="I138" s="26"/>
      <c r="J138" s="3"/>
      <c r="K138" s="4"/>
      <c r="L138" s="119"/>
      <c r="M138" s="119"/>
      <c r="N138" s="83"/>
      <c r="O138" s="84"/>
    </row>
    <row r="139" spans="2:15" s="5" customFormat="1" x14ac:dyDescent="0.25">
      <c r="B139" s="43"/>
      <c r="C139" s="1"/>
      <c r="D139" s="56"/>
      <c r="F139" s="113"/>
      <c r="G139" s="113"/>
      <c r="H139" s="113"/>
      <c r="I139" s="26"/>
      <c r="J139" s="3"/>
      <c r="K139" s="4"/>
      <c r="L139" s="119"/>
      <c r="M139" s="119"/>
      <c r="N139" s="83"/>
      <c r="O139" s="84"/>
    </row>
    <row r="140" spans="2:15" s="5" customFormat="1" x14ac:dyDescent="0.25">
      <c r="B140" s="43"/>
      <c r="C140" s="1"/>
      <c r="D140" s="56"/>
      <c r="F140" s="113"/>
      <c r="G140" s="113"/>
      <c r="H140" s="113"/>
      <c r="I140" s="26"/>
      <c r="J140" s="3"/>
      <c r="K140" s="4"/>
      <c r="L140" s="119"/>
      <c r="M140" s="119"/>
      <c r="N140" s="83"/>
      <c r="O140" s="84"/>
    </row>
    <row r="141" spans="2:15" s="5" customFormat="1" x14ac:dyDescent="0.25">
      <c r="B141" s="43"/>
      <c r="C141" s="1"/>
      <c r="D141" s="56"/>
      <c r="F141" s="113"/>
      <c r="G141" s="113"/>
      <c r="H141" s="113"/>
      <c r="I141" s="26"/>
      <c r="J141" s="3"/>
      <c r="K141" s="4"/>
      <c r="L141" s="119"/>
      <c r="M141" s="119"/>
      <c r="N141" s="83"/>
      <c r="O141" s="84"/>
    </row>
    <row r="142" spans="2:15" s="5" customFormat="1" x14ac:dyDescent="0.25">
      <c r="B142" s="43"/>
      <c r="C142" s="1"/>
      <c r="D142" s="56"/>
      <c r="F142" s="113"/>
      <c r="G142" s="113"/>
      <c r="H142" s="113"/>
      <c r="I142" s="26"/>
      <c r="J142" s="3"/>
      <c r="K142" s="4"/>
      <c r="L142" s="119"/>
      <c r="M142" s="119"/>
      <c r="N142" s="83"/>
      <c r="O142" s="84"/>
    </row>
    <row r="143" spans="2:15" s="5" customFormat="1" x14ac:dyDescent="0.25">
      <c r="B143" s="43"/>
      <c r="C143" s="1"/>
      <c r="D143" s="56"/>
      <c r="F143" s="113"/>
      <c r="G143" s="113"/>
      <c r="H143" s="113"/>
      <c r="I143" s="26"/>
      <c r="J143" s="3"/>
      <c r="K143" s="4"/>
      <c r="L143" s="119"/>
      <c r="M143" s="119"/>
      <c r="N143" s="83"/>
      <c r="O143" s="84"/>
    </row>
    <row r="144" spans="2:15" s="5" customFormat="1" x14ac:dyDescent="0.25">
      <c r="B144" s="43"/>
      <c r="C144" s="1"/>
      <c r="D144" s="56"/>
      <c r="F144" s="113"/>
      <c r="G144" s="113"/>
      <c r="H144" s="113"/>
      <c r="I144" s="26"/>
      <c r="J144" s="3"/>
      <c r="K144" s="4"/>
      <c r="L144" s="119"/>
      <c r="M144" s="119"/>
      <c r="N144" s="83"/>
      <c r="O144" s="84"/>
    </row>
    <row r="145" spans="2:15" s="5" customFormat="1" x14ac:dyDescent="0.25">
      <c r="B145" s="43"/>
      <c r="C145" s="1"/>
      <c r="D145" s="56"/>
      <c r="F145" s="113"/>
      <c r="G145" s="113"/>
      <c r="H145" s="113"/>
      <c r="I145" s="26"/>
      <c r="J145" s="3"/>
      <c r="K145" s="4"/>
      <c r="L145" s="119"/>
      <c r="M145" s="119"/>
      <c r="N145" s="83"/>
      <c r="O145" s="84"/>
    </row>
    <row r="146" spans="2:15" s="5" customFormat="1" x14ac:dyDescent="0.25">
      <c r="B146" s="43"/>
      <c r="C146" s="1"/>
      <c r="D146" s="56"/>
      <c r="F146" s="113"/>
      <c r="G146" s="113"/>
      <c r="H146" s="113"/>
      <c r="I146" s="26"/>
      <c r="J146" s="3"/>
      <c r="K146" s="4"/>
      <c r="L146" s="119"/>
      <c r="M146" s="119"/>
      <c r="N146" s="83"/>
      <c r="O146" s="84"/>
    </row>
    <row r="147" spans="2:15" s="5" customFormat="1" x14ac:dyDescent="0.25">
      <c r="B147" s="43"/>
      <c r="C147" s="1"/>
      <c r="D147" s="56"/>
      <c r="F147" s="113"/>
      <c r="G147" s="113"/>
      <c r="H147" s="113"/>
      <c r="I147" s="26"/>
      <c r="J147" s="3"/>
      <c r="K147" s="4"/>
      <c r="L147" s="119"/>
      <c r="M147" s="119"/>
      <c r="N147" s="83"/>
      <c r="O147" s="84"/>
    </row>
    <row r="148" spans="2:15" s="5" customFormat="1" x14ac:dyDescent="0.25">
      <c r="B148" s="43"/>
      <c r="C148" s="1"/>
      <c r="D148" s="56"/>
      <c r="F148" s="113"/>
      <c r="G148" s="113"/>
      <c r="H148" s="113"/>
      <c r="I148" s="26"/>
      <c r="J148" s="3"/>
      <c r="K148" s="4"/>
      <c r="L148" s="119"/>
      <c r="M148" s="119"/>
      <c r="N148" s="83"/>
      <c r="O148" s="84"/>
    </row>
    <row r="149" spans="2:15" s="5" customFormat="1" x14ac:dyDescent="0.25">
      <c r="B149" s="43"/>
      <c r="C149" s="1"/>
      <c r="D149" s="56"/>
      <c r="F149" s="113"/>
      <c r="G149" s="113"/>
      <c r="H149" s="113"/>
      <c r="I149" s="26"/>
      <c r="J149" s="3"/>
      <c r="K149" s="4"/>
      <c r="L149" s="119"/>
      <c r="M149" s="119"/>
      <c r="N149" s="83"/>
      <c r="O149" s="84"/>
    </row>
    <row r="150" spans="2:15" s="5" customFormat="1" x14ac:dyDescent="0.25">
      <c r="B150" s="43"/>
      <c r="C150" s="1"/>
      <c r="D150" s="56"/>
      <c r="F150" s="113"/>
      <c r="G150" s="113"/>
      <c r="H150" s="113"/>
      <c r="I150" s="26"/>
      <c r="J150" s="3"/>
      <c r="K150" s="4"/>
      <c r="L150" s="119"/>
      <c r="M150" s="119"/>
      <c r="N150" s="83"/>
      <c r="O150" s="84"/>
    </row>
    <row r="151" spans="2:15" s="5" customFormat="1" x14ac:dyDescent="0.25">
      <c r="B151" s="43"/>
      <c r="C151" s="1"/>
      <c r="D151" s="56"/>
      <c r="F151" s="113"/>
      <c r="G151" s="113"/>
      <c r="H151" s="113"/>
      <c r="I151" s="26"/>
      <c r="J151" s="3"/>
      <c r="K151" s="4"/>
      <c r="L151" s="119"/>
      <c r="M151" s="119"/>
      <c r="N151" s="83"/>
      <c r="O151" s="84"/>
    </row>
    <row r="152" spans="2:15" s="5" customFormat="1" x14ac:dyDescent="0.25">
      <c r="B152" s="43"/>
      <c r="C152" s="1"/>
      <c r="D152" s="56"/>
      <c r="F152" s="113"/>
      <c r="G152" s="113"/>
      <c r="H152" s="113"/>
      <c r="I152" s="26"/>
      <c r="J152" s="3"/>
      <c r="K152" s="4"/>
      <c r="L152" s="119"/>
      <c r="M152" s="119"/>
      <c r="N152" s="83"/>
      <c r="O152" s="84"/>
    </row>
    <row r="153" spans="2:15" s="5" customFormat="1" x14ac:dyDescent="0.25">
      <c r="B153" s="43"/>
      <c r="C153" s="1"/>
      <c r="D153" s="56"/>
      <c r="F153" s="113"/>
      <c r="G153" s="113"/>
      <c r="H153" s="113"/>
      <c r="I153" s="26"/>
      <c r="J153" s="3"/>
      <c r="K153" s="4"/>
      <c r="L153" s="119"/>
      <c r="M153" s="119"/>
      <c r="N153" s="83"/>
      <c r="O153" s="84"/>
    </row>
    <row r="154" spans="2:15" s="5" customFormat="1" x14ac:dyDescent="0.25">
      <c r="B154" s="43"/>
      <c r="C154" s="1"/>
      <c r="D154" s="56"/>
      <c r="F154" s="113"/>
      <c r="G154" s="113"/>
      <c r="H154" s="113"/>
      <c r="I154" s="26"/>
      <c r="J154" s="3"/>
      <c r="K154" s="4"/>
      <c r="L154" s="119"/>
      <c r="M154" s="119"/>
      <c r="N154" s="83"/>
      <c r="O154" s="84"/>
    </row>
    <row r="155" spans="2:15" s="5" customFormat="1" x14ac:dyDescent="0.25">
      <c r="B155" s="43"/>
      <c r="C155" s="1"/>
      <c r="D155" s="56"/>
      <c r="F155" s="113"/>
      <c r="G155" s="113"/>
      <c r="H155" s="113"/>
      <c r="I155" s="26"/>
      <c r="J155" s="3"/>
      <c r="K155" s="4"/>
      <c r="L155" s="119"/>
      <c r="M155" s="119"/>
      <c r="N155" s="83"/>
      <c r="O155" s="84"/>
    </row>
    <row r="156" spans="2:15" s="5" customFormat="1" x14ac:dyDescent="0.25">
      <c r="B156" s="43"/>
      <c r="C156" s="1"/>
      <c r="D156" s="56"/>
      <c r="F156" s="113"/>
      <c r="G156" s="113"/>
      <c r="H156" s="113"/>
      <c r="I156" s="26"/>
      <c r="J156" s="3"/>
      <c r="K156" s="4"/>
      <c r="L156" s="119"/>
      <c r="M156" s="119"/>
      <c r="N156" s="83"/>
      <c r="O156" s="84"/>
    </row>
    <row r="157" spans="2:15" s="5" customFormat="1" x14ac:dyDescent="0.25">
      <c r="B157" s="43"/>
      <c r="C157" s="1"/>
      <c r="D157" s="56"/>
      <c r="F157" s="113"/>
      <c r="G157" s="113"/>
      <c r="H157" s="113"/>
      <c r="I157" s="26"/>
      <c r="J157" s="3"/>
      <c r="K157" s="4"/>
      <c r="L157" s="119"/>
      <c r="M157" s="119"/>
      <c r="N157" s="83"/>
      <c r="O157" s="84"/>
    </row>
    <row r="158" spans="2:15" s="5" customFormat="1" x14ac:dyDescent="0.25">
      <c r="B158" s="43"/>
      <c r="C158" s="1"/>
      <c r="D158" s="56"/>
      <c r="F158" s="113"/>
      <c r="G158" s="113"/>
      <c r="H158" s="113"/>
      <c r="I158" s="26"/>
      <c r="J158" s="3"/>
      <c r="K158" s="4"/>
      <c r="L158" s="119"/>
      <c r="M158" s="119"/>
      <c r="N158" s="83"/>
      <c r="O158" s="84"/>
    </row>
    <row r="159" spans="2:15" s="5" customFormat="1" x14ac:dyDescent="0.25">
      <c r="B159" s="43"/>
      <c r="C159" s="1"/>
      <c r="D159" s="56"/>
      <c r="F159" s="113"/>
      <c r="G159" s="113"/>
      <c r="H159" s="113"/>
      <c r="I159" s="26"/>
      <c r="J159" s="3"/>
      <c r="K159" s="4"/>
      <c r="L159" s="119"/>
      <c r="M159" s="119"/>
      <c r="N159" s="83"/>
      <c r="O159" s="84"/>
    </row>
    <row r="160" spans="2:15" s="5" customFormat="1" x14ac:dyDescent="0.25">
      <c r="B160" s="43"/>
      <c r="C160" s="1"/>
      <c r="D160" s="56"/>
      <c r="F160" s="113"/>
      <c r="G160" s="113"/>
      <c r="H160" s="113"/>
      <c r="I160" s="26"/>
      <c r="J160" s="3"/>
      <c r="K160" s="4"/>
      <c r="L160" s="119"/>
      <c r="M160" s="119"/>
      <c r="N160" s="83"/>
      <c r="O160" s="84"/>
    </row>
    <row r="161" spans="2:15" s="5" customFormat="1" x14ac:dyDescent="0.25">
      <c r="B161" s="43"/>
      <c r="C161" s="1"/>
      <c r="D161" s="56"/>
      <c r="F161" s="113"/>
      <c r="G161" s="113"/>
      <c r="H161" s="113"/>
      <c r="I161" s="26"/>
      <c r="J161" s="3"/>
      <c r="K161" s="4"/>
      <c r="L161" s="119"/>
      <c r="M161" s="119"/>
      <c r="N161" s="83"/>
      <c r="O161" s="84"/>
    </row>
    <row r="162" spans="2:15" s="5" customFormat="1" x14ac:dyDescent="0.25">
      <c r="B162" s="43"/>
      <c r="C162" s="1"/>
      <c r="D162" s="56"/>
      <c r="F162" s="113"/>
      <c r="G162" s="113"/>
      <c r="H162" s="113"/>
      <c r="I162" s="26"/>
      <c r="J162" s="3"/>
      <c r="K162" s="4"/>
      <c r="L162" s="119"/>
      <c r="M162" s="119"/>
      <c r="N162" s="83"/>
      <c r="O162" s="84"/>
    </row>
    <row r="163" spans="2:15" s="5" customFormat="1" x14ac:dyDescent="0.25">
      <c r="B163" s="43"/>
      <c r="C163" s="1"/>
      <c r="D163" s="56"/>
      <c r="F163" s="113"/>
      <c r="G163" s="113"/>
      <c r="H163" s="113"/>
      <c r="I163" s="26"/>
      <c r="J163" s="3"/>
      <c r="K163" s="4"/>
      <c r="L163" s="119"/>
      <c r="M163" s="119"/>
      <c r="N163" s="83"/>
      <c r="O163" s="84"/>
    </row>
    <row r="164" spans="2:15" s="5" customFormat="1" x14ac:dyDescent="0.25">
      <c r="B164" s="43"/>
      <c r="C164" s="1"/>
      <c r="D164" s="56"/>
      <c r="F164" s="113"/>
      <c r="G164" s="113"/>
      <c r="H164" s="113"/>
      <c r="I164" s="26"/>
      <c r="J164" s="3"/>
      <c r="K164" s="4"/>
      <c r="L164" s="119"/>
      <c r="M164" s="119"/>
      <c r="N164" s="83"/>
      <c r="O164" s="84"/>
    </row>
    <row r="165" spans="2:15" s="5" customFormat="1" x14ac:dyDescent="0.25">
      <c r="B165" s="43"/>
      <c r="C165" s="1"/>
      <c r="D165" s="56"/>
      <c r="F165" s="113"/>
      <c r="G165" s="113"/>
      <c r="H165" s="113"/>
      <c r="I165" s="26"/>
      <c r="J165" s="3"/>
      <c r="K165" s="4"/>
      <c r="L165" s="119"/>
      <c r="M165" s="119"/>
      <c r="N165" s="83"/>
      <c r="O165" s="84"/>
    </row>
    <row r="166" spans="2:15" s="5" customFormat="1" x14ac:dyDescent="0.25">
      <c r="B166" s="43"/>
      <c r="C166" s="1"/>
      <c r="D166" s="56"/>
      <c r="F166" s="113"/>
      <c r="G166" s="113"/>
      <c r="H166" s="113"/>
      <c r="I166" s="26"/>
      <c r="J166" s="3"/>
      <c r="K166" s="4"/>
      <c r="L166" s="119"/>
      <c r="M166" s="119"/>
      <c r="N166" s="83"/>
      <c r="O166" s="84"/>
    </row>
    <row r="167" spans="2:15" s="5" customFormat="1" x14ac:dyDescent="0.25">
      <c r="B167" s="43"/>
      <c r="C167" s="1"/>
      <c r="D167" s="56"/>
      <c r="F167" s="113"/>
      <c r="G167" s="113"/>
      <c r="H167" s="113"/>
      <c r="I167" s="26"/>
      <c r="J167" s="3"/>
      <c r="K167" s="4"/>
      <c r="L167" s="119"/>
      <c r="M167" s="119"/>
      <c r="N167" s="83"/>
      <c r="O167" s="84"/>
    </row>
    <row r="168" spans="2:15" s="5" customFormat="1" x14ac:dyDescent="0.25">
      <c r="B168" s="43"/>
      <c r="C168" s="1"/>
      <c r="D168" s="56"/>
      <c r="F168" s="113"/>
      <c r="G168" s="113"/>
      <c r="H168" s="113"/>
      <c r="I168" s="26"/>
      <c r="J168" s="3"/>
      <c r="K168" s="4"/>
      <c r="L168" s="119"/>
      <c r="M168" s="119"/>
      <c r="N168" s="83"/>
      <c r="O168" s="84"/>
    </row>
    <row r="169" spans="2:15" s="5" customFormat="1" x14ac:dyDescent="0.25">
      <c r="B169" s="43"/>
      <c r="C169" s="1"/>
      <c r="D169" s="56"/>
      <c r="F169" s="113"/>
      <c r="G169" s="113"/>
      <c r="H169" s="113"/>
      <c r="I169" s="26"/>
      <c r="J169" s="3"/>
      <c r="K169" s="4"/>
      <c r="L169" s="119"/>
      <c r="M169" s="119"/>
      <c r="N169" s="83"/>
      <c r="O169" s="84"/>
    </row>
    <row r="170" spans="2:15" s="5" customFormat="1" x14ac:dyDescent="0.25">
      <c r="B170" s="43"/>
      <c r="C170" s="1"/>
      <c r="D170" s="56"/>
      <c r="F170" s="113"/>
      <c r="G170" s="113"/>
      <c r="H170" s="113"/>
      <c r="I170" s="26"/>
      <c r="J170" s="3"/>
      <c r="K170" s="4"/>
      <c r="L170" s="119"/>
      <c r="M170" s="119"/>
      <c r="N170" s="83"/>
      <c r="O170" s="84"/>
    </row>
    <row r="171" spans="2:15" s="5" customFormat="1" x14ac:dyDescent="0.25">
      <c r="B171" s="43"/>
      <c r="C171" s="1"/>
      <c r="D171" s="56"/>
      <c r="F171" s="113"/>
      <c r="G171" s="113"/>
      <c r="H171" s="113"/>
      <c r="I171" s="26"/>
      <c r="J171" s="3"/>
      <c r="K171" s="4"/>
      <c r="L171" s="119"/>
      <c r="M171" s="119"/>
      <c r="N171" s="83"/>
      <c r="O171" s="84"/>
    </row>
    <row r="172" spans="2:15" s="5" customFormat="1" x14ac:dyDescent="0.25">
      <c r="B172" s="43"/>
      <c r="C172" s="1"/>
      <c r="D172" s="56"/>
      <c r="F172" s="113"/>
      <c r="G172" s="113"/>
      <c r="H172" s="113"/>
      <c r="I172" s="26"/>
      <c r="J172" s="3"/>
      <c r="K172" s="4"/>
      <c r="L172" s="119"/>
      <c r="M172" s="119"/>
      <c r="N172" s="83"/>
      <c r="O172" s="84"/>
    </row>
    <row r="173" spans="2:15" s="5" customFormat="1" x14ac:dyDescent="0.25">
      <c r="B173" s="43"/>
      <c r="C173" s="1"/>
      <c r="D173" s="56"/>
      <c r="F173" s="113"/>
      <c r="G173" s="113"/>
      <c r="H173" s="113"/>
      <c r="I173" s="26"/>
      <c r="J173" s="3"/>
      <c r="K173" s="4"/>
      <c r="L173" s="119"/>
      <c r="M173" s="119"/>
      <c r="N173" s="83"/>
      <c r="O173" s="84"/>
    </row>
    <row r="174" spans="2:15" s="5" customFormat="1" x14ac:dyDescent="0.25">
      <c r="B174" s="43"/>
      <c r="C174" s="1"/>
      <c r="D174" s="56"/>
      <c r="F174" s="113"/>
      <c r="G174" s="113"/>
      <c r="H174" s="113"/>
      <c r="I174" s="26"/>
      <c r="J174" s="3"/>
      <c r="K174" s="4"/>
      <c r="L174" s="119"/>
      <c r="M174" s="119"/>
      <c r="N174" s="83"/>
      <c r="O174" s="84"/>
    </row>
    <row r="175" spans="2:15" s="5" customFormat="1" x14ac:dyDescent="0.25">
      <c r="B175" s="43"/>
      <c r="C175" s="1"/>
      <c r="D175" s="56"/>
      <c r="F175" s="113"/>
      <c r="G175" s="113"/>
      <c r="H175" s="113"/>
      <c r="I175" s="26"/>
      <c r="J175" s="3"/>
      <c r="K175" s="4"/>
      <c r="L175" s="119"/>
      <c r="M175" s="119"/>
      <c r="N175" s="83"/>
      <c r="O175" s="84"/>
    </row>
    <row r="176" spans="2:15" s="5" customFormat="1" x14ac:dyDescent="0.25">
      <c r="B176" s="43"/>
      <c r="C176" s="1"/>
      <c r="D176" s="56"/>
      <c r="F176" s="113"/>
      <c r="G176" s="113"/>
      <c r="H176" s="113"/>
      <c r="I176" s="26"/>
      <c r="J176" s="3"/>
      <c r="K176" s="4"/>
      <c r="L176" s="119"/>
      <c r="M176" s="119"/>
      <c r="N176" s="83"/>
      <c r="O176" s="84"/>
    </row>
    <row r="177" spans="2:15" s="5" customFormat="1" x14ac:dyDescent="0.25">
      <c r="B177" s="43"/>
      <c r="C177" s="1"/>
      <c r="D177" s="56"/>
      <c r="F177" s="113"/>
      <c r="G177" s="113"/>
      <c r="H177" s="113"/>
      <c r="I177" s="26"/>
      <c r="J177" s="3"/>
      <c r="K177" s="4"/>
      <c r="L177" s="119"/>
      <c r="M177" s="119"/>
      <c r="N177" s="83"/>
      <c r="O177" s="84"/>
    </row>
    <row r="178" spans="2:15" s="5" customFormat="1" x14ac:dyDescent="0.25">
      <c r="B178" s="43"/>
      <c r="C178" s="1"/>
      <c r="D178" s="56"/>
      <c r="F178" s="113"/>
      <c r="G178" s="113"/>
      <c r="H178" s="113"/>
      <c r="I178" s="26"/>
      <c r="J178" s="3"/>
      <c r="K178" s="4"/>
      <c r="L178" s="119"/>
      <c r="M178" s="119"/>
      <c r="N178" s="83"/>
      <c r="O178" s="84"/>
    </row>
    <row r="179" spans="2:15" s="5" customFormat="1" x14ac:dyDescent="0.25">
      <c r="B179" s="43"/>
      <c r="C179" s="1"/>
      <c r="D179" s="56"/>
      <c r="F179" s="113"/>
      <c r="G179" s="113"/>
      <c r="H179" s="113"/>
      <c r="I179" s="26"/>
      <c r="J179" s="3"/>
      <c r="K179" s="4"/>
      <c r="L179" s="119"/>
      <c r="M179" s="119"/>
      <c r="N179" s="83"/>
      <c r="O179" s="84"/>
    </row>
    <row r="180" spans="2:15" s="5" customFormat="1" x14ac:dyDescent="0.25">
      <c r="B180" s="43"/>
      <c r="C180" s="1"/>
      <c r="D180" s="56"/>
      <c r="F180" s="113"/>
      <c r="G180" s="113"/>
      <c r="H180" s="113"/>
      <c r="I180" s="26"/>
      <c r="J180" s="3"/>
      <c r="K180" s="4"/>
      <c r="L180" s="119"/>
      <c r="M180" s="119"/>
      <c r="N180" s="83"/>
      <c r="O180" s="84"/>
    </row>
    <row r="181" spans="2:15" s="5" customFormat="1" x14ac:dyDescent="0.25">
      <c r="B181" s="43"/>
      <c r="C181" s="1"/>
      <c r="D181" s="56"/>
      <c r="F181" s="113"/>
      <c r="G181" s="113"/>
      <c r="H181" s="113"/>
      <c r="I181" s="26"/>
      <c r="J181" s="3"/>
      <c r="K181" s="4"/>
      <c r="L181" s="119"/>
      <c r="M181" s="119"/>
      <c r="N181" s="83"/>
      <c r="O181" s="84"/>
    </row>
    <row r="182" spans="2:15" s="5" customFormat="1" x14ac:dyDescent="0.25">
      <c r="B182" s="43"/>
      <c r="C182" s="1"/>
      <c r="D182" s="56"/>
      <c r="F182" s="113"/>
      <c r="G182" s="113"/>
      <c r="H182" s="113"/>
      <c r="I182" s="26"/>
      <c r="J182" s="3"/>
      <c r="K182" s="4"/>
      <c r="L182" s="119"/>
      <c r="M182" s="119"/>
      <c r="N182" s="83"/>
      <c r="O182" s="84"/>
    </row>
    <row r="183" spans="2:15" s="5" customFormat="1" x14ac:dyDescent="0.25">
      <c r="B183" s="43"/>
      <c r="C183" s="1"/>
      <c r="D183" s="56"/>
      <c r="F183" s="113"/>
      <c r="G183" s="113"/>
      <c r="H183" s="113"/>
      <c r="I183" s="26"/>
      <c r="J183" s="3"/>
      <c r="K183" s="4"/>
      <c r="L183" s="119"/>
      <c r="M183" s="119"/>
      <c r="N183" s="83"/>
      <c r="O183" s="84"/>
    </row>
    <row r="184" spans="2:15" s="5" customFormat="1" x14ac:dyDescent="0.25">
      <c r="B184" s="43"/>
      <c r="C184" s="1"/>
      <c r="D184" s="56"/>
      <c r="F184" s="113"/>
      <c r="G184" s="113"/>
      <c r="H184" s="113"/>
      <c r="I184" s="26"/>
      <c r="J184" s="3"/>
      <c r="K184" s="4"/>
      <c r="L184" s="119"/>
      <c r="M184" s="119"/>
      <c r="N184" s="83"/>
      <c r="O184" s="84"/>
    </row>
    <row r="185" spans="2:15" s="5" customFormat="1" x14ac:dyDescent="0.25">
      <c r="B185" s="43"/>
      <c r="C185" s="1"/>
      <c r="D185" s="56"/>
      <c r="F185" s="113"/>
      <c r="G185" s="113"/>
      <c r="H185" s="113"/>
      <c r="I185" s="26"/>
      <c r="J185" s="3"/>
      <c r="K185" s="4"/>
      <c r="L185" s="119"/>
      <c r="M185" s="119"/>
      <c r="N185" s="83"/>
      <c r="O185" s="84"/>
    </row>
    <row r="186" spans="2:15" s="5" customFormat="1" x14ac:dyDescent="0.25">
      <c r="B186" s="43"/>
      <c r="C186" s="1"/>
      <c r="D186" s="56"/>
      <c r="F186" s="113"/>
      <c r="G186" s="113"/>
      <c r="H186" s="113"/>
      <c r="I186" s="26"/>
      <c r="J186" s="3"/>
      <c r="K186" s="4"/>
      <c r="L186" s="119"/>
      <c r="M186" s="119"/>
      <c r="N186" s="83"/>
      <c r="O186" s="84"/>
    </row>
    <row r="187" spans="2:15" s="5" customFormat="1" x14ac:dyDescent="0.25">
      <c r="B187" s="43"/>
      <c r="C187" s="1"/>
      <c r="D187" s="56"/>
      <c r="F187" s="113"/>
      <c r="G187" s="113"/>
      <c r="H187" s="113"/>
      <c r="I187" s="26"/>
      <c r="J187" s="3"/>
      <c r="K187" s="4"/>
      <c r="L187" s="119"/>
      <c r="M187" s="119"/>
      <c r="N187" s="83"/>
      <c r="O187" s="84"/>
    </row>
    <row r="188" spans="2:15" s="5" customFormat="1" x14ac:dyDescent="0.25">
      <c r="B188" s="43"/>
      <c r="C188" s="1"/>
      <c r="D188" s="56"/>
      <c r="F188" s="113"/>
      <c r="G188" s="113"/>
      <c r="H188" s="113"/>
      <c r="I188" s="26"/>
      <c r="J188" s="3"/>
      <c r="K188" s="4"/>
      <c r="L188" s="119"/>
      <c r="M188" s="119"/>
      <c r="N188" s="83"/>
      <c r="O188" s="84"/>
    </row>
    <row r="189" spans="2:15" s="5" customFormat="1" x14ac:dyDescent="0.25">
      <c r="B189" s="43"/>
      <c r="C189" s="1"/>
      <c r="D189" s="56"/>
      <c r="F189" s="113"/>
      <c r="G189" s="113"/>
      <c r="H189" s="113"/>
      <c r="I189" s="26"/>
      <c r="J189" s="3"/>
      <c r="K189" s="4"/>
      <c r="L189" s="119"/>
      <c r="M189" s="119"/>
      <c r="N189" s="83"/>
      <c r="O189" s="84"/>
    </row>
    <row r="190" spans="2:15" s="5" customFormat="1" x14ac:dyDescent="0.25">
      <c r="B190" s="43"/>
      <c r="C190" s="1"/>
      <c r="D190" s="56"/>
      <c r="F190" s="113"/>
      <c r="G190" s="113"/>
      <c r="H190" s="113"/>
      <c r="I190" s="26"/>
      <c r="J190" s="3"/>
      <c r="K190" s="4"/>
      <c r="L190" s="119"/>
      <c r="M190" s="119"/>
      <c r="N190" s="83"/>
      <c r="O190" s="84"/>
    </row>
    <row r="191" spans="2:15" s="5" customFormat="1" x14ac:dyDescent="0.25">
      <c r="B191" s="43"/>
      <c r="C191" s="1"/>
      <c r="D191" s="56"/>
      <c r="F191" s="113"/>
      <c r="G191" s="113"/>
      <c r="H191" s="113"/>
      <c r="I191" s="26"/>
      <c r="J191" s="3"/>
      <c r="K191" s="4"/>
      <c r="L191" s="119"/>
      <c r="M191" s="119"/>
      <c r="N191" s="83"/>
      <c r="O191" s="84"/>
    </row>
    <row r="192" spans="2:15" s="5" customFormat="1" x14ac:dyDescent="0.25">
      <c r="B192" s="43"/>
      <c r="C192" s="1"/>
      <c r="D192" s="56"/>
      <c r="F192" s="113"/>
      <c r="G192" s="113"/>
      <c r="H192" s="113"/>
      <c r="I192" s="26"/>
      <c r="J192" s="3"/>
      <c r="K192" s="4"/>
      <c r="L192" s="119"/>
      <c r="M192" s="119"/>
      <c r="N192" s="83"/>
      <c r="O192" s="84"/>
    </row>
    <row r="193" spans="2:15" s="5" customFormat="1" x14ac:dyDescent="0.25">
      <c r="B193" s="43"/>
      <c r="C193" s="1"/>
      <c r="D193" s="56"/>
      <c r="F193" s="113"/>
      <c r="G193" s="113"/>
      <c r="H193" s="113"/>
      <c r="I193" s="26"/>
      <c r="J193" s="3"/>
      <c r="K193" s="4"/>
      <c r="L193" s="119"/>
      <c r="M193" s="119"/>
      <c r="N193" s="83"/>
      <c r="O193" s="84"/>
    </row>
    <row r="194" spans="2:15" s="5" customFormat="1" x14ac:dyDescent="0.25">
      <c r="B194" s="43"/>
      <c r="C194" s="1"/>
      <c r="D194" s="56"/>
      <c r="F194" s="113"/>
      <c r="G194" s="113"/>
      <c r="H194" s="113"/>
      <c r="I194" s="26"/>
      <c r="J194" s="3"/>
      <c r="K194" s="4"/>
      <c r="L194" s="119"/>
      <c r="M194" s="119"/>
      <c r="N194" s="83"/>
      <c r="O194" s="84"/>
    </row>
    <row r="195" spans="2:15" s="5" customFormat="1" x14ac:dyDescent="0.25">
      <c r="B195" s="43"/>
      <c r="C195" s="1"/>
      <c r="D195" s="56"/>
      <c r="F195" s="113"/>
      <c r="G195" s="113"/>
      <c r="H195" s="113"/>
      <c r="I195" s="26"/>
      <c r="J195" s="3"/>
      <c r="K195" s="4"/>
      <c r="L195" s="119"/>
      <c r="M195" s="119"/>
      <c r="N195" s="83"/>
      <c r="O195" s="84"/>
    </row>
    <row r="196" spans="2:15" s="5" customFormat="1" x14ac:dyDescent="0.25">
      <c r="B196" s="43"/>
      <c r="C196" s="1"/>
      <c r="D196" s="56"/>
      <c r="F196" s="113"/>
      <c r="G196" s="113"/>
      <c r="H196" s="113"/>
      <c r="I196" s="26"/>
      <c r="J196" s="3"/>
      <c r="K196" s="4"/>
      <c r="L196" s="119"/>
      <c r="M196" s="119"/>
      <c r="N196" s="83"/>
      <c r="O196" s="84"/>
    </row>
    <row r="197" spans="2:15" s="5" customFormat="1" x14ac:dyDescent="0.25">
      <c r="B197" s="43"/>
      <c r="C197" s="1"/>
      <c r="D197" s="56"/>
      <c r="F197" s="113"/>
      <c r="G197" s="113"/>
      <c r="H197" s="113"/>
      <c r="I197" s="26"/>
      <c r="J197" s="3"/>
      <c r="K197" s="4"/>
      <c r="L197" s="119"/>
      <c r="M197" s="119"/>
      <c r="N197" s="83"/>
      <c r="O197" s="84"/>
    </row>
    <row r="198" spans="2:15" s="5" customFormat="1" x14ac:dyDescent="0.25">
      <c r="B198" s="43"/>
      <c r="C198" s="1"/>
      <c r="D198" s="56"/>
      <c r="F198" s="113"/>
      <c r="G198" s="113"/>
      <c r="H198" s="113"/>
      <c r="I198" s="26"/>
      <c r="J198" s="3"/>
      <c r="K198" s="4"/>
      <c r="L198" s="119"/>
      <c r="M198" s="119"/>
      <c r="N198" s="83"/>
      <c r="O198" s="84"/>
    </row>
    <row r="199" spans="2:15" s="5" customFormat="1" x14ac:dyDescent="0.25">
      <c r="B199" s="43"/>
      <c r="C199" s="1"/>
      <c r="D199" s="56"/>
      <c r="F199" s="113"/>
      <c r="G199" s="113"/>
      <c r="H199" s="113"/>
      <c r="I199" s="26"/>
      <c r="J199" s="3"/>
      <c r="K199" s="4"/>
      <c r="L199" s="119"/>
      <c r="M199" s="119"/>
      <c r="N199" s="83"/>
      <c r="O199" s="84"/>
    </row>
    <row r="200" spans="2:15" s="5" customFormat="1" x14ac:dyDescent="0.25">
      <c r="B200" s="43"/>
      <c r="C200" s="1"/>
      <c r="D200" s="56"/>
      <c r="F200" s="113"/>
      <c r="G200" s="113"/>
      <c r="H200" s="113"/>
      <c r="I200" s="26"/>
      <c r="J200" s="3"/>
      <c r="K200" s="4"/>
      <c r="L200" s="119"/>
      <c r="M200" s="119"/>
      <c r="N200" s="83"/>
      <c r="O200" s="84"/>
    </row>
    <row r="201" spans="2:15" s="5" customFormat="1" x14ac:dyDescent="0.25">
      <c r="B201" s="43"/>
      <c r="C201" s="1"/>
      <c r="D201" s="56"/>
      <c r="F201" s="113"/>
      <c r="G201" s="113"/>
      <c r="H201" s="113"/>
      <c r="I201" s="26"/>
      <c r="J201" s="3"/>
      <c r="K201" s="4"/>
      <c r="L201" s="119"/>
      <c r="M201" s="119"/>
      <c r="N201" s="83"/>
      <c r="O201" s="84"/>
    </row>
    <row r="202" spans="2:15" s="5" customFormat="1" x14ac:dyDescent="0.25">
      <c r="B202" s="43"/>
      <c r="C202" s="1"/>
      <c r="D202" s="56"/>
      <c r="F202" s="113"/>
      <c r="G202" s="113"/>
      <c r="H202" s="113"/>
      <c r="I202" s="26"/>
      <c r="J202" s="3"/>
      <c r="K202" s="4"/>
      <c r="L202" s="119"/>
      <c r="M202" s="119"/>
      <c r="N202" s="83"/>
      <c r="O202" s="84"/>
    </row>
    <row r="203" spans="2:15" s="5" customFormat="1" x14ac:dyDescent="0.25">
      <c r="B203" s="43"/>
      <c r="C203" s="1"/>
      <c r="D203" s="56"/>
      <c r="F203" s="113"/>
      <c r="G203" s="113"/>
      <c r="H203" s="113"/>
      <c r="I203" s="26"/>
      <c r="J203" s="3"/>
      <c r="K203" s="4"/>
      <c r="L203" s="119"/>
      <c r="M203" s="119"/>
      <c r="N203" s="83"/>
      <c r="O203" s="84"/>
    </row>
    <row r="204" spans="2:15" s="5" customFormat="1" x14ac:dyDescent="0.25">
      <c r="B204" s="43"/>
      <c r="C204" s="1"/>
      <c r="D204" s="56"/>
      <c r="F204" s="113"/>
      <c r="G204" s="113"/>
      <c r="H204" s="113"/>
      <c r="I204" s="26"/>
      <c r="J204" s="3"/>
      <c r="K204" s="4"/>
      <c r="L204" s="119"/>
      <c r="M204" s="119"/>
      <c r="N204" s="83"/>
      <c r="O204" s="84"/>
    </row>
    <row r="205" spans="2:15" s="5" customFormat="1" x14ac:dyDescent="0.25">
      <c r="B205" s="43"/>
      <c r="C205" s="1"/>
      <c r="D205" s="56"/>
      <c r="F205" s="113"/>
      <c r="G205" s="113"/>
      <c r="H205" s="113"/>
      <c r="I205" s="26"/>
      <c r="J205" s="3"/>
      <c r="K205" s="4"/>
      <c r="L205" s="119"/>
      <c r="M205" s="119"/>
      <c r="N205" s="83"/>
      <c r="O205" s="84"/>
    </row>
    <row r="206" spans="2:15" s="5" customFormat="1" x14ac:dyDescent="0.25">
      <c r="B206" s="43"/>
      <c r="C206" s="1"/>
      <c r="D206" s="56"/>
      <c r="F206" s="113"/>
      <c r="G206" s="113"/>
      <c r="H206" s="113"/>
      <c r="I206" s="26"/>
      <c r="J206" s="3"/>
      <c r="K206" s="4"/>
      <c r="L206" s="119"/>
      <c r="M206" s="119"/>
      <c r="N206" s="83"/>
      <c r="O206" s="84"/>
    </row>
    <row r="207" spans="2:15" s="5" customFormat="1" x14ac:dyDescent="0.25">
      <c r="B207" s="43"/>
      <c r="C207" s="1"/>
      <c r="D207" s="56"/>
      <c r="F207" s="113"/>
      <c r="G207" s="113"/>
      <c r="H207" s="113"/>
      <c r="I207" s="26"/>
      <c r="J207" s="3"/>
      <c r="K207" s="4"/>
      <c r="L207" s="119"/>
      <c r="M207" s="119"/>
      <c r="N207" s="83"/>
      <c r="O207" s="84"/>
    </row>
  </sheetData>
  <mergeCells count="2">
    <mergeCell ref="B14:B16"/>
    <mergeCell ref="B8:B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I4"/>
  <sheetViews>
    <sheetView workbookViewId="0">
      <selection activeCell="F25" sqref="F25"/>
    </sheetView>
  </sheetViews>
  <sheetFormatPr defaultRowHeight="12.75" x14ac:dyDescent="0.2"/>
  <cols>
    <col min="1" max="2" width="9.140625" style="141"/>
    <col min="3" max="3" width="15" style="141" customWidth="1"/>
    <col min="4" max="4" width="45.5703125" style="141" customWidth="1"/>
    <col min="5" max="5" width="29.140625" style="141" customWidth="1"/>
    <col min="6" max="6" width="30.140625" style="141" customWidth="1"/>
    <col min="7" max="8" width="15.7109375" style="141" customWidth="1"/>
    <col min="9" max="16384" width="9.140625" style="141"/>
  </cols>
  <sheetData>
    <row r="2" spans="2:9" ht="15.75" thickBot="1" x14ac:dyDescent="0.3">
      <c r="B2" s="139"/>
      <c r="C2" s="139"/>
      <c r="D2" s="139"/>
      <c r="E2" s="139"/>
      <c r="F2" s="139"/>
      <c r="G2" s="139"/>
      <c r="H2" s="140"/>
      <c r="I2" s="139"/>
    </row>
    <row r="3" spans="2:9" ht="30.75" thickBot="1" x14ac:dyDescent="0.3">
      <c r="B3" s="139"/>
      <c r="C3" s="142" t="s">
        <v>1928</v>
      </c>
      <c r="D3" s="143" t="s">
        <v>1929</v>
      </c>
      <c r="E3" s="143" t="s">
        <v>1930</v>
      </c>
      <c r="F3" s="143" t="s">
        <v>1931</v>
      </c>
      <c r="G3" s="143" t="s">
        <v>1932</v>
      </c>
      <c r="H3" s="144" t="s">
        <v>1933</v>
      </c>
      <c r="I3" s="139"/>
    </row>
    <row r="4" spans="2:9" ht="30" x14ac:dyDescent="0.25">
      <c r="B4" s="145">
        <v>1</v>
      </c>
      <c r="C4" s="146" t="s">
        <v>1938</v>
      </c>
      <c r="D4" s="147" t="s">
        <v>1934</v>
      </c>
      <c r="E4" s="148" t="s">
        <v>1939</v>
      </c>
      <c r="F4" s="148" t="s">
        <v>1935</v>
      </c>
      <c r="G4" s="149" t="s">
        <v>1936</v>
      </c>
      <c r="H4" s="146" t="s">
        <v>1937</v>
      </c>
      <c r="I4" s="1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9</vt:i4>
      </vt:variant>
      <vt:variant>
        <vt:lpstr>Именованные диапазоны</vt:lpstr>
      </vt:variant>
      <vt:variant>
        <vt:i4>2</vt:i4>
      </vt:variant>
    </vt:vector>
  </HeadingPairs>
  <TitlesOfParts>
    <vt:vector size="11" baseType="lpstr">
      <vt:lpstr>Стол</vt:lpstr>
      <vt:lpstr>Стеллаж</vt:lpstr>
      <vt:lpstr>Мойка</vt:lpstr>
      <vt:lpstr>Полка настенная</vt:lpstr>
      <vt:lpstr>Подставка</vt:lpstr>
      <vt:lpstr>Подвес для туш</vt:lpstr>
      <vt:lpstr>Тележка</vt:lpstr>
      <vt:lpstr>Разное</vt:lpstr>
      <vt:lpstr>info</vt:lpstr>
      <vt:lpstr>Стеллаж!Print_Area</vt:lpstr>
      <vt:lpstr>Стеллаж!Print_Titles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Данилюк</dc:creator>
  <cp:lastModifiedBy>pc183</cp:lastModifiedBy>
  <cp:lastPrinted>2015-11-30T08:47:24Z</cp:lastPrinted>
  <dcterms:created xsi:type="dcterms:W3CDTF">2014-08-26T13:37:12Z</dcterms:created>
  <dcterms:modified xsi:type="dcterms:W3CDTF">2024-06-20T07:02:42Z</dcterms:modified>
</cp:coreProperties>
</file>