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Центр\Прайсы\"/>
    </mc:Choice>
  </mc:AlternateContent>
  <xr:revisionPtr revIDLastSave="0" documentId="13_ncr:1_{CE894299-48C5-41BD-BB6C-21EE80B51011}" xr6:coauthVersionLast="45" xr6:coauthVersionMax="45" xr10:uidLastSave="{00000000-0000-0000-0000-000000000000}"/>
  <bookViews>
    <workbookView xWindow="-120" yWindow="-120" windowWidth="29040" windowHeight="15840" tabRatio="598" activeTab="3" xr2:uid="{00000000-000D-0000-FFFF-FFFF00000000}"/>
  </bookViews>
  <sheets>
    <sheet name="Гастроемкости" sheetId="1" r:id="rId1"/>
    <sheet name="Тепло CN" sheetId="2" r:id="rId2"/>
    <sheet name="Льдогенератор" sheetId="3" r:id="rId3"/>
    <sheet name="Лари-Бонеты" sheetId="4" r:id="rId4"/>
  </sheets>
  <definedNames>
    <definedName name="_xlnm.Print_Area" localSheetId="0">Гастроемкости!$A$1:$G$91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4" l="1"/>
  <c r="M15" i="4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6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6" i="1"/>
  <c r="M8" i="4" l="1"/>
  <c r="M11" i="4"/>
  <c r="M12" i="4"/>
  <c r="M13" i="4"/>
  <c r="M14" i="4"/>
  <c r="M16" i="4"/>
  <c r="M9" i="4"/>
  <c r="M19" i="4" l="1"/>
  <c r="H6" i="3" l="1"/>
  <c r="H7" i="3"/>
  <c r="H8" i="3" l="1"/>
  <c r="H3" i="3" s="1"/>
  <c r="G24" i="2" l="1"/>
  <c r="G3" i="2" s="1"/>
  <c r="G92" i="1"/>
  <c r="G3" i="1" s="1"/>
  <c r="M3" i="4" l="1"/>
  <c r="M2" i="4" l="1"/>
  <c r="G2" i="1"/>
  <c r="G2" i="2"/>
  <c r="H2" i="3"/>
</calcChain>
</file>

<file path=xl/sharedStrings.xml><?xml version="1.0" encoding="utf-8"?>
<sst xmlns="http://schemas.openxmlformats.org/spreadsheetml/2006/main" count="253" uniqueCount="182">
  <si>
    <t>№</t>
  </si>
  <si>
    <t>Фото</t>
  </si>
  <si>
    <t>Наименование</t>
  </si>
  <si>
    <t>кол-во</t>
  </si>
  <si>
    <t>Сумма, тг</t>
  </si>
  <si>
    <t>Размеры(ДхШхГ): 530х325х20</t>
  </si>
  <si>
    <t>Размеры(ДхШхГ): 265х325х65</t>
  </si>
  <si>
    <t>Размеры(ДхШхГ): 265х325х100</t>
  </si>
  <si>
    <t>Размеры(ДхШхГ): 265х325х150</t>
  </si>
  <si>
    <t>Размеры(ДхШхГ): 265х325х200</t>
  </si>
  <si>
    <t>Размеры(ДхШхГ): 325х176х65</t>
  </si>
  <si>
    <t>Размеры(ДхШхГ): 325х176х100</t>
  </si>
  <si>
    <t>Размеры(ДхШхГ): 325х176х150</t>
  </si>
  <si>
    <t>Размеры(ДхШхГ): 325х176х200</t>
  </si>
  <si>
    <t>Размеры(ДхШхГ): 265х162х65</t>
  </si>
  <si>
    <t>Размеры(ДхШхГ): 265х162х100</t>
  </si>
  <si>
    <t>Размеры(ДхШхГ): 265х162х150</t>
  </si>
  <si>
    <t>Размеры(ДхШхГ): 265х162х200</t>
  </si>
  <si>
    <t>Размеры(ДхШхГ): 530х325</t>
  </si>
  <si>
    <t>Размеры(ДхШхГ): 265х325</t>
  </si>
  <si>
    <t>Размеры(ДхШхГ): 325х176</t>
  </si>
  <si>
    <t>Размеры(ДхШхГ): 265х162</t>
  </si>
  <si>
    <t>Размеры(ДхШхГ): 280х220</t>
  </si>
  <si>
    <t>Размеры(ДхШхГ): 240х170</t>
  </si>
  <si>
    <t>Гастроемкость GN 1/1-20</t>
  </si>
  <si>
    <t>Гастроемкость GN 1/1-65</t>
  </si>
  <si>
    <t>Гастроемкость GN 1/1-100</t>
  </si>
  <si>
    <t>Гастроемкость GN 1/1-150</t>
  </si>
  <si>
    <t>Гастроемкость GN 1/1-200</t>
  </si>
  <si>
    <t>Гастроемкость перфорированная GN 1/1-20</t>
  </si>
  <si>
    <t>Гастроемкость GN 1/2-65</t>
  </si>
  <si>
    <t>Гастроемкость GN 1/2-100</t>
  </si>
  <si>
    <t>Гастроемкость GN 1/2-150</t>
  </si>
  <si>
    <t>Гастроемкость GN 1/2-200</t>
  </si>
  <si>
    <t>Гастроемкость перфорированная GN 1/2-65</t>
  </si>
  <si>
    <t>Гастроемкость перфорированная GN 1/2-100</t>
  </si>
  <si>
    <t>Гастроемкость перфорированная GN 1/2-150</t>
  </si>
  <si>
    <t>Гастроемкость перфорированная GN 1/2-200</t>
  </si>
  <si>
    <t>Гастроемкость перфорированная GN 1/3-65</t>
  </si>
  <si>
    <t>Гастроемкость перфорированная GN 1/3-100</t>
  </si>
  <si>
    <t>Гастроемкость перфорированная GN 1/3-150</t>
  </si>
  <si>
    <t>Гастроемкость перфорированная GN 1/3-200</t>
  </si>
  <si>
    <t>Гастроемкость GN 1/3-65</t>
  </si>
  <si>
    <t>Гастроемкость GN 1/3-100</t>
  </si>
  <si>
    <t>Гастроемкость GN 1/3-150</t>
  </si>
  <si>
    <t>Гастроемкость GN 1/3-200</t>
  </si>
  <si>
    <t>Гастроемкость GN 1/6-65</t>
  </si>
  <si>
    <t>Гастроемкость GN 1/6-100</t>
  </si>
  <si>
    <t>Гастроемкость GN 1/6-150</t>
  </si>
  <si>
    <t>Гастроемкость GN 1/6-200</t>
  </si>
  <si>
    <t>Гастроемкость перфорированная GN 1/1-65</t>
  </si>
  <si>
    <t>Гастроемкость перфорированная GN 1/1-100</t>
  </si>
  <si>
    <t>Гастроемкость перфорированная GN 1/1-150</t>
  </si>
  <si>
    <t>Гастроемкость перфорированная GN 1/1-200</t>
  </si>
  <si>
    <t>Гастроемкость GN 1/4-65</t>
  </si>
  <si>
    <t>Гастроемкость GN 1/4-100</t>
  </si>
  <si>
    <t>Гастроемкость GN 1/4-150</t>
  </si>
  <si>
    <t>Гастроемкость GN 1/4-200</t>
  </si>
  <si>
    <t>CN Фритюрница настольная одинарная HEF-8L</t>
  </si>
  <si>
    <t>CN Гриль настольный гладкий HEG-818</t>
  </si>
  <si>
    <t>CN Гриль настольный комбинированныйHEG-822</t>
  </si>
  <si>
    <t>CN Печь для пиццы настольная одинарная HEP-1ST</t>
  </si>
  <si>
    <t>CN Печь для пиццы настольная двойная HEP-2ST</t>
  </si>
  <si>
    <t>CN Миксер планетарный B7 л</t>
  </si>
  <si>
    <t>CN Миксер планетарный B15 л</t>
  </si>
  <si>
    <t>CN Тестомес HS20 л</t>
  </si>
  <si>
    <t>CN Кипятильник WB-10 л</t>
  </si>
  <si>
    <t>Крышка от Гастроемкость GN 1/1</t>
  </si>
  <si>
    <t>Крышка от Гастроемкость GN 1/2</t>
  </si>
  <si>
    <t>Крышка от Гастроемкость GN 1/3</t>
  </si>
  <si>
    <t>Крышка от Гастроемкость GN 1/4</t>
  </si>
  <si>
    <t>Крышка от Гастроемкость GN 1/6</t>
  </si>
  <si>
    <t>Форма нержавейка 4 деления AISI 201</t>
  </si>
  <si>
    <t>Крышка пластиковая для формы 4и5</t>
  </si>
  <si>
    <t>Размеры</t>
  </si>
  <si>
    <t>Форма нержавейка 4 деления AISI 304</t>
  </si>
  <si>
    <t>Форма нержавейка 5 деления AISI 201</t>
  </si>
  <si>
    <t>Форма нержавейка 5 деления AISI 304</t>
  </si>
  <si>
    <t>Крышка нержавейка для формы 4и5 AISI 201</t>
  </si>
  <si>
    <t>Крышка нержавейка для формы 4и5 AISI 304</t>
  </si>
  <si>
    <t>Форма нержавейка 2 деления AISI 201</t>
  </si>
  <si>
    <t>Форма нержавейка 2 деления AISI 304</t>
  </si>
  <si>
    <t>Крышка нержавейка для формы 2 AISI 304</t>
  </si>
  <si>
    <t>Крышка нержавейка для формы 2 AISI 201</t>
  </si>
  <si>
    <t>CN Кипятильник WB-25 л</t>
  </si>
  <si>
    <t>CN Слайсер 250ES-10</t>
  </si>
  <si>
    <t>CN Блендер CB-767</t>
  </si>
  <si>
    <t>Формы 4 и 5</t>
  </si>
  <si>
    <t>Форма 2</t>
  </si>
  <si>
    <t>Total ∑:</t>
  </si>
  <si>
    <t>Итого:</t>
  </si>
  <si>
    <t>Цена</t>
  </si>
  <si>
    <t>CN Фритюрница настольная одинарная HEF-88</t>
  </si>
  <si>
    <t>CN Фритюрница настольная двойная HEF-82</t>
  </si>
  <si>
    <t>CN Фритюрница настольная двойная HEF-8L-2</t>
  </si>
  <si>
    <t>Размеры(ДхШхГ): 530х325х65</t>
  </si>
  <si>
    <t>Размеры(ДхШхГ): 530х325х150</t>
  </si>
  <si>
    <t>Размеры(ДхШхГ): 530х325х200</t>
  </si>
  <si>
    <t>Размеры(ДхШхГ): 530х325х100</t>
  </si>
  <si>
    <t>Размеры(ДхШхГ): 176х162х65</t>
  </si>
  <si>
    <t>Размеры(ДхШхГ): 176х162х100</t>
  </si>
  <si>
    <t>Размеры(ДхШхГ): 176х162х150</t>
  </si>
  <si>
    <t>Размеры(ДхШхГ): 176х162х200</t>
  </si>
  <si>
    <t>Размеры(ДхШхГ): 176х162</t>
  </si>
  <si>
    <t>CN Гриль настольный рифлёный HEG-821</t>
  </si>
  <si>
    <r>
      <t>Размеры(В*Ш*Г): 360*280*440</t>
    </r>
    <r>
      <rPr>
        <i/>
        <sz val="11"/>
        <color theme="1"/>
        <rFont val="Calibri"/>
        <family val="2"/>
        <charset val="204"/>
        <scheme val="minor"/>
      </rPr>
      <t xml:space="preserve"> мм</t>
    </r>
    <r>
      <rPr>
        <sz val="11"/>
        <color theme="1"/>
        <rFont val="Calibri"/>
        <family val="2"/>
        <charset val="204"/>
        <scheme val="minor"/>
      </rPr>
      <t xml:space="preserve">
Объем: </t>
    </r>
    <r>
      <rPr>
        <i/>
        <sz val="11"/>
        <color theme="1"/>
        <rFont val="Calibri"/>
        <family val="2"/>
        <charset val="204"/>
        <scheme val="minor"/>
      </rPr>
      <t>8 л</t>
    </r>
    <r>
      <rPr>
        <sz val="11"/>
        <color theme="1"/>
        <rFont val="Calibri"/>
        <family val="2"/>
        <charset val="204"/>
        <scheme val="minor"/>
      </rPr>
      <t xml:space="preserve">
Напряжение: </t>
    </r>
    <r>
      <rPr>
        <i/>
        <sz val="11"/>
        <color theme="1"/>
        <rFont val="Calibri"/>
        <family val="2"/>
        <charset val="204"/>
        <scheme val="minor"/>
      </rPr>
      <t>220-240V/50-60Hz</t>
    </r>
    <r>
      <rPr>
        <sz val="11"/>
        <color theme="1"/>
        <rFont val="Calibri"/>
        <family val="2"/>
        <charset val="204"/>
        <scheme val="minor"/>
      </rPr>
      <t xml:space="preserve">
Потребляемая мощность: </t>
    </r>
    <r>
      <rPr>
        <i/>
        <sz val="11"/>
        <color theme="1"/>
        <rFont val="Calibri"/>
        <family val="2"/>
        <charset val="204"/>
        <scheme val="minor"/>
      </rPr>
      <t>2.8кВт</t>
    </r>
    <r>
      <rPr>
        <sz val="11"/>
        <color theme="1"/>
        <rFont val="Calibri"/>
        <family val="2"/>
        <charset val="204"/>
        <scheme val="minor"/>
      </rPr>
      <t xml:space="preserve">
Вес нетто: </t>
    </r>
    <r>
      <rPr>
        <i/>
        <sz val="11"/>
        <color theme="1"/>
        <rFont val="Calibri"/>
        <family val="2"/>
        <charset val="204"/>
        <scheme val="minor"/>
      </rPr>
      <t xml:space="preserve">5.6 кг      </t>
    </r>
    <r>
      <rPr>
        <sz val="11"/>
        <color theme="1"/>
        <rFont val="Calibri"/>
        <family val="2"/>
        <charset val="204"/>
        <scheme val="minor"/>
      </rPr>
      <t xml:space="preserve">                </t>
    </r>
  </si>
  <si>
    <r>
      <t xml:space="preserve">Размеры(В*Ш*Г): </t>
    </r>
    <r>
      <rPr>
        <i/>
        <sz val="11"/>
        <color theme="1"/>
        <rFont val="Calibri"/>
        <family val="2"/>
        <charset val="204"/>
        <scheme val="minor"/>
      </rPr>
      <t>360*570*440 мм</t>
    </r>
    <r>
      <rPr>
        <sz val="11"/>
        <color theme="1"/>
        <rFont val="Calibri"/>
        <family val="2"/>
        <charset val="204"/>
        <scheme val="minor"/>
      </rPr>
      <t xml:space="preserve">
Объем:</t>
    </r>
    <r>
      <rPr>
        <i/>
        <sz val="11"/>
        <color theme="1"/>
        <rFont val="Calibri"/>
        <family val="2"/>
        <charset val="204"/>
        <scheme val="minor"/>
      </rPr>
      <t xml:space="preserve"> 6л+6л</t>
    </r>
    <r>
      <rPr>
        <sz val="11"/>
        <color theme="1"/>
        <rFont val="Calibri"/>
        <family val="2"/>
        <charset val="204"/>
        <scheme val="minor"/>
      </rPr>
      <t xml:space="preserve">
Напряжение: </t>
    </r>
    <r>
      <rPr>
        <i/>
        <sz val="11"/>
        <color theme="1"/>
        <rFont val="Calibri"/>
        <family val="2"/>
        <charset val="204"/>
        <scheme val="minor"/>
      </rPr>
      <t>220-240V/50-60Hz</t>
    </r>
    <r>
      <rPr>
        <sz val="11"/>
        <color theme="1"/>
        <rFont val="Calibri"/>
        <family val="2"/>
        <charset val="204"/>
        <scheme val="minor"/>
      </rPr>
      <t xml:space="preserve">
Потребляемая мощность: </t>
    </r>
    <r>
      <rPr>
        <i/>
        <sz val="11"/>
        <color theme="1"/>
        <rFont val="Calibri"/>
        <family val="2"/>
        <charset val="204"/>
        <scheme val="minor"/>
      </rPr>
      <t>2.5+2.5 кВт</t>
    </r>
    <r>
      <rPr>
        <sz val="11"/>
        <color theme="1"/>
        <rFont val="Calibri"/>
        <family val="2"/>
        <charset val="204"/>
        <scheme val="minor"/>
      </rPr>
      <t xml:space="preserve">
Вес нетто: </t>
    </r>
    <r>
      <rPr>
        <i/>
        <sz val="11"/>
        <color theme="1"/>
        <rFont val="Calibri"/>
        <family val="2"/>
        <charset val="204"/>
        <scheme val="minor"/>
      </rPr>
      <t xml:space="preserve">8.6 кг     </t>
    </r>
    <r>
      <rPr>
        <sz val="11"/>
        <color theme="1"/>
        <rFont val="Calibri"/>
        <family val="2"/>
        <charset val="204"/>
        <scheme val="minor"/>
      </rPr>
      <t xml:space="preserve">                  </t>
    </r>
  </si>
  <si>
    <r>
      <t>Размеры</t>
    </r>
    <r>
      <rPr>
        <i/>
        <sz val="11"/>
        <color theme="1"/>
        <rFont val="Calibri"/>
        <family val="2"/>
        <charset val="204"/>
        <scheme val="minor"/>
      </rPr>
      <t>(В*Ш*Г): 360*330*420 мм</t>
    </r>
    <r>
      <rPr>
        <sz val="11"/>
        <color theme="1"/>
        <rFont val="Calibri"/>
        <family val="2"/>
        <charset val="204"/>
        <scheme val="minor"/>
      </rPr>
      <t xml:space="preserve">          
Объем: </t>
    </r>
    <r>
      <rPr>
        <i/>
        <sz val="11"/>
        <color theme="1"/>
        <rFont val="Calibri"/>
        <family val="2"/>
        <charset val="204"/>
        <scheme val="minor"/>
      </rPr>
      <t>8 л</t>
    </r>
    <r>
      <rPr>
        <sz val="11"/>
        <color theme="1"/>
        <rFont val="Calibri"/>
        <family val="2"/>
        <charset val="204"/>
        <scheme val="minor"/>
      </rPr>
      <t xml:space="preserve">
Напряжение: </t>
    </r>
    <r>
      <rPr>
        <i/>
        <sz val="11"/>
        <color theme="1"/>
        <rFont val="Calibri"/>
        <family val="2"/>
        <charset val="204"/>
        <scheme val="minor"/>
      </rPr>
      <t>220-240V/50-60Hz</t>
    </r>
    <r>
      <rPr>
        <sz val="11"/>
        <color theme="1"/>
        <rFont val="Calibri"/>
        <family val="2"/>
        <charset val="204"/>
        <scheme val="minor"/>
      </rPr>
      <t xml:space="preserve">
Мощность: </t>
    </r>
    <r>
      <rPr>
        <i/>
        <sz val="11"/>
        <color theme="1"/>
        <rFont val="Calibri"/>
        <family val="2"/>
        <charset val="204"/>
        <scheme val="minor"/>
      </rPr>
      <t>2.8кВт</t>
    </r>
    <r>
      <rPr>
        <sz val="11"/>
        <color theme="1"/>
        <rFont val="Calibri"/>
        <family val="2"/>
        <charset val="204"/>
        <scheme val="minor"/>
      </rPr>
      <t xml:space="preserve">
Вес нетто: </t>
    </r>
    <r>
      <rPr>
        <i/>
        <sz val="11"/>
        <color theme="1"/>
        <rFont val="Calibri"/>
        <family val="2"/>
        <charset val="204"/>
        <scheme val="minor"/>
      </rPr>
      <t xml:space="preserve">6.2кг   </t>
    </r>
    <r>
      <rPr>
        <sz val="11"/>
        <color theme="1"/>
        <rFont val="Calibri"/>
        <family val="2"/>
        <charset val="204"/>
        <scheme val="minor"/>
      </rPr>
      <t xml:space="preserve">                           </t>
    </r>
  </si>
  <si>
    <r>
      <t xml:space="preserve">Размеры(В*Ш*Г): 360*595*420 мм             
Объем: </t>
    </r>
    <r>
      <rPr>
        <i/>
        <sz val="11"/>
        <color theme="1"/>
        <rFont val="Calibri"/>
        <family val="2"/>
        <charset val="204"/>
        <scheme val="minor"/>
      </rPr>
      <t>8л+8л</t>
    </r>
    <r>
      <rPr>
        <sz val="11"/>
        <color theme="1"/>
        <rFont val="Calibri"/>
        <family val="2"/>
        <charset val="204"/>
        <scheme val="minor"/>
      </rPr>
      <t xml:space="preserve">
Напряжение: </t>
    </r>
    <r>
      <rPr>
        <i/>
        <sz val="11"/>
        <color theme="1"/>
        <rFont val="Calibri"/>
        <family val="2"/>
        <charset val="204"/>
        <scheme val="minor"/>
      </rPr>
      <t>220-240V/50-60Hz</t>
    </r>
    <r>
      <rPr>
        <sz val="11"/>
        <color theme="1"/>
        <rFont val="Calibri"/>
        <family val="2"/>
        <charset val="204"/>
        <scheme val="minor"/>
      </rPr>
      <t xml:space="preserve">
Мощность:</t>
    </r>
    <r>
      <rPr>
        <i/>
        <sz val="11"/>
        <color theme="1"/>
        <rFont val="Calibri"/>
        <family val="2"/>
        <charset val="204"/>
        <scheme val="minor"/>
      </rPr>
      <t xml:space="preserve"> 2х2.8кВт</t>
    </r>
    <r>
      <rPr>
        <sz val="11"/>
        <color theme="1"/>
        <rFont val="Calibri"/>
        <family val="2"/>
        <charset val="204"/>
        <scheme val="minor"/>
      </rPr>
      <t xml:space="preserve">
Вес нетто: </t>
    </r>
    <r>
      <rPr>
        <i/>
        <sz val="11"/>
        <color theme="1"/>
        <rFont val="Calibri"/>
        <family val="2"/>
        <charset val="204"/>
        <scheme val="minor"/>
      </rPr>
      <t xml:space="preserve">11кг   </t>
    </r>
    <r>
      <rPr>
        <sz val="11"/>
        <color theme="1"/>
        <rFont val="Calibri"/>
        <family val="2"/>
        <charset val="204"/>
        <scheme val="minor"/>
      </rPr>
      <t xml:space="preserve">                            </t>
    </r>
  </si>
  <si>
    <r>
      <t xml:space="preserve">Размеры (Д*Ш*В): </t>
    </r>
    <r>
      <rPr>
        <i/>
        <sz val="11"/>
        <color theme="1"/>
        <rFont val="Calibri"/>
        <family val="2"/>
        <charset val="204"/>
        <scheme val="minor"/>
      </rPr>
      <t xml:space="preserve">550*430*240 мм </t>
    </r>
    <r>
      <rPr>
        <sz val="11"/>
        <color theme="1"/>
        <rFont val="Calibri"/>
        <family val="2"/>
        <charset val="204"/>
        <scheme val="minor"/>
      </rPr>
      <t xml:space="preserve">
Температура: </t>
    </r>
    <r>
      <rPr>
        <i/>
        <sz val="11"/>
        <color theme="1"/>
        <rFont val="Calibri"/>
        <family val="2"/>
        <charset val="204"/>
        <scheme val="minor"/>
      </rPr>
      <t>0 … 300°С</t>
    </r>
    <r>
      <rPr>
        <sz val="11"/>
        <color theme="1"/>
        <rFont val="Calibri"/>
        <family val="2"/>
        <charset val="204"/>
        <scheme val="minor"/>
      </rPr>
      <t xml:space="preserve">
Напряжение: </t>
    </r>
    <r>
      <rPr>
        <i/>
        <sz val="11"/>
        <color theme="1"/>
        <rFont val="Calibri"/>
        <family val="2"/>
        <charset val="204"/>
        <scheme val="minor"/>
      </rPr>
      <t>220-240V/50-60Hz</t>
    </r>
    <r>
      <rPr>
        <sz val="11"/>
        <color theme="1"/>
        <rFont val="Calibri"/>
        <family val="2"/>
        <charset val="204"/>
        <scheme val="minor"/>
      </rPr>
      <t xml:space="preserve">
Потребляемая мощность: </t>
    </r>
    <r>
      <rPr>
        <i/>
        <sz val="11"/>
        <color theme="1"/>
        <rFont val="Calibri"/>
        <family val="2"/>
        <charset val="204"/>
        <scheme val="minor"/>
      </rPr>
      <t>3кВт</t>
    </r>
    <r>
      <rPr>
        <sz val="11"/>
        <color theme="1"/>
        <rFont val="Calibri"/>
        <family val="2"/>
        <charset val="204"/>
        <scheme val="minor"/>
      </rPr>
      <t xml:space="preserve">
Вес нетто: </t>
    </r>
    <r>
      <rPr>
        <i/>
        <sz val="11"/>
        <color theme="1"/>
        <rFont val="Calibri"/>
        <family val="2"/>
        <charset val="204"/>
        <scheme val="minor"/>
      </rPr>
      <t xml:space="preserve">25 кг   </t>
    </r>
    <r>
      <rPr>
        <sz val="11"/>
        <color theme="1"/>
        <rFont val="Calibri"/>
        <family val="2"/>
        <charset val="204"/>
        <scheme val="minor"/>
      </rPr>
      <t xml:space="preserve">                         </t>
    </r>
  </si>
  <si>
    <t xml:space="preserve">Размеры(Д*Ш*В): 550*450*230 мм 
Температура: 0 … 300°С
Напряжение: 220-240V/50-60Hz
Потребляемая мощность:  3 кВт
Вес нетто:  23 кг                          </t>
  </si>
  <si>
    <r>
      <t xml:space="preserve">Размеры(Д*Ш*В): </t>
    </r>
    <r>
      <rPr>
        <i/>
        <sz val="11"/>
        <color theme="1"/>
        <rFont val="Calibri"/>
        <family val="2"/>
        <charset val="204"/>
        <scheme val="minor"/>
      </rPr>
      <t xml:space="preserve">730*470*240 мм </t>
    </r>
    <r>
      <rPr>
        <sz val="11"/>
        <color theme="1"/>
        <rFont val="Calibri"/>
        <family val="2"/>
        <charset val="204"/>
        <scheme val="minor"/>
      </rPr>
      <t xml:space="preserve">
Температура: </t>
    </r>
    <r>
      <rPr>
        <i/>
        <sz val="11"/>
        <color theme="1"/>
        <rFont val="Calibri"/>
        <family val="2"/>
        <charset val="204"/>
        <scheme val="minor"/>
      </rPr>
      <t>0 … 300°С</t>
    </r>
    <r>
      <rPr>
        <sz val="11"/>
        <color theme="1"/>
        <rFont val="Calibri"/>
        <family val="2"/>
        <charset val="204"/>
        <scheme val="minor"/>
      </rPr>
      <t xml:space="preserve">
Напряжение: </t>
    </r>
    <r>
      <rPr>
        <i/>
        <sz val="11"/>
        <color theme="1"/>
        <rFont val="Calibri"/>
        <family val="2"/>
        <charset val="204"/>
        <scheme val="minor"/>
      </rPr>
      <t>220-240V/50-60Hz</t>
    </r>
    <r>
      <rPr>
        <sz val="11"/>
        <color theme="1"/>
        <rFont val="Calibri"/>
        <family val="2"/>
        <charset val="204"/>
        <scheme val="minor"/>
      </rPr>
      <t xml:space="preserve">
Потребляемая мощность: </t>
    </r>
    <r>
      <rPr>
        <i/>
        <sz val="11"/>
        <color theme="1"/>
        <rFont val="Calibri"/>
        <family val="2"/>
        <charset val="204"/>
        <scheme val="minor"/>
      </rPr>
      <t>4.4 кВт</t>
    </r>
    <r>
      <rPr>
        <sz val="11"/>
        <color theme="1"/>
        <rFont val="Calibri"/>
        <family val="2"/>
        <charset val="204"/>
        <scheme val="minor"/>
      </rPr>
      <t xml:space="preserve">
Вес нетто: </t>
    </r>
    <r>
      <rPr>
        <i/>
        <sz val="11"/>
        <color theme="1"/>
        <rFont val="Calibri"/>
        <family val="2"/>
        <charset val="204"/>
        <scheme val="minor"/>
      </rPr>
      <t xml:space="preserve">32 кг  </t>
    </r>
    <r>
      <rPr>
        <sz val="11"/>
        <color theme="1"/>
        <rFont val="Calibri"/>
        <family val="2"/>
        <charset val="204"/>
        <scheme val="minor"/>
      </rPr>
      <t xml:space="preserve">                            </t>
    </r>
  </si>
  <si>
    <r>
      <t xml:space="preserve">Размеры(Д*Ш*В: </t>
    </r>
    <r>
      <rPr>
        <i/>
        <sz val="11"/>
        <color theme="1"/>
        <rFont val="Calibri"/>
        <family val="2"/>
        <charset val="204"/>
        <scheme val="minor"/>
      </rPr>
      <t>560*560*280 мм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
Размер каменного настила:  </t>
    </r>
    <r>
      <rPr>
        <i/>
        <sz val="11"/>
        <color theme="1"/>
        <rFont val="Calibri"/>
        <family val="2"/>
        <charset val="204"/>
        <scheme val="minor"/>
      </rPr>
      <t>400*400 мм</t>
    </r>
    <r>
      <rPr>
        <sz val="11"/>
        <color theme="1"/>
        <rFont val="Calibri"/>
        <family val="2"/>
        <charset val="204"/>
        <scheme val="minor"/>
      </rPr>
      <t xml:space="preserve">
Напряжение: </t>
    </r>
    <r>
      <rPr>
        <i/>
        <sz val="11"/>
        <color theme="1"/>
        <rFont val="Calibri"/>
        <family val="2"/>
        <charset val="204"/>
        <scheme val="minor"/>
      </rPr>
      <t xml:space="preserve">220-240V/50-60Hz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
Температура: </t>
    </r>
    <r>
      <rPr>
        <i/>
        <sz val="11"/>
        <color theme="1"/>
        <rFont val="Calibri"/>
        <family val="2"/>
        <charset val="204"/>
        <scheme val="minor"/>
      </rPr>
      <t>0~350℃</t>
    </r>
    <r>
      <rPr>
        <sz val="11"/>
        <color theme="1"/>
        <rFont val="Calibri"/>
        <family val="2"/>
        <charset val="204"/>
        <scheme val="minor"/>
      </rPr>
      <t xml:space="preserve">
Потребляемая мощность:  </t>
    </r>
    <r>
      <rPr>
        <i/>
        <sz val="11"/>
        <color theme="1"/>
        <rFont val="Calibri"/>
        <family val="2"/>
        <charset val="204"/>
        <scheme val="minor"/>
      </rPr>
      <t>2кВт</t>
    </r>
    <r>
      <rPr>
        <sz val="11"/>
        <color theme="1"/>
        <rFont val="Calibri"/>
        <family val="2"/>
        <charset val="204"/>
        <scheme val="minor"/>
      </rPr>
      <t xml:space="preserve">
Вес нетто: </t>
    </r>
    <r>
      <rPr>
        <i/>
        <sz val="11"/>
        <color theme="1"/>
        <rFont val="Calibri"/>
        <family val="2"/>
        <charset val="204"/>
        <scheme val="minor"/>
      </rPr>
      <t xml:space="preserve">24 кг  </t>
    </r>
    <r>
      <rPr>
        <sz val="11"/>
        <color theme="1"/>
        <rFont val="Calibri"/>
        <family val="2"/>
        <charset val="204"/>
        <scheme val="minor"/>
      </rPr>
      <t xml:space="preserve">                             </t>
    </r>
  </si>
  <si>
    <r>
      <t xml:space="preserve">Размеры(Д*Ш*В: </t>
    </r>
    <r>
      <rPr>
        <i/>
        <sz val="11"/>
        <color theme="1"/>
        <rFont val="Calibri"/>
        <family val="2"/>
        <charset val="204"/>
        <scheme val="minor"/>
      </rPr>
      <t xml:space="preserve">560*560*440 мм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
Размер каменного настила: </t>
    </r>
    <r>
      <rPr>
        <i/>
        <sz val="11"/>
        <color theme="1"/>
        <rFont val="Calibri"/>
        <family val="2"/>
        <charset val="204"/>
        <scheme val="minor"/>
      </rPr>
      <t>400*400 мм</t>
    </r>
    <r>
      <rPr>
        <sz val="11"/>
        <color theme="1"/>
        <rFont val="Calibri"/>
        <family val="2"/>
        <charset val="204"/>
        <scheme val="minor"/>
      </rPr>
      <t xml:space="preserve">
Напряжение: </t>
    </r>
    <r>
      <rPr>
        <i/>
        <sz val="11"/>
        <color theme="1"/>
        <rFont val="Calibri"/>
        <family val="2"/>
        <charset val="204"/>
        <scheme val="minor"/>
      </rPr>
      <t xml:space="preserve">220-240V/50-60Hz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
Температура: </t>
    </r>
    <r>
      <rPr>
        <i/>
        <sz val="11"/>
        <color theme="1"/>
        <rFont val="Calibri"/>
        <family val="2"/>
        <charset val="204"/>
        <scheme val="minor"/>
      </rPr>
      <t>0~350℃</t>
    </r>
    <r>
      <rPr>
        <sz val="11"/>
        <color theme="1"/>
        <rFont val="Calibri"/>
        <family val="2"/>
        <charset val="204"/>
        <scheme val="minor"/>
      </rPr>
      <t xml:space="preserve">
Потребляемая мощность: </t>
    </r>
    <r>
      <rPr>
        <i/>
        <sz val="11"/>
        <color theme="1"/>
        <rFont val="Calibri"/>
        <family val="2"/>
        <charset val="204"/>
        <scheme val="minor"/>
      </rPr>
      <t>3 кВт</t>
    </r>
    <r>
      <rPr>
        <sz val="11"/>
        <color theme="1"/>
        <rFont val="Calibri"/>
        <family val="2"/>
        <charset val="204"/>
        <scheme val="minor"/>
      </rPr>
      <t xml:space="preserve">
Вес нетто: </t>
    </r>
    <r>
      <rPr>
        <i/>
        <sz val="11"/>
        <color theme="1"/>
        <rFont val="Calibri"/>
        <family val="2"/>
        <charset val="204"/>
        <scheme val="minor"/>
      </rPr>
      <t xml:space="preserve">33 кг   </t>
    </r>
    <r>
      <rPr>
        <sz val="11"/>
        <color theme="1"/>
        <rFont val="Calibri"/>
        <family val="2"/>
        <charset val="204"/>
        <scheme val="minor"/>
      </rPr>
      <t xml:space="preserve">                    </t>
    </r>
  </si>
  <si>
    <t>CN Печь газовая природная, 4-х конфорочная FGR-4W</t>
  </si>
  <si>
    <r>
      <t xml:space="preserve">Размеры(В*Ш*Г): </t>
    </r>
    <r>
      <rPr>
        <i/>
        <sz val="11"/>
        <color theme="1"/>
        <rFont val="Calibri"/>
        <family val="2"/>
        <charset val="204"/>
        <scheme val="minor"/>
      </rPr>
      <t>830*840*870 мм</t>
    </r>
    <r>
      <rPr>
        <sz val="11"/>
        <color theme="1"/>
        <rFont val="Calibri"/>
        <family val="2"/>
        <charset val="204"/>
        <scheme val="minor"/>
      </rPr>
      <t xml:space="preserve">
Тип: </t>
    </r>
    <r>
      <rPr>
        <i/>
        <sz val="11"/>
        <color theme="1"/>
        <rFont val="Calibri"/>
        <family val="2"/>
        <charset val="204"/>
        <scheme val="minor"/>
      </rPr>
      <t xml:space="preserve"> газовый</t>
    </r>
    <r>
      <rPr>
        <sz val="11"/>
        <color theme="1"/>
        <rFont val="Calibri"/>
        <family val="2"/>
        <charset val="204"/>
        <scheme val="minor"/>
      </rPr>
      <t xml:space="preserve">
Потребляемая мощность:  </t>
    </r>
    <r>
      <rPr>
        <i/>
        <sz val="11"/>
        <color theme="1"/>
        <rFont val="Calibri"/>
        <family val="2"/>
        <charset val="204"/>
        <scheme val="minor"/>
      </rPr>
      <t>10 995кВт</t>
    </r>
    <r>
      <rPr>
        <sz val="11"/>
        <color theme="1"/>
        <rFont val="Calibri"/>
        <family val="2"/>
        <charset val="204"/>
        <scheme val="minor"/>
      </rPr>
      <t xml:space="preserve">
Давление газа: </t>
    </r>
    <r>
      <rPr>
        <i/>
        <sz val="11"/>
        <color theme="1"/>
        <rFont val="Calibri"/>
        <family val="2"/>
        <charset val="204"/>
        <scheme val="minor"/>
      </rPr>
      <t xml:space="preserve">2800 Па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
Вес нетто: </t>
    </r>
    <r>
      <rPr>
        <i/>
        <sz val="11"/>
        <color theme="1"/>
        <rFont val="Calibri"/>
        <family val="2"/>
        <charset val="204"/>
        <scheme val="minor"/>
      </rPr>
      <t xml:space="preserve">50 кг  </t>
    </r>
    <r>
      <rPr>
        <sz val="11"/>
        <color theme="1"/>
        <rFont val="Calibri"/>
        <family val="2"/>
        <charset val="204"/>
        <scheme val="minor"/>
      </rPr>
      <t xml:space="preserve">         </t>
    </r>
  </si>
  <si>
    <r>
      <t>Размеры:</t>
    </r>
    <r>
      <rPr>
        <i/>
        <sz val="11"/>
        <color theme="1"/>
        <rFont val="Calibri"/>
        <family val="2"/>
        <charset val="204"/>
        <scheme val="minor"/>
      </rPr>
      <t xml:space="preserve"> Ø24.5* 44 см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
Температура: </t>
    </r>
    <r>
      <rPr>
        <i/>
        <sz val="11"/>
        <color theme="1"/>
        <rFont val="Calibri"/>
        <family val="2"/>
        <charset val="204"/>
        <scheme val="minor"/>
      </rPr>
      <t>30- 110℃</t>
    </r>
    <r>
      <rPr>
        <sz val="11"/>
        <color theme="1"/>
        <rFont val="Calibri"/>
        <family val="2"/>
        <charset val="204"/>
        <scheme val="minor"/>
      </rPr>
      <t xml:space="preserve">
Потребляемая мощность:  </t>
    </r>
    <r>
      <rPr>
        <i/>
        <sz val="11"/>
        <color theme="1"/>
        <rFont val="Calibri"/>
        <family val="2"/>
        <charset val="204"/>
        <scheme val="minor"/>
      </rPr>
      <t>1.5 кВт</t>
    </r>
    <r>
      <rPr>
        <sz val="11"/>
        <color theme="1"/>
        <rFont val="Calibri"/>
        <family val="2"/>
        <charset val="204"/>
        <scheme val="minor"/>
      </rPr>
      <t xml:space="preserve">
Напряжение: </t>
    </r>
    <r>
      <rPr>
        <i/>
        <sz val="11"/>
        <color theme="1"/>
        <rFont val="Calibri"/>
        <family val="2"/>
        <charset val="204"/>
        <scheme val="minor"/>
      </rPr>
      <t>~220V</t>
    </r>
    <r>
      <rPr>
        <sz val="11"/>
        <color theme="1"/>
        <rFont val="Calibri"/>
        <family val="2"/>
        <charset val="204"/>
        <scheme val="minor"/>
      </rPr>
      <t xml:space="preserve">
Вес нетто: </t>
    </r>
    <r>
      <rPr>
        <i/>
        <sz val="11"/>
        <color theme="1"/>
        <rFont val="Calibri"/>
        <family val="2"/>
        <charset val="204"/>
        <scheme val="minor"/>
      </rPr>
      <t xml:space="preserve">3.2 кг    </t>
    </r>
    <r>
      <rPr>
        <sz val="11"/>
        <color theme="1"/>
        <rFont val="Calibri"/>
        <family val="2"/>
        <charset val="204"/>
        <scheme val="minor"/>
      </rPr>
      <t xml:space="preserve">                        </t>
    </r>
  </si>
  <si>
    <r>
      <t xml:space="preserve">Размеры: </t>
    </r>
    <r>
      <rPr>
        <i/>
        <sz val="11"/>
        <color theme="1"/>
        <rFont val="Calibri"/>
        <family val="2"/>
        <charset val="204"/>
        <scheme val="minor"/>
      </rPr>
      <t xml:space="preserve">Ø 41.5*49 см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
Температура: </t>
    </r>
    <r>
      <rPr>
        <i/>
        <sz val="11"/>
        <color theme="1"/>
        <rFont val="Calibri"/>
        <family val="2"/>
        <charset val="204"/>
        <scheme val="minor"/>
      </rPr>
      <t>30-110℃</t>
    </r>
    <r>
      <rPr>
        <sz val="11"/>
        <color theme="1"/>
        <rFont val="Calibri"/>
        <family val="2"/>
        <charset val="204"/>
        <scheme val="minor"/>
      </rPr>
      <t xml:space="preserve">
Потребляемая мощность: </t>
    </r>
    <r>
      <rPr>
        <i/>
        <sz val="11"/>
        <color theme="1"/>
        <rFont val="Calibri"/>
        <family val="2"/>
        <charset val="204"/>
        <scheme val="minor"/>
      </rPr>
      <t>2.0 кВт</t>
    </r>
    <r>
      <rPr>
        <sz val="11"/>
        <color theme="1"/>
        <rFont val="Calibri"/>
        <family val="2"/>
        <charset val="204"/>
        <scheme val="minor"/>
      </rPr>
      <t xml:space="preserve">
Напряжение: </t>
    </r>
    <r>
      <rPr>
        <i/>
        <sz val="11"/>
        <color theme="1"/>
        <rFont val="Calibri"/>
        <family val="2"/>
        <charset val="204"/>
        <scheme val="minor"/>
      </rPr>
      <t>~220V</t>
    </r>
    <r>
      <rPr>
        <sz val="11"/>
        <color theme="1"/>
        <rFont val="Calibri"/>
        <family val="2"/>
        <charset val="204"/>
        <scheme val="minor"/>
      </rPr>
      <t xml:space="preserve">
Вес нетто: </t>
    </r>
    <r>
      <rPr>
        <i/>
        <sz val="11"/>
        <color theme="1"/>
        <rFont val="Calibri"/>
        <family val="2"/>
        <charset val="204"/>
        <scheme val="minor"/>
      </rPr>
      <t xml:space="preserve">4.23 кг    </t>
    </r>
    <r>
      <rPr>
        <sz val="11"/>
        <color theme="1"/>
        <rFont val="Calibri"/>
        <family val="2"/>
        <charset val="204"/>
        <scheme val="minor"/>
      </rPr>
      <t xml:space="preserve">                  </t>
    </r>
  </si>
  <si>
    <r>
      <t xml:space="preserve">Размеры (Д*Ш*В): </t>
    </r>
    <r>
      <rPr>
        <i/>
        <sz val="11"/>
        <color theme="1"/>
        <rFont val="Calibri"/>
        <family val="2"/>
        <charset val="204"/>
        <scheme val="minor"/>
      </rPr>
      <t>690*390*900 мм</t>
    </r>
    <r>
      <rPr>
        <sz val="11"/>
        <color theme="1"/>
        <rFont val="Calibri"/>
        <family val="2"/>
        <charset val="204"/>
        <scheme val="minor"/>
      </rPr>
      <t xml:space="preserve">
Вместимость: </t>
    </r>
    <r>
      <rPr>
        <i/>
        <sz val="11"/>
        <color theme="1"/>
        <rFont val="Calibri"/>
        <family val="2"/>
        <charset val="204"/>
        <scheme val="minor"/>
      </rPr>
      <t>8 кг</t>
    </r>
    <r>
      <rPr>
        <sz val="11"/>
        <color theme="1"/>
        <rFont val="Calibri"/>
        <family val="2"/>
        <charset val="204"/>
        <scheme val="minor"/>
      </rPr>
      <t xml:space="preserve">
Объем емкости: </t>
    </r>
    <r>
      <rPr>
        <i/>
        <sz val="11"/>
        <color theme="1"/>
        <rFont val="Calibri"/>
        <family val="2"/>
        <charset val="204"/>
        <scheme val="minor"/>
      </rPr>
      <t xml:space="preserve">21 л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
Материал емкости: </t>
    </r>
    <r>
      <rPr>
        <i/>
        <sz val="11"/>
        <color theme="1"/>
        <rFont val="Calibri"/>
        <family val="2"/>
        <charset val="204"/>
        <scheme val="minor"/>
      </rPr>
      <t xml:space="preserve">нержавеющая сталь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
Скорость вбивания :</t>
    </r>
    <r>
      <rPr>
        <i/>
        <sz val="11"/>
        <color theme="1"/>
        <rFont val="Calibri"/>
        <family val="2"/>
        <charset val="204"/>
        <scheme val="minor"/>
      </rPr>
      <t>150/200 вращения/мин</t>
    </r>
    <r>
      <rPr>
        <sz val="11"/>
        <color theme="1"/>
        <rFont val="Calibri"/>
        <family val="2"/>
        <charset val="204"/>
        <scheme val="minor"/>
      </rPr>
      <t xml:space="preserve">
Скорость замешивания : </t>
    </r>
    <r>
      <rPr>
        <i/>
        <sz val="11"/>
        <color theme="1"/>
        <rFont val="Calibri"/>
        <family val="2"/>
        <charset val="204"/>
        <scheme val="minor"/>
      </rPr>
      <t xml:space="preserve">15/20 вращения/мин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
Напряжение: </t>
    </r>
    <r>
      <rPr>
        <i/>
        <sz val="11"/>
        <color theme="1"/>
        <rFont val="Calibri"/>
        <family val="2"/>
        <charset val="204"/>
        <scheme val="minor"/>
      </rPr>
      <t>220-240V/50Hz</t>
    </r>
    <r>
      <rPr>
        <sz val="11"/>
        <color theme="1"/>
        <rFont val="Calibri"/>
        <family val="2"/>
        <charset val="204"/>
        <scheme val="minor"/>
      </rPr>
      <t xml:space="preserve">
Потребляемая мощность:  </t>
    </r>
    <r>
      <rPr>
        <i/>
        <sz val="11"/>
        <color theme="1"/>
        <rFont val="Calibri"/>
        <family val="2"/>
        <charset val="204"/>
        <scheme val="minor"/>
      </rPr>
      <t>1.5 кВт</t>
    </r>
    <r>
      <rPr>
        <sz val="11"/>
        <color theme="1"/>
        <rFont val="Calibri"/>
        <family val="2"/>
        <charset val="204"/>
        <scheme val="minor"/>
      </rPr>
      <t xml:space="preserve">
Вес нетто:  </t>
    </r>
    <r>
      <rPr>
        <i/>
        <sz val="11"/>
        <color theme="1"/>
        <rFont val="Calibri"/>
        <family val="2"/>
        <charset val="204"/>
        <scheme val="minor"/>
      </rPr>
      <t xml:space="preserve">85 кг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</t>
    </r>
  </si>
  <si>
    <t>Размеры (Д*Ш*В): 480*380*645mm
Объем емкости: 15 л
Напряжение: 220-240 Вт
Потребляемая мощность: 0.50 кВт
Макс. вместимость теста: 6 кг
Скорости: 110/178/355 вращения/мин
Вес нетто: 65 кг                                                                                                         
Материал емкости: нержавеющая сталь SS201                                                    
Вес нетто: 70 кг</t>
  </si>
  <si>
    <r>
      <t>Размеры (Д*Ш*В): 380</t>
    </r>
    <r>
      <rPr>
        <i/>
        <sz val="11"/>
        <color theme="1"/>
        <rFont val="Calibri"/>
        <family val="2"/>
        <charset val="204"/>
        <scheme val="minor"/>
      </rPr>
      <t>*240*420 мм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
Объем емкости: </t>
    </r>
    <r>
      <rPr>
        <i/>
        <sz val="11"/>
        <color theme="1"/>
        <rFont val="Calibri"/>
        <family val="2"/>
        <charset val="204"/>
        <scheme val="minor"/>
      </rPr>
      <t xml:space="preserve">7 л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
Материал емкости: </t>
    </r>
    <r>
      <rPr>
        <i/>
        <sz val="11"/>
        <color theme="1"/>
        <rFont val="Calibri"/>
        <family val="2"/>
        <charset val="204"/>
        <scheme val="minor"/>
      </rPr>
      <t xml:space="preserve">нержавеющая сталь AISI201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
Напряжение: </t>
    </r>
    <r>
      <rPr>
        <i/>
        <sz val="11"/>
        <color theme="1"/>
        <rFont val="Calibri"/>
        <family val="2"/>
        <charset val="204"/>
        <scheme val="minor"/>
      </rPr>
      <t xml:space="preserve">220V/50Hz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
Потребляемая мощность: </t>
    </r>
    <r>
      <rPr>
        <i/>
        <sz val="11"/>
        <color theme="1"/>
        <rFont val="Calibri"/>
        <family val="2"/>
        <charset val="204"/>
        <scheme val="minor"/>
      </rPr>
      <t xml:space="preserve">0.3 кВт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
Комплектация: </t>
    </r>
    <r>
      <rPr>
        <i/>
        <sz val="11"/>
        <color theme="1"/>
        <rFont val="Calibri"/>
        <family val="2"/>
        <charset val="204"/>
        <scheme val="minor"/>
      </rPr>
      <t xml:space="preserve">нержавеющая чаша, венчик для взбивания из нержавеющей стали,крюк для замешивания теста,лопатка для смешивания ингредиентов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
Вес нетто: </t>
    </r>
    <r>
      <rPr>
        <i/>
        <sz val="11"/>
        <color theme="1"/>
        <rFont val="Calibri"/>
        <family val="2"/>
        <charset val="204"/>
        <scheme val="minor"/>
      </rPr>
      <t xml:space="preserve">15.5 кг    </t>
    </r>
    <r>
      <rPr>
        <sz val="11"/>
        <color theme="1"/>
        <rFont val="Calibri"/>
        <family val="2"/>
        <charset val="204"/>
        <scheme val="minor"/>
      </rPr>
      <t xml:space="preserve">          </t>
    </r>
  </si>
  <si>
    <r>
      <t xml:space="preserve">Размеры (Д*Ш*В): </t>
    </r>
    <r>
      <rPr>
        <i/>
        <sz val="11"/>
        <color theme="1"/>
        <rFont val="Calibri"/>
        <family val="2"/>
        <charset val="204"/>
        <scheme val="minor"/>
      </rPr>
      <t>490*390*380mm</t>
    </r>
    <r>
      <rPr>
        <sz val="11"/>
        <color theme="1"/>
        <rFont val="Calibri"/>
        <family val="2"/>
        <charset val="204"/>
        <scheme val="minor"/>
      </rPr>
      <t xml:space="preserve">
Потребляемая мощность: </t>
    </r>
    <r>
      <rPr>
        <i/>
        <sz val="11"/>
        <color theme="1"/>
        <rFont val="Calibri"/>
        <family val="2"/>
        <charset val="204"/>
        <scheme val="minor"/>
      </rPr>
      <t>0.32 кВт</t>
    </r>
    <r>
      <rPr>
        <sz val="11"/>
        <color theme="1"/>
        <rFont val="Calibri"/>
        <family val="2"/>
        <charset val="204"/>
        <scheme val="minor"/>
      </rPr>
      <t xml:space="preserve">
Напряжение:  </t>
    </r>
    <r>
      <rPr>
        <i/>
        <sz val="11"/>
        <color theme="1"/>
        <rFont val="Calibri"/>
        <family val="2"/>
        <charset val="204"/>
        <scheme val="minor"/>
      </rPr>
      <t>220V/50Hz</t>
    </r>
    <r>
      <rPr>
        <sz val="11"/>
        <color theme="1"/>
        <rFont val="Calibri"/>
        <family val="2"/>
        <charset val="204"/>
        <scheme val="minor"/>
      </rPr>
      <t xml:space="preserve">
Диаметр лезвий: </t>
    </r>
    <r>
      <rPr>
        <i/>
        <sz val="11"/>
        <color theme="1"/>
        <rFont val="Calibri"/>
        <family val="2"/>
        <charset val="204"/>
        <scheme val="minor"/>
      </rPr>
      <t>250 мм</t>
    </r>
    <r>
      <rPr>
        <sz val="11"/>
        <color theme="1"/>
        <rFont val="Calibri"/>
        <family val="2"/>
        <charset val="204"/>
        <scheme val="minor"/>
      </rPr>
      <t xml:space="preserve">
Вес нетто: </t>
    </r>
    <r>
      <rPr>
        <i/>
        <sz val="11"/>
        <color theme="1"/>
        <rFont val="Calibri"/>
        <family val="2"/>
        <charset val="204"/>
        <scheme val="minor"/>
      </rPr>
      <t xml:space="preserve">15.5 кг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</t>
    </r>
  </si>
  <si>
    <r>
      <t xml:space="preserve">Размеры(Д*Ш*В): </t>
    </r>
    <r>
      <rPr>
        <i/>
        <sz val="11"/>
        <color theme="1"/>
        <rFont val="Calibri"/>
        <family val="2"/>
        <charset val="204"/>
        <scheme val="minor"/>
      </rPr>
      <t xml:space="preserve">530*170*235 мм </t>
    </r>
    <r>
      <rPr>
        <sz val="11"/>
        <color theme="1"/>
        <rFont val="Calibri"/>
        <family val="2"/>
        <charset val="204"/>
        <scheme val="minor"/>
      </rPr>
      <t xml:space="preserve">                              
Объем:</t>
    </r>
    <r>
      <rPr>
        <i/>
        <sz val="11"/>
        <color theme="1"/>
        <rFont val="Calibri"/>
        <family val="2"/>
        <charset val="204"/>
        <scheme val="minor"/>
      </rPr>
      <t xml:space="preserve"> 2л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
Напряжение: </t>
    </r>
    <r>
      <rPr>
        <i/>
        <sz val="11"/>
        <color theme="1"/>
        <rFont val="Calibri"/>
        <family val="2"/>
        <charset val="204"/>
        <scheme val="minor"/>
      </rPr>
      <t xml:space="preserve">220V /50Hz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
Потребляемая мощность: </t>
    </r>
    <r>
      <rPr>
        <i/>
        <sz val="11"/>
        <color theme="1"/>
        <rFont val="Calibri"/>
        <family val="2"/>
        <charset val="204"/>
        <scheme val="minor"/>
      </rPr>
      <t>1.2 кВт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
Скорости: </t>
    </r>
    <r>
      <rPr>
        <i/>
        <sz val="11"/>
        <color theme="1"/>
        <rFont val="Calibri"/>
        <family val="2"/>
        <charset val="204"/>
        <scheme val="minor"/>
      </rPr>
      <t xml:space="preserve">23000~26000 вращения/мин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
Вес нетто:  </t>
    </r>
    <r>
      <rPr>
        <i/>
        <sz val="11"/>
        <color theme="1"/>
        <rFont val="Calibri"/>
        <family val="2"/>
        <charset val="204"/>
        <scheme val="minor"/>
      </rPr>
      <t xml:space="preserve">3.7 кг  </t>
    </r>
    <r>
      <rPr>
        <sz val="11"/>
        <color theme="1"/>
        <rFont val="Calibri"/>
        <family val="2"/>
        <charset val="204"/>
        <scheme val="minor"/>
      </rPr>
      <t xml:space="preserve">                        </t>
    </r>
  </si>
  <si>
    <t>CN Кипятильник WB-60 л</t>
  </si>
  <si>
    <t>Гастроемкость перфорированная GN 1/4-65</t>
  </si>
  <si>
    <t>Гастроемкость перфорированная GN 1/4-100</t>
  </si>
  <si>
    <t>Гастроемкость перфорированная GN 1/4-150</t>
  </si>
  <si>
    <t>Гастроемкость перфорированная GN 1/4-200</t>
  </si>
  <si>
    <t>Гастроемкость GN 1/1-40 с ручками</t>
  </si>
  <si>
    <t>Гастроемкость GN 1/1-60 с ручками</t>
  </si>
  <si>
    <t>Гастроемкость GN 1/1-100 с ручками</t>
  </si>
  <si>
    <t>Гастроемкость GN 1/1-150 с ручками</t>
  </si>
  <si>
    <t>Гастроемкость GN 1/2-65 с ручками</t>
  </si>
  <si>
    <t>Гастроемкость GN 1/2-100 с ручками</t>
  </si>
  <si>
    <t>Гастроемкость GN 1/2-150 с ручками</t>
  </si>
  <si>
    <t>Гастроемкость GN 1/3-65 с ручками</t>
  </si>
  <si>
    <t>Гастроемкость GN 1/3-100 с ручками</t>
  </si>
  <si>
    <t>Гастроемкость GN 1/3-150 с ручками</t>
  </si>
  <si>
    <t>Гастроемкость GN 1/4-65 с ручками</t>
  </si>
  <si>
    <t>Гастроемкость GN 1/4-100 с ручками</t>
  </si>
  <si>
    <t>Гастроемкость GN 1/4-150 с ручками</t>
  </si>
  <si>
    <t>Гастроемкость GN 1/4-200 с ручками</t>
  </si>
  <si>
    <t>Описание</t>
  </si>
  <si>
    <t>GN-65K</t>
  </si>
  <si>
    <t>GN-36K</t>
  </si>
  <si>
    <r>
      <t xml:space="preserve">Льдогенератор​ предназначен для приготовления кубикового льда, который используется для охлаждения различных напитков на предприятиях общественного питания и торговли. Модель оснащена LCD-дисплеем и встроенным фильтром. Корпус выполнен из нержавеющей стали.
В комплект поставки входят лопатка для льда, бак для сточных вод, выходная труба, входная труба и фильтр, резиновый разъем, заправленный фреон 50г.
Тип водоснабжения: водопровод, 1/4 дюйм
Хладагент: R290
Оттайка воздухоохладителей горячим газом
клапан соленоидный (авто/ручной)
</t>
    </r>
    <r>
      <rPr>
        <sz val="10"/>
        <color theme="1"/>
        <rFont val="Calibri"/>
        <family val="2"/>
        <charset val="204"/>
        <scheme val="minor"/>
      </rPr>
      <t>Доп комплектация*(по запросу клиента, отдельно считаем)
Шланг для слива: 16мм 
Водопровод 1/4 дюйм</t>
    </r>
    <r>
      <rPr>
        <sz val="11"/>
        <color theme="1"/>
        <rFont val="Calibri"/>
        <family val="2"/>
        <charset val="204"/>
        <scheme val="minor"/>
      </rPr>
      <t xml:space="preserve">
</t>
    </r>
  </si>
  <si>
    <t>Тип льда: кубиковый лед (22х22х22мм)
Кол-во лотков для льда: 36 шт
Номинальное напряжение: 220 В
Номинальная мощность: 300 Вт/ 0.30 кВт
Номинальная частота: 50/60 Гц
Производительность: 23-25 кг/24 ч
Размер продукта: 357*365*628 ММ
Размер в упаковке: 430*430*730 ММ
Вес нетто/Вес брутто: 19,8 кг/21,4кг 
Время приготовления льда: 15-25 мин
Первый цикл: 20 мин.
Второй и последующие циклы: от 15-25мин
Вместимость бака: 10 кг</t>
  </si>
  <si>
    <t>Тип льда кубиковый лед (22х22х22мм)
Кол-во лотков для льда: 65 шт
Номинальное напряжение: 220 В
Номинальная мощность: 300 Вт/ 0.30 кВт
Номинальная частота: 50/60 Гц
Производительность: 48-50 кг/24 ч
Размер продукта: 450*410*800 мм
Размер в упаковке: 505*455*850 мм
Вес нетто/Вес брутто: 27,5 кг/29,5 кг 
Время приготовления льда: 15-25 мин
Первый цикл: 20 мин.
Второй и последующие циклы: от 15-25мин
Вместимость бака: 15 кг</t>
  </si>
  <si>
    <t>Модель</t>
  </si>
  <si>
    <t>Технические характеристики</t>
  </si>
  <si>
    <t>Изображение</t>
  </si>
  <si>
    <t>Кол-о корзин</t>
  </si>
  <si>
    <r>
      <t>t,</t>
    </r>
    <r>
      <rPr>
        <b/>
        <vertAlign val="superscript"/>
        <sz val="10"/>
        <color rgb="FF002060"/>
        <rFont val="Calibri"/>
        <family val="2"/>
        <charset val="204"/>
        <scheme val="minor"/>
      </rPr>
      <t>о</t>
    </r>
    <r>
      <rPr>
        <b/>
        <sz val="10"/>
        <color rgb="FF002060"/>
        <rFont val="Calibri"/>
        <family val="2"/>
        <charset val="204"/>
        <scheme val="minor"/>
      </rPr>
      <t xml:space="preserve"> С</t>
    </r>
  </si>
  <si>
    <t>Объем, л</t>
  </si>
  <si>
    <t>кВт/ч 
в сут.</t>
  </si>
  <si>
    <t>Цена тг.</t>
  </si>
  <si>
    <t>Кол-во</t>
  </si>
  <si>
    <t>Сумма</t>
  </si>
  <si>
    <t>Морозильные лари низкотемпературные</t>
  </si>
  <si>
    <t>Гнутое стекло</t>
  </si>
  <si>
    <t>1100х600х830</t>
  </si>
  <si>
    <t>1300х600х830</t>
  </si>
  <si>
    <t xml:space="preserve"> +4…-2
 -2…-12
-12…-25</t>
  </si>
  <si>
    <t>2000х780х860
2000х770х850</t>
  </si>
  <si>
    <t>1810х780х860
1800х770х850</t>
  </si>
  <si>
    <t>1910х840х820
1900х830х800</t>
  </si>
  <si>
    <t>2110х840х870
2100х830х860</t>
  </si>
  <si>
    <t>Размеры (ДхШхВ мм）</t>
  </si>
  <si>
    <t xml:space="preserve"> Ларь-Бонета (оттайка естественными теплопритоками, без бампера, без подсветки)</t>
  </si>
  <si>
    <t>Ларь-Бонета (автоматическая оттайка, система выпаривания конденсата, бампер)</t>
  </si>
  <si>
    <t>CG 300 гнутое с корзинками</t>
  </si>
  <si>
    <t xml:space="preserve">CG 400 гнутое с корзинками
</t>
  </si>
  <si>
    <r>
      <rPr>
        <sz val="10"/>
        <rFont val="Calibri"/>
        <family val="2"/>
        <charset val="204"/>
        <scheme val="minor"/>
      </rPr>
      <t>Замок врезной: нет (можно отдельно установить);
Колесики: 4 шт;
Цвет коронки по умолчанию:</t>
    </r>
    <r>
      <rPr>
        <b/>
        <sz val="10"/>
        <color theme="2" tint="-0.499984740745262"/>
        <rFont val="Calibri"/>
        <family val="2"/>
        <charset val="204"/>
        <scheme val="minor"/>
      </rPr>
      <t xml:space="preserve"> </t>
    </r>
    <r>
      <rPr>
        <b/>
        <i/>
        <sz val="10"/>
        <color theme="2" tint="-0.499984740745262"/>
        <rFont val="Calibri"/>
        <family val="2"/>
        <charset val="204"/>
        <scheme val="minor"/>
      </rPr>
      <t>белый</t>
    </r>
    <r>
      <rPr>
        <sz val="10"/>
        <rFont val="Calibri"/>
        <family val="2"/>
        <charset val="204"/>
        <scheme val="minor"/>
      </rPr>
      <t>( гнутое);
Т режим: набирает до -30*С
Три режима охлаждения</t>
    </r>
    <r>
      <rPr>
        <sz val="10"/>
        <color theme="0" tint="-0.499984740745262"/>
        <rFont val="Calibri"/>
        <family val="2"/>
        <charset val="204"/>
        <scheme val="minor"/>
      </rPr>
      <t xml:space="preserve">
</t>
    </r>
    <r>
      <rPr>
        <sz val="10"/>
        <rFont val="Calibri"/>
        <family val="2"/>
        <charset val="204"/>
        <scheme val="minor"/>
      </rPr>
      <t/>
    </r>
  </si>
  <si>
    <t>Колесики: есть;
Цвет коронки: графит, белый 
Цвет корпуса: графит, белый 
Охлаждение: статистическое;
Хладагент: R-290 пропан;
Напряжение: 220 ВТ;
Оттайка: естественными теплопритоками;
Выпаривание конденсата: нет;
Подсветка: нет;</t>
  </si>
  <si>
    <t>Колесики: есть;
Охлаждение: статистическое;
Хладагент: R-290 пропан;
Напряжение: 220 ВТ;
Оттайка: автомат;
Выпаривание конденсата: есть;
Подсветка: нет;
Двери: Push-Up (jnrhss</t>
  </si>
  <si>
    <t>Код УСУ</t>
  </si>
  <si>
    <t>ArcG 1800 дуга с корзинками (5 шт)</t>
  </si>
  <si>
    <t>ArcG 2000 дуга с корзинками (6 шт)</t>
  </si>
  <si>
    <t>SG 1900 прямое с корзинками (6 шт)</t>
  </si>
  <si>
    <t>SG 2100 прямое с корзинками (7 шт)</t>
  </si>
  <si>
    <t>SG 1900 Push-UP прямое автомат, с корзинками (4 шт)</t>
  </si>
  <si>
    <t>IDIA Market LLP      тел:  8 (727) 344 99 00      www.idiamarket.kz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</si>
</sst>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\ _₽_-;\-* #,##0\ _₽_-;_-* &quot;-&quot;??\ _₽_-;_-@_-"/>
  </numFmts>
  <fonts count="3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4" tint="-0.499984740745262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sz val="12"/>
      <color theme="9" tint="-0.49998474074526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sz val="12"/>
      <color rgb="FFC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theme="6" tint="-0.499984740745262"/>
      <name val="Arial"/>
      <family val="2"/>
      <charset val="204"/>
    </font>
    <font>
      <b/>
      <sz val="11"/>
      <color rgb="FFC00000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206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vertAlign val="superscript"/>
      <sz val="10"/>
      <color rgb="FF00206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theme="2" tint="-0.499984740745262"/>
      <name val="Calibri"/>
      <family val="2"/>
      <charset val="204"/>
      <scheme val="minor"/>
    </font>
    <font>
      <b/>
      <i/>
      <sz val="10"/>
      <color theme="2" tint="-0.49998474074526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EBF7"/>
        <bgColor rgb="FF000000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249977111117893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249977111117893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 tint="0.249977111117893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1" tint="0.249977111117893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1" tint="0.249977111117893"/>
      </top>
      <bottom/>
      <diagonal/>
    </border>
    <border>
      <left style="thin">
        <color theme="0" tint="-0.499984740745262"/>
      </left>
      <right/>
      <top style="thin">
        <color theme="1" tint="0.249977111117893"/>
      </top>
      <bottom style="thin">
        <color theme="0" tint="-0.499984740745262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/>
    <xf numFmtId="0" fontId="25" fillId="0" borderId="0"/>
    <xf numFmtId="0" fontId="27" fillId="0" borderId="0"/>
  </cellStyleXfs>
  <cellXfs count="13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65" fontId="0" fillId="0" borderId="0" xfId="1" applyNumberFormat="1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165" fontId="5" fillId="3" borderId="3" xfId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8" fillId="0" borderId="0" xfId="0" applyFont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7" xfId="2" applyFont="1" applyBorder="1"/>
    <xf numFmtId="0" fontId="0" fillId="0" borderId="7" xfId="0" applyFont="1" applyBorder="1" applyAlignment="1">
      <alignment horizontal="left" vertical="center" wrapText="1"/>
    </xf>
    <xf numFmtId="3" fontId="0" fillId="0" borderId="7" xfId="0" applyNumberFormat="1" applyFill="1" applyBorder="1" applyAlignment="1">
      <alignment horizontal="right" vertical="center" wrapText="1"/>
    </xf>
    <xf numFmtId="0" fontId="0" fillId="0" borderId="7" xfId="0" applyBorder="1"/>
    <xf numFmtId="0" fontId="0" fillId="0" borderId="7" xfId="0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0" fillId="4" borderId="0" xfId="0" applyFill="1" applyBorder="1" applyAlignment="1">
      <alignment horizontal="center" vertical="center" wrapText="1"/>
    </xf>
    <xf numFmtId="164" fontId="0" fillId="0" borderId="7" xfId="1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6" fillId="4" borderId="9" xfId="0" applyFont="1" applyFill="1" applyBorder="1" applyAlignment="1">
      <alignment vertical="center"/>
    </xf>
    <xf numFmtId="4" fontId="6" fillId="4" borderId="6" xfId="0" applyNumberFormat="1" applyFont="1" applyFill="1" applyBorder="1" applyAlignment="1">
      <alignment horizontal="left" vertical="center" wrapText="1"/>
    </xf>
    <xf numFmtId="0" fontId="0" fillId="4" borderId="9" xfId="0" applyFill="1" applyBorder="1" applyAlignment="1">
      <alignment horizontal="center" vertical="center" wrapText="1"/>
    </xf>
    <xf numFmtId="0" fontId="7" fillId="0" borderId="4" xfId="2" applyFont="1" applyBorder="1"/>
    <xf numFmtId="0" fontId="0" fillId="0" borderId="4" xfId="0" applyFont="1" applyBorder="1" applyAlignment="1">
      <alignment horizontal="left" vertical="center" wrapText="1"/>
    </xf>
    <xf numFmtId="3" fontId="0" fillId="0" borderId="4" xfId="0" applyNumberFormat="1" applyFill="1" applyBorder="1" applyAlignment="1">
      <alignment horizontal="right" vertical="center" wrapText="1"/>
    </xf>
    <xf numFmtId="4" fontId="0" fillId="0" borderId="6" xfId="0" applyNumberForma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4" fontId="0" fillId="0" borderId="0" xfId="1" applyNumberFormat="1" applyFont="1" applyAlignment="1">
      <alignment horizontal="right" vertical="center" wrapText="1"/>
    </xf>
    <xf numFmtId="4" fontId="4" fillId="0" borderId="0" xfId="1" applyNumberFormat="1" applyFont="1" applyAlignment="1">
      <alignment horizontal="right" vertical="center" wrapText="1"/>
    </xf>
    <xf numFmtId="4" fontId="5" fillId="3" borderId="10" xfId="1" applyNumberFormat="1" applyFont="1" applyFill="1" applyBorder="1" applyAlignment="1">
      <alignment horizontal="right" vertical="center" wrapText="1"/>
    </xf>
    <xf numFmtId="4" fontId="0" fillId="0" borderId="5" xfId="0" applyNumberFormat="1" applyBorder="1" applyAlignment="1">
      <alignment horizontal="right" vertical="center" wrapText="1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4" fontId="11" fillId="0" borderId="0" xfId="1" applyNumberFormat="1" applyFont="1" applyAlignment="1">
      <alignment horizontal="right" vertical="center" wrapText="1"/>
    </xf>
    <xf numFmtId="4" fontId="12" fillId="0" borderId="0" xfId="1" applyNumberFormat="1" applyFont="1" applyAlignment="1">
      <alignment horizontal="right" vertical="center" wrapText="1"/>
    </xf>
    <xf numFmtId="0" fontId="0" fillId="0" borderId="7" xfId="0" applyFont="1" applyBorder="1" applyAlignment="1">
      <alignment horizontal="right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right" vertical="center"/>
    </xf>
    <xf numFmtId="0" fontId="0" fillId="0" borderId="7" xfId="0" applyFont="1" applyBorder="1" applyAlignment="1">
      <alignment horizontal="left" vertical="center"/>
    </xf>
    <xf numFmtId="3" fontId="0" fillId="0" borderId="0" xfId="0" applyNumberFormat="1" applyFont="1" applyFill="1" applyBorder="1" applyAlignment="1">
      <alignment horizontal="right" vertical="center"/>
    </xf>
    <xf numFmtId="3" fontId="0" fillId="0" borderId="0" xfId="0" applyNumberFormat="1" applyFont="1" applyBorder="1" applyAlignment="1">
      <alignment horizontal="right" vertical="center"/>
    </xf>
    <xf numFmtId="4" fontId="5" fillId="0" borderId="0" xfId="1" applyNumberFormat="1" applyFont="1" applyFill="1" applyBorder="1" applyAlignment="1">
      <alignment horizontal="right" vertical="center" wrapText="1"/>
    </xf>
    <xf numFmtId="3" fontId="0" fillId="0" borderId="11" xfId="0" applyNumberFormat="1" applyFont="1" applyFill="1" applyBorder="1" applyAlignment="1">
      <alignment horizontal="right" vertical="center"/>
    </xf>
    <xf numFmtId="3" fontId="0" fillId="0" borderId="12" xfId="0" applyNumberFormat="1" applyFont="1" applyFill="1" applyBorder="1" applyAlignment="1">
      <alignment horizontal="right" vertical="center"/>
    </xf>
    <xf numFmtId="4" fontId="0" fillId="0" borderId="8" xfId="0" applyNumberFormat="1" applyFont="1" applyFill="1" applyBorder="1" applyAlignment="1">
      <alignment horizontal="right" vertical="center"/>
    </xf>
    <xf numFmtId="4" fontId="6" fillId="0" borderId="7" xfId="0" applyNumberFormat="1" applyFont="1" applyBorder="1" applyAlignment="1">
      <alignment horizontal="right" vertical="center"/>
    </xf>
    <xf numFmtId="3" fontId="0" fillId="0" borderId="7" xfId="0" applyNumberFormat="1" applyFill="1" applyBorder="1" applyAlignment="1">
      <alignment horizontal="right" wrapText="1"/>
    </xf>
    <xf numFmtId="4" fontId="0" fillId="0" borderId="6" xfId="0" applyNumberFormat="1" applyFill="1" applyBorder="1" applyAlignment="1">
      <alignment horizontal="center" wrapText="1"/>
    </xf>
    <xf numFmtId="4" fontId="0" fillId="4" borderId="6" xfId="0" applyNumberFormat="1" applyFill="1" applyBorder="1" applyAlignment="1">
      <alignment horizontal="center" wrapText="1"/>
    </xf>
    <xf numFmtId="16" fontId="0" fillId="0" borderId="0" xfId="0" applyNumberFormat="1"/>
    <xf numFmtId="0" fontId="7" fillId="0" borderId="0" xfId="2" applyFont="1" applyBorder="1"/>
    <xf numFmtId="0" fontId="0" fillId="0" borderId="0" xfId="0" applyFont="1" applyBorder="1" applyAlignment="1">
      <alignment horizontal="left" vertical="center" wrapText="1"/>
    </xf>
    <xf numFmtId="0" fontId="0" fillId="0" borderId="14" xfId="0" applyFill="1" applyBorder="1" applyAlignment="1">
      <alignment horizontal="center" vertical="center" wrapText="1"/>
    </xf>
    <xf numFmtId="4" fontId="0" fillId="0" borderId="13" xfId="1" applyNumberFormat="1" applyFont="1" applyBorder="1" applyAlignment="1">
      <alignment horizontal="right" vertical="center" wrapText="1"/>
    </xf>
    <xf numFmtId="3" fontId="0" fillId="0" borderId="6" xfId="0" applyNumberFormat="1" applyFill="1" applyBorder="1" applyAlignment="1">
      <alignment horizontal="right" vertical="center" wrapText="1"/>
    </xf>
    <xf numFmtId="0" fontId="0" fillId="0" borderId="16" xfId="0" applyFont="1" applyBorder="1" applyAlignment="1">
      <alignment horizontal="left" vertical="center" wrapText="1"/>
    </xf>
    <xf numFmtId="0" fontId="7" fillId="0" borderId="15" xfId="2" applyFont="1" applyFill="1" applyBorder="1"/>
    <xf numFmtId="0" fontId="0" fillId="0" borderId="17" xfId="0" applyFont="1" applyBorder="1" applyAlignment="1">
      <alignment horizontal="left" vertical="center" wrapText="1"/>
    </xf>
    <xf numFmtId="0" fontId="7" fillId="0" borderId="20" xfId="2" applyFont="1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7" fillId="0" borderId="15" xfId="2" applyFont="1" applyBorder="1"/>
    <xf numFmtId="4" fontId="0" fillId="0" borderId="27" xfId="0" applyNumberFormat="1" applyFont="1" applyFill="1" applyBorder="1" applyAlignment="1">
      <alignment horizontal="right" vertical="center"/>
    </xf>
    <xf numFmtId="4" fontId="0" fillId="0" borderId="6" xfId="0" applyNumberFormat="1" applyFont="1" applyFill="1" applyBorder="1" applyAlignment="1">
      <alignment horizontal="right" vertical="center"/>
    </xf>
    <xf numFmtId="0" fontId="5" fillId="3" borderId="28" xfId="0" applyFont="1" applyFill="1" applyBorder="1" applyAlignment="1">
      <alignment horizontal="center" vertical="center" wrapText="1"/>
    </xf>
    <xf numFmtId="3" fontId="0" fillId="0" borderId="13" xfId="0" applyNumberFormat="1" applyFont="1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20" fillId="5" borderId="30" xfId="0" applyFont="1" applyFill="1" applyBorder="1" applyAlignment="1">
      <alignment horizontal="center" vertical="center" wrapText="1"/>
    </xf>
    <xf numFmtId="0" fontId="21" fillId="5" borderId="31" xfId="0" applyFont="1" applyFill="1" applyBorder="1" applyAlignment="1">
      <alignment horizontal="center" vertical="center" wrapText="1"/>
    </xf>
    <xf numFmtId="0" fontId="20" fillId="5" borderId="31" xfId="0" applyFont="1" applyFill="1" applyBorder="1" applyAlignment="1">
      <alignment horizontal="center" vertical="center" wrapText="1"/>
    </xf>
    <xf numFmtId="4" fontId="20" fillId="5" borderId="31" xfId="0" applyNumberFormat="1" applyFont="1" applyFill="1" applyBorder="1" applyAlignment="1">
      <alignment horizontal="center" vertical="center" wrapText="1" shrinkToFit="1"/>
    </xf>
    <xf numFmtId="0" fontId="19" fillId="6" borderId="32" xfId="0" applyFont="1" applyFill="1" applyBorder="1" applyAlignment="1">
      <alignment horizontal="left" vertical="center"/>
    </xf>
    <xf numFmtId="0" fontId="0" fillId="6" borderId="33" xfId="0" applyFill="1" applyBorder="1" applyAlignment="1">
      <alignment horizontal="left" vertical="center"/>
    </xf>
    <xf numFmtId="0" fontId="19" fillId="6" borderId="33" xfId="0" applyFont="1" applyFill="1" applyBorder="1" applyAlignment="1">
      <alignment horizontal="center" vertical="center"/>
    </xf>
    <xf numFmtId="0" fontId="23" fillId="0" borderId="6" xfId="3" applyFont="1" applyBorder="1" applyAlignment="1">
      <alignment horizontal="center" vertical="center"/>
    </xf>
    <xf numFmtId="0" fontId="19" fillId="7" borderId="34" xfId="0" applyFont="1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4" fontId="9" fillId="0" borderId="7" xfId="0" applyNumberFormat="1" applyFont="1" applyBorder="1" applyAlignment="1">
      <alignment vertical="center"/>
    </xf>
    <xf numFmtId="4" fontId="18" fillId="0" borderId="0" xfId="0" applyNumberFormat="1" applyFont="1"/>
    <xf numFmtId="0" fontId="20" fillId="5" borderId="35" xfId="0" applyFont="1" applyFill="1" applyBorder="1" applyAlignment="1">
      <alignment horizontal="center" vertical="center" wrapText="1"/>
    </xf>
    <xf numFmtId="0" fontId="23" fillId="0" borderId="13" xfId="4" applyFont="1" applyBorder="1" applyAlignment="1">
      <alignment horizontal="center" vertical="center" wrapText="1"/>
    </xf>
    <xf numFmtId="3" fontId="18" fillId="0" borderId="13" xfId="0" applyNumberFormat="1" applyFont="1" applyBorder="1" applyAlignment="1">
      <alignment horizontal="right" vertical="center" wrapText="1"/>
    </xf>
    <xf numFmtId="0" fontId="23" fillId="0" borderId="13" xfId="3" applyFont="1" applyBorder="1" applyAlignment="1">
      <alignment horizontal="center" vertical="center"/>
    </xf>
    <xf numFmtId="4" fontId="23" fillId="0" borderId="13" xfId="3" applyNumberFormat="1" applyFont="1" applyBorder="1" applyAlignment="1">
      <alignment vertical="center"/>
    </xf>
    <xf numFmtId="0" fontId="7" fillId="0" borderId="13" xfId="4" applyFont="1" applyBorder="1" applyAlignment="1">
      <alignment vertical="center" wrapText="1"/>
    </xf>
    <xf numFmtId="0" fontId="7" fillId="0" borderId="13" xfId="4" applyFont="1" applyBorder="1" applyAlignment="1">
      <alignment horizontal="center" vertical="center" wrapText="1"/>
    </xf>
    <xf numFmtId="0" fontId="19" fillId="7" borderId="37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 vertical="center" wrapText="1"/>
    </xf>
    <xf numFmtId="0" fontId="23" fillId="0" borderId="13" xfId="4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3" fontId="18" fillId="0" borderId="13" xfId="0" applyNumberFormat="1" applyFont="1" applyFill="1" applyBorder="1" applyAlignment="1">
      <alignment horizontal="right" vertical="center" wrapText="1"/>
    </xf>
    <xf numFmtId="0" fontId="7" fillId="0" borderId="13" xfId="4" applyFont="1" applyFill="1" applyBorder="1" applyAlignment="1">
      <alignment horizontal="center" vertical="center" wrapText="1"/>
    </xf>
    <xf numFmtId="0" fontId="19" fillId="7" borderId="36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64" fontId="0" fillId="0" borderId="7" xfId="1" applyFont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7" fillId="0" borderId="13" xfId="4" applyFont="1" applyFill="1" applyBorder="1" applyAlignment="1">
      <alignment horizontal="center" vertical="center" wrapText="1"/>
    </xf>
    <xf numFmtId="49" fontId="2" fillId="2" borderId="38" xfId="0" applyNumberFormat="1" applyFont="1" applyFill="1" applyBorder="1" applyAlignment="1">
      <alignment horizontal="left" vertical="center"/>
    </xf>
    <xf numFmtId="0" fontId="31" fillId="8" borderId="38" xfId="0" applyFont="1" applyFill="1" applyBorder="1" applyAlignment="1">
      <alignment vertical="center"/>
    </xf>
    <xf numFmtId="0" fontId="31" fillId="8" borderId="38" xfId="0" applyFont="1" applyFill="1" applyBorder="1" applyAlignment="1">
      <alignment horizontal="center" vertical="center"/>
    </xf>
    <xf numFmtId="0" fontId="25" fillId="8" borderId="38" xfId="0" applyFont="1" applyFill="1" applyBorder="1" applyAlignment="1">
      <alignment horizontal="right" vertical="center"/>
    </xf>
    <xf numFmtId="0" fontId="25" fillId="8" borderId="38" xfId="0" applyFont="1" applyFill="1" applyBorder="1" applyAlignment="1">
      <alignment horizontal="center" vertical="center"/>
    </xf>
  </cellXfs>
  <cellStyles count="6">
    <cellStyle name="Excel Built-in Normal" xfId="3" xr:uid="{00000000-0005-0000-0000-000000000000}"/>
    <cellStyle name="Гиперссылка" xfId="2" builtinId="8"/>
    <cellStyle name="Обычный" xfId="0" builtinId="0"/>
    <cellStyle name="Обычный 2" xfId="4" xr:uid="{00000000-0005-0000-0000-000003000000}"/>
    <cellStyle name="Обычный 2 2 2 3" xfId="5" xr:uid="{00000000-0005-0000-0000-000004000000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jpeg"/><Relationship Id="rId13" Type="http://schemas.openxmlformats.org/officeDocument/2006/relationships/image" Target="../media/image33.jpe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36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5" Type="http://schemas.openxmlformats.org/officeDocument/2006/relationships/image" Target="../media/image25.png"/><Relationship Id="rId15" Type="http://schemas.openxmlformats.org/officeDocument/2006/relationships/image" Target="../media/image35.png"/><Relationship Id="rId10" Type="http://schemas.openxmlformats.org/officeDocument/2006/relationships/image" Target="../media/image30.jpe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191861</xdr:colOff>
      <xdr:row>65</xdr:row>
      <xdr:rowOff>38100</xdr:rowOff>
    </xdr:from>
    <xdr:to>
      <xdr:col>1</xdr:col>
      <xdr:colOff>1483179</xdr:colOff>
      <xdr:row>68</xdr:row>
      <xdr:rowOff>118259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397" y="9617529"/>
          <a:ext cx="1291318" cy="65165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70</xdr:row>
      <xdr:rowOff>108858</xdr:rowOff>
    </xdr:from>
    <xdr:to>
      <xdr:col>1</xdr:col>
      <xdr:colOff>1328082</xdr:colOff>
      <xdr:row>74</xdr:row>
      <xdr:rowOff>27213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036" y="10654394"/>
          <a:ext cx="1137582" cy="6803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5</xdr:row>
      <xdr:rowOff>40819</xdr:rowOff>
    </xdr:from>
    <xdr:to>
      <xdr:col>1</xdr:col>
      <xdr:colOff>1592036</xdr:colOff>
      <xdr:row>9</xdr:row>
      <xdr:rowOff>98202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9358" y="2626176"/>
          <a:ext cx="1551214" cy="819383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204107</xdr:colOff>
      <xdr:row>22</xdr:row>
      <xdr:rowOff>40822</xdr:rowOff>
    </xdr:from>
    <xdr:to>
      <xdr:col>1</xdr:col>
      <xdr:colOff>1563633</xdr:colOff>
      <xdr:row>25</xdr:row>
      <xdr:rowOff>133844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321" y="5565322"/>
          <a:ext cx="1359526" cy="664522"/>
        </a:xfrm>
        <a:prstGeom prst="rect">
          <a:avLst/>
        </a:prstGeom>
      </xdr:spPr>
    </xdr:pic>
    <xdr:clientData/>
  </xdr:twoCellAnchor>
  <xdr:twoCellAnchor editAs="oneCell">
    <xdr:from>
      <xdr:col>1</xdr:col>
      <xdr:colOff>149679</xdr:colOff>
      <xdr:row>36</xdr:row>
      <xdr:rowOff>54429</xdr:rowOff>
    </xdr:from>
    <xdr:to>
      <xdr:col>1</xdr:col>
      <xdr:colOff>1506711</xdr:colOff>
      <xdr:row>39</xdr:row>
      <xdr:rowOff>166488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8215" y="6776358"/>
          <a:ext cx="1357032" cy="683559"/>
        </a:xfrm>
        <a:prstGeom prst="rect">
          <a:avLst/>
        </a:prstGeom>
      </xdr:spPr>
    </xdr:pic>
    <xdr:clientData/>
  </xdr:twoCellAnchor>
  <xdr:twoCellAnchor editAs="oneCell">
    <xdr:from>
      <xdr:col>1</xdr:col>
      <xdr:colOff>149678</xdr:colOff>
      <xdr:row>50</xdr:row>
      <xdr:rowOff>54429</xdr:rowOff>
    </xdr:from>
    <xdr:to>
      <xdr:col>1</xdr:col>
      <xdr:colOff>1520063</xdr:colOff>
      <xdr:row>53</xdr:row>
      <xdr:rowOff>132870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8214" y="8681358"/>
          <a:ext cx="1370385" cy="649941"/>
        </a:xfrm>
        <a:prstGeom prst="rect">
          <a:avLst/>
        </a:prstGeom>
      </xdr:spPr>
    </xdr:pic>
    <xdr:clientData/>
  </xdr:twoCellAnchor>
  <xdr:twoCellAnchor editAs="oneCell">
    <xdr:from>
      <xdr:col>1</xdr:col>
      <xdr:colOff>81643</xdr:colOff>
      <xdr:row>11</xdr:row>
      <xdr:rowOff>68037</xdr:rowOff>
    </xdr:from>
    <xdr:to>
      <xdr:col>1</xdr:col>
      <xdr:colOff>1564822</xdr:colOff>
      <xdr:row>15</xdr:row>
      <xdr:rowOff>63489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0179" y="3769180"/>
          <a:ext cx="1483179" cy="75745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27</xdr:row>
      <xdr:rowOff>27216</xdr:rowOff>
    </xdr:from>
    <xdr:to>
      <xdr:col>1</xdr:col>
      <xdr:colOff>1537607</xdr:colOff>
      <xdr:row>30</xdr:row>
      <xdr:rowOff>133980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8715" y="6504216"/>
          <a:ext cx="1347106" cy="678264"/>
        </a:xfrm>
        <a:prstGeom prst="rect">
          <a:avLst/>
        </a:prstGeom>
      </xdr:spPr>
    </xdr:pic>
    <xdr:clientData/>
  </xdr:twoCellAnchor>
  <xdr:twoCellAnchor editAs="oneCell">
    <xdr:from>
      <xdr:col>1</xdr:col>
      <xdr:colOff>176893</xdr:colOff>
      <xdr:row>41</xdr:row>
      <xdr:rowOff>54429</xdr:rowOff>
    </xdr:from>
    <xdr:to>
      <xdr:col>1</xdr:col>
      <xdr:colOff>1526793</xdr:colOff>
      <xdr:row>44</xdr:row>
      <xdr:rowOff>176892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5429" y="7728858"/>
          <a:ext cx="1349900" cy="693963"/>
        </a:xfrm>
        <a:prstGeom prst="rect">
          <a:avLst/>
        </a:prstGeom>
      </xdr:spPr>
    </xdr:pic>
    <xdr:clientData/>
  </xdr:twoCellAnchor>
  <xdr:twoCellAnchor editAs="oneCell">
    <xdr:from>
      <xdr:col>1</xdr:col>
      <xdr:colOff>385538</xdr:colOff>
      <xdr:row>76</xdr:row>
      <xdr:rowOff>39185</xdr:rowOff>
    </xdr:from>
    <xdr:to>
      <xdr:col>1</xdr:col>
      <xdr:colOff>1117012</xdr:colOff>
      <xdr:row>77</xdr:row>
      <xdr:rowOff>264943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5400000">
          <a:off x="722440" y="11625342"/>
          <a:ext cx="573140" cy="731474"/>
        </a:xfrm>
        <a:prstGeom prst="rect">
          <a:avLst/>
        </a:prstGeom>
      </xdr:spPr>
    </xdr:pic>
    <xdr:clientData/>
  </xdr:twoCellAnchor>
  <xdr:twoCellAnchor editAs="oneCell">
    <xdr:from>
      <xdr:col>1</xdr:col>
      <xdr:colOff>364991</xdr:colOff>
      <xdr:row>79</xdr:row>
      <xdr:rowOff>66093</xdr:rowOff>
    </xdr:from>
    <xdr:to>
      <xdr:col>1</xdr:col>
      <xdr:colOff>1072563</xdr:colOff>
      <xdr:row>80</xdr:row>
      <xdr:rowOff>296957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5400000">
          <a:off x="698594" y="12518401"/>
          <a:ext cx="555836" cy="707572"/>
        </a:xfrm>
        <a:prstGeom prst="rect">
          <a:avLst/>
        </a:prstGeom>
      </xdr:spPr>
    </xdr:pic>
    <xdr:clientData/>
  </xdr:twoCellAnchor>
  <xdr:twoCellAnchor editAs="oneCell">
    <xdr:from>
      <xdr:col>1</xdr:col>
      <xdr:colOff>425827</xdr:colOff>
      <xdr:row>82</xdr:row>
      <xdr:rowOff>41384</xdr:rowOff>
    </xdr:from>
    <xdr:to>
      <xdr:col>1</xdr:col>
      <xdr:colOff>1166328</xdr:colOff>
      <xdr:row>82</xdr:row>
      <xdr:rowOff>493058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3562" y="13432413"/>
          <a:ext cx="740501" cy="451674"/>
        </a:xfrm>
        <a:prstGeom prst="rect">
          <a:avLst/>
        </a:prstGeom>
      </xdr:spPr>
    </xdr:pic>
    <xdr:clientData/>
  </xdr:twoCellAnchor>
  <xdr:twoCellAnchor editAs="oneCell">
    <xdr:from>
      <xdr:col>1</xdr:col>
      <xdr:colOff>453836</xdr:colOff>
      <xdr:row>83</xdr:row>
      <xdr:rowOff>83489</xdr:rowOff>
    </xdr:from>
    <xdr:to>
      <xdr:col>1</xdr:col>
      <xdr:colOff>1199029</xdr:colOff>
      <xdr:row>84</xdr:row>
      <xdr:rowOff>246022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5400000">
          <a:off x="857224" y="13900365"/>
          <a:ext cx="453887" cy="745193"/>
        </a:xfrm>
        <a:prstGeom prst="rect">
          <a:avLst/>
        </a:prstGeom>
      </xdr:spPr>
    </xdr:pic>
    <xdr:clientData/>
  </xdr:twoCellAnchor>
  <xdr:twoCellAnchor editAs="oneCell">
    <xdr:from>
      <xdr:col>1</xdr:col>
      <xdr:colOff>542924</xdr:colOff>
      <xdr:row>86</xdr:row>
      <xdr:rowOff>48987</xdr:rowOff>
    </xdr:from>
    <xdr:to>
      <xdr:col>1</xdr:col>
      <xdr:colOff>1134458</xdr:colOff>
      <xdr:row>87</xdr:row>
      <xdr:rowOff>217717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69987" y="14757817"/>
          <a:ext cx="454480" cy="5915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489858</xdr:colOff>
      <xdr:row>89</xdr:row>
      <xdr:rowOff>81644</xdr:rowOff>
    </xdr:from>
    <xdr:to>
      <xdr:col>1</xdr:col>
      <xdr:colOff>1115786</xdr:colOff>
      <xdr:row>90</xdr:row>
      <xdr:rowOff>172432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5400000">
          <a:off x="873089" y="15496306"/>
          <a:ext cx="376538" cy="625928"/>
        </a:xfrm>
        <a:prstGeom prst="rect">
          <a:avLst/>
        </a:prstGeom>
      </xdr:spPr>
    </xdr:pic>
    <xdr:clientData/>
  </xdr:twoCellAnchor>
  <xdr:twoCellAnchor editAs="oneCell">
    <xdr:from>
      <xdr:col>1</xdr:col>
      <xdr:colOff>67235</xdr:colOff>
      <xdr:row>55</xdr:row>
      <xdr:rowOff>56030</xdr:rowOff>
    </xdr:from>
    <xdr:to>
      <xdr:col>1</xdr:col>
      <xdr:colOff>1636059</xdr:colOff>
      <xdr:row>58</xdr:row>
      <xdr:rowOff>123264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24970" y="9592236"/>
          <a:ext cx="1568824" cy="638734"/>
        </a:xfrm>
        <a:prstGeom prst="rect">
          <a:avLst/>
        </a:prstGeom>
      </xdr:spPr>
    </xdr:pic>
    <xdr:clientData/>
  </xdr:twoCellAnchor>
  <xdr:twoCellAnchor editAs="oneCell">
    <xdr:from>
      <xdr:col>1</xdr:col>
      <xdr:colOff>86448</xdr:colOff>
      <xdr:row>17</xdr:row>
      <xdr:rowOff>15205</xdr:rowOff>
    </xdr:from>
    <xdr:to>
      <xdr:col>1</xdr:col>
      <xdr:colOff>1524002</xdr:colOff>
      <xdr:row>20</xdr:row>
      <xdr:rowOff>176101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44183" y="4822529"/>
          <a:ext cx="1437554" cy="732396"/>
        </a:xfrm>
        <a:prstGeom prst="rect">
          <a:avLst/>
        </a:prstGeom>
      </xdr:spPr>
    </xdr:pic>
    <xdr:clientData/>
  </xdr:twoCellAnchor>
  <xdr:twoCellAnchor editAs="oneCell">
    <xdr:from>
      <xdr:col>1</xdr:col>
      <xdr:colOff>145676</xdr:colOff>
      <xdr:row>32</xdr:row>
      <xdr:rowOff>78441</xdr:rowOff>
    </xdr:from>
    <xdr:to>
      <xdr:col>1</xdr:col>
      <xdr:colOff>1524909</xdr:colOff>
      <xdr:row>34</xdr:row>
      <xdr:rowOff>201705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03411" y="7743265"/>
          <a:ext cx="1379233" cy="661146"/>
        </a:xfrm>
        <a:prstGeom prst="rect">
          <a:avLst/>
        </a:prstGeom>
      </xdr:spPr>
    </xdr:pic>
    <xdr:clientData/>
  </xdr:twoCellAnchor>
  <xdr:twoCellAnchor editAs="oneCell">
    <xdr:from>
      <xdr:col>1</xdr:col>
      <xdr:colOff>112058</xdr:colOff>
      <xdr:row>46</xdr:row>
      <xdr:rowOff>89647</xdr:rowOff>
    </xdr:from>
    <xdr:to>
      <xdr:col>1</xdr:col>
      <xdr:colOff>1512793</xdr:colOff>
      <xdr:row>48</xdr:row>
      <xdr:rowOff>191620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793" y="10623176"/>
          <a:ext cx="1400735" cy="662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67235</xdr:colOff>
      <xdr:row>60</xdr:row>
      <xdr:rowOff>78440</xdr:rowOff>
    </xdr:from>
    <xdr:to>
      <xdr:col>1</xdr:col>
      <xdr:colOff>1591236</xdr:colOff>
      <xdr:row>63</xdr:row>
      <xdr:rowOff>141225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70" y="13547911"/>
          <a:ext cx="1524001" cy="634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260626</xdr:colOff>
      <xdr:row>0</xdr:row>
      <xdr:rowOff>17557</xdr:rowOff>
    </xdr:from>
    <xdr:to>
      <xdr:col>6</xdr:col>
      <xdr:colOff>756318</xdr:colOff>
      <xdr:row>0</xdr:row>
      <xdr:rowOff>188874</xdr:rowOff>
    </xdr:to>
    <xdr:pic>
      <xdr:nvPicPr>
        <xdr:cNvPr id="25" name="Picture 1029">
          <a:extLst>
            <a:ext uri="{FF2B5EF4-FFF2-40B4-BE49-F238E27FC236}">
              <a16:creationId xmlns:a16="http://schemas.microsoft.com/office/drawing/2014/main" id="{C75A30F6-B2F8-4672-B400-929D6D633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3526" y="17557"/>
          <a:ext cx="495692" cy="171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617415</xdr:colOff>
      <xdr:row>7</xdr:row>
      <xdr:rowOff>37765</xdr:rowOff>
    </xdr:from>
    <xdr:ext cx="764540" cy="845820"/>
    <xdr:pic>
      <xdr:nvPicPr>
        <xdr:cNvPr id="3" name="Pictur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20827" y="4845089"/>
          <a:ext cx="764540" cy="8458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</xdr:col>
      <xdr:colOff>417528</xdr:colOff>
      <xdr:row>8</xdr:row>
      <xdr:rowOff>51226</xdr:rowOff>
    </xdr:from>
    <xdr:ext cx="1111346" cy="861544"/>
    <xdr:pic>
      <xdr:nvPicPr>
        <xdr:cNvPr id="4" name="Picture 1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820940" y="5811050"/>
          <a:ext cx="1111346" cy="8615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</xdr:col>
      <xdr:colOff>624328</xdr:colOff>
      <xdr:row>5</xdr:row>
      <xdr:rowOff>80841</xdr:rowOff>
    </xdr:from>
    <xdr:ext cx="830399" cy="860234"/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022646" y="4306477"/>
          <a:ext cx="830399" cy="8602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</xdr:col>
      <xdr:colOff>397427</xdr:colOff>
      <xdr:row>6</xdr:row>
      <xdr:rowOff>80351</xdr:rowOff>
    </xdr:from>
    <xdr:ext cx="1109256" cy="827948"/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795745" y="5310442"/>
          <a:ext cx="1109256" cy="8279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</xdr:col>
      <xdr:colOff>364844</xdr:colOff>
      <xdr:row>9</xdr:row>
      <xdr:rowOff>74559</xdr:rowOff>
    </xdr:from>
    <xdr:ext cx="1384293" cy="889827"/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763162" y="6309104"/>
          <a:ext cx="1384293" cy="8898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</xdr:col>
      <xdr:colOff>308971</xdr:colOff>
      <xdr:row>10</xdr:row>
      <xdr:rowOff>128310</xdr:rowOff>
    </xdr:from>
    <xdr:ext cx="1453544" cy="893463"/>
    <xdr:pic>
      <xdr:nvPicPr>
        <xdr:cNvPr id="8" name="Picture 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707289" y="7401946"/>
          <a:ext cx="1453544" cy="8934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</xdr:col>
      <xdr:colOff>157592</xdr:colOff>
      <xdr:row>11</xdr:row>
      <xdr:rowOff>136454</xdr:rowOff>
    </xdr:from>
    <xdr:ext cx="1676841" cy="830890"/>
    <xdr:pic>
      <xdr:nvPicPr>
        <xdr:cNvPr id="9" name="Picture 7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552199" y="9008311"/>
          <a:ext cx="1676841" cy="8308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</xdr:col>
      <xdr:colOff>334371</xdr:colOff>
      <xdr:row>12</xdr:row>
      <xdr:rowOff>87091</xdr:rowOff>
    </xdr:from>
    <xdr:ext cx="1368924" cy="961405"/>
    <xdr:pic>
      <xdr:nvPicPr>
        <xdr:cNvPr id="10" name="Picture 35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7783" y="10071532"/>
          <a:ext cx="1368924" cy="961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292946</xdr:colOff>
      <xdr:row>13</xdr:row>
      <xdr:rowOff>35920</xdr:rowOff>
    </xdr:from>
    <xdr:ext cx="1499995" cy="1083842"/>
    <xdr:pic>
      <xdr:nvPicPr>
        <xdr:cNvPr id="11" name="图片 2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6358" y="11196979"/>
          <a:ext cx="1499995" cy="1083842"/>
        </a:xfrm>
        <a:prstGeom prst="rect">
          <a:avLst/>
        </a:prstGeom>
      </xdr:spPr>
    </xdr:pic>
    <xdr:clientData/>
  </xdr:oneCellAnchor>
  <xdr:oneCellAnchor>
    <xdr:from>
      <xdr:col>1</xdr:col>
      <xdr:colOff>184259</xdr:colOff>
      <xdr:row>14</xdr:row>
      <xdr:rowOff>162011</xdr:rowOff>
    </xdr:from>
    <xdr:ext cx="1561657" cy="1656399"/>
    <xdr:pic>
      <xdr:nvPicPr>
        <xdr:cNvPr id="12" name="图片 18" descr="B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 l="16718" t="10405" r="15225" b="4326"/>
        <a:stretch>
          <a:fillRect/>
        </a:stretch>
      </xdr:blipFill>
      <xdr:spPr>
        <a:xfrm>
          <a:off x="582577" y="12371329"/>
          <a:ext cx="1561657" cy="1656399"/>
        </a:xfrm>
        <a:prstGeom prst="rect">
          <a:avLst/>
        </a:prstGeom>
      </xdr:spPr>
    </xdr:pic>
    <xdr:clientData/>
  </xdr:oneCellAnchor>
  <xdr:oneCellAnchor>
    <xdr:from>
      <xdr:col>1</xdr:col>
      <xdr:colOff>342639</xdr:colOff>
      <xdr:row>15</xdr:row>
      <xdr:rowOff>173817</xdr:rowOff>
    </xdr:from>
    <xdr:ext cx="1267807" cy="1554555"/>
    <xdr:pic>
      <xdr:nvPicPr>
        <xdr:cNvPr id="13" name="图片 30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6051" y="14573376"/>
          <a:ext cx="1267807" cy="1554555"/>
        </a:xfrm>
        <a:prstGeom prst="rect">
          <a:avLst/>
        </a:prstGeom>
      </xdr:spPr>
    </xdr:pic>
    <xdr:clientData/>
  </xdr:oneCellAnchor>
  <xdr:oneCellAnchor>
    <xdr:from>
      <xdr:col>1</xdr:col>
      <xdr:colOff>422004</xdr:colOff>
      <xdr:row>16</xdr:row>
      <xdr:rowOff>364006</xdr:rowOff>
    </xdr:from>
    <xdr:ext cx="1078783" cy="1443042"/>
    <xdr:pic>
      <xdr:nvPicPr>
        <xdr:cNvPr id="14" name="图片 3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25416" y="16825447"/>
          <a:ext cx="1078783" cy="1443042"/>
        </a:xfrm>
        <a:prstGeom prst="rect">
          <a:avLst/>
        </a:prstGeom>
      </xdr:spPr>
    </xdr:pic>
    <xdr:clientData/>
  </xdr:oneCellAnchor>
  <xdr:oneCellAnchor>
    <xdr:from>
      <xdr:col>1</xdr:col>
      <xdr:colOff>384256</xdr:colOff>
      <xdr:row>20</xdr:row>
      <xdr:rowOff>39087</xdr:rowOff>
    </xdr:from>
    <xdr:ext cx="993167" cy="940044"/>
    <xdr:pic>
      <xdr:nvPicPr>
        <xdr:cNvPr id="15" name="Pictur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78863" y="20545051"/>
          <a:ext cx="993167" cy="9400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653620</xdr:colOff>
      <xdr:row>18</xdr:row>
      <xdr:rowOff>114867</xdr:rowOff>
    </xdr:from>
    <xdr:ext cx="551873" cy="783204"/>
    <xdr:pic>
      <xdr:nvPicPr>
        <xdr:cNvPr id="16" name="Picture 1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48227" y="20362296"/>
          <a:ext cx="551873" cy="783204"/>
        </a:xfrm>
        <a:prstGeom prst="rect">
          <a:avLst/>
        </a:prstGeom>
        <a:noFill/>
        <a:ln w="1">
          <a:noFill/>
        </a:ln>
      </xdr:spPr>
    </xdr:pic>
    <xdr:clientData/>
  </xdr:oneCellAnchor>
  <xdr:oneCellAnchor>
    <xdr:from>
      <xdr:col>1</xdr:col>
      <xdr:colOff>635750</xdr:colOff>
      <xdr:row>17</xdr:row>
      <xdr:rowOff>46918</xdr:rowOff>
    </xdr:from>
    <xdr:ext cx="561679" cy="797187"/>
    <xdr:pic>
      <xdr:nvPicPr>
        <xdr:cNvPr id="17" name="Picture 1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30357" y="19287418"/>
          <a:ext cx="561679" cy="797187"/>
        </a:xfrm>
        <a:prstGeom prst="rect">
          <a:avLst/>
        </a:prstGeom>
        <a:noFill/>
        <a:ln w="1">
          <a:noFill/>
        </a:ln>
      </xdr:spPr>
    </xdr:pic>
    <xdr:clientData/>
  </xdr:oneCellAnchor>
  <xdr:twoCellAnchor>
    <xdr:from>
      <xdr:col>1</xdr:col>
      <xdr:colOff>426425</xdr:colOff>
      <xdr:row>21</xdr:row>
      <xdr:rowOff>89337</xdr:rowOff>
    </xdr:from>
    <xdr:to>
      <xdr:col>1</xdr:col>
      <xdr:colOff>1516047</xdr:colOff>
      <xdr:row>21</xdr:row>
      <xdr:rowOff>1240796</xdr:rowOff>
    </xdr:to>
    <xdr:pic>
      <xdr:nvPicPr>
        <xdr:cNvPr id="18" name="图片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29837" y="21447749"/>
          <a:ext cx="1089622" cy="1151459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</xdr:col>
      <xdr:colOff>380997</xdr:colOff>
      <xdr:row>22</xdr:row>
      <xdr:rowOff>32605</xdr:rowOff>
    </xdr:from>
    <xdr:ext cx="1019737" cy="962341"/>
    <xdr:pic>
      <xdr:nvPicPr>
        <xdr:cNvPr id="19" name="图片 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 l="1143" r="5277" b="13474"/>
        <a:stretch>
          <a:fillRect/>
        </a:stretch>
      </xdr:blipFill>
      <xdr:spPr>
        <a:xfrm flipH="1">
          <a:off x="784409" y="22903811"/>
          <a:ext cx="1019737" cy="962341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653620</xdr:colOff>
      <xdr:row>19</xdr:row>
      <xdr:rowOff>114867</xdr:rowOff>
    </xdr:from>
    <xdr:ext cx="551873" cy="783204"/>
    <xdr:pic>
      <xdr:nvPicPr>
        <xdr:cNvPr id="21" name="Picture 11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57032" y="19657926"/>
          <a:ext cx="551873" cy="783204"/>
        </a:xfrm>
        <a:prstGeom prst="rect">
          <a:avLst/>
        </a:prstGeom>
        <a:noFill/>
        <a:ln w="1">
          <a:noFill/>
        </a:ln>
      </xdr:spPr>
    </xdr:pic>
    <xdr:clientData/>
  </xdr:oneCellAnchor>
  <xdr:twoCellAnchor editAs="oneCell">
    <xdr:from>
      <xdr:col>6</xdr:col>
      <xdr:colOff>260626</xdr:colOff>
      <xdr:row>0</xdr:row>
      <xdr:rowOff>17557</xdr:rowOff>
    </xdr:from>
    <xdr:to>
      <xdr:col>6</xdr:col>
      <xdr:colOff>756318</xdr:colOff>
      <xdr:row>0</xdr:row>
      <xdr:rowOff>188874</xdr:rowOff>
    </xdr:to>
    <xdr:pic>
      <xdr:nvPicPr>
        <xdr:cNvPr id="22" name="Picture 1029">
          <a:extLst>
            <a:ext uri="{FF2B5EF4-FFF2-40B4-BE49-F238E27FC236}">
              <a16:creationId xmlns:a16="http://schemas.microsoft.com/office/drawing/2014/main" id="{DDDA9E51-D5DC-47C7-89D7-B6D8DBE05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3526" y="17557"/>
          <a:ext cx="495692" cy="171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474890</xdr:colOff>
      <xdr:row>5</xdr:row>
      <xdr:rowOff>228601</xdr:rowOff>
    </xdr:from>
    <xdr:to>
      <xdr:col>2</xdr:col>
      <xdr:colOff>1863678</xdr:colOff>
      <xdr:row>5</xdr:row>
      <xdr:rowOff>2057401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5990" y="2943226"/>
          <a:ext cx="1388788" cy="1828800"/>
        </a:xfrm>
        <a:prstGeom prst="rect">
          <a:avLst/>
        </a:prstGeom>
      </xdr:spPr>
    </xdr:pic>
    <xdr:clientData/>
  </xdr:twoCellAnchor>
  <xdr:twoCellAnchor editAs="oneCell">
    <xdr:from>
      <xdr:col>2</xdr:col>
      <xdr:colOff>386442</xdr:colOff>
      <xdr:row>6</xdr:row>
      <xdr:rowOff>118382</xdr:rowOff>
    </xdr:from>
    <xdr:to>
      <xdr:col>2</xdr:col>
      <xdr:colOff>2124075</xdr:colOff>
      <xdr:row>7</xdr:row>
      <xdr:rowOff>2606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7542" y="5309507"/>
          <a:ext cx="1737633" cy="2360724"/>
        </a:xfrm>
        <a:prstGeom prst="rect">
          <a:avLst/>
        </a:prstGeom>
      </xdr:spPr>
    </xdr:pic>
    <xdr:clientData/>
  </xdr:twoCellAnchor>
  <xdr:twoCellAnchor editAs="oneCell">
    <xdr:from>
      <xdr:col>7</xdr:col>
      <xdr:colOff>271832</xdr:colOff>
      <xdr:row>0</xdr:row>
      <xdr:rowOff>6351</xdr:rowOff>
    </xdr:from>
    <xdr:to>
      <xdr:col>7</xdr:col>
      <xdr:colOff>768644</xdr:colOff>
      <xdr:row>0</xdr:row>
      <xdr:rowOff>177668</xdr:rowOff>
    </xdr:to>
    <xdr:pic>
      <xdr:nvPicPr>
        <xdr:cNvPr id="5" name="Picture 1029">
          <a:extLst>
            <a:ext uri="{FF2B5EF4-FFF2-40B4-BE49-F238E27FC236}">
              <a16:creationId xmlns:a16="http://schemas.microsoft.com/office/drawing/2014/main" id="{57437A0A-438D-4383-AA27-769981EA4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4008" y="6351"/>
          <a:ext cx="496812" cy="171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369796</xdr:colOff>
      <xdr:row>7</xdr:row>
      <xdr:rowOff>78444</xdr:rowOff>
    </xdr:from>
    <xdr:to>
      <xdr:col>2</xdr:col>
      <xdr:colOff>2095502</xdr:colOff>
      <xdr:row>8</xdr:row>
      <xdr:rowOff>699219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796" y="2678209"/>
          <a:ext cx="1725706" cy="1405187"/>
        </a:xfrm>
        <a:prstGeom prst="rect">
          <a:avLst/>
        </a:prstGeom>
      </xdr:spPr>
    </xdr:pic>
    <xdr:clientData/>
  </xdr:twoCellAnchor>
  <xdr:twoCellAnchor editAs="oneCell">
    <xdr:from>
      <xdr:col>2</xdr:col>
      <xdr:colOff>67236</xdr:colOff>
      <xdr:row>10</xdr:row>
      <xdr:rowOff>145677</xdr:rowOff>
    </xdr:from>
    <xdr:to>
      <xdr:col>2</xdr:col>
      <xdr:colOff>2442883</xdr:colOff>
      <xdr:row>11</xdr:row>
      <xdr:rowOff>661999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148" y="4504765"/>
          <a:ext cx="2375647" cy="1300734"/>
        </a:xfrm>
        <a:prstGeom prst="rect">
          <a:avLst/>
        </a:prstGeom>
      </xdr:spPr>
    </xdr:pic>
    <xdr:clientData/>
  </xdr:twoCellAnchor>
  <xdr:twoCellAnchor editAs="oneCell">
    <xdr:from>
      <xdr:col>2</xdr:col>
      <xdr:colOff>112058</xdr:colOff>
      <xdr:row>15</xdr:row>
      <xdr:rowOff>67236</xdr:rowOff>
    </xdr:from>
    <xdr:to>
      <xdr:col>2</xdr:col>
      <xdr:colOff>2330823</xdr:colOff>
      <xdr:row>15</xdr:row>
      <xdr:rowOff>1226233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4970" y="7754471"/>
          <a:ext cx="2218765" cy="1158997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134470</xdr:colOff>
      <xdr:row>12</xdr:row>
      <xdr:rowOff>212911</xdr:rowOff>
    </xdr:from>
    <xdr:to>
      <xdr:col>2</xdr:col>
      <xdr:colOff>2353235</xdr:colOff>
      <xdr:row>13</xdr:row>
      <xdr:rowOff>587496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5970" y="6140823"/>
          <a:ext cx="2218765" cy="1158997"/>
        </a:xfrm>
        <a:prstGeom prst="rect">
          <a:avLst/>
        </a:prstGeom>
      </xdr:spPr>
    </xdr:pic>
    <xdr:clientData/>
  </xdr:twoCellAnchor>
  <xdr:twoCellAnchor editAs="oneCell">
    <xdr:from>
      <xdr:col>12</xdr:col>
      <xdr:colOff>338507</xdr:colOff>
      <xdr:row>0</xdr:row>
      <xdr:rowOff>9525</xdr:rowOff>
    </xdr:from>
    <xdr:to>
      <xdr:col>12</xdr:col>
      <xdr:colOff>835319</xdr:colOff>
      <xdr:row>0</xdr:row>
      <xdr:rowOff>180842</xdr:rowOff>
    </xdr:to>
    <xdr:pic>
      <xdr:nvPicPr>
        <xdr:cNvPr id="9" name="Picture 1029">
          <a:extLst>
            <a:ext uri="{FF2B5EF4-FFF2-40B4-BE49-F238E27FC236}">
              <a16:creationId xmlns:a16="http://schemas.microsoft.com/office/drawing/2014/main" id="{19DD203B-E545-4982-8DA8-BA7C5C07B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6632" y="9525"/>
          <a:ext cx="496812" cy="171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2"/>
  <sheetViews>
    <sheetView zoomScaleNormal="100" zoomScaleSheetLayoutView="55" workbookViewId="0">
      <pane ySplit="5" topLeftCell="A6" activePane="bottomLeft" state="frozen"/>
      <selection pane="bottomLeft" sqref="A1:G1"/>
    </sheetView>
  </sheetViews>
  <sheetFormatPr defaultRowHeight="15" x14ac:dyDescent="0.25"/>
  <cols>
    <col min="1" max="1" width="3.85546875" style="1" bestFit="1" customWidth="1"/>
    <col min="2" max="2" width="25.140625" style="1" customWidth="1"/>
    <col min="3" max="3" width="42.7109375" style="1" bestFit="1" customWidth="1"/>
    <col min="4" max="4" width="29.28515625" style="2" customWidth="1"/>
    <col min="5" max="5" width="9.85546875" style="3" bestFit="1" customWidth="1"/>
    <col min="6" max="6" width="8.5703125" style="4" customWidth="1"/>
    <col min="7" max="7" width="12.7109375" style="41" bestFit="1" customWidth="1"/>
    <col min="8" max="8" width="21.140625" style="1" bestFit="1" customWidth="1"/>
    <col min="9" max="9" width="11.140625" style="1" bestFit="1" customWidth="1"/>
    <col min="10" max="11" width="9.140625" style="1"/>
    <col min="12" max="12" width="14.85546875" style="1" bestFit="1" customWidth="1"/>
    <col min="13" max="13" width="46.5703125" style="1" customWidth="1"/>
    <col min="14" max="16384" width="9.140625" style="1"/>
  </cols>
  <sheetData>
    <row r="1" spans="1:8" ht="16.5" thickBot="1" x14ac:dyDescent="0.3">
      <c r="A1" s="132" t="s">
        <v>181</v>
      </c>
      <c r="B1" s="133"/>
      <c r="C1" s="134"/>
      <c r="D1" s="135"/>
      <c r="E1" s="136"/>
      <c r="F1" s="136"/>
      <c r="G1" s="136"/>
      <c r="H1" s="17"/>
    </row>
    <row r="2" spans="1:8" x14ac:dyDescent="0.25">
      <c r="F2" s="45" t="s">
        <v>89</v>
      </c>
      <c r="G2" s="47">
        <f>G3+'Тепло CN'!G3+Льдогенератор!H3+'Лари-Бонеты'!M3</f>
        <v>0</v>
      </c>
      <c r="H2" s="18"/>
    </row>
    <row r="3" spans="1:8" x14ac:dyDescent="0.25">
      <c r="F3" s="46" t="s">
        <v>90</v>
      </c>
      <c r="G3" s="48">
        <f>G92</f>
        <v>0</v>
      </c>
    </row>
    <row r="4" spans="1:8" ht="16.5" thickBot="1" x14ac:dyDescent="0.3">
      <c r="F4" s="5"/>
      <c r="G4" s="42"/>
    </row>
    <row r="5" spans="1:8" ht="43.5" customHeight="1" thickBot="1" x14ac:dyDescent="0.3">
      <c r="A5" s="6" t="s">
        <v>0</v>
      </c>
      <c r="B5" s="7" t="s">
        <v>1</v>
      </c>
      <c r="C5" s="8" t="s">
        <v>2</v>
      </c>
      <c r="D5" s="8" t="s">
        <v>74</v>
      </c>
      <c r="E5" s="9" t="s">
        <v>91</v>
      </c>
      <c r="F5" s="7" t="s">
        <v>3</v>
      </c>
      <c r="G5" s="43" t="s">
        <v>4</v>
      </c>
    </row>
    <row r="6" spans="1:8" x14ac:dyDescent="0.25">
      <c r="A6" s="10">
        <v>1</v>
      </c>
      <c r="B6" s="116"/>
      <c r="C6" s="36" t="s">
        <v>24</v>
      </c>
      <c r="D6" s="37" t="s">
        <v>5</v>
      </c>
      <c r="E6" s="38">
        <v>2700</v>
      </c>
      <c r="F6" s="40"/>
      <c r="G6" s="44">
        <f>E6*F6</f>
        <v>0</v>
      </c>
    </row>
    <row r="7" spans="1:8" x14ac:dyDescent="0.25">
      <c r="A7" s="20">
        <v>2</v>
      </c>
      <c r="B7" s="117"/>
      <c r="C7" s="21" t="s">
        <v>25</v>
      </c>
      <c r="D7" s="37" t="s">
        <v>95</v>
      </c>
      <c r="E7" s="23">
        <v>2700</v>
      </c>
      <c r="F7" s="40"/>
      <c r="G7" s="44">
        <f t="shared" ref="G7:G70" si="0">E7*F7</f>
        <v>0</v>
      </c>
    </row>
    <row r="8" spans="1:8" x14ac:dyDescent="0.25">
      <c r="A8" s="20">
        <v>3</v>
      </c>
      <c r="B8" s="117"/>
      <c r="C8" s="21" t="s">
        <v>26</v>
      </c>
      <c r="D8" s="37" t="s">
        <v>98</v>
      </c>
      <c r="E8" s="23">
        <v>3384</v>
      </c>
      <c r="F8" s="40"/>
      <c r="G8" s="44">
        <f t="shared" si="0"/>
        <v>0</v>
      </c>
    </row>
    <row r="9" spans="1:8" x14ac:dyDescent="0.25">
      <c r="A9" s="20">
        <v>4</v>
      </c>
      <c r="B9" s="117"/>
      <c r="C9" s="21" t="s">
        <v>27</v>
      </c>
      <c r="D9" s="37" t="s">
        <v>96</v>
      </c>
      <c r="E9" s="23">
        <v>3960</v>
      </c>
      <c r="F9" s="40"/>
      <c r="G9" s="44">
        <f t="shared" si="0"/>
        <v>0</v>
      </c>
    </row>
    <row r="10" spans="1:8" x14ac:dyDescent="0.25">
      <c r="A10" s="20">
        <v>5</v>
      </c>
      <c r="B10" s="117"/>
      <c r="C10" s="21" t="s">
        <v>28</v>
      </c>
      <c r="D10" s="37" t="s">
        <v>97</v>
      </c>
      <c r="E10" s="23">
        <v>8280</v>
      </c>
      <c r="F10" s="40"/>
      <c r="G10" s="44">
        <f t="shared" si="0"/>
        <v>0</v>
      </c>
    </row>
    <row r="11" spans="1:8" ht="12.75" customHeight="1" x14ac:dyDescent="0.25">
      <c r="A11" s="32"/>
      <c r="B11" s="19"/>
      <c r="C11" s="19"/>
      <c r="D11" s="19"/>
      <c r="E11" s="39"/>
      <c r="F11" s="40"/>
      <c r="G11" s="44">
        <f t="shared" si="0"/>
        <v>0</v>
      </c>
    </row>
    <row r="12" spans="1:8" x14ac:dyDescent="0.25">
      <c r="A12" s="20">
        <v>6</v>
      </c>
      <c r="B12" s="117"/>
      <c r="C12" s="21" t="s">
        <v>29</v>
      </c>
      <c r="D12" s="37" t="s">
        <v>5</v>
      </c>
      <c r="E12" s="23">
        <v>4500</v>
      </c>
      <c r="F12" s="40"/>
      <c r="G12" s="44">
        <f t="shared" si="0"/>
        <v>0</v>
      </c>
    </row>
    <row r="13" spans="1:8" x14ac:dyDescent="0.25">
      <c r="A13" s="20">
        <v>7</v>
      </c>
      <c r="B13" s="117"/>
      <c r="C13" s="21" t="s">
        <v>50</v>
      </c>
      <c r="D13" s="37" t="s">
        <v>95</v>
      </c>
      <c r="E13" s="23">
        <v>4500</v>
      </c>
      <c r="F13" s="40"/>
      <c r="G13" s="44">
        <f t="shared" si="0"/>
        <v>0</v>
      </c>
    </row>
    <row r="14" spans="1:8" x14ac:dyDescent="0.25">
      <c r="A14" s="20">
        <v>8</v>
      </c>
      <c r="B14" s="117"/>
      <c r="C14" s="21" t="s">
        <v>51</v>
      </c>
      <c r="D14" s="37" t="s">
        <v>98</v>
      </c>
      <c r="E14" s="23">
        <v>5760</v>
      </c>
      <c r="F14" s="40"/>
      <c r="G14" s="44">
        <f t="shared" si="0"/>
        <v>0</v>
      </c>
    </row>
    <row r="15" spans="1:8" x14ac:dyDescent="0.25">
      <c r="A15" s="20">
        <v>9</v>
      </c>
      <c r="B15" s="117"/>
      <c r="C15" s="21" t="s">
        <v>52</v>
      </c>
      <c r="D15" s="37" t="s">
        <v>96</v>
      </c>
      <c r="E15" s="23">
        <v>6840</v>
      </c>
      <c r="F15" s="40"/>
      <c r="G15" s="44">
        <f t="shared" si="0"/>
        <v>0</v>
      </c>
    </row>
    <row r="16" spans="1:8" x14ac:dyDescent="0.25">
      <c r="A16" s="20">
        <v>10</v>
      </c>
      <c r="B16" s="117"/>
      <c r="C16" s="21" t="s">
        <v>53</v>
      </c>
      <c r="D16" s="37" t="s">
        <v>97</v>
      </c>
      <c r="E16" s="23">
        <v>10440</v>
      </c>
      <c r="F16" s="40"/>
      <c r="G16" s="44">
        <f t="shared" si="0"/>
        <v>0</v>
      </c>
    </row>
    <row r="17" spans="1:7" x14ac:dyDescent="0.25">
      <c r="A17" s="32"/>
      <c r="B17" s="19"/>
      <c r="C17" s="64"/>
      <c r="D17" s="65"/>
      <c r="E17" s="23"/>
      <c r="F17" s="40"/>
      <c r="G17" s="44">
        <f t="shared" si="0"/>
        <v>0</v>
      </c>
    </row>
    <row r="18" spans="1:7" x14ac:dyDescent="0.25">
      <c r="A18" s="74"/>
      <c r="B18" s="120"/>
      <c r="C18" s="70" t="s">
        <v>128</v>
      </c>
      <c r="D18" s="71" t="s">
        <v>95</v>
      </c>
      <c r="E18" s="23">
        <v>3960</v>
      </c>
      <c r="F18" s="40"/>
      <c r="G18" s="44">
        <f t="shared" si="0"/>
        <v>0</v>
      </c>
    </row>
    <row r="19" spans="1:7" x14ac:dyDescent="0.25">
      <c r="A19" s="74"/>
      <c r="B19" s="120"/>
      <c r="C19" s="70" t="s">
        <v>129</v>
      </c>
      <c r="D19" s="69" t="s">
        <v>98</v>
      </c>
      <c r="E19" s="23">
        <v>3960</v>
      </c>
      <c r="F19" s="40"/>
      <c r="G19" s="44">
        <f t="shared" si="0"/>
        <v>0</v>
      </c>
    </row>
    <row r="20" spans="1:7" x14ac:dyDescent="0.25">
      <c r="A20" s="74"/>
      <c r="B20" s="120"/>
      <c r="C20" s="70" t="s">
        <v>130</v>
      </c>
      <c r="D20" s="69" t="s">
        <v>96</v>
      </c>
      <c r="E20" s="23">
        <v>4680</v>
      </c>
      <c r="F20" s="40"/>
      <c r="G20" s="44">
        <f t="shared" si="0"/>
        <v>0</v>
      </c>
    </row>
    <row r="21" spans="1:7" x14ac:dyDescent="0.25">
      <c r="A21" s="74"/>
      <c r="B21" s="120"/>
      <c r="C21" s="70" t="s">
        <v>131</v>
      </c>
      <c r="D21" s="69" t="s">
        <v>97</v>
      </c>
      <c r="E21" s="23">
        <v>5220</v>
      </c>
      <c r="F21" s="40"/>
      <c r="G21" s="44">
        <f t="shared" si="0"/>
        <v>0</v>
      </c>
    </row>
    <row r="22" spans="1:7" x14ac:dyDescent="0.25">
      <c r="A22" s="75"/>
      <c r="B22" s="73"/>
      <c r="C22" s="19"/>
      <c r="D22" s="37"/>
      <c r="E22" s="39"/>
      <c r="F22" s="40"/>
      <c r="G22" s="44">
        <f t="shared" si="0"/>
        <v>0</v>
      </c>
    </row>
    <row r="23" spans="1:7" x14ac:dyDescent="0.25">
      <c r="A23" s="20">
        <v>12</v>
      </c>
      <c r="B23" s="118"/>
      <c r="C23" s="72" t="s">
        <v>30</v>
      </c>
      <c r="D23" s="22" t="s">
        <v>6</v>
      </c>
      <c r="E23" s="23">
        <v>1800</v>
      </c>
      <c r="F23" s="40"/>
      <c r="G23" s="44">
        <f t="shared" si="0"/>
        <v>0</v>
      </c>
    </row>
    <row r="24" spans="1:7" x14ac:dyDescent="0.25">
      <c r="A24" s="20">
        <v>13</v>
      </c>
      <c r="B24" s="118"/>
      <c r="C24" s="72" t="s">
        <v>31</v>
      </c>
      <c r="D24" s="22" t="s">
        <v>7</v>
      </c>
      <c r="E24" s="23">
        <v>2232</v>
      </c>
      <c r="F24" s="40"/>
      <c r="G24" s="44">
        <f t="shared" si="0"/>
        <v>0</v>
      </c>
    </row>
    <row r="25" spans="1:7" x14ac:dyDescent="0.25">
      <c r="A25" s="20">
        <v>14</v>
      </c>
      <c r="B25" s="118"/>
      <c r="C25" s="72" t="s">
        <v>32</v>
      </c>
      <c r="D25" s="22" t="s">
        <v>8</v>
      </c>
      <c r="E25" s="23">
        <v>2700</v>
      </c>
      <c r="F25" s="40"/>
      <c r="G25" s="44">
        <f t="shared" si="0"/>
        <v>0</v>
      </c>
    </row>
    <row r="26" spans="1:7" x14ac:dyDescent="0.25">
      <c r="A26" s="20">
        <v>15</v>
      </c>
      <c r="B26" s="118"/>
      <c r="C26" s="72" t="s">
        <v>33</v>
      </c>
      <c r="D26" s="22" t="s">
        <v>9</v>
      </c>
      <c r="E26" s="23">
        <v>6840</v>
      </c>
      <c r="F26" s="40"/>
      <c r="G26" s="44">
        <f t="shared" si="0"/>
        <v>0</v>
      </c>
    </row>
    <row r="27" spans="1:7" x14ac:dyDescent="0.25">
      <c r="A27" s="32"/>
      <c r="B27" s="19"/>
      <c r="C27" s="19"/>
      <c r="D27" s="19"/>
      <c r="E27" s="39"/>
      <c r="F27" s="40"/>
      <c r="G27" s="44">
        <f t="shared" si="0"/>
        <v>0</v>
      </c>
    </row>
    <row r="28" spans="1:7" x14ac:dyDescent="0.25">
      <c r="A28" s="20">
        <v>16</v>
      </c>
      <c r="B28" s="119"/>
      <c r="C28" s="21" t="s">
        <v>34</v>
      </c>
      <c r="D28" s="22" t="s">
        <v>6</v>
      </c>
      <c r="E28" s="23">
        <v>3960</v>
      </c>
      <c r="F28" s="40"/>
      <c r="G28" s="44">
        <f t="shared" si="0"/>
        <v>0</v>
      </c>
    </row>
    <row r="29" spans="1:7" x14ac:dyDescent="0.25">
      <c r="A29" s="20">
        <v>17</v>
      </c>
      <c r="B29" s="117"/>
      <c r="C29" s="21" t="s">
        <v>35</v>
      </c>
      <c r="D29" s="22" t="s">
        <v>7</v>
      </c>
      <c r="E29" s="23">
        <v>5040</v>
      </c>
      <c r="F29" s="40"/>
      <c r="G29" s="44">
        <f t="shared" si="0"/>
        <v>0</v>
      </c>
    </row>
    <row r="30" spans="1:7" x14ac:dyDescent="0.25">
      <c r="A30" s="20">
        <v>18</v>
      </c>
      <c r="B30" s="117"/>
      <c r="C30" s="21" t="s">
        <v>36</v>
      </c>
      <c r="D30" s="22" t="s">
        <v>8</v>
      </c>
      <c r="E30" s="23">
        <v>5760</v>
      </c>
      <c r="F30" s="40"/>
      <c r="G30" s="44">
        <f t="shared" si="0"/>
        <v>0</v>
      </c>
    </row>
    <row r="31" spans="1:7" x14ac:dyDescent="0.25">
      <c r="A31" s="20">
        <v>19</v>
      </c>
      <c r="B31" s="117"/>
      <c r="C31" s="21" t="s">
        <v>37</v>
      </c>
      <c r="D31" s="22" t="s">
        <v>9</v>
      </c>
      <c r="E31" s="23">
        <v>7560</v>
      </c>
      <c r="F31" s="40"/>
      <c r="G31" s="44">
        <f t="shared" si="0"/>
        <v>0</v>
      </c>
    </row>
    <row r="32" spans="1:7" x14ac:dyDescent="0.25">
      <c r="A32" s="32"/>
      <c r="B32" s="19"/>
      <c r="C32" s="64"/>
      <c r="D32" s="65"/>
      <c r="E32" s="68"/>
      <c r="F32" s="40"/>
      <c r="G32" s="44">
        <f t="shared" si="0"/>
        <v>0</v>
      </c>
    </row>
    <row r="33" spans="1:7" ht="21" customHeight="1" x14ac:dyDescent="0.25">
      <c r="A33" s="77"/>
      <c r="B33" s="121"/>
      <c r="C33" s="70" t="s">
        <v>132</v>
      </c>
      <c r="D33" s="76" t="s">
        <v>6</v>
      </c>
      <c r="E33" s="23">
        <v>3240</v>
      </c>
      <c r="F33" s="40"/>
      <c r="G33" s="44">
        <f t="shared" si="0"/>
        <v>0</v>
      </c>
    </row>
    <row r="34" spans="1:7" ht="21" customHeight="1" x14ac:dyDescent="0.25">
      <c r="A34" s="77"/>
      <c r="B34" s="121"/>
      <c r="C34" s="70" t="s">
        <v>133</v>
      </c>
      <c r="D34" s="76" t="s">
        <v>7</v>
      </c>
      <c r="E34" s="23">
        <v>3600</v>
      </c>
      <c r="F34" s="40"/>
      <c r="G34" s="44">
        <f t="shared" si="0"/>
        <v>0</v>
      </c>
    </row>
    <row r="35" spans="1:7" ht="21" customHeight="1" x14ac:dyDescent="0.25">
      <c r="A35" s="77"/>
      <c r="B35" s="121"/>
      <c r="C35" s="70" t="s">
        <v>134</v>
      </c>
      <c r="D35" s="76" t="s">
        <v>8</v>
      </c>
      <c r="E35" s="23">
        <v>3960</v>
      </c>
      <c r="F35" s="40"/>
      <c r="G35" s="44">
        <f t="shared" si="0"/>
        <v>0</v>
      </c>
    </row>
    <row r="36" spans="1:7" ht="12.75" customHeight="1" x14ac:dyDescent="0.25">
      <c r="A36" s="32"/>
      <c r="B36" s="19"/>
      <c r="C36" s="19"/>
      <c r="D36" s="19"/>
      <c r="E36" s="39"/>
      <c r="F36" s="40"/>
      <c r="G36" s="44">
        <f t="shared" si="0"/>
        <v>0</v>
      </c>
    </row>
    <row r="37" spans="1:7" x14ac:dyDescent="0.25">
      <c r="A37" s="20">
        <v>20</v>
      </c>
      <c r="B37" s="117"/>
      <c r="C37" s="21" t="s">
        <v>42</v>
      </c>
      <c r="D37" s="22" t="s">
        <v>10</v>
      </c>
      <c r="E37" s="23">
        <v>1620</v>
      </c>
      <c r="F37" s="40"/>
      <c r="G37" s="44">
        <f t="shared" si="0"/>
        <v>0</v>
      </c>
    </row>
    <row r="38" spans="1:7" x14ac:dyDescent="0.25">
      <c r="A38" s="20">
        <v>21</v>
      </c>
      <c r="B38" s="117"/>
      <c r="C38" s="21" t="s">
        <v>43</v>
      </c>
      <c r="D38" s="22" t="s">
        <v>11</v>
      </c>
      <c r="E38" s="23">
        <v>2160</v>
      </c>
      <c r="F38" s="40"/>
      <c r="G38" s="44">
        <f t="shared" si="0"/>
        <v>0</v>
      </c>
    </row>
    <row r="39" spans="1:7" x14ac:dyDescent="0.25">
      <c r="A39" s="20">
        <v>22</v>
      </c>
      <c r="B39" s="117"/>
      <c r="C39" s="21" t="s">
        <v>44</v>
      </c>
      <c r="D39" s="22" t="s">
        <v>12</v>
      </c>
      <c r="E39" s="23">
        <v>2466</v>
      </c>
      <c r="F39" s="40"/>
      <c r="G39" s="44">
        <f t="shared" si="0"/>
        <v>0</v>
      </c>
    </row>
    <row r="40" spans="1:7" x14ac:dyDescent="0.25">
      <c r="A40" s="20">
        <v>23</v>
      </c>
      <c r="B40" s="117"/>
      <c r="C40" s="21" t="s">
        <v>45</v>
      </c>
      <c r="D40" s="22" t="s">
        <v>13</v>
      </c>
      <c r="E40" s="23">
        <v>5760</v>
      </c>
      <c r="F40" s="40"/>
      <c r="G40" s="44">
        <f t="shared" si="0"/>
        <v>0</v>
      </c>
    </row>
    <row r="41" spans="1:7" x14ac:dyDescent="0.25">
      <c r="A41" s="32"/>
      <c r="B41" s="19"/>
      <c r="C41" s="19"/>
      <c r="D41" s="19"/>
      <c r="E41" s="39"/>
      <c r="F41" s="40"/>
      <c r="G41" s="44">
        <f t="shared" si="0"/>
        <v>0</v>
      </c>
    </row>
    <row r="42" spans="1:7" x14ac:dyDescent="0.25">
      <c r="A42" s="20">
        <v>24</v>
      </c>
      <c r="B42" s="117"/>
      <c r="C42" s="21" t="s">
        <v>38</v>
      </c>
      <c r="D42" s="22" t="s">
        <v>10</v>
      </c>
      <c r="E42" s="23">
        <v>3780</v>
      </c>
      <c r="F42" s="40"/>
      <c r="G42" s="44">
        <f t="shared" si="0"/>
        <v>0</v>
      </c>
    </row>
    <row r="43" spans="1:7" x14ac:dyDescent="0.25">
      <c r="A43" s="20">
        <v>25</v>
      </c>
      <c r="B43" s="117"/>
      <c r="C43" s="21" t="s">
        <v>39</v>
      </c>
      <c r="D43" s="22" t="s">
        <v>11</v>
      </c>
      <c r="E43" s="23">
        <v>4500</v>
      </c>
      <c r="F43" s="40"/>
      <c r="G43" s="44">
        <f t="shared" si="0"/>
        <v>0</v>
      </c>
    </row>
    <row r="44" spans="1:7" x14ac:dyDescent="0.25">
      <c r="A44" s="20">
        <v>26</v>
      </c>
      <c r="B44" s="117"/>
      <c r="C44" s="21" t="s">
        <v>40</v>
      </c>
      <c r="D44" s="22" t="s">
        <v>12</v>
      </c>
      <c r="E44" s="23">
        <v>5400</v>
      </c>
      <c r="F44" s="40"/>
      <c r="G44" s="44">
        <f t="shared" si="0"/>
        <v>0</v>
      </c>
    </row>
    <row r="45" spans="1:7" x14ac:dyDescent="0.25">
      <c r="A45" s="20">
        <v>27</v>
      </c>
      <c r="B45" s="117"/>
      <c r="C45" s="21" t="s">
        <v>41</v>
      </c>
      <c r="D45" s="22" t="s">
        <v>13</v>
      </c>
      <c r="E45" s="23">
        <v>6300</v>
      </c>
      <c r="F45" s="40"/>
      <c r="G45" s="44">
        <f t="shared" si="0"/>
        <v>0</v>
      </c>
    </row>
    <row r="46" spans="1:7" x14ac:dyDescent="0.25">
      <c r="A46" s="32"/>
      <c r="B46" s="19"/>
      <c r="C46" s="64"/>
      <c r="D46" s="65"/>
      <c r="E46" s="68"/>
      <c r="F46" s="40"/>
      <c r="G46" s="44">
        <f t="shared" si="0"/>
        <v>0</v>
      </c>
    </row>
    <row r="47" spans="1:7" ht="21.75" customHeight="1" x14ac:dyDescent="0.25">
      <c r="A47" s="77"/>
      <c r="B47" s="121"/>
      <c r="C47" s="70" t="s">
        <v>135</v>
      </c>
      <c r="D47" s="76" t="s">
        <v>10</v>
      </c>
      <c r="E47" s="23">
        <v>2880</v>
      </c>
      <c r="F47" s="40"/>
      <c r="G47" s="44">
        <f t="shared" si="0"/>
        <v>0</v>
      </c>
    </row>
    <row r="48" spans="1:7" ht="21.75" customHeight="1" x14ac:dyDescent="0.25">
      <c r="A48" s="77"/>
      <c r="B48" s="121"/>
      <c r="C48" s="70" t="s">
        <v>136</v>
      </c>
      <c r="D48" s="76" t="s">
        <v>11</v>
      </c>
      <c r="E48" s="23">
        <v>3420</v>
      </c>
      <c r="F48" s="40"/>
      <c r="G48" s="44">
        <f t="shared" si="0"/>
        <v>0</v>
      </c>
    </row>
    <row r="49" spans="1:7" ht="21.75" customHeight="1" x14ac:dyDescent="0.25">
      <c r="A49" s="77"/>
      <c r="B49" s="121"/>
      <c r="C49" s="70" t="s">
        <v>137</v>
      </c>
      <c r="D49" s="76" t="s">
        <v>12</v>
      </c>
      <c r="E49" s="23">
        <v>3780</v>
      </c>
      <c r="F49" s="40"/>
      <c r="G49" s="44">
        <f t="shared" si="0"/>
        <v>0</v>
      </c>
    </row>
    <row r="50" spans="1:7" x14ac:dyDescent="0.25">
      <c r="A50" s="32"/>
      <c r="B50" s="19"/>
      <c r="C50" s="19"/>
      <c r="D50" s="19"/>
      <c r="E50" s="39"/>
      <c r="F50" s="40"/>
      <c r="G50" s="44">
        <f t="shared" si="0"/>
        <v>0</v>
      </c>
    </row>
    <row r="51" spans="1:7" x14ac:dyDescent="0.25">
      <c r="A51" s="20">
        <v>28</v>
      </c>
      <c r="B51" s="117"/>
      <c r="C51" s="21" t="s">
        <v>54</v>
      </c>
      <c r="D51" s="22" t="s">
        <v>14</v>
      </c>
      <c r="E51" s="23">
        <v>1566</v>
      </c>
      <c r="F51" s="40"/>
      <c r="G51" s="44">
        <f t="shared" si="0"/>
        <v>0</v>
      </c>
    </row>
    <row r="52" spans="1:7" x14ac:dyDescent="0.25">
      <c r="A52" s="20">
        <v>29</v>
      </c>
      <c r="B52" s="117"/>
      <c r="C52" s="21" t="s">
        <v>55</v>
      </c>
      <c r="D52" s="22" t="s">
        <v>15</v>
      </c>
      <c r="E52" s="23">
        <v>1746</v>
      </c>
      <c r="F52" s="40"/>
      <c r="G52" s="44">
        <f t="shared" si="0"/>
        <v>0</v>
      </c>
    </row>
    <row r="53" spans="1:7" x14ac:dyDescent="0.25">
      <c r="A53" s="20">
        <v>30</v>
      </c>
      <c r="B53" s="117"/>
      <c r="C53" s="21" t="s">
        <v>56</v>
      </c>
      <c r="D53" s="22" t="s">
        <v>16</v>
      </c>
      <c r="E53" s="23">
        <v>2304</v>
      </c>
      <c r="F53" s="40"/>
      <c r="G53" s="44">
        <f t="shared" si="0"/>
        <v>0</v>
      </c>
    </row>
    <row r="54" spans="1:7" x14ac:dyDescent="0.25">
      <c r="A54" s="20">
        <v>31</v>
      </c>
      <c r="B54" s="117"/>
      <c r="C54" s="21" t="s">
        <v>57</v>
      </c>
      <c r="D54" s="22" t="s">
        <v>17</v>
      </c>
      <c r="E54" s="23">
        <v>4500</v>
      </c>
      <c r="F54" s="40"/>
      <c r="G54" s="44">
        <f t="shared" si="0"/>
        <v>0</v>
      </c>
    </row>
    <row r="55" spans="1:7" x14ac:dyDescent="0.25">
      <c r="A55" s="32"/>
      <c r="B55" s="19"/>
      <c r="C55" s="64"/>
      <c r="D55" s="65"/>
      <c r="E55" s="23"/>
      <c r="F55" s="40"/>
      <c r="G55" s="44">
        <f t="shared" si="0"/>
        <v>0</v>
      </c>
    </row>
    <row r="56" spans="1:7" x14ac:dyDescent="0.25">
      <c r="A56" s="32"/>
      <c r="B56" s="19"/>
      <c r="C56" s="21" t="s">
        <v>124</v>
      </c>
      <c r="D56" s="22" t="s">
        <v>14</v>
      </c>
      <c r="E56" s="23">
        <v>3600</v>
      </c>
      <c r="F56" s="40"/>
      <c r="G56" s="44">
        <f t="shared" si="0"/>
        <v>0</v>
      </c>
    </row>
    <row r="57" spans="1:7" x14ac:dyDescent="0.25">
      <c r="A57" s="32"/>
      <c r="B57" s="19"/>
      <c r="C57" s="21" t="s">
        <v>125</v>
      </c>
      <c r="D57" s="22" t="s">
        <v>15</v>
      </c>
      <c r="E57" s="23">
        <v>4320</v>
      </c>
      <c r="F57" s="40"/>
      <c r="G57" s="44">
        <f t="shared" si="0"/>
        <v>0</v>
      </c>
    </row>
    <row r="58" spans="1:7" x14ac:dyDescent="0.25">
      <c r="A58" s="32"/>
      <c r="B58" s="19"/>
      <c r="C58" s="21" t="s">
        <v>126</v>
      </c>
      <c r="D58" s="22" t="s">
        <v>16</v>
      </c>
      <c r="E58" s="23">
        <v>5220</v>
      </c>
      <c r="F58" s="40"/>
      <c r="G58" s="44">
        <f t="shared" si="0"/>
        <v>0</v>
      </c>
    </row>
    <row r="59" spans="1:7" x14ac:dyDescent="0.25">
      <c r="A59" s="32"/>
      <c r="B59" s="19"/>
      <c r="C59" s="21" t="s">
        <v>127</v>
      </c>
      <c r="D59" s="22" t="s">
        <v>17</v>
      </c>
      <c r="E59" s="23">
        <v>6120</v>
      </c>
      <c r="F59" s="40"/>
      <c r="G59" s="44">
        <f t="shared" si="0"/>
        <v>0</v>
      </c>
    </row>
    <row r="60" spans="1:7" x14ac:dyDescent="0.25">
      <c r="A60" s="32"/>
      <c r="B60" s="19"/>
      <c r="C60" s="19"/>
      <c r="D60" s="19"/>
      <c r="E60" s="23"/>
      <c r="F60" s="40"/>
      <c r="G60" s="44">
        <f t="shared" si="0"/>
        <v>0</v>
      </c>
    </row>
    <row r="61" spans="1:7" x14ac:dyDescent="0.25">
      <c r="A61" s="77"/>
      <c r="B61" s="122"/>
      <c r="C61" s="78" t="s">
        <v>138</v>
      </c>
      <c r="D61" s="76" t="s">
        <v>14</v>
      </c>
      <c r="E61" s="23">
        <v>2700</v>
      </c>
      <c r="F61" s="40"/>
      <c r="G61" s="44">
        <f t="shared" si="0"/>
        <v>0</v>
      </c>
    </row>
    <row r="62" spans="1:7" x14ac:dyDescent="0.25">
      <c r="A62" s="77"/>
      <c r="B62" s="123"/>
      <c r="C62" s="78" t="s">
        <v>139</v>
      </c>
      <c r="D62" s="76" t="s">
        <v>15</v>
      </c>
      <c r="E62" s="23">
        <v>2880</v>
      </c>
      <c r="F62" s="40"/>
      <c r="G62" s="44">
        <f t="shared" si="0"/>
        <v>0</v>
      </c>
    </row>
    <row r="63" spans="1:7" x14ac:dyDescent="0.25">
      <c r="A63" s="77"/>
      <c r="B63" s="123"/>
      <c r="C63" s="78" t="s">
        <v>140</v>
      </c>
      <c r="D63" s="76" t="s">
        <v>16</v>
      </c>
      <c r="E63" s="23">
        <v>3600</v>
      </c>
      <c r="F63" s="40"/>
      <c r="G63" s="44">
        <f t="shared" si="0"/>
        <v>0</v>
      </c>
    </row>
    <row r="64" spans="1:7" x14ac:dyDescent="0.25">
      <c r="A64" s="77"/>
      <c r="B64" s="124"/>
      <c r="C64" s="78" t="s">
        <v>141</v>
      </c>
      <c r="D64" s="76" t="s">
        <v>17</v>
      </c>
      <c r="E64" s="23">
        <v>5940</v>
      </c>
      <c r="F64" s="40"/>
      <c r="G64" s="44">
        <f t="shared" si="0"/>
        <v>0</v>
      </c>
    </row>
    <row r="65" spans="1:7" x14ac:dyDescent="0.25">
      <c r="A65" s="32"/>
      <c r="B65" s="19"/>
      <c r="C65" s="19"/>
      <c r="D65" s="19"/>
      <c r="E65" s="23"/>
      <c r="F65" s="40"/>
      <c r="G65" s="44">
        <f t="shared" si="0"/>
        <v>0</v>
      </c>
    </row>
    <row r="66" spans="1:7" x14ac:dyDescent="0.25">
      <c r="A66" s="20">
        <v>32</v>
      </c>
      <c r="B66" s="117"/>
      <c r="C66" s="21" t="s">
        <v>46</v>
      </c>
      <c r="D66" s="22" t="s">
        <v>99</v>
      </c>
      <c r="E66" s="23">
        <v>1440</v>
      </c>
      <c r="F66" s="40"/>
      <c r="G66" s="44">
        <f t="shared" si="0"/>
        <v>0</v>
      </c>
    </row>
    <row r="67" spans="1:7" x14ac:dyDescent="0.25">
      <c r="A67" s="20">
        <v>33</v>
      </c>
      <c r="B67" s="117"/>
      <c r="C67" s="21" t="s">
        <v>47</v>
      </c>
      <c r="D67" s="22" t="s">
        <v>100</v>
      </c>
      <c r="E67" s="23">
        <v>1674</v>
      </c>
      <c r="F67" s="40"/>
      <c r="G67" s="44">
        <f t="shared" si="0"/>
        <v>0</v>
      </c>
    </row>
    <row r="68" spans="1:7" x14ac:dyDescent="0.25">
      <c r="A68" s="20">
        <v>34</v>
      </c>
      <c r="B68" s="117"/>
      <c r="C68" s="21" t="s">
        <v>48</v>
      </c>
      <c r="D68" s="22" t="s">
        <v>101</v>
      </c>
      <c r="E68" s="23">
        <v>2124</v>
      </c>
      <c r="F68" s="40"/>
      <c r="G68" s="44">
        <f t="shared" si="0"/>
        <v>0</v>
      </c>
    </row>
    <row r="69" spans="1:7" x14ac:dyDescent="0.25">
      <c r="A69" s="20">
        <v>35</v>
      </c>
      <c r="B69" s="117"/>
      <c r="C69" s="21" t="s">
        <v>49</v>
      </c>
      <c r="D69" s="22" t="s">
        <v>102</v>
      </c>
      <c r="E69" s="23">
        <v>4320</v>
      </c>
      <c r="F69" s="40"/>
      <c r="G69" s="44">
        <f t="shared" si="0"/>
        <v>0</v>
      </c>
    </row>
    <row r="70" spans="1:7" x14ac:dyDescent="0.25">
      <c r="A70" s="32"/>
      <c r="B70" s="19"/>
      <c r="C70" s="19"/>
      <c r="D70" s="19"/>
      <c r="E70" s="39"/>
      <c r="F70" s="40"/>
      <c r="G70" s="44">
        <f t="shared" si="0"/>
        <v>0</v>
      </c>
    </row>
    <row r="71" spans="1:7" x14ac:dyDescent="0.25">
      <c r="A71" s="20">
        <v>36</v>
      </c>
      <c r="B71" s="117"/>
      <c r="C71" s="24" t="s">
        <v>67</v>
      </c>
      <c r="D71" s="22" t="s">
        <v>18</v>
      </c>
      <c r="E71" s="23">
        <v>1566</v>
      </c>
      <c r="F71" s="40"/>
      <c r="G71" s="44">
        <f t="shared" ref="G71:G91" si="1">E71*F71</f>
        <v>0</v>
      </c>
    </row>
    <row r="72" spans="1:7" x14ac:dyDescent="0.25">
      <c r="A72" s="20">
        <v>37</v>
      </c>
      <c r="B72" s="117"/>
      <c r="C72" s="24" t="s">
        <v>68</v>
      </c>
      <c r="D72" s="22" t="s">
        <v>19</v>
      </c>
      <c r="E72" s="23">
        <v>900</v>
      </c>
      <c r="F72" s="40"/>
      <c r="G72" s="44">
        <f t="shared" si="1"/>
        <v>0</v>
      </c>
    </row>
    <row r="73" spans="1:7" x14ac:dyDescent="0.25">
      <c r="A73" s="20">
        <v>38</v>
      </c>
      <c r="B73" s="117"/>
      <c r="C73" s="24" t="s">
        <v>69</v>
      </c>
      <c r="D73" s="22" t="s">
        <v>20</v>
      </c>
      <c r="E73" s="23">
        <v>684</v>
      </c>
      <c r="F73" s="40"/>
      <c r="G73" s="44">
        <f t="shared" si="1"/>
        <v>0</v>
      </c>
    </row>
    <row r="74" spans="1:7" x14ac:dyDescent="0.25">
      <c r="A74" s="20">
        <v>39</v>
      </c>
      <c r="B74" s="117"/>
      <c r="C74" s="24" t="s">
        <v>70</v>
      </c>
      <c r="D74" s="22" t="s">
        <v>21</v>
      </c>
      <c r="E74" s="23">
        <v>648</v>
      </c>
      <c r="F74" s="40"/>
      <c r="G74" s="44">
        <f t="shared" si="1"/>
        <v>0</v>
      </c>
    </row>
    <row r="75" spans="1:7" x14ac:dyDescent="0.25">
      <c r="A75" s="20">
        <v>40</v>
      </c>
      <c r="B75" s="117"/>
      <c r="C75" s="24" t="s">
        <v>71</v>
      </c>
      <c r="D75" s="22" t="s">
        <v>103</v>
      </c>
      <c r="E75" s="23">
        <v>504</v>
      </c>
      <c r="F75" s="40"/>
      <c r="G75" s="44">
        <f t="shared" si="1"/>
        <v>0</v>
      </c>
    </row>
    <row r="76" spans="1:7" ht="15.95" customHeight="1" x14ac:dyDescent="0.25">
      <c r="A76" s="33"/>
      <c r="B76" s="26" t="s">
        <v>87</v>
      </c>
      <c r="C76" s="27"/>
      <c r="D76" s="28"/>
      <c r="E76" s="34"/>
      <c r="F76" s="40"/>
      <c r="G76" s="44">
        <f t="shared" si="1"/>
        <v>0</v>
      </c>
    </row>
    <row r="77" spans="1:7" ht="27.75" customHeight="1" x14ac:dyDescent="0.25">
      <c r="A77" s="20">
        <v>41</v>
      </c>
      <c r="B77" s="125"/>
      <c r="C77" s="25" t="s">
        <v>72</v>
      </c>
      <c r="D77" s="22" t="s">
        <v>22</v>
      </c>
      <c r="E77" s="60">
        <v>1656</v>
      </c>
      <c r="F77" s="40"/>
      <c r="G77" s="44">
        <f t="shared" si="1"/>
        <v>0</v>
      </c>
    </row>
    <row r="78" spans="1:7" ht="25.5" customHeight="1" x14ac:dyDescent="0.25">
      <c r="A78" s="20">
        <v>42</v>
      </c>
      <c r="B78" s="125"/>
      <c r="C78" s="25" t="s">
        <v>75</v>
      </c>
      <c r="D78" s="22" t="s">
        <v>22</v>
      </c>
      <c r="E78" s="60">
        <v>2430</v>
      </c>
      <c r="F78" s="40"/>
      <c r="G78" s="44">
        <f t="shared" si="1"/>
        <v>0</v>
      </c>
    </row>
    <row r="79" spans="1:7" x14ac:dyDescent="0.25">
      <c r="A79" s="32"/>
      <c r="B79" s="19"/>
      <c r="C79" s="19"/>
      <c r="D79" s="19"/>
      <c r="E79" s="61"/>
      <c r="F79" s="40"/>
      <c r="G79" s="44">
        <f t="shared" si="1"/>
        <v>0</v>
      </c>
    </row>
    <row r="80" spans="1:7" ht="25.5" customHeight="1" x14ac:dyDescent="0.25">
      <c r="A80" s="20">
        <v>43</v>
      </c>
      <c r="B80" s="117"/>
      <c r="C80" s="25" t="s">
        <v>76</v>
      </c>
      <c r="D80" s="22" t="s">
        <v>22</v>
      </c>
      <c r="E80" s="60">
        <v>1656</v>
      </c>
      <c r="F80" s="40"/>
      <c r="G80" s="44">
        <f t="shared" si="1"/>
        <v>0</v>
      </c>
    </row>
    <row r="81" spans="1:8" ht="27.75" customHeight="1" x14ac:dyDescent="0.25">
      <c r="A81" s="20">
        <v>44</v>
      </c>
      <c r="B81" s="117"/>
      <c r="C81" s="25" t="s">
        <v>77</v>
      </c>
      <c r="D81" s="22" t="s">
        <v>22</v>
      </c>
      <c r="E81" s="60">
        <v>2430</v>
      </c>
      <c r="F81" s="40"/>
      <c r="G81" s="44">
        <f t="shared" si="1"/>
        <v>0</v>
      </c>
    </row>
    <row r="82" spans="1:8" x14ac:dyDescent="0.25">
      <c r="A82" s="32"/>
      <c r="B82" s="19"/>
      <c r="C82" s="19"/>
      <c r="D82" s="19"/>
      <c r="E82" s="61"/>
      <c r="F82" s="40"/>
      <c r="G82" s="44">
        <f t="shared" si="1"/>
        <v>0</v>
      </c>
    </row>
    <row r="83" spans="1:8" ht="45" customHeight="1" x14ac:dyDescent="0.25">
      <c r="A83" s="20">
        <v>45</v>
      </c>
      <c r="B83" s="30"/>
      <c r="C83" s="31" t="s">
        <v>73</v>
      </c>
      <c r="D83" s="22" t="s">
        <v>22</v>
      </c>
      <c r="E83" s="60">
        <v>450</v>
      </c>
      <c r="F83" s="40"/>
      <c r="G83" s="44">
        <f t="shared" si="1"/>
        <v>0</v>
      </c>
    </row>
    <row r="84" spans="1:8" ht="22.5" customHeight="1" x14ac:dyDescent="0.25">
      <c r="A84" s="20">
        <v>46</v>
      </c>
      <c r="B84" s="117"/>
      <c r="C84" s="31" t="s">
        <v>78</v>
      </c>
      <c r="D84" s="22" t="s">
        <v>22</v>
      </c>
      <c r="E84" s="60">
        <v>900</v>
      </c>
      <c r="F84" s="40"/>
      <c r="G84" s="44">
        <f t="shared" si="1"/>
        <v>0</v>
      </c>
    </row>
    <row r="85" spans="1:8" ht="22.5" customHeight="1" x14ac:dyDescent="0.25">
      <c r="A85" s="20">
        <v>47</v>
      </c>
      <c r="B85" s="117"/>
      <c r="C85" s="31" t="s">
        <v>79</v>
      </c>
      <c r="D85" s="22" t="s">
        <v>22</v>
      </c>
      <c r="E85" s="60">
        <v>1620</v>
      </c>
      <c r="F85" s="40"/>
      <c r="G85" s="44">
        <f t="shared" si="1"/>
        <v>0</v>
      </c>
    </row>
    <row r="86" spans="1:8" ht="15.75" x14ac:dyDescent="0.25">
      <c r="A86" s="35"/>
      <c r="B86" s="26" t="s">
        <v>88</v>
      </c>
      <c r="C86" s="29"/>
      <c r="D86" s="29"/>
      <c r="E86" s="62"/>
      <c r="F86" s="40"/>
      <c r="G86" s="44">
        <f t="shared" si="1"/>
        <v>0</v>
      </c>
    </row>
    <row r="87" spans="1:8" ht="22.5" customHeight="1" x14ac:dyDescent="0.25">
      <c r="A87" s="20">
        <v>48</v>
      </c>
      <c r="B87" s="117"/>
      <c r="C87" s="25" t="s">
        <v>80</v>
      </c>
      <c r="D87" s="22" t="s">
        <v>23</v>
      </c>
      <c r="E87" s="60">
        <v>1566</v>
      </c>
      <c r="F87" s="40"/>
      <c r="G87" s="44">
        <f t="shared" si="1"/>
        <v>0</v>
      </c>
    </row>
    <row r="88" spans="1:8" ht="22.5" customHeight="1" x14ac:dyDescent="0.25">
      <c r="A88" s="20">
        <v>49</v>
      </c>
      <c r="B88" s="117"/>
      <c r="C88" s="25" t="s">
        <v>81</v>
      </c>
      <c r="D88" s="22" t="s">
        <v>23</v>
      </c>
      <c r="E88" s="60">
        <v>2196</v>
      </c>
      <c r="F88" s="40"/>
      <c r="G88" s="44">
        <f t="shared" si="1"/>
        <v>0</v>
      </c>
    </row>
    <row r="89" spans="1:8" x14ac:dyDescent="0.25">
      <c r="A89" s="32"/>
      <c r="B89" s="19"/>
      <c r="C89" s="19"/>
      <c r="D89" s="19"/>
      <c r="E89" s="61"/>
      <c r="F89" s="40"/>
      <c r="G89" s="44">
        <f t="shared" si="1"/>
        <v>0</v>
      </c>
    </row>
    <row r="90" spans="1:8" ht="22.5" customHeight="1" x14ac:dyDescent="0.25">
      <c r="A90" s="20">
        <v>50</v>
      </c>
      <c r="B90" s="117"/>
      <c r="C90" s="31" t="s">
        <v>83</v>
      </c>
      <c r="D90" s="22" t="s">
        <v>23</v>
      </c>
      <c r="E90" s="60">
        <v>810</v>
      </c>
      <c r="F90" s="40"/>
      <c r="G90" s="44">
        <f t="shared" si="1"/>
        <v>0</v>
      </c>
    </row>
    <row r="91" spans="1:8" ht="22.5" customHeight="1" x14ac:dyDescent="0.25">
      <c r="A91" s="20">
        <v>51</v>
      </c>
      <c r="B91" s="117"/>
      <c r="C91" s="31" t="s">
        <v>82</v>
      </c>
      <c r="D91" s="22" t="s">
        <v>23</v>
      </c>
      <c r="E91" s="60">
        <v>1260</v>
      </c>
      <c r="F91" s="40"/>
      <c r="G91" s="44">
        <f t="shared" si="1"/>
        <v>0</v>
      </c>
    </row>
    <row r="92" spans="1:8" x14ac:dyDescent="0.25">
      <c r="F92" s="66"/>
      <c r="G92" s="67">
        <f>SUM(G6:G91)</f>
        <v>0</v>
      </c>
      <c r="H92" s="18"/>
    </row>
  </sheetData>
  <mergeCells count="18">
    <mergeCell ref="B90:B91"/>
    <mergeCell ref="B77:B78"/>
    <mergeCell ref="B80:B81"/>
    <mergeCell ref="B84:B85"/>
    <mergeCell ref="B87:B88"/>
    <mergeCell ref="B6:B10"/>
    <mergeCell ref="B71:B75"/>
    <mergeCell ref="B37:B40"/>
    <mergeCell ref="B42:B45"/>
    <mergeCell ref="B51:B54"/>
    <mergeCell ref="B66:B69"/>
    <mergeCell ref="B23:B26"/>
    <mergeCell ref="B28:B31"/>
    <mergeCell ref="B12:B16"/>
    <mergeCell ref="B18:B21"/>
    <mergeCell ref="B33:B35"/>
    <mergeCell ref="B47:B49"/>
    <mergeCell ref="B61:B64"/>
  </mergeCells>
  <pageMargins left="0.70866141732283472" right="0.70866141732283472" top="0.74803149606299213" bottom="0.74803149606299213" header="0.31496062992125984" footer="0.31496062992125984"/>
  <pageSetup paperSize="9" scale="78" orientation="landscape" r:id="rId1"/>
  <rowBreaks count="1" manualBreakCount="1">
    <brk id="40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zoomScale="85" zoomScaleNormal="85" workbookViewId="0">
      <pane ySplit="5" topLeftCell="A6" activePane="bottomLeft" state="frozen"/>
      <selection pane="bottomLeft" sqref="A1:G1"/>
    </sheetView>
  </sheetViews>
  <sheetFormatPr defaultRowHeight="15" x14ac:dyDescent="0.25"/>
  <cols>
    <col min="1" max="1" width="6" bestFit="1" customWidth="1"/>
    <col min="2" max="2" width="30.42578125" customWidth="1"/>
    <col min="3" max="3" width="34.85546875" customWidth="1"/>
    <col min="4" max="4" width="40.140625" customWidth="1"/>
    <col min="5" max="5" width="9.140625" bestFit="1" customWidth="1"/>
    <col min="6" max="6" width="7.7109375" customWidth="1"/>
    <col min="7" max="7" width="13.5703125" bestFit="1" customWidth="1"/>
    <col min="8" max="9" width="13.140625" customWidth="1"/>
    <col min="10" max="10" width="34.28515625" customWidth="1"/>
  </cols>
  <sheetData>
    <row r="1" spans="1:10" ht="15.75" thickBot="1" x14ac:dyDescent="0.3">
      <c r="A1" s="132" t="s">
        <v>181</v>
      </c>
      <c r="B1" s="133"/>
      <c r="C1" s="134"/>
      <c r="D1" s="135"/>
      <c r="E1" s="136"/>
      <c r="F1" s="136"/>
      <c r="G1" s="136"/>
      <c r="J1" s="1"/>
    </row>
    <row r="2" spans="1:10" x14ac:dyDescent="0.25">
      <c r="F2" s="45" t="s">
        <v>89</v>
      </c>
      <c r="G2" s="47">
        <f>Гастроемкости!G3+'Тепло CN'!G3+Льдогенератор!H3+'Лари-Бонеты'!M3</f>
        <v>0</v>
      </c>
      <c r="J2" s="1"/>
    </row>
    <row r="3" spans="1:10" x14ac:dyDescent="0.25">
      <c r="F3" s="46" t="s">
        <v>90</v>
      </c>
      <c r="G3" s="48">
        <f>G24</f>
        <v>0</v>
      </c>
      <c r="J3" s="1"/>
    </row>
    <row r="4" spans="1:10" ht="15.75" thickBot="1" x14ac:dyDescent="0.3">
      <c r="E4" s="63"/>
      <c r="J4" s="15"/>
    </row>
    <row r="5" spans="1:10" s="11" customFormat="1" ht="16.5" thickBot="1" x14ac:dyDescent="0.3">
      <c r="A5" s="6" t="s">
        <v>0</v>
      </c>
      <c r="B5" s="7" t="s">
        <v>1</v>
      </c>
      <c r="C5" s="8" t="s">
        <v>2</v>
      </c>
      <c r="D5" s="8" t="s">
        <v>74</v>
      </c>
      <c r="E5" s="9" t="s">
        <v>91</v>
      </c>
      <c r="F5" s="7" t="s">
        <v>3</v>
      </c>
      <c r="G5" s="43" t="s">
        <v>4</v>
      </c>
      <c r="H5" s="55"/>
      <c r="I5" s="55"/>
      <c r="J5" s="1"/>
    </row>
    <row r="6" spans="1:10" s="51" customFormat="1" ht="75" x14ac:dyDescent="0.25">
      <c r="A6" s="49">
        <v>1</v>
      </c>
      <c r="B6" s="49"/>
      <c r="C6" s="50" t="s">
        <v>92</v>
      </c>
      <c r="D6" s="50" t="s">
        <v>105</v>
      </c>
      <c r="E6" s="56">
        <v>32040</v>
      </c>
      <c r="F6" s="57"/>
      <c r="G6" s="58">
        <f>E6*F6</f>
        <v>0</v>
      </c>
      <c r="H6" s="53"/>
      <c r="I6" s="53"/>
    </row>
    <row r="7" spans="1:10" s="51" customFormat="1" ht="75" x14ac:dyDescent="0.25">
      <c r="A7" s="49">
        <v>2</v>
      </c>
      <c r="B7" s="49"/>
      <c r="C7" s="50" t="s">
        <v>93</v>
      </c>
      <c r="D7" s="50" t="s">
        <v>106</v>
      </c>
      <c r="E7" s="56">
        <v>38880</v>
      </c>
      <c r="F7" s="57"/>
      <c r="G7" s="58">
        <f t="shared" ref="G7:G23" si="0">E7*F7</f>
        <v>0</v>
      </c>
      <c r="H7" s="53"/>
      <c r="I7" s="53"/>
    </row>
    <row r="8" spans="1:10" s="51" customFormat="1" ht="75" x14ac:dyDescent="0.25">
      <c r="A8" s="49">
        <v>3</v>
      </c>
      <c r="B8" s="49"/>
      <c r="C8" s="50" t="s">
        <v>58</v>
      </c>
      <c r="D8" s="50" t="s">
        <v>107</v>
      </c>
      <c r="E8" s="56">
        <v>39600</v>
      </c>
      <c r="F8" s="57"/>
      <c r="G8" s="58">
        <f t="shared" si="0"/>
        <v>0</v>
      </c>
      <c r="H8" s="53"/>
      <c r="I8" s="53"/>
      <c r="J8" s="16"/>
    </row>
    <row r="9" spans="1:10" s="51" customFormat="1" ht="75" x14ac:dyDescent="0.25">
      <c r="A9" s="49">
        <v>4</v>
      </c>
      <c r="B9" s="49"/>
      <c r="C9" s="22" t="s">
        <v>94</v>
      </c>
      <c r="D9" s="22" t="s">
        <v>108</v>
      </c>
      <c r="E9" s="56">
        <v>77400</v>
      </c>
      <c r="F9" s="57"/>
      <c r="G9" s="58">
        <f t="shared" si="0"/>
        <v>0</v>
      </c>
      <c r="H9" s="53"/>
      <c r="I9" s="53"/>
    </row>
    <row r="10" spans="1:10" s="51" customFormat="1" ht="81.75" customHeight="1" x14ac:dyDescent="0.25">
      <c r="A10" s="49">
        <v>5</v>
      </c>
      <c r="B10" s="49"/>
      <c r="C10" s="22" t="s">
        <v>59</v>
      </c>
      <c r="D10" s="22" t="s">
        <v>109</v>
      </c>
      <c r="E10" s="56">
        <v>46800</v>
      </c>
      <c r="F10" s="57"/>
      <c r="G10" s="58">
        <f t="shared" si="0"/>
        <v>0</v>
      </c>
      <c r="H10" s="53"/>
      <c r="I10" s="53"/>
    </row>
    <row r="11" spans="1:10" s="51" customFormat="1" ht="87" customHeight="1" x14ac:dyDescent="0.25">
      <c r="A11" s="49">
        <v>6</v>
      </c>
      <c r="B11" s="49"/>
      <c r="C11" s="22" t="s">
        <v>104</v>
      </c>
      <c r="D11" s="22" t="s">
        <v>110</v>
      </c>
      <c r="E11" s="56">
        <v>59400</v>
      </c>
      <c r="F11" s="57"/>
      <c r="G11" s="58">
        <f t="shared" si="0"/>
        <v>0</v>
      </c>
      <c r="H11" s="53"/>
      <c r="I11" s="53"/>
    </row>
    <row r="12" spans="1:10" s="51" customFormat="1" ht="88.5" customHeight="1" x14ac:dyDescent="0.25">
      <c r="A12" s="49">
        <v>7</v>
      </c>
      <c r="B12" s="49"/>
      <c r="C12" s="22" t="s">
        <v>60</v>
      </c>
      <c r="D12" s="22" t="s">
        <v>111</v>
      </c>
      <c r="E12" s="56">
        <v>75600</v>
      </c>
      <c r="F12" s="57"/>
      <c r="G12" s="58">
        <f t="shared" si="0"/>
        <v>0</v>
      </c>
      <c r="H12" s="53"/>
      <c r="I12" s="53"/>
    </row>
    <row r="13" spans="1:10" s="51" customFormat="1" ht="93" customHeight="1" x14ac:dyDescent="0.25">
      <c r="A13" s="49">
        <v>8</v>
      </c>
      <c r="B13" s="49"/>
      <c r="C13" s="22" t="s">
        <v>61</v>
      </c>
      <c r="D13" s="22" t="s">
        <v>112</v>
      </c>
      <c r="E13" s="56">
        <v>104400</v>
      </c>
      <c r="F13" s="57"/>
      <c r="G13" s="58">
        <f t="shared" si="0"/>
        <v>0</v>
      </c>
      <c r="H13" s="53"/>
      <c r="I13" s="53"/>
    </row>
    <row r="14" spans="1:10" s="51" customFormat="1" ht="90" x14ac:dyDescent="0.25">
      <c r="A14" s="49">
        <v>9</v>
      </c>
      <c r="B14" s="49"/>
      <c r="C14" s="22" t="s">
        <v>62</v>
      </c>
      <c r="D14" s="22" t="s">
        <v>113</v>
      </c>
      <c r="E14" s="56">
        <v>144000</v>
      </c>
      <c r="F14" s="57"/>
      <c r="G14" s="58">
        <f t="shared" si="0"/>
        <v>0</v>
      </c>
      <c r="H14" s="53"/>
      <c r="I14" s="53"/>
    </row>
    <row r="15" spans="1:10" s="51" customFormat="1" ht="180" x14ac:dyDescent="0.25">
      <c r="A15" s="49">
        <v>10</v>
      </c>
      <c r="B15" s="49"/>
      <c r="C15" s="22" t="s">
        <v>63</v>
      </c>
      <c r="D15" s="22" t="s">
        <v>120</v>
      </c>
      <c r="E15" s="56">
        <v>168480</v>
      </c>
      <c r="F15" s="57"/>
      <c r="G15" s="58">
        <f t="shared" si="0"/>
        <v>0</v>
      </c>
      <c r="H15" s="53"/>
      <c r="I15" s="53"/>
    </row>
    <row r="16" spans="1:10" s="51" customFormat="1" ht="150" x14ac:dyDescent="0.25">
      <c r="A16" s="49">
        <v>11</v>
      </c>
      <c r="B16" s="49"/>
      <c r="C16" s="22" t="s">
        <v>64</v>
      </c>
      <c r="D16" s="22" t="s">
        <v>119</v>
      </c>
      <c r="E16" s="56">
        <v>395460</v>
      </c>
      <c r="F16" s="57"/>
      <c r="G16" s="58">
        <f t="shared" si="0"/>
        <v>0</v>
      </c>
      <c r="H16" s="53"/>
      <c r="I16" s="53"/>
    </row>
    <row r="17" spans="1:9" s="51" customFormat="1" ht="180" x14ac:dyDescent="0.25">
      <c r="A17" s="49">
        <v>12</v>
      </c>
      <c r="B17" s="49"/>
      <c r="C17" s="52" t="s">
        <v>65</v>
      </c>
      <c r="D17" s="22" t="s">
        <v>118</v>
      </c>
      <c r="E17" s="56">
        <v>352800</v>
      </c>
      <c r="F17" s="57"/>
      <c r="G17" s="58">
        <f t="shared" si="0"/>
        <v>0</v>
      </c>
      <c r="H17" s="53"/>
      <c r="I17" s="53"/>
    </row>
    <row r="18" spans="1:9" s="51" customFormat="1" ht="75" x14ac:dyDescent="0.25">
      <c r="A18" s="49">
        <v>13</v>
      </c>
      <c r="B18" s="49"/>
      <c r="C18" s="52" t="s">
        <v>66</v>
      </c>
      <c r="D18" s="22" t="s">
        <v>116</v>
      </c>
      <c r="E18" s="56">
        <v>28800</v>
      </c>
      <c r="F18" s="57"/>
      <c r="G18" s="58">
        <f t="shared" si="0"/>
        <v>0</v>
      </c>
      <c r="H18" s="53"/>
      <c r="I18" s="53"/>
    </row>
    <row r="19" spans="1:9" s="51" customFormat="1" ht="75" x14ac:dyDescent="0.25">
      <c r="A19" s="49">
        <v>14</v>
      </c>
      <c r="B19" s="49"/>
      <c r="C19" s="52" t="s">
        <v>84</v>
      </c>
      <c r="D19" s="22" t="s">
        <v>117</v>
      </c>
      <c r="E19" s="56">
        <v>33300</v>
      </c>
      <c r="F19" s="57"/>
      <c r="G19" s="58">
        <f t="shared" si="0"/>
        <v>0</v>
      </c>
      <c r="H19" s="53"/>
      <c r="I19" s="53"/>
    </row>
    <row r="20" spans="1:9" s="51" customFormat="1" ht="86.25" customHeight="1" x14ac:dyDescent="0.25">
      <c r="A20" s="49">
        <v>15</v>
      </c>
      <c r="B20" s="49"/>
      <c r="C20" s="52" t="s">
        <v>123</v>
      </c>
      <c r="D20" s="22"/>
      <c r="E20" s="56">
        <v>57600</v>
      </c>
      <c r="F20" s="57"/>
      <c r="G20" s="58">
        <f t="shared" si="0"/>
        <v>0</v>
      </c>
      <c r="H20" s="53"/>
      <c r="I20" s="53"/>
    </row>
    <row r="21" spans="1:9" s="51" customFormat="1" ht="82.5" customHeight="1" x14ac:dyDescent="0.25">
      <c r="A21" s="49">
        <v>16</v>
      </c>
      <c r="B21" s="49"/>
      <c r="C21" s="22" t="s">
        <v>85</v>
      </c>
      <c r="D21" s="22" t="s">
        <v>121</v>
      </c>
      <c r="E21" s="56">
        <v>171000</v>
      </c>
      <c r="F21" s="57"/>
      <c r="G21" s="58">
        <f t="shared" si="0"/>
        <v>0</v>
      </c>
      <c r="H21" s="53"/>
      <c r="I21" s="53"/>
    </row>
    <row r="22" spans="1:9" s="51" customFormat="1" ht="104.25" customHeight="1" x14ac:dyDescent="0.25">
      <c r="A22" s="49">
        <v>17</v>
      </c>
      <c r="B22" s="49"/>
      <c r="C22" s="52" t="s">
        <v>86</v>
      </c>
      <c r="D22" s="22" t="s">
        <v>122</v>
      </c>
      <c r="E22" s="56">
        <v>32400</v>
      </c>
      <c r="F22" s="57"/>
      <c r="G22" s="58">
        <f t="shared" si="0"/>
        <v>0</v>
      </c>
      <c r="H22" s="54"/>
      <c r="I22" s="54"/>
    </row>
    <row r="23" spans="1:9" s="51" customFormat="1" ht="91.5" customHeight="1" x14ac:dyDescent="0.25">
      <c r="A23" s="49">
        <v>18</v>
      </c>
      <c r="B23" s="49"/>
      <c r="C23" s="22" t="s">
        <v>114</v>
      </c>
      <c r="D23" s="22" t="s">
        <v>115</v>
      </c>
      <c r="E23" s="56">
        <v>405000</v>
      </c>
      <c r="F23" s="57"/>
      <c r="G23" s="58">
        <f t="shared" si="0"/>
        <v>0</v>
      </c>
      <c r="H23" s="54"/>
      <c r="I23" s="54"/>
    </row>
    <row r="24" spans="1:9" s="12" customFormat="1" ht="15.75" x14ac:dyDescent="0.25">
      <c r="E24" s="14"/>
      <c r="G24" s="59">
        <f>SUM(G6:G23)</f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"/>
  <sheetViews>
    <sheetView zoomScale="85" zoomScaleNormal="85" workbookViewId="0">
      <pane ySplit="5" topLeftCell="A6" activePane="bottomLeft" state="frozen"/>
      <selection pane="bottomLeft" sqref="A1:H1"/>
    </sheetView>
  </sheetViews>
  <sheetFormatPr defaultRowHeight="15" x14ac:dyDescent="0.25"/>
  <cols>
    <col min="1" max="1" width="6" bestFit="1" customWidth="1"/>
    <col min="2" max="2" width="9.85546875" customWidth="1"/>
    <col min="3" max="3" width="34.85546875" customWidth="1"/>
    <col min="4" max="4" width="44.42578125" customWidth="1"/>
    <col min="5" max="5" width="41.7109375" bestFit="1" customWidth="1"/>
    <col min="7" max="7" width="7.7109375" customWidth="1"/>
    <col min="8" max="8" width="11.7109375" bestFit="1" customWidth="1"/>
    <col min="9" max="11" width="13.140625" customWidth="1"/>
    <col min="12" max="12" width="11.140625" bestFit="1" customWidth="1"/>
    <col min="13" max="13" width="12.28515625" bestFit="1" customWidth="1"/>
    <col min="14" max="14" width="46.7109375" customWidth="1"/>
    <col min="15" max="15" width="34.28515625" customWidth="1"/>
  </cols>
  <sheetData>
    <row r="1" spans="1:15" ht="15.75" thickBot="1" x14ac:dyDescent="0.3">
      <c r="A1" s="132" t="s">
        <v>181</v>
      </c>
      <c r="B1" s="133"/>
      <c r="C1" s="134"/>
      <c r="D1" s="135"/>
      <c r="E1" s="136"/>
      <c r="F1" s="136"/>
      <c r="G1" s="136"/>
      <c r="H1" s="136"/>
      <c r="K1" s="1"/>
    </row>
    <row r="2" spans="1:15" x14ac:dyDescent="0.25">
      <c r="G2" s="45" t="s">
        <v>89</v>
      </c>
      <c r="H2" s="47">
        <f>Гастроемкости!G3+'Тепло CN'!G3+Льдогенератор!H3+'Лари-Бонеты'!M3</f>
        <v>0</v>
      </c>
      <c r="K2" s="1"/>
    </row>
    <row r="3" spans="1:15" x14ac:dyDescent="0.25">
      <c r="G3" s="46" t="s">
        <v>90</v>
      </c>
      <c r="H3" s="48">
        <f>H8</f>
        <v>0</v>
      </c>
      <c r="K3" s="1"/>
    </row>
    <row r="4" spans="1:15" ht="15.75" thickBot="1" x14ac:dyDescent="0.3">
      <c r="F4" s="63"/>
      <c r="K4" s="15"/>
    </row>
    <row r="5" spans="1:15" s="11" customFormat="1" ht="16.5" thickBot="1" x14ac:dyDescent="0.3">
      <c r="A5" s="6" t="s">
        <v>0</v>
      </c>
      <c r="B5" s="7" t="s">
        <v>148</v>
      </c>
      <c r="C5" s="7" t="s">
        <v>1</v>
      </c>
      <c r="D5" s="8" t="s">
        <v>142</v>
      </c>
      <c r="E5" s="8" t="s">
        <v>149</v>
      </c>
      <c r="F5" s="9" t="s">
        <v>91</v>
      </c>
      <c r="G5" s="81" t="s">
        <v>3</v>
      </c>
      <c r="H5" s="43" t="s">
        <v>4</v>
      </c>
      <c r="I5" s="55"/>
      <c r="J5" s="55"/>
      <c r="K5" s="55"/>
      <c r="L5" s="1"/>
      <c r="M5" s="1"/>
      <c r="N5" s="1"/>
      <c r="O5" s="1"/>
    </row>
    <row r="6" spans="1:15" s="51" customFormat="1" ht="198.75" customHeight="1" x14ac:dyDescent="0.25">
      <c r="A6" s="49">
        <v>1</v>
      </c>
      <c r="B6" s="83" t="s">
        <v>144</v>
      </c>
      <c r="C6" s="49"/>
      <c r="D6" s="126" t="s">
        <v>145</v>
      </c>
      <c r="E6" s="50" t="s">
        <v>146</v>
      </c>
      <c r="F6" s="56">
        <v>153296</v>
      </c>
      <c r="G6" s="82"/>
      <c r="H6" s="79">
        <f t="shared" ref="H6:H7" si="0">F6*G6</f>
        <v>0</v>
      </c>
      <c r="I6" s="53"/>
      <c r="J6" s="53"/>
      <c r="K6" s="53"/>
    </row>
    <row r="7" spans="1:15" s="51" customFormat="1" ht="195" x14ac:dyDescent="0.25">
      <c r="A7" s="49">
        <v>2</v>
      </c>
      <c r="B7" s="83" t="s">
        <v>143</v>
      </c>
      <c r="C7" s="49"/>
      <c r="D7" s="127"/>
      <c r="E7" s="50" t="s">
        <v>147</v>
      </c>
      <c r="F7" s="56">
        <v>209066</v>
      </c>
      <c r="G7" s="82"/>
      <c r="H7" s="80">
        <f t="shared" si="0"/>
        <v>0</v>
      </c>
      <c r="I7" s="53"/>
      <c r="J7" s="53"/>
      <c r="K7" s="53"/>
    </row>
    <row r="8" spans="1:15" s="12" customFormat="1" ht="15.75" x14ac:dyDescent="0.25">
      <c r="F8" s="14"/>
      <c r="H8" s="59">
        <f>SUM(H6:H7)</f>
        <v>0</v>
      </c>
      <c r="L8" s="13"/>
    </row>
  </sheetData>
  <mergeCells count="1">
    <mergeCell ref="D6:D7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76"/>
  <sheetViews>
    <sheetView tabSelected="1" zoomScaleNormal="100" workbookViewId="0">
      <pane ySplit="5" topLeftCell="A6" activePane="bottomLeft" state="frozen"/>
      <selection pane="bottomLeft" activeCell="O4" sqref="O4"/>
    </sheetView>
  </sheetViews>
  <sheetFormatPr defaultColWidth="9.140625" defaultRowHeight="30" customHeight="1" x14ac:dyDescent="0.25"/>
  <cols>
    <col min="1" max="1" width="3.140625" style="85" bestFit="1" customWidth="1"/>
    <col min="2" max="2" width="5.42578125" style="85" bestFit="1" customWidth="1"/>
    <col min="3" max="3" width="37.5703125" style="84" customWidth="1"/>
    <col min="4" max="4" width="18.7109375" customWidth="1"/>
    <col min="5" max="5" width="7.7109375" style="85" customWidth="1"/>
    <col min="6" max="6" width="8.85546875" style="86" customWidth="1"/>
    <col min="7" max="7" width="39.140625" style="87" customWidth="1"/>
    <col min="8" max="8" width="8.7109375" style="87" customWidth="1"/>
    <col min="9" max="9" width="19.85546875" style="84" customWidth="1"/>
    <col min="10" max="10" width="5.28515625" style="84" bestFit="1" customWidth="1"/>
    <col min="11" max="11" width="10.42578125" style="84" customWidth="1"/>
    <col min="12" max="12" width="10.140625" style="85" customWidth="1"/>
    <col min="13" max="13" width="13.5703125" style="84" bestFit="1" customWidth="1"/>
    <col min="14" max="14" width="10" style="84" bestFit="1" customWidth="1"/>
    <col min="15" max="15" width="12.28515625" style="84" bestFit="1" customWidth="1"/>
    <col min="16" max="16" width="33.28515625" style="84" customWidth="1"/>
    <col min="17" max="16384" width="9.140625" style="84"/>
  </cols>
  <sheetData>
    <row r="1" spans="1:16" customFormat="1" ht="15.75" thickBot="1" x14ac:dyDescent="0.3">
      <c r="A1" s="132" t="s">
        <v>181</v>
      </c>
      <c r="B1" s="133"/>
      <c r="C1" s="134"/>
      <c r="D1" s="135"/>
      <c r="E1" s="136"/>
      <c r="F1" s="136"/>
      <c r="G1" s="136"/>
      <c r="H1" s="136"/>
      <c r="I1" s="136"/>
      <c r="J1" s="136"/>
      <c r="K1" s="136"/>
      <c r="L1" s="136"/>
      <c r="M1" s="136"/>
      <c r="N1" s="87"/>
      <c r="O1" s="99"/>
      <c r="P1" s="99"/>
    </row>
    <row r="2" spans="1:16" customFormat="1" ht="15" x14ac:dyDescent="0.25">
      <c r="K2" s="84"/>
      <c r="L2" s="45" t="s">
        <v>89</v>
      </c>
      <c r="M2" s="47">
        <f>Гастроемкости!G3+'Тепло CN'!G3+Льдогенератор!H3+'Лари-Бонеты'!M3</f>
        <v>0</v>
      </c>
      <c r="N2" s="87"/>
      <c r="O2" s="99"/>
      <c r="P2" s="99"/>
    </row>
    <row r="3" spans="1:16" customFormat="1" ht="15" x14ac:dyDescent="0.25">
      <c r="K3" s="84"/>
      <c r="L3" s="46" t="s">
        <v>90</v>
      </c>
      <c r="M3" s="48">
        <f>M19</f>
        <v>0</v>
      </c>
      <c r="N3" s="87"/>
      <c r="O3" s="84"/>
      <c r="P3" s="84"/>
    </row>
    <row r="4" spans="1:16" customFormat="1" ht="15.75" thickBot="1" x14ac:dyDescent="0.3">
      <c r="A4" s="110"/>
      <c r="B4" s="110"/>
      <c r="N4" s="87"/>
      <c r="O4" s="99"/>
      <c r="P4" s="84"/>
    </row>
    <row r="5" spans="1:16" customFormat="1" ht="26.25" thickBot="1" x14ac:dyDescent="0.3">
      <c r="A5" s="100" t="s">
        <v>0</v>
      </c>
      <c r="B5" s="100" t="s">
        <v>175</v>
      </c>
      <c r="C5" s="88" t="s">
        <v>150</v>
      </c>
      <c r="D5" s="89" t="s">
        <v>148</v>
      </c>
      <c r="E5" s="90" t="s">
        <v>151</v>
      </c>
      <c r="F5" s="90" t="s">
        <v>152</v>
      </c>
      <c r="G5" s="90" t="s">
        <v>142</v>
      </c>
      <c r="H5" s="90" t="s">
        <v>153</v>
      </c>
      <c r="I5" s="90" t="s">
        <v>167</v>
      </c>
      <c r="J5" s="90" t="s">
        <v>154</v>
      </c>
      <c r="K5" s="90" t="s">
        <v>155</v>
      </c>
      <c r="L5" s="91" t="s">
        <v>156</v>
      </c>
      <c r="M5" s="91" t="s">
        <v>157</v>
      </c>
      <c r="N5" s="87"/>
      <c r="O5" s="87"/>
      <c r="P5" s="84"/>
    </row>
    <row r="6" spans="1:16" s="87" customFormat="1" ht="15" x14ac:dyDescent="0.2">
      <c r="A6" s="94"/>
      <c r="B6" s="94"/>
      <c r="C6" s="92" t="s">
        <v>158</v>
      </c>
      <c r="D6" s="93"/>
      <c r="E6" s="94"/>
      <c r="F6" s="94"/>
      <c r="G6" s="94"/>
      <c r="H6" s="94"/>
      <c r="I6" s="94"/>
      <c r="J6" s="94"/>
      <c r="K6" s="94"/>
      <c r="L6" s="94"/>
      <c r="M6" s="94"/>
      <c r="P6" s="86"/>
    </row>
    <row r="7" spans="1:16" ht="15" customHeight="1" x14ac:dyDescent="0.2">
      <c r="A7" s="111"/>
      <c r="B7" s="111"/>
      <c r="C7" s="96" t="s">
        <v>159</v>
      </c>
      <c r="D7" s="97"/>
      <c r="E7" s="97"/>
      <c r="F7" s="97"/>
      <c r="G7" s="97"/>
      <c r="H7" s="97"/>
      <c r="I7" s="97"/>
      <c r="J7" s="97"/>
      <c r="K7" s="97"/>
      <c r="L7" s="97"/>
      <c r="M7" s="97"/>
    </row>
    <row r="8" spans="1:16" s="86" customFormat="1" ht="61.5" customHeight="1" x14ac:dyDescent="0.2">
      <c r="A8" s="112">
        <v>1</v>
      </c>
      <c r="B8" s="112">
        <v>8793</v>
      </c>
      <c r="C8" s="129"/>
      <c r="D8" s="105" t="s">
        <v>170</v>
      </c>
      <c r="E8" s="114">
        <v>3</v>
      </c>
      <c r="F8" s="109" t="s">
        <v>162</v>
      </c>
      <c r="G8" s="128" t="s">
        <v>172</v>
      </c>
      <c r="H8" s="108">
        <v>315</v>
      </c>
      <c r="I8" s="101" t="s">
        <v>160</v>
      </c>
      <c r="J8" s="108"/>
      <c r="K8" s="102">
        <v>254400</v>
      </c>
      <c r="L8" s="103"/>
      <c r="M8" s="104">
        <f>K8*L8</f>
        <v>0</v>
      </c>
      <c r="N8" s="87"/>
      <c r="O8" s="87"/>
      <c r="P8" s="87"/>
    </row>
    <row r="9" spans="1:16" ht="61.5" customHeight="1" x14ac:dyDescent="0.2">
      <c r="A9" s="112">
        <v>2</v>
      </c>
      <c r="B9" s="112">
        <v>8794</v>
      </c>
      <c r="C9" s="129"/>
      <c r="D9" s="105" t="s">
        <v>171</v>
      </c>
      <c r="E9" s="114">
        <v>4</v>
      </c>
      <c r="F9" s="109" t="s">
        <v>162</v>
      </c>
      <c r="G9" s="128"/>
      <c r="H9" s="108">
        <v>411</v>
      </c>
      <c r="I9" s="101" t="s">
        <v>161</v>
      </c>
      <c r="J9" s="108">
        <v>3.14</v>
      </c>
      <c r="K9" s="102">
        <v>286200</v>
      </c>
      <c r="L9" s="103"/>
      <c r="M9" s="104">
        <f t="shared" ref="M9:M16" si="0">K9*L9</f>
        <v>0</v>
      </c>
      <c r="N9" s="87"/>
      <c r="O9" s="87"/>
      <c r="P9" s="87"/>
    </row>
    <row r="10" spans="1:16" ht="15" customHeight="1" x14ac:dyDescent="0.2">
      <c r="A10" s="111"/>
      <c r="B10" s="111"/>
      <c r="C10" s="107" t="s">
        <v>168</v>
      </c>
      <c r="D10" s="97"/>
      <c r="E10" s="97"/>
      <c r="F10" s="97"/>
      <c r="G10" s="97"/>
      <c r="H10" s="97"/>
      <c r="I10" s="97"/>
      <c r="J10" s="97"/>
      <c r="K10" s="97"/>
      <c r="L10" s="103"/>
      <c r="M10" s="104">
        <f t="shared" si="0"/>
        <v>0</v>
      </c>
      <c r="N10" s="87"/>
      <c r="O10" s="87"/>
      <c r="P10" s="87"/>
    </row>
    <row r="11" spans="1:16" ht="61.5" customHeight="1" x14ac:dyDescent="0.2">
      <c r="A11" s="112">
        <v>3</v>
      </c>
      <c r="B11" s="112">
        <v>8796</v>
      </c>
      <c r="C11" s="130"/>
      <c r="D11" s="105" t="s">
        <v>176</v>
      </c>
      <c r="E11" s="106"/>
      <c r="F11" s="109" t="s">
        <v>162</v>
      </c>
      <c r="G11" s="131" t="s">
        <v>173</v>
      </c>
      <c r="H11" s="108"/>
      <c r="I11" s="109" t="s">
        <v>164</v>
      </c>
      <c r="J11" s="108"/>
      <c r="K11" s="113">
        <v>466400</v>
      </c>
      <c r="L11" s="103"/>
      <c r="M11" s="104">
        <f t="shared" si="0"/>
        <v>0</v>
      </c>
      <c r="N11" s="87"/>
      <c r="O11" s="87"/>
      <c r="P11" s="87"/>
    </row>
    <row r="12" spans="1:16" ht="61.5" customHeight="1" x14ac:dyDescent="0.2">
      <c r="A12" s="112">
        <v>4</v>
      </c>
      <c r="B12" s="112">
        <v>8797</v>
      </c>
      <c r="C12" s="130"/>
      <c r="D12" s="105" t="s">
        <v>177</v>
      </c>
      <c r="E12" s="106"/>
      <c r="F12" s="109" t="s">
        <v>162</v>
      </c>
      <c r="G12" s="131"/>
      <c r="H12" s="108"/>
      <c r="I12" s="109" t="s">
        <v>163</v>
      </c>
      <c r="J12" s="108"/>
      <c r="K12" s="113">
        <v>508800</v>
      </c>
      <c r="L12" s="103"/>
      <c r="M12" s="104">
        <f t="shared" si="0"/>
        <v>0</v>
      </c>
      <c r="N12" s="87"/>
      <c r="O12" s="87"/>
      <c r="P12" s="87"/>
    </row>
    <row r="13" spans="1:16" ht="61.5" customHeight="1" x14ac:dyDescent="0.2">
      <c r="A13" s="112">
        <v>5</v>
      </c>
      <c r="B13" s="112">
        <v>8798</v>
      </c>
      <c r="C13" s="130"/>
      <c r="D13" s="105" t="s">
        <v>178</v>
      </c>
      <c r="E13" s="106"/>
      <c r="F13" s="109" t="s">
        <v>162</v>
      </c>
      <c r="G13" s="131"/>
      <c r="H13" s="108"/>
      <c r="I13" s="109" t="s">
        <v>165</v>
      </c>
      <c r="J13" s="108"/>
      <c r="K13" s="113">
        <v>530000</v>
      </c>
      <c r="L13" s="103"/>
      <c r="M13" s="104">
        <f t="shared" si="0"/>
        <v>0</v>
      </c>
      <c r="N13" s="87"/>
      <c r="O13" s="87"/>
      <c r="P13" s="87"/>
    </row>
    <row r="14" spans="1:16" ht="61.5" customHeight="1" x14ac:dyDescent="0.2">
      <c r="A14" s="112">
        <v>6</v>
      </c>
      <c r="B14" s="112">
        <v>8799</v>
      </c>
      <c r="C14" s="130"/>
      <c r="D14" s="105" t="s">
        <v>179</v>
      </c>
      <c r="E14" s="106"/>
      <c r="F14" s="109" t="s">
        <v>162</v>
      </c>
      <c r="G14" s="131"/>
      <c r="H14" s="108"/>
      <c r="I14" s="109" t="s">
        <v>166</v>
      </c>
      <c r="J14" s="108"/>
      <c r="K14" s="113">
        <v>580880</v>
      </c>
      <c r="L14" s="103"/>
      <c r="M14" s="104">
        <f t="shared" si="0"/>
        <v>0</v>
      </c>
      <c r="N14" s="87"/>
      <c r="O14" s="87"/>
      <c r="P14" s="87"/>
    </row>
    <row r="15" spans="1:16" ht="15" customHeight="1" x14ac:dyDescent="0.2">
      <c r="A15" s="111"/>
      <c r="B15" s="111"/>
      <c r="C15" s="115" t="s">
        <v>169</v>
      </c>
      <c r="D15" s="97"/>
      <c r="E15" s="97"/>
      <c r="F15" s="97"/>
      <c r="G15" s="97"/>
      <c r="H15" s="97"/>
      <c r="I15" s="97"/>
      <c r="J15" s="97"/>
      <c r="K15" s="97"/>
      <c r="L15" s="103"/>
      <c r="M15" s="104">
        <f t="shared" si="0"/>
        <v>0</v>
      </c>
      <c r="N15" s="87"/>
      <c r="O15" s="87"/>
      <c r="P15" s="87"/>
    </row>
    <row r="16" spans="1:16" ht="102" customHeight="1" x14ac:dyDescent="0.2">
      <c r="A16" s="112">
        <v>7</v>
      </c>
      <c r="B16" s="112">
        <v>8800</v>
      </c>
      <c r="C16" s="108"/>
      <c r="D16" s="105" t="s">
        <v>180</v>
      </c>
      <c r="E16" s="106"/>
      <c r="F16" s="109" t="s">
        <v>162</v>
      </c>
      <c r="G16" s="108" t="s">
        <v>174</v>
      </c>
      <c r="H16" s="108"/>
      <c r="I16" s="109" t="s">
        <v>165</v>
      </c>
      <c r="J16" s="108"/>
      <c r="K16" s="113">
        <v>826800</v>
      </c>
      <c r="L16" s="103"/>
      <c r="M16" s="104">
        <f t="shared" si="0"/>
        <v>0</v>
      </c>
    </row>
    <row r="17" spans="1:20" ht="15" x14ac:dyDescent="0.25">
      <c r="I17" s="87"/>
      <c r="J17" s="87"/>
      <c r="K17" s="87"/>
      <c r="L17" s="87"/>
      <c r="M17" s="87"/>
    </row>
    <row r="18" spans="1:20" s="86" customFormat="1" ht="15" x14ac:dyDescent="0.25">
      <c r="A18" s="85"/>
      <c r="B18" s="85"/>
      <c r="C18" s="84"/>
      <c r="D18"/>
      <c r="E18" s="85"/>
      <c r="G18" s="87"/>
      <c r="H18" s="87"/>
      <c r="I18" s="87"/>
      <c r="J18" s="87"/>
      <c r="K18" s="87"/>
      <c r="L18" s="87"/>
      <c r="M18" s="87"/>
      <c r="N18" s="84"/>
      <c r="O18" s="84"/>
      <c r="P18" s="84"/>
    </row>
    <row r="19" spans="1:20" ht="26.25" customHeight="1" x14ac:dyDescent="0.25">
      <c r="I19" s="87"/>
      <c r="J19" s="87"/>
      <c r="K19" s="87"/>
      <c r="L19" s="95"/>
      <c r="M19" s="98">
        <f>SUM(M6:M16)</f>
        <v>0</v>
      </c>
    </row>
    <row r="20" spans="1:20" ht="26.25" customHeight="1" x14ac:dyDescent="0.25">
      <c r="I20" s="87"/>
      <c r="J20" s="87"/>
      <c r="K20" s="87"/>
      <c r="L20" s="87"/>
      <c r="M20" s="87"/>
      <c r="Q20" s="87"/>
      <c r="R20" s="87"/>
      <c r="S20" s="87"/>
      <c r="T20" s="87"/>
    </row>
    <row r="21" spans="1:20" ht="26.25" customHeight="1" x14ac:dyDescent="0.25">
      <c r="I21" s="87"/>
      <c r="J21" s="87"/>
      <c r="K21" s="87"/>
      <c r="L21" s="87"/>
      <c r="M21" s="87"/>
      <c r="Q21" s="87"/>
      <c r="R21" s="87"/>
      <c r="S21" s="87"/>
      <c r="T21" s="87"/>
    </row>
    <row r="22" spans="1:20" ht="26.25" customHeight="1" x14ac:dyDescent="0.25">
      <c r="I22" s="87"/>
      <c r="J22" s="87"/>
      <c r="K22" s="87"/>
      <c r="L22" s="87"/>
      <c r="M22" s="87"/>
      <c r="Q22" s="87"/>
      <c r="R22" s="87"/>
      <c r="S22" s="87"/>
      <c r="T22" s="87"/>
    </row>
    <row r="23" spans="1:20" ht="15" x14ac:dyDescent="0.25">
      <c r="I23" s="87"/>
      <c r="J23" s="87"/>
      <c r="K23" s="87"/>
      <c r="L23" s="87"/>
      <c r="M23" s="87"/>
      <c r="Q23" s="87"/>
      <c r="R23" s="87"/>
      <c r="S23" s="87"/>
      <c r="T23" s="87"/>
    </row>
    <row r="24" spans="1:20" ht="15.75" customHeight="1" x14ac:dyDescent="0.25">
      <c r="I24" s="87"/>
      <c r="J24" s="87"/>
      <c r="K24" s="87"/>
      <c r="L24" s="87"/>
      <c r="M24" s="87"/>
      <c r="Q24" s="87"/>
      <c r="R24" s="87"/>
      <c r="S24" s="87"/>
      <c r="T24" s="87"/>
    </row>
    <row r="25" spans="1:20" ht="30" customHeight="1" x14ac:dyDescent="0.25">
      <c r="I25" s="87"/>
      <c r="J25" s="87"/>
      <c r="K25" s="87"/>
      <c r="L25" s="87"/>
      <c r="M25" s="87"/>
      <c r="Q25" s="87"/>
      <c r="R25" s="87"/>
      <c r="S25" s="87"/>
      <c r="T25" s="87"/>
    </row>
    <row r="26" spans="1:20" ht="30" customHeight="1" x14ac:dyDescent="0.25">
      <c r="I26" s="87"/>
      <c r="J26" s="87"/>
      <c r="K26" s="87"/>
      <c r="L26" s="87"/>
      <c r="M26" s="87"/>
      <c r="Q26" s="87"/>
      <c r="R26" s="87"/>
      <c r="S26" s="87"/>
      <c r="T26" s="87"/>
    </row>
    <row r="27" spans="1:20" ht="30" customHeight="1" x14ac:dyDescent="0.25">
      <c r="I27" s="87"/>
      <c r="J27" s="87"/>
      <c r="K27" s="87"/>
      <c r="L27" s="87"/>
      <c r="M27" s="87"/>
      <c r="Q27" s="87"/>
      <c r="R27" s="87"/>
      <c r="S27" s="87"/>
      <c r="T27" s="87"/>
    </row>
    <row r="476" ht="15" x14ac:dyDescent="0.25"/>
  </sheetData>
  <mergeCells count="5">
    <mergeCell ref="G8:G9"/>
    <mergeCell ref="C8:C9"/>
    <mergeCell ref="C13:C14"/>
    <mergeCell ref="C11:C12"/>
    <mergeCell ref="G11:G14"/>
  </mergeCells>
  <phoneticPr fontId="30" type="noConversion"/>
  <pageMargins left="0.7" right="0.7" top="0.75" bottom="0.75" header="0.3" footer="0.3"/>
  <pageSetup paperSize="9" scale="33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Гастроемкости</vt:lpstr>
      <vt:lpstr>Тепло CN</vt:lpstr>
      <vt:lpstr>Льдогенератор</vt:lpstr>
      <vt:lpstr>Лари-Бонеты</vt:lpstr>
      <vt:lpstr>Гастроемкости!Область_печати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pc129</dc:creator>
  <cp:lastModifiedBy>pc185</cp:lastModifiedBy>
  <cp:lastPrinted>2020-02-03T11:19:07Z</cp:lastPrinted>
  <dcterms:created xsi:type="dcterms:W3CDTF">2020-01-30T08:25:00Z</dcterms:created>
  <dcterms:modified xsi:type="dcterms:W3CDTF">2024-05-14T11:35:13Z</dcterms:modified>
</cp:coreProperties>
</file>