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85" yWindow="285" windowWidth="22620" windowHeight="9165"/>
  </bookViews>
  <sheets>
    <sheet name="Sheet1" sheetId="1" r:id="rId1"/>
  </sheets>
  <calcPr calcId="124519" fullPrecision="0"/>
</workbook>
</file>

<file path=xl/calcChain.xml><?xml version="1.0" encoding="utf-8"?>
<calcChain xmlns="http://schemas.openxmlformats.org/spreadsheetml/2006/main">
  <c r="F4" i="1"/>
  <c r="G4" s="1"/>
  <c r="H4" s="1"/>
  <c r="F5"/>
  <c r="G5" s="1"/>
  <c r="H5" s="1"/>
  <c r="F6"/>
  <c r="G6" s="1"/>
  <c r="H6" s="1"/>
  <c r="F7"/>
  <c r="H7" s="1"/>
  <c r="F8"/>
  <c r="G8" s="1"/>
  <c r="H8" s="1"/>
  <c r="F9"/>
  <c r="G9" s="1"/>
  <c r="H9" s="1"/>
  <c r="F10"/>
  <c r="G10" s="1"/>
  <c r="H10" s="1"/>
  <c r="F11"/>
  <c r="G11" s="1"/>
  <c r="H11" s="1"/>
  <c r="F12"/>
  <c r="G12" s="1"/>
  <c r="H12" s="1"/>
  <c r="F13"/>
  <c r="G13" s="1"/>
  <c r="H13" s="1"/>
  <c r="F14"/>
  <c r="H14" s="1"/>
  <c r="F15"/>
  <c r="G15" s="1"/>
  <c r="H15" s="1"/>
  <c r="F16"/>
  <c r="G16" s="1"/>
  <c r="H16" s="1"/>
  <c r="F17"/>
  <c r="G17" s="1"/>
  <c r="H17" s="1"/>
  <c r="F18"/>
  <c r="H18" s="1"/>
  <c r="F19"/>
  <c r="G19" s="1"/>
  <c r="H19" s="1"/>
  <c r="F20"/>
  <c r="G20" s="1"/>
  <c r="H20" s="1"/>
  <c r="F21"/>
  <c r="G21" s="1"/>
  <c r="H21" s="1"/>
  <c r="F22"/>
  <c r="G22" s="1"/>
  <c r="H22" s="1"/>
  <c r="F23"/>
  <c r="G23" s="1"/>
  <c r="H23" s="1"/>
  <c r="F24"/>
  <c r="G24" s="1"/>
  <c r="H24" s="1"/>
  <c r="F25"/>
  <c r="G25" s="1"/>
  <c r="H25" s="1"/>
  <c r="F26"/>
  <c r="G26" s="1"/>
  <c r="H26" s="1"/>
  <c r="F27"/>
  <c r="G27" s="1"/>
  <c r="H27" s="1"/>
  <c r="F28"/>
  <c r="G28" s="1"/>
  <c r="H28" s="1"/>
  <c r="F29"/>
  <c r="G29" s="1"/>
  <c r="H29" s="1"/>
  <c r="F30"/>
  <c r="G30" s="1"/>
  <c r="H30" s="1"/>
  <c r="F31"/>
  <c r="G31" s="1"/>
  <c r="H31" s="1"/>
  <c r="F32"/>
  <c r="G32" s="1"/>
  <c r="H32" s="1"/>
  <c r="F33"/>
  <c r="G33" s="1"/>
  <c r="H33" s="1"/>
  <c r="F34"/>
  <c r="G34" s="1"/>
  <c r="H34" s="1"/>
  <c r="F35"/>
  <c r="G35" s="1"/>
  <c r="H35" s="1"/>
  <c r="F36"/>
  <c r="G36" s="1"/>
  <c r="H36" s="1"/>
  <c r="F37"/>
  <c r="G37" s="1"/>
  <c r="H37" s="1"/>
  <c r="F38"/>
  <c r="G38" s="1"/>
  <c r="H38" s="1"/>
  <c r="F39"/>
  <c r="G39" s="1"/>
  <c r="H39" s="1"/>
  <c r="F40"/>
  <c r="G40" s="1"/>
  <c r="H40" s="1"/>
  <c r="F41"/>
  <c r="G41" s="1"/>
  <c r="H41" s="1"/>
  <c r="F42"/>
  <c r="G42" s="1"/>
  <c r="H42" s="1"/>
  <c r="F43"/>
  <c r="G43" s="1"/>
  <c r="H43" s="1"/>
  <c r="F44"/>
  <c r="G44" s="1"/>
  <c r="H44" s="1"/>
  <c r="F45"/>
  <c r="G45" s="1"/>
  <c r="H45" s="1"/>
  <c r="F46"/>
  <c r="G46" s="1"/>
  <c r="H46" s="1"/>
  <c r="F47"/>
  <c r="G47" s="1"/>
  <c r="H47" s="1"/>
  <c r="F48"/>
  <c r="G48" s="1"/>
  <c r="H48" s="1"/>
  <c r="F49"/>
  <c r="G49" s="1"/>
  <c r="H49" s="1"/>
  <c r="F50"/>
  <c r="G50" s="1"/>
  <c r="H50" s="1"/>
  <c r="F51"/>
  <c r="G51" s="1"/>
  <c r="H51" s="1"/>
  <c r="F52"/>
  <c r="G52" s="1"/>
  <c r="H52" s="1"/>
  <c r="F53"/>
  <c r="G53" s="1"/>
  <c r="H53" s="1"/>
  <c r="F54"/>
  <c r="G54" s="1"/>
  <c r="H54" s="1"/>
  <c r="F55"/>
  <c r="G55" s="1"/>
  <c r="H55" s="1"/>
  <c r="F56"/>
  <c r="G56" s="1"/>
  <c r="H56" s="1"/>
  <c r="F57"/>
  <c r="G57" s="1"/>
  <c r="H57" s="1"/>
  <c r="F58"/>
  <c r="G58" s="1"/>
  <c r="H58" s="1"/>
  <c r="F59"/>
  <c r="G59" s="1"/>
  <c r="H59" s="1"/>
  <c r="F60"/>
  <c r="H60" s="1"/>
  <c r="F61"/>
  <c r="G61" s="1"/>
  <c r="H61" s="1"/>
  <c r="F62"/>
  <c r="G62" s="1"/>
  <c r="H62" s="1"/>
  <c r="F63"/>
  <c r="G63" s="1"/>
  <c r="H63" s="1"/>
  <c r="F64"/>
  <c r="G64" s="1"/>
  <c r="H64" s="1"/>
  <c r="F65"/>
  <c r="G65" s="1"/>
  <c r="H65" s="1"/>
  <c r="F66"/>
  <c r="G66" s="1"/>
  <c r="H66" s="1"/>
  <c r="F67"/>
  <c r="G67" s="1"/>
  <c r="H67" s="1"/>
  <c r="F68"/>
  <c r="G68" s="1"/>
  <c r="H68" s="1"/>
  <c r="F69"/>
  <c r="G69" s="1"/>
  <c r="H69" s="1"/>
  <c r="F70"/>
  <c r="G70" s="1"/>
  <c r="H70" s="1"/>
  <c r="F71"/>
  <c r="G71" s="1"/>
  <c r="H71" s="1"/>
  <c r="F72"/>
  <c r="G72" s="1"/>
  <c r="H72" s="1"/>
  <c r="F73"/>
  <c r="G73" s="1"/>
  <c r="H73" s="1"/>
  <c r="F74"/>
  <c r="G74" s="1"/>
  <c r="H74" s="1"/>
  <c r="F75"/>
  <c r="G75" s="1"/>
  <c r="H75" s="1"/>
  <c r="F76"/>
  <c r="G76" s="1"/>
  <c r="H76" s="1"/>
  <c r="F77"/>
  <c r="G77" s="1"/>
  <c r="H77" s="1"/>
  <c r="F78"/>
  <c r="G78" s="1"/>
  <c r="H78" s="1"/>
  <c r="F79"/>
  <c r="G79" s="1"/>
  <c r="H79" s="1"/>
  <c r="F80"/>
  <c r="G80" s="1"/>
  <c r="H80" s="1"/>
  <c r="F81"/>
  <c r="G81" s="1"/>
  <c r="H81" s="1"/>
  <c r="F82"/>
  <c r="G82" s="1"/>
  <c r="H82" s="1"/>
  <c r="F83"/>
  <c r="G83" s="1"/>
  <c r="H83" s="1"/>
  <c r="F84"/>
  <c r="G84" s="1"/>
  <c r="H84" s="1"/>
  <c r="F85"/>
  <c r="G85" s="1"/>
  <c r="H85" s="1"/>
  <c r="F86"/>
  <c r="G86" s="1"/>
  <c r="H86" s="1"/>
  <c r="F87"/>
  <c r="G87" s="1"/>
  <c r="H87" s="1"/>
  <c r="F88"/>
  <c r="G88" s="1"/>
  <c r="H88" s="1"/>
  <c r="F89"/>
  <c r="G89" s="1"/>
  <c r="H89" s="1"/>
  <c r="F90"/>
  <c r="G90" s="1"/>
  <c r="H90" s="1"/>
  <c r="F91"/>
  <c r="G91" s="1"/>
  <c r="H91" s="1"/>
  <c r="F92"/>
  <c r="G92" s="1"/>
  <c r="H92" s="1"/>
  <c r="F93"/>
  <c r="G93" s="1"/>
  <c r="H93" s="1"/>
  <c r="F94"/>
  <c r="G94" s="1"/>
  <c r="H94" s="1"/>
  <c r="F95"/>
  <c r="G95" s="1"/>
  <c r="H95" s="1"/>
  <c r="F96"/>
  <c r="G96" s="1"/>
  <c r="H96" s="1"/>
  <c r="F97"/>
  <c r="G97" s="1"/>
  <c r="H97" s="1"/>
  <c r="F98"/>
  <c r="G98" s="1"/>
  <c r="H98" s="1"/>
  <c r="F99"/>
  <c r="G99" s="1"/>
  <c r="H99" s="1"/>
  <c r="F100"/>
  <c r="G100" s="1"/>
  <c r="H100" s="1"/>
  <c r="F101"/>
  <c r="G101" s="1"/>
  <c r="H101" s="1"/>
  <c r="F102"/>
  <c r="G102" s="1"/>
  <c r="H102" s="1"/>
  <c r="F103"/>
  <c r="G103" s="1"/>
  <c r="H103" s="1"/>
  <c r="F104"/>
  <c r="G104" s="1"/>
  <c r="H104" s="1"/>
  <c r="F105"/>
  <c r="G105" s="1"/>
  <c r="H105" s="1"/>
  <c r="F106"/>
  <c r="G106" s="1"/>
  <c r="H106" s="1"/>
  <c r="F107"/>
  <c r="G107" s="1"/>
  <c r="H107" s="1"/>
  <c r="F108"/>
  <c r="G108" s="1"/>
  <c r="H108" s="1"/>
  <c r="F109"/>
  <c r="H109" s="1"/>
  <c r="F110"/>
  <c r="G110" s="1"/>
  <c r="H110" s="1"/>
  <c r="F111"/>
  <c r="G111" s="1"/>
  <c r="H111" s="1"/>
  <c r="F112"/>
  <c r="G112" s="1"/>
  <c r="H112" s="1"/>
  <c r="F113"/>
  <c r="G113" s="1"/>
  <c r="H113" s="1"/>
  <c r="F114"/>
  <c r="G114" s="1"/>
  <c r="H114" s="1"/>
  <c r="F115"/>
  <c r="G115" s="1"/>
  <c r="H115" s="1"/>
  <c r="F116"/>
  <c r="G116" s="1"/>
  <c r="H116" s="1"/>
  <c r="F117"/>
  <c r="G117" s="1"/>
  <c r="H117" s="1"/>
  <c r="F118"/>
  <c r="G118" s="1"/>
  <c r="H118" s="1"/>
  <c r="F119"/>
  <c r="G119" s="1"/>
  <c r="H119" s="1"/>
  <c r="F120"/>
  <c r="G120" s="1"/>
  <c r="H120" s="1"/>
  <c r="F121"/>
  <c r="G121" s="1"/>
  <c r="H121" s="1"/>
  <c r="F122"/>
  <c r="G122" s="1"/>
  <c r="H122" s="1"/>
  <c r="F123"/>
  <c r="G123" s="1"/>
  <c r="H123" s="1"/>
  <c r="F124"/>
  <c r="G124" s="1"/>
  <c r="H124" s="1"/>
  <c r="F125"/>
  <c r="G125" s="1"/>
  <c r="H125" s="1"/>
  <c r="F126"/>
  <c r="G126" s="1"/>
  <c r="H126" s="1"/>
  <c r="F127"/>
  <c r="G127" s="1"/>
  <c r="H127" s="1"/>
  <c r="F128"/>
  <c r="G128" s="1"/>
  <c r="H128" s="1"/>
  <c r="F129"/>
  <c r="G129" s="1"/>
  <c r="H129" s="1"/>
  <c r="F130"/>
  <c r="G130" s="1"/>
  <c r="H130" s="1"/>
  <c r="F131"/>
  <c r="G131" s="1"/>
  <c r="H131" s="1"/>
  <c r="F132"/>
  <c r="G132" s="1"/>
  <c r="H132" s="1"/>
  <c r="F133"/>
  <c r="G133" s="1"/>
  <c r="H133" s="1"/>
  <c r="F134"/>
  <c r="G134" s="1"/>
  <c r="H134" s="1"/>
  <c r="F135"/>
  <c r="G135" s="1"/>
  <c r="H135" s="1"/>
  <c r="F136"/>
  <c r="G136" s="1"/>
  <c r="H136" s="1"/>
  <c r="F137"/>
  <c r="H137" s="1"/>
  <c r="F138"/>
  <c r="G138" s="1"/>
  <c r="H138" s="1"/>
  <c r="F139"/>
  <c r="G139" s="1"/>
  <c r="H139" s="1"/>
  <c r="F140"/>
  <c r="G140" s="1"/>
  <c r="H140" s="1"/>
  <c r="F141"/>
  <c r="G141" s="1"/>
  <c r="H141" s="1"/>
  <c r="F142"/>
  <c r="G142" s="1"/>
  <c r="H142" s="1"/>
  <c r="F143"/>
  <c r="H143" s="1"/>
  <c r="F144"/>
  <c r="G144" s="1"/>
  <c r="H144" s="1"/>
  <c r="F145"/>
  <c r="G145" s="1"/>
  <c r="H145" s="1"/>
  <c r="F146"/>
  <c r="G146" s="1"/>
  <c r="H146" s="1"/>
  <c r="F147"/>
  <c r="G147" s="1"/>
  <c r="H147" s="1"/>
  <c r="F148"/>
  <c r="G148" s="1"/>
  <c r="H148" s="1"/>
  <c r="F149"/>
  <c r="G149" s="1"/>
  <c r="H149" s="1"/>
  <c r="F150"/>
  <c r="G150" s="1"/>
  <c r="H150" s="1"/>
  <c r="F151"/>
  <c r="G151" s="1"/>
  <c r="H151" s="1"/>
  <c r="F152"/>
  <c r="G152" s="1"/>
  <c r="H152" s="1"/>
  <c r="F153"/>
  <c r="G153" s="1"/>
  <c r="H153" s="1"/>
  <c r="F154"/>
  <c r="G154" s="1"/>
  <c r="H154" s="1"/>
  <c r="F155"/>
  <c r="G155" s="1"/>
  <c r="H155" s="1"/>
  <c r="F156"/>
  <c r="G156" s="1"/>
  <c r="H156" s="1"/>
  <c r="F157"/>
  <c r="G157" s="1"/>
  <c r="H157" s="1"/>
  <c r="F158"/>
  <c r="G158" s="1"/>
  <c r="H158" s="1"/>
  <c r="F159"/>
  <c r="G159" s="1"/>
  <c r="H159" s="1"/>
  <c r="F160"/>
  <c r="G160" s="1"/>
  <c r="H160" s="1"/>
  <c r="F161"/>
  <c r="G161" s="1"/>
  <c r="H161" s="1"/>
  <c r="F162"/>
  <c r="G162" s="1"/>
  <c r="H162" s="1"/>
  <c r="F163"/>
  <c r="G163" s="1"/>
  <c r="H163" s="1"/>
  <c r="F164"/>
  <c r="G164" s="1"/>
  <c r="H164" s="1"/>
  <c r="F165"/>
  <c r="G165" s="1"/>
  <c r="H165" s="1"/>
  <c r="F166"/>
  <c r="G166" s="1"/>
  <c r="H166" s="1"/>
  <c r="F167"/>
  <c r="G167" s="1"/>
  <c r="H167" s="1"/>
  <c r="F168"/>
  <c r="G168" s="1"/>
  <c r="H168" s="1"/>
  <c r="F169"/>
  <c r="G169" s="1"/>
  <c r="H169" s="1"/>
  <c r="F170"/>
  <c r="G170" s="1"/>
  <c r="H170" s="1"/>
  <c r="F171"/>
  <c r="G171" s="1"/>
  <c r="H171" s="1"/>
  <c r="F172"/>
  <c r="G172" s="1"/>
  <c r="H172" s="1"/>
  <c r="F173"/>
  <c r="G173" s="1"/>
  <c r="H173" s="1"/>
  <c r="F174"/>
  <c r="G174" s="1"/>
  <c r="H174" s="1"/>
  <c r="F175"/>
  <c r="G175" s="1"/>
  <c r="H175" s="1"/>
  <c r="F176"/>
  <c r="G176" s="1"/>
  <c r="H176" s="1"/>
  <c r="F177"/>
  <c r="G177" s="1"/>
  <c r="H177" s="1"/>
  <c r="F178"/>
  <c r="G178" s="1"/>
  <c r="H178" s="1"/>
  <c r="F179"/>
  <c r="G179" s="1"/>
  <c r="H179" s="1"/>
  <c r="F180"/>
  <c r="G180" s="1"/>
  <c r="H180" s="1"/>
  <c r="F181"/>
  <c r="G181" s="1"/>
  <c r="H181" s="1"/>
  <c r="F182"/>
  <c r="G182" s="1"/>
  <c r="H182" s="1"/>
  <c r="F183"/>
  <c r="G183" s="1"/>
  <c r="H183" s="1"/>
  <c r="F184"/>
  <c r="G184" s="1"/>
  <c r="H184" s="1"/>
  <c r="F185"/>
  <c r="G185" s="1"/>
  <c r="H185" s="1"/>
  <c r="F186"/>
  <c r="G186" s="1"/>
  <c r="H186" s="1"/>
  <c r="F187"/>
  <c r="G187" s="1"/>
  <c r="H187" s="1"/>
  <c r="F188"/>
  <c r="G188" s="1"/>
  <c r="H188" s="1"/>
  <c r="F189"/>
  <c r="G189" s="1"/>
  <c r="H189" s="1"/>
  <c r="F190"/>
  <c r="G190" s="1"/>
  <c r="H190" s="1"/>
  <c r="F191"/>
  <c r="G191" s="1"/>
  <c r="H191" s="1"/>
  <c r="F192"/>
  <c r="G192" s="1"/>
  <c r="H192" s="1"/>
  <c r="F193"/>
  <c r="G193" s="1"/>
  <c r="H193" s="1"/>
  <c r="F194"/>
  <c r="G194" s="1"/>
  <c r="H194" s="1"/>
  <c r="F195"/>
  <c r="G195" s="1"/>
  <c r="H195" s="1"/>
  <c r="F196"/>
  <c r="G196" s="1"/>
  <c r="H196" s="1"/>
  <c r="F197"/>
  <c r="G197" s="1"/>
  <c r="H197" s="1"/>
  <c r="F198"/>
  <c r="G198" s="1"/>
  <c r="H198" s="1"/>
  <c r="F199"/>
  <c r="G199" s="1"/>
  <c r="H199" s="1"/>
  <c r="F200"/>
  <c r="G200" s="1"/>
  <c r="H200" s="1"/>
  <c r="F201"/>
  <c r="G201" s="1"/>
  <c r="H201" s="1"/>
  <c r="F202"/>
  <c r="G202" s="1"/>
  <c r="H202" s="1"/>
  <c r="F203"/>
  <c r="G203" s="1"/>
  <c r="H203" s="1"/>
  <c r="F204"/>
  <c r="G204" s="1"/>
  <c r="H204" s="1"/>
  <c r="F205"/>
  <c r="G205" s="1"/>
  <c r="H205" s="1"/>
  <c r="F206"/>
  <c r="G206" s="1"/>
  <c r="H206" s="1"/>
  <c r="F207"/>
  <c r="G207" s="1"/>
  <c r="H207" s="1"/>
  <c r="F208"/>
  <c r="G208" s="1"/>
  <c r="H208" s="1"/>
  <c r="F209"/>
  <c r="G209" s="1"/>
  <c r="H209" s="1"/>
  <c r="F210"/>
  <c r="G210" s="1"/>
  <c r="H210" s="1"/>
  <c r="F211"/>
  <c r="G211" s="1"/>
  <c r="H211" s="1"/>
  <c r="F212"/>
  <c r="G212" s="1"/>
  <c r="H212" s="1"/>
  <c r="F213"/>
  <c r="G213" s="1"/>
  <c r="H213" s="1"/>
  <c r="F214"/>
  <c r="G214" s="1"/>
  <c r="H214" s="1"/>
  <c r="F215"/>
  <c r="G215" s="1"/>
  <c r="H215" s="1"/>
  <c r="F216"/>
  <c r="G216" s="1"/>
  <c r="H216" s="1"/>
  <c r="F217"/>
  <c r="G217" s="1"/>
  <c r="H217" s="1"/>
  <c r="F218"/>
  <c r="G218" s="1"/>
  <c r="H218" s="1"/>
  <c r="F219"/>
  <c r="G219" s="1"/>
  <c r="H219" s="1"/>
  <c r="F220"/>
  <c r="G220" s="1"/>
  <c r="H220" s="1"/>
  <c r="F221"/>
  <c r="G221" s="1"/>
  <c r="H221" s="1"/>
  <c r="F222"/>
  <c r="G222" s="1"/>
  <c r="H222" s="1"/>
  <c r="F223"/>
  <c r="G223" s="1"/>
  <c r="H223" s="1"/>
  <c r="F224"/>
  <c r="G224" s="1"/>
  <c r="H224" s="1"/>
  <c r="F225"/>
  <c r="G225" s="1"/>
  <c r="H225" s="1"/>
  <c r="F226"/>
  <c r="G226" s="1"/>
  <c r="H226" s="1"/>
  <c r="F227"/>
  <c r="G227" s="1"/>
  <c r="H227" s="1"/>
  <c r="F228"/>
  <c r="G228" s="1"/>
  <c r="H228" s="1"/>
  <c r="F229"/>
  <c r="G229" s="1"/>
  <c r="H229" s="1"/>
  <c r="F230"/>
  <c r="G230" s="1"/>
  <c r="H230" s="1"/>
  <c r="F231"/>
  <c r="G231" s="1"/>
  <c r="H231" s="1"/>
  <c r="F232"/>
  <c r="G232" s="1"/>
  <c r="H232" s="1"/>
  <c r="F233"/>
  <c r="G233" s="1"/>
  <c r="H233" s="1"/>
  <c r="F234"/>
  <c r="G234" s="1"/>
  <c r="H234" s="1"/>
  <c r="F235"/>
  <c r="G235" s="1"/>
  <c r="H235" s="1"/>
  <c r="F236"/>
  <c r="G236" s="1"/>
  <c r="H236" s="1"/>
  <c r="F237"/>
  <c r="G237" s="1"/>
  <c r="H237" s="1"/>
  <c r="F238"/>
  <c r="G238" s="1"/>
  <c r="H238" s="1"/>
  <c r="F239"/>
  <c r="G239" s="1"/>
  <c r="H239" s="1"/>
  <c r="F240"/>
  <c r="G240" s="1"/>
  <c r="H240" s="1"/>
  <c r="F241"/>
  <c r="G241" s="1"/>
  <c r="H241" s="1"/>
  <c r="F2"/>
  <c r="G2" l="1"/>
  <c r="H2" s="1"/>
  <c r="F3"/>
  <c r="G3" s="1"/>
  <c r="H3" s="1"/>
</calcChain>
</file>

<file path=xl/sharedStrings.xml><?xml version="1.0" encoding="utf-8"?>
<sst xmlns="http://schemas.openxmlformats.org/spreadsheetml/2006/main" count="994" uniqueCount="493">
  <si>
    <t>COUNTRY</t>
  </si>
  <si>
    <t>Monaco</t>
  </si>
  <si>
    <t>Macau</t>
  </si>
  <si>
    <t>Japan</t>
  </si>
  <si>
    <t>Singapore</t>
  </si>
  <si>
    <t>San Marino</t>
  </si>
  <si>
    <t>Andorra</t>
  </si>
  <si>
    <t>Guernsey</t>
  </si>
  <si>
    <t>Hong Kong</t>
  </si>
  <si>
    <t>Australia</t>
  </si>
  <si>
    <t>Italy</t>
  </si>
  <si>
    <t>Liechtenstein</t>
  </si>
  <si>
    <t>Canada</t>
  </si>
  <si>
    <t>Jersey</t>
  </si>
  <si>
    <t>France</t>
  </si>
  <si>
    <t>Spain</t>
  </si>
  <si>
    <t>Sweden</t>
  </si>
  <si>
    <t>Switzerland</t>
  </si>
  <si>
    <t>Israel</t>
  </si>
  <si>
    <t>Iceland</t>
  </si>
  <si>
    <t>Anguilla</t>
  </si>
  <si>
    <t>Netherlands</t>
  </si>
  <si>
    <t>Bermuda</t>
  </si>
  <si>
    <t>Cayman Islands</t>
  </si>
  <si>
    <t>Isle of Man</t>
  </si>
  <si>
    <t>New Zealand</t>
  </si>
  <si>
    <t>Ireland</t>
  </si>
  <si>
    <t>Norway</t>
  </si>
  <si>
    <t>Germany</t>
  </si>
  <si>
    <t>Jordan</t>
  </si>
  <si>
    <t>United Kingdom</t>
  </si>
  <si>
    <t>Greece</t>
  </si>
  <si>
    <t>Saint Pierre and Miquelon</t>
  </si>
  <si>
    <t>Austria</t>
  </si>
  <si>
    <t>Faroe Islands</t>
  </si>
  <si>
    <t>Malta</t>
  </si>
  <si>
    <t>Luxembourg</t>
  </si>
  <si>
    <t>Belgium</t>
  </si>
  <si>
    <t>Virgin Islands</t>
  </si>
  <si>
    <t>Finland</t>
  </si>
  <si>
    <t>Turks and Caicos Islands</t>
  </si>
  <si>
    <t>Wallis and Futuna</t>
  </si>
  <si>
    <t>Puerto Rico</t>
  </si>
  <si>
    <t>Bosnia and Herzegovina</t>
  </si>
  <si>
    <t>Saint Helena, Ascension, and Tristan da Cunha</t>
  </si>
  <si>
    <t>Gibraltar</t>
  </si>
  <si>
    <t>Denmark</t>
  </si>
  <si>
    <t>Portugal</t>
  </si>
  <si>
    <t>Guam</t>
  </si>
  <si>
    <t>United States</t>
  </si>
  <si>
    <t>Taiwan</t>
  </si>
  <si>
    <t>Bahrain</t>
  </si>
  <si>
    <t>Chile</t>
  </si>
  <si>
    <t>Qatar</t>
  </si>
  <si>
    <t>Cyprus</t>
  </si>
  <si>
    <t>Panama</t>
  </si>
  <si>
    <t>British Virgin Islands</t>
  </si>
  <si>
    <t>Costa Rica</t>
  </si>
  <si>
    <t>Cuba</t>
  </si>
  <si>
    <t>Libya</t>
  </si>
  <si>
    <t>Albania</t>
  </si>
  <si>
    <t>Slovenia</t>
  </si>
  <si>
    <t>Dominican Republic</t>
  </si>
  <si>
    <t>Czech Republic</t>
  </si>
  <si>
    <t>Georgia</t>
  </si>
  <si>
    <t>Kuwait</t>
  </si>
  <si>
    <t>Northern Mariana Islands</t>
  </si>
  <si>
    <t>Argentina</t>
  </si>
  <si>
    <t>Saint Lucia</t>
  </si>
  <si>
    <t>New Caledonia</t>
  </si>
  <si>
    <t>United Arab Emirates</t>
  </si>
  <si>
    <t>Mexico</t>
  </si>
  <si>
    <t>Uruguay</t>
  </si>
  <si>
    <t>Paraguay</t>
  </si>
  <si>
    <t>French Polynesia</t>
  </si>
  <si>
    <t>Brunei</t>
  </si>
  <si>
    <t>Poland</t>
  </si>
  <si>
    <t>Dominica</t>
  </si>
  <si>
    <t>Morocco</t>
  </si>
  <si>
    <t>Slovakia</t>
  </si>
  <si>
    <t>Croatia</t>
  </si>
  <si>
    <t>Sri Lanka</t>
  </si>
  <si>
    <t>Ecuador</t>
  </si>
  <si>
    <t>Aruba</t>
  </si>
  <si>
    <t>Antigua and Barbuda</t>
  </si>
  <si>
    <t>Lithuania</t>
  </si>
  <si>
    <t>Tonga</t>
  </si>
  <si>
    <t>Macedonia</t>
  </si>
  <si>
    <t>West Bank</t>
  </si>
  <si>
    <t>Tunisia</t>
  </si>
  <si>
    <t>Lebanon</t>
  </si>
  <si>
    <t>Hungary</t>
  </si>
  <si>
    <t>Cook Islands</t>
  </si>
  <si>
    <t>Syria</t>
  </si>
  <si>
    <t>China</t>
  </si>
  <si>
    <t>Saint Kitts and Nevis</t>
  </si>
  <si>
    <t>Colombia</t>
  </si>
  <si>
    <t>Algeria</t>
  </si>
  <si>
    <t>Mauritius</t>
  </si>
  <si>
    <t>Maldives</t>
  </si>
  <si>
    <t>Serbia</t>
  </si>
  <si>
    <t>Barbados</t>
  </si>
  <si>
    <t>Oman</t>
  </si>
  <si>
    <t>American Samoa</t>
  </si>
  <si>
    <t>Solomon Islands</t>
  </si>
  <si>
    <t>Saint Vincent and the Grenadines</t>
  </si>
  <si>
    <t>Saudi Arabia</t>
  </si>
  <si>
    <t>Romania</t>
  </si>
  <si>
    <t>Gaza Strip</t>
  </si>
  <si>
    <t>Venezuela</t>
  </si>
  <si>
    <t>Malaysia</t>
  </si>
  <si>
    <t>Bulgaria</t>
  </si>
  <si>
    <t>Thailand</t>
  </si>
  <si>
    <t>Seychelles</t>
  </si>
  <si>
    <t>El Salvador</t>
  </si>
  <si>
    <t>Estonia</t>
  </si>
  <si>
    <t>Armenia</t>
  </si>
  <si>
    <t>Jamaica</t>
  </si>
  <si>
    <t>Montserrat</t>
  </si>
  <si>
    <t>Grenada</t>
  </si>
  <si>
    <t>Egypt</t>
  </si>
  <si>
    <t>Latvia</t>
  </si>
  <si>
    <t>Brazil</t>
  </si>
  <si>
    <t>Turkey</t>
  </si>
  <si>
    <t>Uzbekistan</t>
  </si>
  <si>
    <t>Peru</t>
  </si>
  <si>
    <t>Samoa</t>
  </si>
  <si>
    <t>Vietnam</t>
  </si>
  <si>
    <t>Nicaragua</t>
  </si>
  <si>
    <t>Palau</t>
  </si>
  <si>
    <t>Marshall Islands</t>
  </si>
  <si>
    <t>Philippines</t>
  </si>
  <si>
    <t>Micronesia, Federated States of</t>
  </si>
  <si>
    <t>Trinidad and Tobago</t>
  </si>
  <si>
    <t>Indonesia</t>
  </si>
  <si>
    <t>Fiji</t>
  </si>
  <si>
    <t>Belarus</t>
  </si>
  <si>
    <t>Bahamas, The</t>
  </si>
  <si>
    <t>Azerbaijan</t>
  </si>
  <si>
    <t>Greenland</t>
  </si>
  <si>
    <t>Guatemala</t>
  </si>
  <si>
    <t>Suriname</t>
  </si>
  <si>
    <t>Cape Verde</t>
  </si>
  <si>
    <t>Iraq</t>
  </si>
  <si>
    <t>Honduras</t>
  </si>
  <si>
    <t>Iran</t>
  </si>
  <si>
    <t>Bangladesh</t>
  </si>
  <si>
    <t>Kazakhstan</t>
  </si>
  <si>
    <t>Moldova</t>
  </si>
  <si>
    <t>Kyrgyzstan</t>
  </si>
  <si>
    <t>Turkmenistan</t>
  </si>
  <si>
    <t>Ukraine</t>
  </si>
  <si>
    <t>Mongolia</t>
  </si>
  <si>
    <t>Belize</t>
  </si>
  <si>
    <t>Timor-Leste</t>
  </si>
  <si>
    <t>Bolivia</t>
  </si>
  <si>
    <t>Bhutan</t>
  </si>
  <si>
    <t>Guyana</t>
  </si>
  <si>
    <t>India</t>
  </si>
  <si>
    <t>Nepal</t>
  </si>
  <si>
    <t>Papua New Guinea</t>
  </si>
  <si>
    <t>Russia</t>
  </si>
  <si>
    <t>Tajikistan</t>
  </si>
  <si>
    <t>Pakistan</t>
  </si>
  <si>
    <t>Nauru</t>
  </si>
  <si>
    <t>Burma</t>
  </si>
  <si>
    <t>Tuvalu</t>
  </si>
  <si>
    <t>Vanuatu</t>
  </si>
  <si>
    <t>Kiribati</t>
  </si>
  <si>
    <t>Yemen</t>
  </si>
  <si>
    <t>Madagascar</t>
  </si>
  <si>
    <t>Gambia, The</t>
  </si>
  <si>
    <t>Sao Tome and Principe</t>
  </si>
  <si>
    <t>Togo</t>
  </si>
  <si>
    <t>Kenya</t>
  </si>
  <si>
    <t>Cambodia</t>
  </si>
  <si>
    <t>Eritrea</t>
  </si>
  <si>
    <t>Laos</t>
  </si>
  <si>
    <t>Equatorial Guinea</t>
  </si>
  <si>
    <t>Comoros</t>
  </si>
  <si>
    <t>Sudan</t>
  </si>
  <si>
    <t>Haiti</t>
  </si>
  <si>
    <t>Djibouti</t>
  </si>
  <si>
    <t>Mauritania</t>
  </si>
  <si>
    <t>Western Sahara</t>
  </si>
  <si>
    <t>Ghana</t>
  </si>
  <si>
    <t>Benin</t>
  </si>
  <si>
    <t>Senegal</t>
  </si>
  <si>
    <t>Burundi</t>
  </si>
  <si>
    <t>Guinea</t>
  </si>
  <si>
    <t>Rwanda</t>
  </si>
  <si>
    <t>Liberia</t>
  </si>
  <si>
    <t>Cote d'Ivoire</t>
  </si>
  <si>
    <t>Ethiopia</t>
  </si>
  <si>
    <t>Sierra Leone</t>
  </si>
  <si>
    <t>Botswana</t>
  </si>
  <si>
    <t>Congo, Democratic Republic of the</t>
  </si>
  <si>
    <t>Congo, Republic of the</t>
  </si>
  <si>
    <t>Cameroon</t>
  </si>
  <si>
    <t>Angola</t>
  </si>
  <si>
    <t>Burkina Faso</t>
  </si>
  <si>
    <t>Niger</t>
  </si>
  <si>
    <t>Uganda</t>
  </si>
  <si>
    <t>Tanzania</t>
  </si>
  <si>
    <t>Mali</t>
  </si>
  <si>
    <t>Zambia</t>
  </si>
  <si>
    <t>Malawi</t>
  </si>
  <si>
    <t>Gabon</t>
  </si>
  <si>
    <t>Namibia</t>
  </si>
  <si>
    <t>Nigeria</t>
  </si>
  <si>
    <t>Mozambique</t>
  </si>
  <si>
    <t>Lesotho</t>
  </si>
  <si>
    <t>Zimbabwe</t>
  </si>
  <si>
    <t>Somalia</t>
  </si>
  <si>
    <t>Central African Republic</t>
  </si>
  <si>
    <t>Afghanistan</t>
  </si>
  <si>
    <t>Swaziland</t>
  </si>
  <si>
    <t>South Africa</t>
  </si>
  <si>
    <t>Guinea-Bissau</t>
  </si>
  <si>
    <t>Chad</t>
  </si>
  <si>
    <t>AF</t>
  </si>
  <si>
    <t>AL</t>
  </si>
  <si>
    <t>DZ</t>
  </si>
  <si>
    <t>AS</t>
  </si>
  <si>
    <t>AD</t>
  </si>
  <si>
    <t>AO</t>
  </si>
  <si>
    <t>AI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</si>
  <si>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</si>
  <si>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</si>
  <si>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</si>
  <si>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</si>
  <si>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</si>
  <si>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</si>
  <si>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</si>
  <si>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</si>
  <si>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</si>
  <si>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</si>
  <si>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</si>
  <si>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</si>
  <si>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</si>
  <si>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</si>
  <si>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</si>
  <si>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</si>
  <si>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</si>
  <si>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</si>
  <si>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BA</t>
  </si>
  <si>
    <t>BW</t>
  </si>
  <si>
    <t>BR</t>
  </si>
  <si>
    <t>VG</t>
  </si>
  <si>
    <t>BN</t>
  </si>
  <si>
    <t>BG</t>
  </si>
  <si>
    <t>BF</t>
  </si>
  <si>
    <t>?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</si>
  <si>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</si>
  <si>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</si>
  <si>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</si>
  <si>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</si>
  <si>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</si>
  <si>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</si>
  <si>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</si>
  <si>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</si>
  <si>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</si>
  <si>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</si>
  <si>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CO</t>
  </si>
  <si>
    <t>KM</t>
  </si>
  <si>
    <t>CD</t>
  </si>
  <si>
    <t>CG</t>
  </si>
  <si>
    <t>CK</t>
  </si>
  <si>
    <t>CR</t>
  </si>
  <si>
    <t>CI</t>
  </si>
  <si>
    <t>HR</t>
  </si>
  <si>
    <t>CU</t>
  </si>
  <si>
    <t>CY</t>
  </si>
  <si>
    <t>CZ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</si>
  <si>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</si>
  <si>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</si>
  <si>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</si>
  <si>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</si>
  <si>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</si>
  <si>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</si>
  <si>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</si>
  <si>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</si>
  <si>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</si>
  <si>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</si>
  <si>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ET</t>
  </si>
  <si>
    <t>FO</t>
  </si>
  <si>
    <t>FJ</t>
  </si>
  <si>
    <t>FI</t>
  </si>
  <si>
    <t>FR</t>
  </si>
  <si>
    <t>PF</t>
  </si>
  <si>
    <t>GA</t>
  </si>
  <si>
    <t>GM</t>
  </si>
  <si>
    <t>PS</t>
  </si>
  <si>
    <t>GE</t>
  </si>
  <si>
    <t>DE</t>
  </si>
  <si>
    <t>GH</t>
  </si>
  <si>
    <t>GI</t>
  </si>
  <si>
    <t>GR</t>
  </si>
  <si>
    <t>GL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</si>
  <si>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</si>
  <si>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</si>
  <si>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</si>
  <si>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</si>
  <si>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</si>
  <si>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</si>
  <si>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</si>
  <si>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</si>
  <si>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</si>
  <si>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</si>
  <si>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</si>
  <si>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</si>
  <si>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</si>
  <si>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</si>
  <si>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</si>
  <si>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</si>
  <si>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</si>
  <si>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IM</t>
  </si>
  <si>
    <t>IL</t>
  </si>
  <si>
    <t>IT</t>
  </si>
  <si>
    <t>JM</t>
  </si>
  <si>
    <t>JP</t>
  </si>
  <si>
    <t>JE</t>
  </si>
  <si>
    <t>JO</t>
  </si>
  <si>
    <t>KZ</t>
  </si>
  <si>
    <t>KE</t>
  </si>
  <si>
    <t>KI</t>
  </si>
  <si>
    <t>KP</t>
  </si>
  <si>
    <t>KR</t>
  </si>
  <si>
    <t>Korea, South (Republic of Korea)</t>
  </si>
  <si>
    <t>Korea, North (DPRK)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</si>
  <si>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</si>
  <si>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</si>
  <si>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</si>
  <si>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</si>
  <si>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</si>
  <si>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</si>
  <si>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</si>
  <si>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</si>
  <si>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</si>
  <si>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</si>
  <si>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</si>
  <si>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</si>
  <si>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</si>
  <si>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</si>
  <si>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</si>
  <si>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</si>
  <si>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</si>
  <si>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</si>
  <si>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</si>
  <si>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</si>
  <si>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MR</t>
  </si>
  <si>
    <t>MU</t>
  </si>
  <si>
    <t>MX</t>
  </si>
  <si>
    <t>FM</t>
  </si>
  <si>
    <t>MD</t>
  </si>
  <si>
    <t>MC</t>
  </si>
  <si>
    <t>MN</t>
  </si>
  <si>
    <t>MS</t>
  </si>
  <si>
    <t>MA</t>
  </si>
  <si>
    <t>MZ</t>
  </si>
  <si>
    <t>NA</t>
  </si>
  <si>
    <t>NR</t>
  </si>
  <si>
    <t>NP</t>
  </si>
  <si>
    <t>NL</t>
  </si>
  <si>
    <t>NZ</t>
  </si>
  <si>
    <t>NO</t>
  </si>
  <si>
    <t>PL</t>
  </si>
  <si>
    <t>PT</t>
  </si>
  <si>
    <t>RU</t>
  </si>
  <si>
    <t>NC</t>
  </si>
  <si>
    <t>NI</t>
  </si>
  <si>
    <t>NE</t>
  </si>
  <si>
    <t>NG</t>
  </si>
  <si>
    <t>MP</t>
  </si>
  <si>
    <t>OM</t>
  </si>
  <si>
    <t>PK</t>
  </si>
  <si>
    <t>PW</t>
  </si>
  <si>
    <t>PA</t>
  </si>
  <si>
    <t>PG</t>
  </si>
  <si>
    <t>PY</t>
  </si>
  <si>
    <t>PE</t>
  </si>
  <si>
    <t>PH</t>
  </si>
  <si>
    <t>PR</t>
  </si>
  <si>
    <t>QA</t>
  </si>
  <si>
    <t>RO</t>
  </si>
  <si>
    <t>RW</t>
  </si>
  <si>
    <t>ZA</t>
  </si>
  <si>
    <t>SE</t>
  </si>
  <si>
    <t>TW</t>
  </si>
  <si>
    <t>TH</t>
  </si>
  <si>
    <t>SG</t>
  </si>
  <si>
    <t>SK</t>
  </si>
  <si>
    <t>UA</t>
  </si>
  <si>
    <t>VN</t>
  </si>
  <si>
    <t>TR</t>
  </si>
  <si>
    <t>US</t>
  </si>
  <si>
    <t>SH</t>
  </si>
  <si>
    <t>KN</t>
  </si>
  <si>
    <t>LC</t>
  </si>
  <si>
    <t>PM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</si>
  <si>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</si>
  <si>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</si>
  <si>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</si>
  <si>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</si>
  <si>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</si>
  <si>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</si>
  <si>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</si>
  <si>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</si>
  <si>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</si>
  <si>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SI</t>
  </si>
  <si>
    <t>SB</t>
  </si>
  <si>
    <t>SO</t>
  </si>
  <si>
    <t>ES</t>
  </si>
  <si>
    <t>LK</t>
  </si>
  <si>
    <t>SD</t>
  </si>
  <si>
    <t>SR</t>
  </si>
  <si>
    <t>SZ</t>
  </si>
  <si>
    <t>CH</t>
  </si>
  <si>
    <t>SY</t>
  </si>
  <si>
    <t>TJ</t>
  </si>
  <si>
    <t>TZ</t>
  </si>
  <si>
    <t>TL/TP</t>
  </si>
  <si>
    <t>TG</t>
  </si>
  <si>
    <t>TO</t>
  </si>
  <si>
    <t>TT</t>
  </si>
  <si>
    <t>TN</t>
  </si>
  <si>
    <t>TM</t>
  </si>
  <si>
    <t>TC</t>
  </si>
  <si>
    <t>TV</t>
  </si>
  <si>
    <t>UG</t>
  </si>
  <si>
    <t>AE</t>
  </si>
  <si>
    <t>UK</t>
  </si>
  <si>
    <t>UY</t>
  </si>
  <si>
    <t>UZ</t>
  </si>
  <si>
    <t>VU</t>
  </si>
  <si>
    <t>VE</t>
  </si>
  <si>
    <t>VI</t>
  </si>
  <si>
    <t>WF</t>
  </si>
  <si>
    <t>EH</t>
  </si>
  <si>
    <t>YE</t>
  </si>
  <si>
    <t>ZM</t>
  </si>
  <si>
    <t>ZW</t>
  </si>
  <si>
    <t>Akrotiri</t>
  </si>
  <si>
    <t>Christmas Island</t>
  </si>
  <si>
    <t>Cocos (Keeling) Islands</t>
  </si>
  <si>
    <t>Curacao</t>
  </si>
  <si>
    <t>Dhekelia</t>
  </si>
  <si>
    <t>Falkland Islands (Islas Malvinas)</t>
  </si>
  <si>
    <t>Holy See (Vatican City)</t>
  </si>
  <si>
    <t>Kosovo</t>
  </si>
  <si>
    <t>Montenegro</t>
  </si>
  <si>
    <t>Niue</t>
  </si>
  <si>
    <t>Norfolk Island</t>
  </si>
  <si>
    <t>Pitcairn Islands</t>
  </si>
  <si>
    <t>Saint Barthelemy</t>
  </si>
  <si>
    <t>Saint Martin</t>
  </si>
  <si>
    <t>Sint Maarten</t>
  </si>
  <si>
    <t>South Sudan</t>
  </si>
  <si>
    <t>Svalbard</t>
  </si>
  <si>
    <t>Tokelau</t>
  </si>
  <si>
    <t>POPULATION - CIA</t>
  </si>
  <si>
    <t>-</t>
  </si>
  <si>
    <t>CX</t>
  </si>
  <si>
    <t>CC</t>
  </si>
  <si>
    <t>FK</t>
  </si>
  <si>
    <t>VA</t>
  </si>
  <si>
    <t>ME</t>
  </si>
  <si>
    <t>NU</t>
  </si>
  <si>
    <t>NF</t>
  </si>
  <si>
    <t>PN</t>
  </si>
  <si>
    <t>SX</t>
  </si>
  <si>
    <t>SJ</t>
  </si>
  <si>
    <t>TK</t>
  </si>
  <si>
    <t>GROSS ANNUAL WAGE - INT DOL - WIKIPEDIA</t>
  </si>
  <si>
    <t>MM</t>
  </si>
  <si>
    <t>Myanmar</t>
  </si>
  <si>
    <t>Not listed</t>
  </si>
  <si>
    <t>GROSS DAILY WAGE (WORKING 220 DAYS / YEAR)</t>
  </si>
  <si>
    <t>GROSS HOURLY WAGE (WORKING 8 HOURS / DAY)</t>
  </si>
  <si>
    <t>GROSS WAGE PER MINUTE</t>
  </si>
  <si>
    <t>Non-existent</t>
  </si>
  <si>
    <t>Varies per region</t>
  </si>
  <si>
    <t>Varies per sector</t>
  </si>
  <si>
    <t>Varies</t>
  </si>
  <si>
    <t>Internet  USD</t>
  </si>
  <si>
    <t>Pair of Levis jeans USD</t>
  </si>
  <si>
    <t>Cappucinno USD</t>
  </si>
  <si>
    <t>Nike sneakers USD</t>
  </si>
  <si>
    <t>McDonalds meal USD</t>
  </si>
  <si>
    <t>Movie ticket USD</t>
  </si>
  <si>
    <t>1mn prepaid mobile USD</t>
  </si>
  <si>
    <t>Loaf of bread USD</t>
  </si>
  <si>
    <t>YEARS</t>
  </si>
</sst>
</file>

<file path=xl/styles.xml><?xml version="1.0" encoding="utf-8"?>
<styleSheet xmlns="http://schemas.openxmlformats.org/spreadsheetml/2006/main">
  <numFmts count="1">
    <numFmt numFmtId="164" formatCode="0.000000000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7.5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right" vertical="center" wrapText="1"/>
    </xf>
    <xf numFmtId="0" fontId="1" fillId="0" borderId="0" xfId="0" applyFont="1"/>
    <xf numFmtId="0" fontId="4" fillId="0" borderId="0" xfId="0" applyFont="1" applyFill="1"/>
    <xf numFmtId="0" fontId="4" fillId="0" borderId="0" xfId="0" applyFont="1" applyFill="1" applyAlignment="1">
      <alignment horizontal="right" vertical="center" wrapText="1"/>
    </xf>
    <xf numFmtId="3" fontId="3" fillId="0" borderId="0" xfId="0" applyNumberFormat="1" applyFont="1" applyFill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1" fillId="3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right" vertical="center" wrapText="1"/>
    </xf>
    <xf numFmtId="3" fontId="3" fillId="3" borderId="0" xfId="0" applyNumberFormat="1" applyFont="1" applyFill="1" applyAlignment="1">
      <alignment horizontal="right" vertical="center" wrapText="1"/>
    </xf>
    <xf numFmtId="0" fontId="0" fillId="3" borderId="0" xfId="0" applyFill="1"/>
    <xf numFmtId="0" fontId="3" fillId="3" borderId="0" xfId="0" applyFont="1" applyFill="1" applyAlignment="1">
      <alignment horizontal="right" vertical="center" wrapText="1"/>
    </xf>
    <xf numFmtId="0" fontId="5" fillId="3" borderId="0" xfId="0" applyFont="1" applyFill="1"/>
    <xf numFmtId="0" fontId="0" fillId="3" borderId="0" xfId="0" applyFill="1" applyAlignment="1">
      <alignment vertical="top"/>
    </xf>
    <xf numFmtId="0" fontId="0" fillId="0" borderId="0" xfId="0" applyFill="1"/>
    <xf numFmtId="0" fontId="1" fillId="0" borderId="0" xfId="0" applyFont="1" applyFill="1"/>
    <xf numFmtId="0" fontId="7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wrapText="1" shrinkToFit="1"/>
    </xf>
    <xf numFmtId="0" fontId="8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wrapText="1"/>
    </xf>
    <xf numFmtId="0" fontId="0" fillId="4" borderId="0" xfId="0" applyFill="1"/>
    <xf numFmtId="0" fontId="9" fillId="4" borderId="0" xfId="0" applyFont="1" applyFill="1" applyAlignment="1">
      <alignment horizontal="right" vertical="center" wrapText="1"/>
    </xf>
    <xf numFmtId="164" fontId="7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164" fontId="0" fillId="3" borderId="0" xfId="0" applyNumberFormat="1" applyFill="1"/>
    <xf numFmtId="164" fontId="0" fillId="0" borderId="0" xfId="0" applyNumberFormat="1" applyFill="1"/>
    <xf numFmtId="164" fontId="5" fillId="0" borderId="0" xfId="0" applyNumberFormat="1" applyFont="1" applyAlignment="1">
      <alignment horizontal="right" vertical="top"/>
    </xf>
    <xf numFmtId="164" fontId="1" fillId="3" borderId="0" xfId="0" applyNumberFormat="1" applyFont="1" applyFill="1" applyAlignment="1">
      <alignment horizontal="right" vertical="top"/>
    </xf>
    <xf numFmtId="164" fontId="1" fillId="0" borderId="0" xfId="0" applyNumberFormat="1" applyFont="1" applyAlignment="1">
      <alignment horizontal="right" vertical="top"/>
    </xf>
    <xf numFmtId="164" fontId="6" fillId="2" borderId="0" xfId="0" applyNumberFormat="1" applyFont="1" applyFill="1" applyAlignment="1">
      <alignment horizontal="right" vertical="top"/>
    </xf>
    <xf numFmtId="164" fontId="0" fillId="0" borderId="0" xfId="0" applyNumberFormat="1" applyAlignment="1">
      <alignment horizontal="right" vertical="top"/>
    </xf>
    <xf numFmtId="164" fontId="5" fillId="0" borderId="0" xfId="0" applyNumberFormat="1" applyFont="1" applyFill="1" applyAlignment="1">
      <alignment horizontal="right" vertical="top"/>
    </xf>
    <xf numFmtId="164" fontId="0" fillId="0" borderId="0" xfId="0" applyNumberFormat="1" applyAlignment="1">
      <alignment horizontal="right"/>
    </xf>
    <xf numFmtId="164" fontId="0" fillId="0" borderId="0" xfId="0" applyNumberFormat="1" applyFill="1" applyAlignment="1">
      <alignment horizontal="right" vertical="top"/>
    </xf>
    <xf numFmtId="164" fontId="5" fillId="0" borderId="0" xfId="0" applyNumberFormat="1" applyFont="1" applyFill="1" applyAlignment="1">
      <alignment horizontal="right"/>
    </xf>
    <xf numFmtId="164" fontId="5" fillId="3" borderId="0" xfId="0" applyNumberFormat="1" applyFont="1" applyFill="1" applyAlignment="1">
      <alignment horizontal="right" vertical="top"/>
    </xf>
    <xf numFmtId="164" fontId="1" fillId="0" borderId="0" xfId="0" applyNumberFormat="1" applyFont="1" applyFill="1" applyAlignment="1">
      <alignment horizontal="right" vertical="top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ECECE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65"/>
  <sheetViews>
    <sheetView tabSelected="1" topLeftCell="B1" workbookViewId="0">
      <selection activeCell="C2" sqref="C2"/>
    </sheetView>
  </sheetViews>
  <sheetFormatPr defaultRowHeight="15"/>
  <cols>
    <col min="2" max="2" width="18.5703125" style="2" customWidth="1"/>
    <col min="3" max="3" width="11.28515625" style="2" bestFit="1" customWidth="1"/>
    <col min="4" max="4" width="12.28515625" bestFit="1" customWidth="1"/>
    <col min="5" max="5" width="16.7109375" style="26" bestFit="1" customWidth="1"/>
    <col min="6" max="7" width="15.140625" style="26" bestFit="1" customWidth="1"/>
    <col min="8" max="8" width="12.5703125" style="26" bestFit="1" customWidth="1"/>
    <col min="9" max="16" width="8.85546875" style="23"/>
  </cols>
  <sheetData>
    <row r="1" spans="1:16" ht="46.9" customHeight="1">
      <c r="B1" s="1" t="s">
        <v>0</v>
      </c>
      <c r="C1" s="1" t="s">
        <v>492</v>
      </c>
      <c r="D1" s="8" t="s">
        <v>460</v>
      </c>
      <c r="E1" s="25" t="s">
        <v>473</v>
      </c>
      <c r="F1" s="25" t="s">
        <v>477</v>
      </c>
      <c r="G1" s="25" t="s">
        <v>478</v>
      </c>
      <c r="H1" s="25" t="s">
        <v>479</v>
      </c>
      <c r="I1" s="19" t="s">
        <v>486</v>
      </c>
      <c r="J1" s="19" t="s">
        <v>484</v>
      </c>
      <c r="K1" s="20" t="s">
        <v>485</v>
      </c>
      <c r="L1" s="21" t="s">
        <v>487</v>
      </c>
      <c r="M1" s="22" t="s">
        <v>488</v>
      </c>
      <c r="N1" s="21" t="s">
        <v>489</v>
      </c>
      <c r="O1" s="21" t="s">
        <v>490</v>
      </c>
      <c r="P1" s="22" t="s">
        <v>491</v>
      </c>
    </row>
    <row r="2" spans="1:16">
      <c r="A2" t="s">
        <v>220</v>
      </c>
      <c r="B2" s="2" t="s">
        <v>215</v>
      </c>
      <c r="C2" s="3">
        <v>49.72</v>
      </c>
      <c r="D2" s="7">
        <v>30419928</v>
      </c>
      <c r="E2" s="29">
        <v>2000</v>
      </c>
      <c r="F2" s="26">
        <f>E2/220</f>
        <v>9.0909090909000003</v>
      </c>
      <c r="G2" s="26">
        <f>F2/8</f>
        <v>1.1363636364</v>
      </c>
      <c r="H2" s="26">
        <f>G2/60</f>
        <v>1.89393939E-2</v>
      </c>
      <c r="I2">
        <v>1.5</v>
      </c>
      <c r="J2">
        <v>900</v>
      </c>
      <c r="K2">
        <v>50</v>
      </c>
      <c r="L2">
        <v>50</v>
      </c>
      <c r="M2">
        <v>5</v>
      </c>
      <c r="N2">
        <v>7.9999999999999902</v>
      </c>
      <c r="O2">
        <v>0.1</v>
      </c>
      <c r="P2">
        <v>0.3</v>
      </c>
    </row>
    <row r="3" spans="1:16">
      <c r="A3" s="9" t="s">
        <v>252</v>
      </c>
      <c r="B3" s="10" t="s">
        <v>442</v>
      </c>
      <c r="C3" s="11" t="s">
        <v>461</v>
      </c>
      <c r="D3" s="12">
        <v>15700</v>
      </c>
      <c r="E3" s="30" t="s">
        <v>476</v>
      </c>
      <c r="F3" s="27">
        <f>F2+G12</f>
        <v>10.1636363636</v>
      </c>
      <c r="G3" s="27">
        <f t="shared" ref="G3:G66" si="0">F3/8</f>
        <v>1.2704545455</v>
      </c>
      <c r="H3" s="27">
        <f t="shared" ref="H3:H66" si="1">G3/60</f>
        <v>2.1174242400000001E-2</v>
      </c>
      <c r="I3" t="s">
        <v>461</v>
      </c>
      <c r="J3" t="s">
        <v>461</v>
      </c>
      <c r="K3" t="s">
        <v>461</v>
      </c>
      <c r="L3" t="s">
        <v>461</v>
      </c>
      <c r="M3" t="s">
        <v>461</v>
      </c>
      <c r="N3" t="s">
        <v>461</v>
      </c>
      <c r="O3" t="s">
        <v>461</v>
      </c>
      <c r="P3" t="s">
        <v>461</v>
      </c>
    </row>
    <row r="4" spans="1:16">
      <c r="A4" t="s">
        <v>221</v>
      </c>
      <c r="B4" s="2" t="s">
        <v>60</v>
      </c>
      <c r="C4" s="3">
        <v>77.59</v>
      </c>
      <c r="D4" s="7">
        <v>3002859</v>
      </c>
      <c r="E4" s="29">
        <v>4266</v>
      </c>
      <c r="F4" s="26">
        <f t="shared" ref="F4:F66" si="2">E4/220</f>
        <v>19.390909090899999</v>
      </c>
      <c r="G4" s="26">
        <f t="shared" si="0"/>
        <v>2.4238636364000001</v>
      </c>
      <c r="H4" s="26">
        <f t="shared" si="1"/>
        <v>4.0397727299999998E-2</v>
      </c>
      <c r="I4">
        <v>1.3036110024768599</v>
      </c>
      <c r="J4">
        <v>26.072220049537201</v>
      </c>
      <c r="K4">
        <v>91.252770173380199</v>
      </c>
      <c r="L4">
        <v>70.371691649404994</v>
      </c>
      <c r="M4">
        <v>4.5626385086690098</v>
      </c>
      <c r="N4">
        <v>4.7226770734354302</v>
      </c>
      <c r="O4">
        <v>0.24065154385162199</v>
      </c>
      <c r="P4">
        <v>0.65180550123842995</v>
      </c>
    </row>
    <row r="5" spans="1:16">
      <c r="A5" t="s">
        <v>222</v>
      </c>
      <c r="B5" s="2" t="s">
        <v>97</v>
      </c>
      <c r="C5" s="3">
        <v>74.73</v>
      </c>
      <c r="D5" s="7">
        <v>37367226</v>
      </c>
      <c r="E5" s="29">
        <v>4277</v>
      </c>
      <c r="F5" s="26">
        <f t="shared" si="2"/>
        <v>19.4409090909</v>
      </c>
      <c r="G5" s="26">
        <f t="shared" si="0"/>
        <v>2.4301136364000002</v>
      </c>
      <c r="H5" s="26">
        <f t="shared" si="1"/>
        <v>4.0501893900000002E-2</v>
      </c>
      <c r="I5">
        <v>0.65180550123842995</v>
      </c>
      <c r="J5">
        <v>24.768609047060298</v>
      </c>
      <c r="K5">
        <v>53.492449834914197</v>
      </c>
      <c r="L5">
        <v>98.887871664356197</v>
      </c>
      <c r="M5">
        <v>3.0058662495111399</v>
      </c>
      <c r="N5">
        <v>1.9262814960869701</v>
      </c>
      <c r="O5">
        <v>0.101649487237088</v>
      </c>
      <c r="P5">
        <v>0.13036110024768599</v>
      </c>
    </row>
    <row r="6" spans="1:16">
      <c r="A6" t="s">
        <v>223</v>
      </c>
      <c r="B6" s="2" t="s">
        <v>103</v>
      </c>
      <c r="C6" s="3">
        <v>74.44</v>
      </c>
      <c r="D6" s="7">
        <v>54947</v>
      </c>
      <c r="E6" s="31" t="s">
        <v>476</v>
      </c>
      <c r="F6" s="26" t="e">
        <f t="shared" si="2"/>
        <v>#VALUE!</v>
      </c>
      <c r="G6" s="26" t="e">
        <f t="shared" si="0"/>
        <v>#VALUE!</v>
      </c>
      <c r="H6" s="26" t="e">
        <f t="shared" si="1"/>
        <v>#VALUE!</v>
      </c>
      <c r="I6" t="s">
        <v>461</v>
      </c>
      <c r="J6" t="s">
        <v>461</v>
      </c>
      <c r="K6" t="s">
        <v>461</v>
      </c>
      <c r="L6" t="s">
        <v>461</v>
      </c>
      <c r="M6" t="s">
        <v>461</v>
      </c>
      <c r="N6" t="s">
        <v>461</v>
      </c>
      <c r="O6" t="s">
        <v>461</v>
      </c>
      <c r="P6" t="s">
        <v>461</v>
      </c>
    </row>
    <row r="7" spans="1:16">
      <c r="A7" t="s">
        <v>224</v>
      </c>
      <c r="B7" s="2" t="s">
        <v>6</v>
      </c>
      <c r="C7" s="3">
        <v>82.5</v>
      </c>
      <c r="D7" s="7">
        <v>85082</v>
      </c>
      <c r="E7" s="32" t="s">
        <v>461</v>
      </c>
      <c r="F7" s="26" t="e">
        <f t="shared" si="2"/>
        <v>#VALUE!</v>
      </c>
      <c r="G7" s="40">
        <v>9.9700000000000006</v>
      </c>
      <c r="H7" s="40">
        <f t="shared" si="1"/>
        <v>0.16616666669999999</v>
      </c>
      <c r="I7">
        <v>2.6072220049537198</v>
      </c>
      <c r="J7">
        <v>58.662495111458703</v>
      </c>
      <c r="K7">
        <v>81.475687654803806</v>
      </c>
      <c r="L7">
        <v>78.216660148611595</v>
      </c>
      <c r="M7">
        <v>7.4305827141181</v>
      </c>
      <c r="N7">
        <v>7.0394994133750499</v>
      </c>
      <c r="O7">
        <v>0.19554165037152901</v>
      </c>
      <c r="P7">
        <v>2.0857776039629701</v>
      </c>
    </row>
    <row r="8" spans="1:16">
      <c r="A8" t="s">
        <v>225</v>
      </c>
      <c r="B8" s="2" t="s">
        <v>199</v>
      </c>
      <c r="C8" s="3">
        <v>54.59</v>
      </c>
      <c r="D8" s="7">
        <v>18056072</v>
      </c>
      <c r="E8" s="29">
        <v>1844</v>
      </c>
      <c r="F8" s="26">
        <f t="shared" si="2"/>
        <v>8.3818181817999999</v>
      </c>
      <c r="G8" s="26">
        <f t="shared" si="0"/>
        <v>1.0477272727</v>
      </c>
      <c r="H8" s="26">
        <f t="shared" si="1"/>
        <v>1.74621212E-2</v>
      </c>
      <c r="I8">
        <v>3.1742499999999998</v>
      </c>
      <c r="J8">
        <v>137.1</v>
      </c>
      <c r="K8">
        <v>123.39</v>
      </c>
      <c r="L8">
        <v>137.1</v>
      </c>
      <c r="M8">
        <v>15</v>
      </c>
      <c r="N8">
        <v>14.323449999999999</v>
      </c>
      <c r="O8">
        <v>0.22</v>
      </c>
      <c r="P8">
        <v>1.371</v>
      </c>
    </row>
    <row r="9" spans="1:16">
      <c r="A9" t="s">
        <v>226</v>
      </c>
      <c r="B9" s="2" t="s">
        <v>20</v>
      </c>
      <c r="C9" s="3">
        <v>80.98</v>
      </c>
      <c r="D9" s="7">
        <v>15423</v>
      </c>
      <c r="E9" s="31" t="s">
        <v>476</v>
      </c>
      <c r="F9" s="26" t="e">
        <f t="shared" si="2"/>
        <v>#VALUE!</v>
      </c>
      <c r="G9" s="26" t="e">
        <f t="shared" si="0"/>
        <v>#VALUE!</v>
      </c>
      <c r="H9" s="26" t="e">
        <f t="shared" si="1"/>
        <v>#VALUE!</v>
      </c>
      <c r="I9" t="s">
        <v>461</v>
      </c>
      <c r="J9" t="s">
        <v>461</v>
      </c>
      <c r="K9" t="s">
        <v>461</v>
      </c>
      <c r="L9" t="s">
        <v>461</v>
      </c>
      <c r="M9" t="s">
        <v>461</v>
      </c>
      <c r="N9" t="s">
        <v>461</v>
      </c>
      <c r="O9" t="s">
        <v>461</v>
      </c>
      <c r="P9" t="s">
        <v>461</v>
      </c>
    </row>
    <row r="10" spans="1:16">
      <c r="A10" t="s">
        <v>227</v>
      </c>
      <c r="B10" s="2" t="s">
        <v>84</v>
      </c>
      <c r="C10" s="3">
        <v>75.69</v>
      </c>
      <c r="D10" s="7">
        <v>89018</v>
      </c>
      <c r="E10" s="33">
        <v>8519</v>
      </c>
      <c r="F10" s="26">
        <f t="shared" si="2"/>
        <v>38.722727272699998</v>
      </c>
      <c r="G10" s="26">
        <f t="shared" si="0"/>
        <v>4.8403409091</v>
      </c>
      <c r="H10" s="26">
        <f t="shared" si="1"/>
        <v>8.0672348500000005E-2</v>
      </c>
      <c r="I10">
        <v>3.9999999999999898</v>
      </c>
      <c r="J10">
        <v>30</v>
      </c>
      <c r="K10">
        <v>100</v>
      </c>
      <c r="L10">
        <v>135</v>
      </c>
      <c r="M10">
        <v>6</v>
      </c>
      <c r="N10">
        <v>3.9999999999999898</v>
      </c>
      <c r="O10">
        <v>0.12</v>
      </c>
      <c r="P10">
        <v>3</v>
      </c>
    </row>
    <row r="11" spans="1:16">
      <c r="A11" t="s">
        <v>228</v>
      </c>
      <c r="B11" s="2" t="s">
        <v>67</v>
      </c>
      <c r="C11" s="3">
        <v>77.14</v>
      </c>
      <c r="D11" s="7">
        <v>42192494</v>
      </c>
      <c r="E11" s="29">
        <v>7462</v>
      </c>
      <c r="F11" s="26">
        <f t="shared" si="2"/>
        <v>33.918181818199997</v>
      </c>
      <c r="G11" s="26">
        <f t="shared" si="0"/>
        <v>4.2397727273000001</v>
      </c>
      <c r="H11" s="26">
        <f t="shared" si="1"/>
        <v>7.0662878799999995E-2</v>
      </c>
      <c r="I11">
        <v>3.0364496895937001</v>
      </c>
      <c r="J11">
        <v>34.542499999999997</v>
      </c>
      <c r="K11">
        <v>100</v>
      </c>
      <c r="L11">
        <v>125</v>
      </c>
      <c r="M11">
        <v>8.75</v>
      </c>
      <c r="N11">
        <v>7.9396585946804201</v>
      </c>
      <c r="O11">
        <v>0.40024014408645098</v>
      </c>
      <c r="P11">
        <v>1.49</v>
      </c>
    </row>
    <row r="12" spans="1:16">
      <c r="A12" t="s">
        <v>229</v>
      </c>
      <c r="B12" s="2" t="s">
        <v>116</v>
      </c>
      <c r="C12" s="3">
        <v>73.489999999999995</v>
      </c>
      <c r="D12" s="7">
        <v>2970495</v>
      </c>
      <c r="E12" s="29">
        <v>1888</v>
      </c>
      <c r="F12" s="26">
        <f t="shared" si="2"/>
        <v>8.5818181817999992</v>
      </c>
      <c r="G12" s="26">
        <f t="shared" si="0"/>
        <v>1.0727272726999999</v>
      </c>
      <c r="H12" s="26">
        <f t="shared" si="1"/>
        <v>1.7878787899999998E-2</v>
      </c>
      <c r="I12">
        <v>1.9819326840958</v>
      </c>
      <c r="J12">
        <v>24</v>
      </c>
      <c r="K12">
        <v>47.5</v>
      </c>
      <c r="L12">
        <v>105</v>
      </c>
      <c r="M12">
        <v>5</v>
      </c>
      <c r="N12">
        <v>4.0866069537035896</v>
      </c>
      <c r="O12">
        <v>8.2500000000000004E-2</v>
      </c>
      <c r="P12">
        <v>0.499999999999999</v>
      </c>
    </row>
    <row r="13" spans="1:16">
      <c r="A13" t="s">
        <v>230</v>
      </c>
      <c r="B13" s="2" t="s">
        <v>83</v>
      </c>
      <c r="C13" s="3">
        <v>75.930000000000007</v>
      </c>
      <c r="D13" s="7">
        <v>107635</v>
      </c>
      <c r="E13" s="31" t="s">
        <v>476</v>
      </c>
      <c r="F13" s="26" t="e">
        <f t="shared" si="2"/>
        <v>#VALUE!</v>
      </c>
      <c r="G13" s="26" t="e">
        <f t="shared" si="0"/>
        <v>#VALUE!</v>
      </c>
      <c r="H13" s="26" t="e">
        <f t="shared" si="1"/>
        <v>#VALUE!</v>
      </c>
      <c r="I13">
        <v>1.8127690982900699</v>
      </c>
      <c r="J13">
        <v>35</v>
      </c>
      <c r="K13">
        <v>67.5</v>
      </c>
      <c r="L13">
        <v>72.5</v>
      </c>
      <c r="M13">
        <v>6</v>
      </c>
      <c r="N13">
        <v>8.5</v>
      </c>
      <c r="O13">
        <v>1.2050000000000001</v>
      </c>
      <c r="P13">
        <v>2.375</v>
      </c>
    </row>
    <row r="14" spans="1:16">
      <c r="A14" t="s">
        <v>231</v>
      </c>
      <c r="B14" s="2" t="s">
        <v>9</v>
      </c>
      <c r="C14" s="3">
        <v>81.900000000000006</v>
      </c>
      <c r="D14" s="7">
        <v>22015576</v>
      </c>
      <c r="E14" s="29"/>
      <c r="F14" s="26">
        <f t="shared" si="2"/>
        <v>0</v>
      </c>
      <c r="G14" s="40">
        <v>16.38</v>
      </c>
      <c r="H14" s="40">
        <f t="shared" si="1"/>
        <v>0.27300000000000002</v>
      </c>
      <c r="I14">
        <v>4.1262636682484004</v>
      </c>
      <c r="J14">
        <v>61.893955023726001</v>
      </c>
      <c r="K14">
        <v>103.15659170620999</v>
      </c>
      <c r="L14">
        <v>154.73488755931501</v>
      </c>
      <c r="M14">
        <v>8.2525273364968008</v>
      </c>
      <c r="N14">
        <v>17.536620590055701</v>
      </c>
      <c r="O14">
        <v>0.74272746028471204</v>
      </c>
      <c r="P14">
        <v>3.0946977511862999</v>
      </c>
    </row>
    <row r="15" spans="1:16">
      <c r="A15" t="s">
        <v>232</v>
      </c>
      <c r="B15" s="2" t="s">
        <v>33</v>
      </c>
      <c r="C15" s="3">
        <v>79.91</v>
      </c>
      <c r="D15" s="7">
        <v>8219743</v>
      </c>
      <c r="E15" s="29">
        <v>14101</v>
      </c>
      <c r="F15" s="26">
        <f t="shared" si="2"/>
        <v>64.095454545500004</v>
      </c>
      <c r="G15" s="26">
        <f t="shared" si="0"/>
        <v>8.0119318182000008</v>
      </c>
      <c r="H15" s="26">
        <f t="shared" si="1"/>
        <v>0.13353219699999999</v>
      </c>
      <c r="I15">
        <v>3.2590275061921501</v>
      </c>
      <c r="J15">
        <v>26.072220049537201</v>
      </c>
      <c r="K15">
        <v>117.32499022291699</v>
      </c>
      <c r="L15">
        <v>107.547907704341</v>
      </c>
      <c r="M15">
        <v>8.7667839916568902</v>
      </c>
      <c r="N15">
        <v>11.0806935210533</v>
      </c>
      <c r="O15">
        <v>0.13036110024768599</v>
      </c>
      <c r="P15">
        <v>2.0857776039629701</v>
      </c>
    </row>
    <row r="16" spans="1:16">
      <c r="A16" t="s">
        <v>233</v>
      </c>
      <c r="B16" s="2" t="s">
        <v>138</v>
      </c>
      <c r="C16" s="3">
        <v>71.319999999999993</v>
      </c>
      <c r="D16" s="7">
        <v>9493600</v>
      </c>
      <c r="E16" s="29">
        <v>2228</v>
      </c>
      <c r="F16" s="26">
        <f t="shared" si="2"/>
        <v>10.127272727299999</v>
      </c>
      <c r="G16" s="26">
        <f t="shared" si="0"/>
        <v>1.2659090908999999</v>
      </c>
      <c r="H16" s="26">
        <f t="shared" si="1"/>
        <v>2.1098484800000001E-2</v>
      </c>
      <c r="I16">
        <v>3.2590275061921501</v>
      </c>
      <c r="J16">
        <v>39.108330074305798</v>
      </c>
      <c r="K16">
        <v>120.58401772910899</v>
      </c>
      <c r="L16">
        <v>123.39008705579801</v>
      </c>
      <c r="M16">
        <v>7.8216660148611599</v>
      </c>
      <c r="N16">
        <v>8.3860469763709293</v>
      </c>
      <c r="O16">
        <v>9.8825790499345006E-2</v>
      </c>
      <c r="P16">
        <v>0.52144440099074396</v>
      </c>
    </row>
    <row r="17" spans="1:16">
      <c r="A17" t="s">
        <v>234</v>
      </c>
      <c r="B17" s="2" t="s">
        <v>137</v>
      </c>
      <c r="C17" s="3">
        <v>71.44</v>
      </c>
      <c r="D17" s="7">
        <v>316182</v>
      </c>
      <c r="E17" s="33">
        <v>9917</v>
      </c>
      <c r="F17" s="26">
        <f t="shared" si="2"/>
        <v>45.077272727299999</v>
      </c>
      <c r="G17" s="26">
        <f t="shared" si="0"/>
        <v>5.6346590908999996</v>
      </c>
      <c r="H17" s="26">
        <f t="shared" si="1"/>
        <v>9.39109848E-2</v>
      </c>
      <c r="I17">
        <v>4.5499766181757098</v>
      </c>
      <c r="J17">
        <v>35</v>
      </c>
      <c r="K17">
        <v>40</v>
      </c>
      <c r="L17">
        <v>100</v>
      </c>
      <c r="M17">
        <v>6</v>
      </c>
      <c r="N17">
        <v>7</v>
      </c>
      <c r="O17">
        <v>0.26500000000000001</v>
      </c>
      <c r="P17">
        <v>3.9999999999999898</v>
      </c>
    </row>
    <row r="18" spans="1:16">
      <c r="A18" t="s">
        <v>235</v>
      </c>
      <c r="B18" s="2" t="s">
        <v>51</v>
      </c>
      <c r="C18" s="3">
        <v>78.290000000000006</v>
      </c>
      <c r="D18" s="7">
        <v>1248348</v>
      </c>
      <c r="E18" s="29" t="s">
        <v>461</v>
      </c>
      <c r="F18" s="26" t="e">
        <f t="shared" si="2"/>
        <v>#VALUE!</v>
      </c>
      <c r="G18" s="40">
        <v>4.13</v>
      </c>
      <c r="H18" s="40">
        <f t="shared" si="1"/>
        <v>6.8833333299999994E-2</v>
      </c>
      <c r="I18">
        <v>3.9787798408488002</v>
      </c>
      <c r="J18">
        <v>74.270557029177695</v>
      </c>
      <c r="K18">
        <v>65</v>
      </c>
      <c r="L18">
        <v>89.999999999999901</v>
      </c>
      <c r="M18">
        <v>6.6312997347480103</v>
      </c>
      <c r="N18">
        <v>7.9575596816976102</v>
      </c>
      <c r="O18">
        <v>0.106111352348806</v>
      </c>
      <c r="P18">
        <v>0.9</v>
      </c>
    </row>
    <row r="19" spans="1:16">
      <c r="A19" t="s">
        <v>236</v>
      </c>
      <c r="B19" s="2" t="s">
        <v>146</v>
      </c>
      <c r="C19" s="3">
        <v>70.06</v>
      </c>
      <c r="D19" s="7">
        <v>161083804</v>
      </c>
      <c r="E19" s="29">
        <v>798</v>
      </c>
      <c r="F19" s="26">
        <f t="shared" si="2"/>
        <v>3.6272727272999998</v>
      </c>
      <c r="G19" s="26">
        <f t="shared" si="0"/>
        <v>0.45340909089999998</v>
      </c>
      <c r="H19" s="26">
        <f t="shared" si="1"/>
        <v>7.5568181999999999E-3</v>
      </c>
      <c r="I19">
        <v>1.8890029070395</v>
      </c>
      <c r="J19">
        <v>34.9251142051234</v>
      </c>
      <c r="K19">
        <v>38.1001245874074</v>
      </c>
      <c r="L19">
        <v>64.340378884760995</v>
      </c>
      <c r="M19">
        <v>5</v>
      </c>
      <c r="N19">
        <v>2.9325344309080501</v>
      </c>
      <c r="O19">
        <v>1.90500622937037E-2</v>
      </c>
      <c r="P19">
        <v>0.63500207645678997</v>
      </c>
    </row>
    <row r="20" spans="1:16">
      <c r="A20" t="s">
        <v>237</v>
      </c>
      <c r="B20" s="2" t="s">
        <v>101</v>
      </c>
      <c r="C20" s="3">
        <v>74.52</v>
      </c>
      <c r="D20" s="7">
        <v>287733</v>
      </c>
      <c r="E20" s="33">
        <v>8208</v>
      </c>
      <c r="F20" s="26">
        <f t="shared" si="2"/>
        <v>37.3090909091</v>
      </c>
      <c r="G20" s="26">
        <f t="shared" si="0"/>
        <v>4.6636363636000002</v>
      </c>
      <c r="H20" s="26">
        <f t="shared" si="1"/>
        <v>7.7727272700000002E-2</v>
      </c>
      <c r="I20">
        <v>4.0999999999999996</v>
      </c>
      <c r="J20">
        <v>32.5</v>
      </c>
      <c r="K20">
        <v>75</v>
      </c>
      <c r="L20">
        <v>125</v>
      </c>
      <c r="M20">
        <v>9</v>
      </c>
      <c r="N20">
        <v>9</v>
      </c>
      <c r="O20">
        <v>0.3</v>
      </c>
      <c r="P20">
        <v>2.25</v>
      </c>
    </row>
    <row r="21" spans="1:16">
      <c r="A21" t="s">
        <v>238</v>
      </c>
      <c r="B21" s="2" t="s">
        <v>136</v>
      </c>
      <c r="C21" s="3">
        <v>71.48</v>
      </c>
      <c r="D21" s="7">
        <v>9643566</v>
      </c>
      <c r="E21" s="29">
        <v>2334</v>
      </c>
      <c r="F21" s="26">
        <f t="shared" si="2"/>
        <v>10.609090909100001</v>
      </c>
      <c r="G21" s="26">
        <f t="shared" si="0"/>
        <v>1.3261363636000001</v>
      </c>
      <c r="H21" s="26">
        <f t="shared" si="1"/>
        <v>2.2102272700000002E-2</v>
      </c>
      <c r="I21">
        <v>1.99999999999999</v>
      </c>
      <c r="J21">
        <v>17.25</v>
      </c>
      <c r="K21">
        <v>100</v>
      </c>
      <c r="L21">
        <v>120</v>
      </c>
      <c r="M21">
        <v>5</v>
      </c>
      <c r="N21">
        <v>2.85</v>
      </c>
      <c r="O21">
        <v>0.02</v>
      </c>
      <c r="P21">
        <v>0.499999999999999</v>
      </c>
    </row>
    <row r="22" spans="1:16">
      <c r="A22" t="s">
        <v>239</v>
      </c>
      <c r="B22" s="2" t="s">
        <v>37</v>
      </c>
      <c r="C22" s="3">
        <v>79.650000000000006</v>
      </c>
      <c r="D22" s="7">
        <v>10438353</v>
      </c>
      <c r="E22" s="29">
        <v>18813</v>
      </c>
      <c r="F22" s="26">
        <f t="shared" si="2"/>
        <v>85.5136363636</v>
      </c>
      <c r="G22" s="26">
        <f t="shared" si="0"/>
        <v>10.689204545500001</v>
      </c>
      <c r="H22" s="26">
        <f t="shared" si="1"/>
        <v>0.17815340909999999</v>
      </c>
      <c r="I22">
        <v>3.2590275061921501</v>
      </c>
      <c r="J22">
        <v>45.6263850866901</v>
      </c>
      <c r="K22">
        <v>97.770825185764494</v>
      </c>
      <c r="L22">
        <v>117.32499022291699</v>
      </c>
      <c r="M22">
        <v>9.7770825185764494</v>
      </c>
      <c r="N22">
        <v>11.7324990222917</v>
      </c>
      <c r="O22">
        <v>0.32590275061921498</v>
      </c>
      <c r="P22">
        <v>2.0857776039629701</v>
      </c>
    </row>
    <row r="23" spans="1:16">
      <c r="A23" t="s">
        <v>240</v>
      </c>
      <c r="B23" s="2" t="s">
        <v>153</v>
      </c>
      <c r="C23" s="3">
        <v>68.28</v>
      </c>
      <c r="D23" s="7">
        <v>327719</v>
      </c>
      <c r="E23" s="33">
        <v>5571</v>
      </c>
      <c r="F23" s="26">
        <f t="shared" si="2"/>
        <v>25.3227272727</v>
      </c>
      <c r="G23" s="26">
        <f t="shared" si="0"/>
        <v>3.1653409091000002</v>
      </c>
      <c r="H23" s="26">
        <f t="shared" si="1"/>
        <v>5.2755681800000002E-2</v>
      </c>
      <c r="I23">
        <v>3.5087719298245599</v>
      </c>
      <c r="J23">
        <v>56.75</v>
      </c>
      <c r="K23">
        <v>27.499999999999901</v>
      </c>
      <c r="L23">
        <v>60</v>
      </c>
      <c r="M23">
        <v>4.25</v>
      </c>
      <c r="N23">
        <v>7.5</v>
      </c>
      <c r="O23">
        <v>1.075</v>
      </c>
      <c r="P23">
        <v>1.125</v>
      </c>
    </row>
    <row r="24" spans="1:16">
      <c r="A24" t="s">
        <v>241</v>
      </c>
      <c r="B24" s="2" t="s">
        <v>186</v>
      </c>
      <c r="C24" s="3">
        <v>60.26</v>
      </c>
      <c r="D24" s="7">
        <v>9598787</v>
      </c>
      <c r="E24" s="29">
        <v>1553</v>
      </c>
      <c r="F24" s="26">
        <f t="shared" si="2"/>
        <v>7.0590909091</v>
      </c>
      <c r="G24" s="26">
        <f t="shared" si="0"/>
        <v>0.8823863636</v>
      </c>
      <c r="H24" s="26">
        <f t="shared" si="1"/>
        <v>1.47064394E-2</v>
      </c>
      <c r="I24" t="s">
        <v>461</v>
      </c>
      <c r="J24" t="s">
        <v>461</v>
      </c>
      <c r="K24" t="s">
        <v>461</v>
      </c>
      <c r="L24" t="s">
        <v>461</v>
      </c>
      <c r="M24" t="s">
        <v>461</v>
      </c>
      <c r="N24" t="s">
        <v>461</v>
      </c>
      <c r="O24" t="s">
        <v>461</v>
      </c>
      <c r="P24" t="s">
        <v>461</v>
      </c>
    </row>
    <row r="25" spans="1:16">
      <c r="A25" t="s">
        <v>242</v>
      </c>
      <c r="B25" s="2" t="s">
        <v>22</v>
      </c>
      <c r="C25" s="3">
        <v>80.819999999999993</v>
      </c>
      <c r="D25" s="7">
        <v>69080</v>
      </c>
      <c r="E25" s="31" t="s">
        <v>476</v>
      </c>
      <c r="F25" s="26" t="e">
        <f t="shared" si="2"/>
        <v>#VALUE!</v>
      </c>
      <c r="G25" s="26" t="e">
        <f t="shared" si="0"/>
        <v>#VALUE!</v>
      </c>
      <c r="H25" s="26" t="e">
        <f t="shared" si="1"/>
        <v>#VALUE!</v>
      </c>
      <c r="I25">
        <v>3.9999999999999898</v>
      </c>
      <c r="J25">
        <v>140</v>
      </c>
      <c r="K25">
        <v>67.5</v>
      </c>
      <c r="L25">
        <v>95</v>
      </c>
      <c r="M25">
        <v>12</v>
      </c>
      <c r="N25">
        <v>12</v>
      </c>
      <c r="O25">
        <v>0.999999999999999</v>
      </c>
      <c r="P25">
        <v>5</v>
      </c>
    </row>
    <row r="26" spans="1:16">
      <c r="A26" t="s">
        <v>243</v>
      </c>
      <c r="B26" s="2" t="s">
        <v>156</v>
      </c>
      <c r="C26" s="3">
        <v>67.88</v>
      </c>
      <c r="D26" s="7">
        <v>716896</v>
      </c>
      <c r="E26" s="29">
        <v>1520</v>
      </c>
      <c r="F26" s="26">
        <f t="shared" si="2"/>
        <v>6.9090909090999997</v>
      </c>
      <c r="G26" s="26">
        <f t="shared" si="0"/>
        <v>0.86363636359999996</v>
      </c>
      <c r="H26" s="26">
        <f t="shared" si="1"/>
        <v>1.43939394E-2</v>
      </c>
      <c r="I26">
        <v>1.97608556868041</v>
      </c>
      <c r="J26">
        <v>36.902139217010401</v>
      </c>
      <c r="K26" t="s">
        <v>461</v>
      </c>
      <c r="L26" t="s">
        <v>461</v>
      </c>
      <c r="M26">
        <v>1.99999999999999</v>
      </c>
      <c r="N26" t="s">
        <v>461</v>
      </c>
      <c r="O26" t="s">
        <v>461</v>
      </c>
      <c r="P26">
        <v>0.305082340921627</v>
      </c>
    </row>
    <row r="27" spans="1:16">
      <c r="A27" t="s">
        <v>244</v>
      </c>
      <c r="B27" s="2" t="s">
        <v>155</v>
      </c>
      <c r="C27" s="3">
        <v>67.900000000000006</v>
      </c>
      <c r="D27" s="7">
        <v>10290003</v>
      </c>
      <c r="E27" s="29">
        <v>2904</v>
      </c>
      <c r="F27" s="26">
        <f t="shared" si="2"/>
        <v>13.2</v>
      </c>
      <c r="G27" s="26">
        <f t="shared" si="0"/>
        <v>1.65</v>
      </c>
      <c r="H27" s="26">
        <f t="shared" si="1"/>
        <v>2.75E-2</v>
      </c>
      <c r="I27">
        <v>1.5</v>
      </c>
      <c r="J27">
        <v>105.268</v>
      </c>
      <c r="K27">
        <v>54.269175108538299</v>
      </c>
      <c r="L27">
        <v>69.542499999999905</v>
      </c>
      <c r="M27">
        <v>4.5</v>
      </c>
      <c r="N27">
        <v>4.5725499999999997</v>
      </c>
      <c r="O27">
        <v>0.28943560057887102</v>
      </c>
      <c r="P27">
        <v>0.93415340086830601</v>
      </c>
    </row>
    <row r="28" spans="1:16">
      <c r="A28" t="s">
        <v>245</v>
      </c>
      <c r="B28" s="2" t="s">
        <v>43</v>
      </c>
      <c r="C28" s="3">
        <v>78.959999999999994</v>
      </c>
      <c r="D28" s="7">
        <v>3879296</v>
      </c>
      <c r="E28" s="29">
        <v>4770</v>
      </c>
      <c r="F28" s="26">
        <f t="shared" si="2"/>
        <v>21.681818181800001</v>
      </c>
      <c r="G28" s="26">
        <f t="shared" si="0"/>
        <v>2.7102272727000001</v>
      </c>
      <c r="H28" s="26">
        <f t="shared" si="1"/>
        <v>4.5170454499999999E-2</v>
      </c>
      <c r="I28">
        <v>1.33022946458264</v>
      </c>
      <c r="J28">
        <v>19.9534419687396</v>
      </c>
      <c r="K28">
        <v>83.937028348705496</v>
      </c>
      <c r="L28">
        <v>91.252770173380199</v>
      </c>
      <c r="M28">
        <v>5.2144440099074396</v>
      </c>
      <c r="N28">
        <v>3.9108330074305799</v>
      </c>
      <c r="O28">
        <v>0.13302294645826401</v>
      </c>
      <c r="P28">
        <v>0.78216660148611605</v>
      </c>
    </row>
    <row r="29" spans="1:16">
      <c r="A29" t="s">
        <v>246</v>
      </c>
      <c r="B29" s="2" t="s">
        <v>195</v>
      </c>
      <c r="C29" s="3">
        <v>55.74</v>
      </c>
      <c r="D29" s="7">
        <v>2098018</v>
      </c>
      <c r="E29" s="33">
        <v>2963</v>
      </c>
      <c r="F29" s="26">
        <f t="shared" si="2"/>
        <v>13.4681818182</v>
      </c>
      <c r="G29" s="26">
        <f t="shared" si="0"/>
        <v>1.6835227273</v>
      </c>
      <c r="H29" s="26">
        <f t="shared" si="1"/>
        <v>2.8058712100000001E-2</v>
      </c>
      <c r="I29">
        <v>1.8372896303373201</v>
      </c>
      <c r="J29">
        <v>49.003041568097302</v>
      </c>
      <c r="K29">
        <v>47.694840235912302</v>
      </c>
      <c r="L29">
        <v>65.410066609251103</v>
      </c>
      <c r="M29">
        <v>5.4508388841042601</v>
      </c>
      <c r="N29">
        <v>3.5975536635088101</v>
      </c>
      <c r="O29">
        <v>0.20713187759596199</v>
      </c>
      <c r="P29">
        <v>0.87213422145668196</v>
      </c>
    </row>
    <row r="30" spans="1:16">
      <c r="A30" t="s">
        <v>247</v>
      </c>
      <c r="B30" s="2" t="s">
        <v>122</v>
      </c>
      <c r="C30" s="3">
        <v>72.790000000000006</v>
      </c>
      <c r="D30" s="7">
        <v>199321413</v>
      </c>
      <c r="E30" s="29">
        <v>4304</v>
      </c>
      <c r="F30" s="26">
        <f t="shared" si="2"/>
        <v>19.563636363600001</v>
      </c>
      <c r="G30" s="26">
        <f t="shared" si="0"/>
        <v>2.4454545455000001</v>
      </c>
      <c r="H30" s="26">
        <f t="shared" si="1"/>
        <v>4.0757575800000001E-2</v>
      </c>
      <c r="I30">
        <v>2.0381127076327301</v>
      </c>
      <c r="J30">
        <v>40.762254152654599</v>
      </c>
      <c r="K30">
        <v>94.772240904922</v>
      </c>
      <c r="L30">
        <v>152.85845307245401</v>
      </c>
      <c r="M30">
        <v>8.1524508305309293</v>
      </c>
      <c r="N30">
        <v>9.1715071843472895</v>
      </c>
      <c r="O30">
        <v>0.56048099459900103</v>
      </c>
      <c r="P30">
        <v>1.7833486191786401</v>
      </c>
    </row>
    <row r="31" spans="1:16">
      <c r="A31" t="s">
        <v>248</v>
      </c>
      <c r="B31" s="2" t="s">
        <v>56</v>
      </c>
      <c r="C31" s="3">
        <v>77.95</v>
      </c>
      <c r="D31" s="7">
        <v>31148</v>
      </c>
      <c r="E31" s="31" t="s">
        <v>476</v>
      </c>
      <c r="F31" s="26" t="e">
        <f t="shared" si="2"/>
        <v>#VALUE!</v>
      </c>
      <c r="G31" s="26" t="e">
        <f t="shared" si="0"/>
        <v>#VALUE!</v>
      </c>
      <c r="H31" s="26" t="e">
        <f t="shared" si="1"/>
        <v>#VALUE!</v>
      </c>
      <c r="I31">
        <v>5</v>
      </c>
      <c r="J31">
        <v>89.499999999999901</v>
      </c>
      <c r="K31">
        <v>80</v>
      </c>
      <c r="L31">
        <v>80</v>
      </c>
      <c r="M31">
        <v>10</v>
      </c>
      <c r="N31">
        <v>14</v>
      </c>
      <c r="O31">
        <v>0.2</v>
      </c>
      <c r="P31">
        <v>3.9999999999999898</v>
      </c>
    </row>
    <row r="32" spans="1:16">
      <c r="A32" t="s">
        <v>249</v>
      </c>
      <c r="B32" s="2" t="s">
        <v>75</v>
      </c>
      <c r="C32" s="3">
        <v>76.37</v>
      </c>
      <c r="D32" s="7">
        <v>408786</v>
      </c>
      <c r="E32" s="29" t="s">
        <v>480</v>
      </c>
      <c r="F32" s="26" t="e">
        <f t="shared" si="2"/>
        <v>#VALUE!</v>
      </c>
      <c r="G32" s="26" t="e">
        <f t="shared" si="0"/>
        <v>#VALUE!</v>
      </c>
      <c r="H32" s="26" t="e">
        <f t="shared" si="1"/>
        <v>#VALUE!</v>
      </c>
      <c r="I32">
        <v>2.8067361668003201</v>
      </c>
      <c r="J32">
        <v>80.192461908580597</v>
      </c>
      <c r="K32">
        <v>91.674526807395296</v>
      </c>
      <c r="L32">
        <v>100.23656776263</v>
      </c>
      <c r="M32">
        <v>4.8997594226142702</v>
      </c>
      <c r="N32">
        <v>4.8115477145148304</v>
      </c>
      <c r="O32">
        <v>0.32076984763432198</v>
      </c>
      <c r="P32">
        <v>1.36327185244587</v>
      </c>
    </row>
    <row r="33" spans="1:16">
      <c r="A33" t="s">
        <v>250</v>
      </c>
      <c r="B33" s="2" t="s">
        <v>111</v>
      </c>
      <c r="C33" s="3">
        <v>73.84</v>
      </c>
      <c r="D33" s="7">
        <v>7037935</v>
      </c>
      <c r="E33" s="29">
        <v>2480</v>
      </c>
      <c r="F33" s="26">
        <f t="shared" si="2"/>
        <v>11.272727272699999</v>
      </c>
      <c r="G33" s="26">
        <f t="shared" si="0"/>
        <v>1.4090909090999999</v>
      </c>
      <c r="H33" s="26">
        <f t="shared" si="1"/>
        <v>2.3484848499999999E-2</v>
      </c>
      <c r="I33">
        <v>1.3303179459890899</v>
      </c>
      <c r="J33">
        <v>11.972861513901799</v>
      </c>
      <c r="K33">
        <v>66.515897299454494</v>
      </c>
      <c r="L33">
        <v>79.819076759345407</v>
      </c>
      <c r="M33">
        <v>4.6561128109618197</v>
      </c>
      <c r="N33">
        <v>5.9864307569509103</v>
      </c>
      <c r="O33">
        <v>0.21285087135825401</v>
      </c>
      <c r="P33">
        <v>0.66515897299454496</v>
      </c>
    </row>
    <row r="34" spans="1:16">
      <c r="A34" t="s">
        <v>251</v>
      </c>
      <c r="B34" s="2" t="s">
        <v>200</v>
      </c>
      <c r="C34" s="3">
        <v>54.07</v>
      </c>
      <c r="D34" s="7">
        <v>17275115</v>
      </c>
      <c r="E34" s="29">
        <v>1736</v>
      </c>
      <c r="F34" s="26">
        <f t="shared" si="2"/>
        <v>7.8909090909000001</v>
      </c>
      <c r="G34" s="26">
        <f t="shared" si="0"/>
        <v>0.98636363640000002</v>
      </c>
      <c r="H34" s="26">
        <f t="shared" si="1"/>
        <v>1.6439393900000002E-2</v>
      </c>
      <c r="I34" t="s">
        <v>461</v>
      </c>
      <c r="J34" t="s">
        <v>461</v>
      </c>
      <c r="K34" t="s">
        <v>461</v>
      </c>
      <c r="L34" t="s">
        <v>461</v>
      </c>
      <c r="M34" t="s">
        <v>461</v>
      </c>
      <c r="N34" t="s">
        <v>461</v>
      </c>
      <c r="O34" t="s">
        <v>461</v>
      </c>
      <c r="P34" t="s">
        <v>461</v>
      </c>
    </row>
    <row r="35" spans="1:16">
      <c r="A35" s="4" t="s">
        <v>252</v>
      </c>
      <c r="B35" s="2" t="s">
        <v>165</v>
      </c>
      <c r="C35" s="3">
        <v>65.239999999999995</v>
      </c>
      <c r="D35" s="7">
        <v>54584650</v>
      </c>
      <c r="E35" s="31" t="s">
        <v>476</v>
      </c>
      <c r="F35" s="26" t="e">
        <f t="shared" si="2"/>
        <v>#VALUE!</v>
      </c>
      <c r="G35" s="26" t="e">
        <f t="shared" si="0"/>
        <v>#VALUE!</v>
      </c>
      <c r="H35" s="26" t="e">
        <f t="shared" si="1"/>
        <v>#VALUE!</v>
      </c>
      <c r="I35" t="s">
        <v>461</v>
      </c>
      <c r="J35" t="s">
        <v>461</v>
      </c>
      <c r="K35" t="s">
        <v>461</v>
      </c>
      <c r="L35" t="s">
        <v>461</v>
      </c>
      <c r="M35" t="s">
        <v>461</v>
      </c>
      <c r="N35" t="s">
        <v>461</v>
      </c>
      <c r="O35" t="s">
        <v>461</v>
      </c>
      <c r="P35" t="s">
        <v>461</v>
      </c>
    </row>
    <row r="36" spans="1:16">
      <c r="A36" t="s">
        <v>253</v>
      </c>
      <c r="B36" s="2" t="s">
        <v>188</v>
      </c>
      <c r="C36" s="3">
        <v>59.24</v>
      </c>
      <c r="D36" s="7">
        <v>10557259</v>
      </c>
      <c r="E36" s="29">
        <v>82</v>
      </c>
      <c r="F36" s="26">
        <f t="shared" si="2"/>
        <v>0.3727272727</v>
      </c>
      <c r="G36" s="26">
        <f t="shared" si="0"/>
        <v>4.6590909100000001E-2</v>
      </c>
      <c r="H36" s="26">
        <f t="shared" si="1"/>
        <v>7.7651520000000004E-4</v>
      </c>
      <c r="I36">
        <v>2.08</v>
      </c>
      <c r="J36">
        <v>150</v>
      </c>
      <c r="K36" t="s">
        <v>461</v>
      </c>
      <c r="L36" t="s">
        <v>461</v>
      </c>
      <c r="M36">
        <v>6</v>
      </c>
      <c r="N36" t="s">
        <v>461</v>
      </c>
      <c r="O36">
        <v>100</v>
      </c>
      <c r="P36">
        <v>2.57</v>
      </c>
    </row>
    <row r="37" spans="1:16">
      <c r="A37" t="s">
        <v>254</v>
      </c>
      <c r="B37" s="2" t="s">
        <v>175</v>
      </c>
      <c r="C37" s="3">
        <v>63.04</v>
      </c>
      <c r="D37" s="7">
        <v>14952665</v>
      </c>
      <c r="E37" s="29">
        <v>672</v>
      </c>
      <c r="F37" s="26">
        <f t="shared" si="2"/>
        <v>3.0545454544999999</v>
      </c>
      <c r="G37" s="26">
        <f t="shared" si="0"/>
        <v>0.38181818179999999</v>
      </c>
      <c r="H37" s="26">
        <f t="shared" si="1"/>
        <v>6.3636363999999999E-3</v>
      </c>
      <c r="I37">
        <v>1.99999999999999</v>
      </c>
      <c r="J37">
        <v>50</v>
      </c>
      <c r="K37">
        <v>15.999999999999901</v>
      </c>
      <c r="L37">
        <v>20</v>
      </c>
      <c r="M37">
        <v>3.9999999999999898</v>
      </c>
      <c r="N37">
        <v>4.5</v>
      </c>
      <c r="O37">
        <v>0.1</v>
      </c>
      <c r="P37">
        <v>0.8</v>
      </c>
    </row>
    <row r="38" spans="1:16">
      <c r="A38" t="s">
        <v>255</v>
      </c>
      <c r="B38" s="2" t="s">
        <v>198</v>
      </c>
      <c r="C38" s="3">
        <v>54.71</v>
      </c>
      <c r="D38" s="7">
        <v>20129878</v>
      </c>
      <c r="E38" s="29">
        <v>1382</v>
      </c>
      <c r="F38" s="26">
        <f t="shared" si="2"/>
        <v>6.2818181818000003</v>
      </c>
      <c r="G38" s="26">
        <f t="shared" si="0"/>
        <v>0.78522727270000003</v>
      </c>
      <c r="H38" s="26">
        <f t="shared" si="1"/>
        <v>1.3087121199999999E-2</v>
      </c>
      <c r="I38">
        <v>1.9990967680982401</v>
      </c>
      <c r="J38">
        <v>52.144440099074401</v>
      </c>
      <c r="K38">
        <v>29.220210754860901</v>
      </c>
      <c r="L38">
        <v>97.400702516202898</v>
      </c>
      <c r="M38">
        <v>1.95541650371529</v>
      </c>
      <c r="N38" t="s">
        <v>461</v>
      </c>
      <c r="O38">
        <v>0.48885412592882199</v>
      </c>
      <c r="P38">
        <v>1.0505149263459701</v>
      </c>
    </row>
    <row r="39" spans="1:16">
      <c r="A39" t="s">
        <v>256</v>
      </c>
      <c r="B39" s="2" t="s">
        <v>12</v>
      </c>
      <c r="C39" s="3">
        <v>81.48</v>
      </c>
      <c r="D39" s="7">
        <v>34300083</v>
      </c>
      <c r="E39" s="33">
        <v>16710</v>
      </c>
      <c r="F39" s="26">
        <f t="shared" si="2"/>
        <v>75.954545454500007</v>
      </c>
      <c r="G39" s="26">
        <f t="shared" si="0"/>
        <v>9.4943181818000006</v>
      </c>
      <c r="H39" s="26">
        <f t="shared" si="1"/>
        <v>0.15823863639999999</v>
      </c>
      <c r="I39">
        <v>3.41130604288499</v>
      </c>
      <c r="J39">
        <v>43.859649122806999</v>
      </c>
      <c r="K39">
        <v>53.6062378167641</v>
      </c>
      <c r="L39">
        <v>97.465886939571106</v>
      </c>
      <c r="M39">
        <v>7.7972709551656898</v>
      </c>
      <c r="N39">
        <v>11.695906432748499</v>
      </c>
      <c r="O39">
        <v>0.29239766081871299</v>
      </c>
      <c r="P39">
        <v>2.4366471734892698</v>
      </c>
    </row>
    <row r="40" spans="1:16">
      <c r="A40" t="s">
        <v>257</v>
      </c>
      <c r="B40" s="2" t="s">
        <v>142</v>
      </c>
      <c r="C40" s="3">
        <v>71</v>
      </c>
      <c r="D40" s="7">
        <v>523568</v>
      </c>
      <c r="E40" s="29">
        <v>2047</v>
      </c>
      <c r="F40" s="26">
        <f t="shared" si="2"/>
        <v>9.3045454544999995</v>
      </c>
      <c r="G40" s="26">
        <f t="shared" si="0"/>
        <v>1.1630681817999999</v>
      </c>
      <c r="H40" s="26">
        <f t="shared" si="1"/>
        <v>1.93844697E-2</v>
      </c>
      <c r="I40" t="s">
        <v>461</v>
      </c>
      <c r="J40">
        <v>36.5011080693521</v>
      </c>
      <c r="K40" t="s">
        <v>461</v>
      </c>
      <c r="L40" t="s">
        <v>461</v>
      </c>
      <c r="M40">
        <v>3.9108330074305799</v>
      </c>
      <c r="N40" t="s">
        <v>461</v>
      </c>
      <c r="O40">
        <v>0.41715552079259499</v>
      </c>
      <c r="P40">
        <v>1.95541650371529</v>
      </c>
    </row>
    <row r="41" spans="1:16">
      <c r="A41" t="s">
        <v>258</v>
      </c>
      <c r="B41" s="2" t="s">
        <v>23</v>
      </c>
      <c r="C41" s="3">
        <v>80.8</v>
      </c>
      <c r="D41" s="7">
        <v>52560</v>
      </c>
      <c r="E41" s="31" t="s">
        <v>476</v>
      </c>
      <c r="F41" s="26" t="e">
        <f t="shared" si="2"/>
        <v>#VALUE!</v>
      </c>
      <c r="G41" s="26" t="e">
        <f t="shared" si="0"/>
        <v>#VALUE!</v>
      </c>
      <c r="H41" s="26" t="e">
        <f t="shared" si="1"/>
        <v>#VALUE!</v>
      </c>
      <c r="I41">
        <v>7.25</v>
      </c>
      <c r="J41">
        <v>107.5</v>
      </c>
      <c r="K41">
        <v>85</v>
      </c>
      <c r="L41">
        <v>166</v>
      </c>
      <c r="M41">
        <v>10</v>
      </c>
      <c r="N41">
        <v>17.5</v>
      </c>
      <c r="O41">
        <v>0.3</v>
      </c>
      <c r="P41">
        <v>3</v>
      </c>
    </row>
    <row r="42" spans="1:16">
      <c r="A42" t="s">
        <v>259</v>
      </c>
      <c r="B42" s="2" t="s">
        <v>214</v>
      </c>
      <c r="C42" s="3">
        <v>50.48</v>
      </c>
      <c r="D42" s="7">
        <v>5057208</v>
      </c>
      <c r="E42" s="29">
        <v>360</v>
      </c>
      <c r="F42" s="26">
        <f t="shared" si="2"/>
        <v>1.6363636364</v>
      </c>
      <c r="G42" s="26">
        <f t="shared" si="0"/>
        <v>0.20454545460000001</v>
      </c>
      <c r="H42" s="26">
        <f t="shared" si="1"/>
        <v>3.4090908999999999E-3</v>
      </c>
      <c r="I42" t="s">
        <v>461</v>
      </c>
      <c r="J42" t="s">
        <v>461</v>
      </c>
      <c r="K42" t="s">
        <v>461</v>
      </c>
      <c r="L42" t="s">
        <v>461</v>
      </c>
      <c r="M42" t="s">
        <v>461</v>
      </c>
      <c r="N42" t="s">
        <v>461</v>
      </c>
      <c r="O42" t="s">
        <v>461</v>
      </c>
      <c r="P42" t="s">
        <v>461</v>
      </c>
    </row>
    <row r="43" spans="1:16">
      <c r="A43" t="s">
        <v>260</v>
      </c>
      <c r="B43" s="2" t="s">
        <v>219</v>
      </c>
      <c r="C43" s="3">
        <v>48.69</v>
      </c>
      <c r="D43" s="7">
        <v>10975648</v>
      </c>
      <c r="E43" s="29">
        <v>1671</v>
      </c>
      <c r="F43" s="26">
        <f t="shared" si="2"/>
        <v>7.5954545455</v>
      </c>
      <c r="G43" s="26">
        <f t="shared" si="0"/>
        <v>0.9494318182</v>
      </c>
      <c r="H43" s="26">
        <f t="shared" si="1"/>
        <v>1.5823863600000002E-2</v>
      </c>
      <c r="I43">
        <v>3.3</v>
      </c>
      <c r="J43" t="s">
        <v>461</v>
      </c>
      <c r="K43" t="s">
        <v>461</v>
      </c>
      <c r="L43" t="s">
        <v>461</v>
      </c>
      <c r="M43">
        <v>18</v>
      </c>
      <c r="N43" t="s">
        <v>461</v>
      </c>
      <c r="O43" t="s">
        <v>461</v>
      </c>
      <c r="P43">
        <v>1.2706480304955501</v>
      </c>
    </row>
    <row r="44" spans="1:16">
      <c r="A44" t="s">
        <v>261</v>
      </c>
      <c r="B44" s="2" t="s">
        <v>52</v>
      </c>
      <c r="C44" s="3">
        <v>78.099999999999994</v>
      </c>
      <c r="D44" s="7">
        <v>17067369</v>
      </c>
      <c r="E44" s="29">
        <v>5484</v>
      </c>
      <c r="F44" s="26">
        <f t="shared" si="2"/>
        <v>24.9272727273</v>
      </c>
      <c r="G44" s="26">
        <f t="shared" si="0"/>
        <v>3.1159090908999998</v>
      </c>
      <c r="H44" s="26">
        <f t="shared" si="1"/>
        <v>5.19318182E-2</v>
      </c>
      <c r="I44">
        <v>2.54345115376243</v>
      </c>
      <c r="J44">
        <v>40</v>
      </c>
      <c r="K44">
        <v>74</v>
      </c>
      <c r="L44">
        <v>84.781705125414305</v>
      </c>
      <c r="M44">
        <v>6.33</v>
      </c>
      <c r="N44">
        <v>7.5243763298805204</v>
      </c>
      <c r="O44">
        <v>0.29999999999999899</v>
      </c>
      <c r="P44">
        <v>1.04078295853105</v>
      </c>
    </row>
    <row r="45" spans="1:16">
      <c r="A45" t="s">
        <v>262</v>
      </c>
      <c r="B45" s="2" t="s">
        <v>94</v>
      </c>
      <c r="C45" s="3">
        <v>74.84</v>
      </c>
      <c r="D45" s="7">
        <v>1343239923</v>
      </c>
      <c r="E45" s="29" t="s">
        <v>481</v>
      </c>
      <c r="F45" s="26" t="e">
        <f t="shared" si="2"/>
        <v>#VALUE!</v>
      </c>
      <c r="G45" s="26" t="e">
        <f t="shared" si="0"/>
        <v>#VALUE!</v>
      </c>
      <c r="H45" s="26" t="e">
        <f t="shared" si="1"/>
        <v>#VALUE!</v>
      </c>
      <c r="I45">
        <v>4.5021143858633597</v>
      </c>
      <c r="J45">
        <v>23.716495425530201</v>
      </c>
      <c r="K45">
        <v>128.631839596096</v>
      </c>
      <c r="L45">
        <v>128.631839596096</v>
      </c>
      <c r="M45">
        <v>4.8236939848536</v>
      </c>
      <c r="N45">
        <v>12.8631839596096</v>
      </c>
      <c r="O45">
        <v>6.4315919798048002E-2</v>
      </c>
      <c r="P45">
        <v>1.6078979949512</v>
      </c>
    </row>
    <row r="46" spans="1:16">
      <c r="A46" s="13" t="s">
        <v>462</v>
      </c>
      <c r="B46" s="10" t="s">
        <v>443</v>
      </c>
      <c r="C46" s="11" t="s">
        <v>461</v>
      </c>
      <c r="D46" s="12">
        <v>1496</v>
      </c>
      <c r="E46" s="30" t="s">
        <v>476</v>
      </c>
      <c r="F46" s="27" t="e">
        <f t="shared" si="2"/>
        <v>#VALUE!</v>
      </c>
      <c r="G46" s="27" t="e">
        <f t="shared" si="0"/>
        <v>#VALUE!</v>
      </c>
      <c r="H46" s="27" t="e">
        <f t="shared" si="1"/>
        <v>#VALUE!</v>
      </c>
      <c r="I46" t="s">
        <v>461</v>
      </c>
      <c r="J46" t="s">
        <v>461</v>
      </c>
      <c r="K46" t="s">
        <v>461</v>
      </c>
      <c r="L46" t="s">
        <v>461</v>
      </c>
      <c r="M46" t="s">
        <v>461</v>
      </c>
      <c r="N46" t="s">
        <v>461</v>
      </c>
      <c r="O46" t="s">
        <v>461</v>
      </c>
      <c r="P46" t="s">
        <v>461</v>
      </c>
    </row>
    <row r="47" spans="1:16">
      <c r="A47" s="13" t="s">
        <v>463</v>
      </c>
      <c r="B47" s="10" t="s">
        <v>444</v>
      </c>
      <c r="C47" s="11" t="s">
        <v>461</v>
      </c>
      <c r="D47" s="14">
        <v>596</v>
      </c>
      <c r="E47" s="30" t="s">
        <v>476</v>
      </c>
      <c r="F47" s="27" t="e">
        <f t="shared" si="2"/>
        <v>#VALUE!</v>
      </c>
      <c r="G47" s="27" t="e">
        <f t="shared" si="0"/>
        <v>#VALUE!</v>
      </c>
      <c r="H47" s="27" t="e">
        <f t="shared" si="1"/>
        <v>#VALUE!</v>
      </c>
      <c r="I47" t="s">
        <v>461</v>
      </c>
      <c r="J47" t="s">
        <v>461</v>
      </c>
      <c r="K47" t="s">
        <v>461</v>
      </c>
      <c r="L47" t="s">
        <v>461</v>
      </c>
      <c r="M47" t="s">
        <v>461</v>
      </c>
      <c r="N47" t="s">
        <v>461</v>
      </c>
      <c r="O47" t="s">
        <v>461</v>
      </c>
      <c r="P47" t="s">
        <v>461</v>
      </c>
    </row>
    <row r="48" spans="1:16">
      <c r="A48" t="s">
        <v>263</v>
      </c>
      <c r="B48" s="2" t="s">
        <v>96</v>
      </c>
      <c r="C48" s="3">
        <v>74.790000000000006</v>
      </c>
      <c r="D48" s="7">
        <v>45239079</v>
      </c>
      <c r="E48" s="29">
        <v>4983</v>
      </c>
      <c r="F48" s="26">
        <f t="shared" si="2"/>
        <v>22.65</v>
      </c>
      <c r="G48" s="26">
        <f t="shared" si="0"/>
        <v>2.8312499999999998</v>
      </c>
      <c r="H48" s="26">
        <f t="shared" si="1"/>
        <v>4.71875E-2</v>
      </c>
      <c r="I48">
        <v>1.93959545580493</v>
      </c>
      <c r="J48">
        <v>36.021058464948702</v>
      </c>
      <c r="K48">
        <v>84.734715160995904</v>
      </c>
      <c r="L48">
        <v>99.750623441396499</v>
      </c>
      <c r="M48">
        <v>6.6500415627597604</v>
      </c>
      <c r="N48">
        <v>5.2708506511498996</v>
      </c>
      <c r="O48">
        <v>0.149999999999999</v>
      </c>
      <c r="P48">
        <v>1.38542532557495</v>
      </c>
    </row>
    <row r="49" spans="1:16">
      <c r="A49" t="s">
        <v>264</v>
      </c>
      <c r="B49" s="2" t="s">
        <v>179</v>
      </c>
      <c r="C49" s="3">
        <v>62.74</v>
      </c>
      <c r="D49" s="7">
        <v>737284</v>
      </c>
      <c r="E49" s="29">
        <v>1474</v>
      </c>
      <c r="F49" s="26">
        <f t="shared" si="2"/>
        <v>6.7</v>
      </c>
      <c r="G49" s="26">
        <f t="shared" si="0"/>
        <v>0.83750000000000002</v>
      </c>
      <c r="H49" s="26">
        <f t="shared" si="1"/>
        <v>1.39583333E-2</v>
      </c>
      <c r="I49" t="s">
        <v>461</v>
      </c>
      <c r="J49" t="s">
        <v>461</v>
      </c>
      <c r="K49" t="s">
        <v>461</v>
      </c>
      <c r="L49" t="s">
        <v>461</v>
      </c>
      <c r="M49" t="s">
        <v>461</v>
      </c>
      <c r="N49" t="s">
        <v>461</v>
      </c>
      <c r="O49" t="s">
        <v>461</v>
      </c>
      <c r="P49" t="s">
        <v>461</v>
      </c>
    </row>
    <row r="50" spans="1:16">
      <c r="A50" t="s">
        <v>265</v>
      </c>
      <c r="B50" s="2" t="s">
        <v>196</v>
      </c>
      <c r="C50" s="3">
        <v>55.74</v>
      </c>
      <c r="D50" s="7">
        <v>73599190</v>
      </c>
      <c r="E50" s="29">
        <v>306</v>
      </c>
      <c r="F50" s="26">
        <f t="shared" si="2"/>
        <v>1.3909090908999999</v>
      </c>
      <c r="G50" s="26">
        <f t="shared" si="0"/>
        <v>0.17386363639999999</v>
      </c>
      <c r="H50" s="26">
        <f t="shared" si="1"/>
        <v>2.8977272999999998E-3</v>
      </c>
      <c r="I50" t="s">
        <v>461</v>
      </c>
      <c r="J50">
        <v>700</v>
      </c>
      <c r="K50">
        <v>100</v>
      </c>
      <c r="L50">
        <v>75</v>
      </c>
      <c r="M50">
        <v>10</v>
      </c>
      <c r="N50" t="s">
        <v>461</v>
      </c>
      <c r="O50">
        <v>0.15</v>
      </c>
      <c r="P50">
        <v>3.9999999999999898</v>
      </c>
    </row>
    <row r="51" spans="1:16">
      <c r="A51" t="s">
        <v>266</v>
      </c>
      <c r="B51" s="2" t="s">
        <v>197</v>
      </c>
      <c r="C51" s="3">
        <v>55.27</v>
      </c>
      <c r="D51" s="7">
        <v>4366266</v>
      </c>
      <c r="E51" s="29">
        <v>2225</v>
      </c>
      <c r="F51" s="26">
        <f t="shared" si="2"/>
        <v>10.1136363636</v>
      </c>
      <c r="G51" s="26">
        <f t="shared" si="0"/>
        <v>1.2642045454999999</v>
      </c>
      <c r="H51" s="26">
        <f t="shared" si="1"/>
        <v>2.1070075800000001E-2</v>
      </c>
      <c r="I51" t="s">
        <v>461</v>
      </c>
      <c r="J51">
        <v>700</v>
      </c>
      <c r="K51">
        <v>100</v>
      </c>
      <c r="L51">
        <v>75</v>
      </c>
      <c r="M51">
        <v>10</v>
      </c>
      <c r="N51" t="s">
        <v>461</v>
      </c>
      <c r="O51">
        <v>0.15</v>
      </c>
      <c r="P51">
        <v>3.9999999999999898</v>
      </c>
    </row>
    <row r="52" spans="1:16">
      <c r="A52" t="s">
        <v>267</v>
      </c>
      <c r="B52" s="2" t="s">
        <v>92</v>
      </c>
      <c r="C52" s="3">
        <v>74.92</v>
      </c>
      <c r="D52" s="7">
        <v>10777</v>
      </c>
      <c r="E52" s="31" t="s">
        <v>476</v>
      </c>
      <c r="F52" s="26" t="e">
        <f t="shared" si="2"/>
        <v>#VALUE!</v>
      </c>
      <c r="G52" s="26" t="e">
        <f t="shared" si="0"/>
        <v>#VALUE!</v>
      </c>
      <c r="H52" s="26" t="e">
        <f t="shared" si="1"/>
        <v>#VALUE!</v>
      </c>
      <c r="I52" t="s">
        <v>461</v>
      </c>
      <c r="J52" t="s">
        <v>461</v>
      </c>
      <c r="K52" t="s">
        <v>461</v>
      </c>
      <c r="L52" t="s">
        <v>461</v>
      </c>
      <c r="M52" t="s">
        <v>461</v>
      </c>
      <c r="N52" t="s">
        <v>461</v>
      </c>
      <c r="O52" t="s">
        <v>461</v>
      </c>
      <c r="P52" t="s">
        <v>461</v>
      </c>
    </row>
    <row r="53" spans="1:16">
      <c r="A53" t="s">
        <v>268</v>
      </c>
      <c r="B53" s="2" t="s">
        <v>57</v>
      </c>
      <c r="C53" s="3">
        <v>77.89</v>
      </c>
      <c r="D53" s="7">
        <v>4636348</v>
      </c>
      <c r="E53" s="29">
        <v>4502</v>
      </c>
      <c r="F53" s="26">
        <f t="shared" si="2"/>
        <v>20.463636363599999</v>
      </c>
      <c r="G53" s="26">
        <f t="shared" si="0"/>
        <v>2.5579545454999999</v>
      </c>
      <c r="H53" s="26">
        <f t="shared" si="1"/>
        <v>4.2632575800000003E-2</v>
      </c>
      <c r="I53">
        <v>3</v>
      </c>
      <c r="J53">
        <v>50</v>
      </c>
      <c r="K53">
        <v>59.545006893834902</v>
      </c>
      <c r="L53">
        <v>100</v>
      </c>
      <c r="M53">
        <v>6.8</v>
      </c>
      <c r="N53">
        <v>5.0130338881090797</v>
      </c>
      <c r="O53">
        <v>0.08</v>
      </c>
      <c r="P53">
        <v>1.4393834941894801</v>
      </c>
    </row>
    <row r="54" spans="1:16">
      <c r="A54" t="s">
        <v>269</v>
      </c>
      <c r="B54" s="2" t="s">
        <v>192</v>
      </c>
      <c r="C54" s="3">
        <v>57.25</v>
      </c>
      <c r="D54" s="7">
        <v>21952093</v>
      </c>
      <c r="E54" s="29">
        <v>1443</v>
      </c>
      <c r="F54" s="26">
        <f t="shared" si="2"/>
        <v>6.5590909091</v>
      </c>
      <c r="G54" s="26">
        <f t="shared" si="0"/>
        <v>0.8198863636</v>
      </c>
      <c r="H54" s="26">
        <f t="shared" si="1"/>
        <v>1.3664772699999999E-2</v>
      </c>
      <c r="I54" t="s">
        <v>461</v>
      </c>
      <c r="J54">
        <v>58.662495111458703</v>
      </c>
      <c r="K54" t="s">
        <v>461</v>
      </c>
      <c r="L54" t="s">
        <v>461</v>
      </c>
      <c r="M54">
        <v>6.5180550123843002</v>
      </c>
      <c r="N54" t="s">
        <v>461</v>
      </c>
      <c r="O54">
        <v>4.3185292962416098E-2</v>
      </c>
      <c r="P54">
        <v>0.55899314443009696</v>
      </c>
    </row>
    <row r="55" spans="1:16">
      <c r="A55" t="s">
        <v>270</v>
      </c>
      <c r="B55" s="2" t="s">
        <v>80</v>
      </c>
      <c r="C55" s="3">
        <v>75.989999999999995</v>
      </c>
      <c r="D55" s="7">
        <v>4480043</v>
      </c>
      <c r="E55" s="29">
        <v>7951</v>
      </c>
      <c r="F55" s="26">
        <f t="shared" si="2"/>
        <v>36.140909090900003</v>
      </c>
      <c r="G55" s="26">
        <f t="shared" si="0"/>
        <v>4.5176136364000001</v>
      </c>
      <c r="H55" s="26">
        <f t="shared" si="1"/>
        <v>7.5293560600000004E-2</v>
      </c>
      <c r="I55">
        <v>1.5643332029722301</v>
      </c>
      <c r="J55">
        <v>25.7661124089597</v>
      </c>
      <c r="K55">
        <v>87</v>
      </c>
      <c r="L55">
        <v>96.596743163391494</v>
      </c>
      <c r="M55">
        <v>6.0120928954239297</v>
      </c>
      <c r="N55">
        <v>5.4967706472447402</v>
      </c>
      <c r="O55">
        <v>0.17177408272639799</v>
      </c>
      <c r="P55">
        <v>1.0306444963583801</v>
      </c>
    </row>
    <row r="56" spans="1:16">
      <c r="A56" t="s">
        <v>271</v>
      </c>
      <c r="B56" s="2" t="s">
        <v>58</v>
      </c>
      <c r="C56" s="3">
        <v>77.87</v>
      </c>
      <c r="D56" s="7">
        <v>11075244</v>
      </c>
      <c r="E56" s="33">
        <v>229</v>
      </c>
      <c r="F56" s="26">
        <f t="shared" si="2"/>
        <v>1.0409090909000001</v>
      </c>
      <c r="G56" s="26">
        <f t="shared" si="0"/>
        <v>0.13011363640000001</v>
      </c>
      <c r="H56" s="26">
        <f t="shared" si="1"/>
        <v>2.1685606000000001E-3</v>
      </c>
      <c r="I56">
        <v>1.1668499999999999</v>
      </c>
      <c r="J56">
        <v>414.51</v>
      </c>
      <c r="K56">
        <v>50</v>
      </c>
      <c r="L56">
        <v>90.658561296859105</v>
      </c>
      <c r="M56">
        <v>3.5</v>
      </c>
      <c r="N56">
        <v>4.5725500000000002E-2</v>
      </c>
      <c r="O56">
        <v>0.55641189687035597</v>
      </c>
      <c r="P56">
        <v>0.499999999999999</v>
      </c>
    </row>
    <row r="57" spans="1:16">
      <c r="A57" s="9" t="s">
        <v>252</v>
      </c>
      <c r="B57" s="10" t="s">
        <v>445</v>
      </c>
      <c r="C57" s="11" t="s">
        <v>461</v>
      </c>
      <c r="D57" s="12">
        <v>145834</v>
      </c>
      <c r="E57" s="30" t="s">
        <v>476</v>
      </c>
      <c r="F57" s="27" t="e">
        <f t="shared" si="2"/>
        <v>#VALUE!</v>
      </c>
      <c r="G57" s="27" t="e">
        <f t="shared" si="0"/>
        <v>#VALUE!</v>
      </c>
      <c r="H57" s="27" t="e">
        <f t="shared" si="1"/>
        <v>#VALUE!</v>
      </c>
      <c r="I57">
        <v>1.75</v>
      </c>
      <c r="J57">
        <v>150</v>
      </c>
      <c r="K57">
        <v>70</v>
      </c>
      <c r="L57">
        <v>35</v>
      </c>
      <c r="M57">
        <v>7</v>
      </c>
      <c r="N57">
        <v>7</v>
      </c>
      <c r="O57">
        <v>0.2</v>
      </c>
      <c r="P57">
        <v>0.999999999999999</v>
      </c>
    </row>
    <row r="58" spans="1:16">
      <c r="A58" t="s">
        <v>272</v>
      </c>
      <c r="B58" s="2" t="s">
        <v>54</v>
      </c>
      <c r="C58" s="3">
        <v>78</v>
      </c>
      <c r="D58" s="7">
        <v>1138071</v>
      </c>
      <c r="E58" s="29">
        <v>11952</v>
      </c>
      <c r="F58" s="26">
        <f t="shared" si="2"/>
        <v>54.327272727299999</v>
      </c>
      <c r="G58" s="26">
        <f t="shared" si="0"/>
        <v>6.7909090908999996</v>
      </c>
      <c r="H58" s="26">
        <f t="shared" si="1"/>
        <v>0.11318181820000001</v>
      </c>
      <c r="I58">
        <v>4.5626385086690098</v>
      </c>
      <c r="J58">
        <v>52.144440099074401</v>
      </c>
      <c r="K58">
        <v>104.28888019814799</v>
      </c>
      <c r="L58">
        <v>110.806935210533</v>
      </c>
      <c r="M58">
        <v>7.8216660148611599</v>
      </c>
      <c r="N58">
        <v>10.428888019814799</v>
      </c>
      <c r="O58">
        <v>0.101029852691956</v>
      </c>
      <c r="P58">
        <v>2.59418589492895</v>
      </c>
    </row>
    <row r="59" spans="1:16">
      <c r="A59" t="s">
        <v>273</v>
      </c>
      <c r="B59" s="2" t="s">
        <v>63</v>
      </c>
      <c r="C59" s="3">
        <v>77.38</v>
      </c>
      <c r="D59" s="7">
        <v>10177300</v>
      </c>
      <c r="E59" s="29">
        <v>6695</v>
      </c>
      <c r="F59" s="26">
        <f t="shared" si="2"/>
        <v>30.431818181800001</v>
      </c>
      <c r="G59" s="26">
        <f t="shared" si="0"/>
        <v>3.8039772727000001</v>
      </c>
      <c r="H59" s="26">
        <f t="shared" si="1"/>
        <v>6.3399621200000006E-2</v>
      </c>
      <c r="I59">
        <v>1.7799023596419801</v>
      </c>
      <c r="J59">
        <v>20.3417412530512</v>
      </c>
      <c r="K59">
        <v>101.708706265256</v>
      </c>
      <c r="L59">
        <v>91.537835638730598</v>
      </c>
      <c r="M59">
        <v>6.1025223759153704</v>
      </c>
      <c r="N59">
        <v>7.6281529698942201</v>
      </c>
      <c r="O59">
        <v>0.25427176566314003</v>
      </c>
      <c r="P59">
        <v>1.0170870626525601</v>
      </c>
    </row>
    <row r="60" spans="1:16">
      <c r="A60" t="s">
        <v>274</v>
      </c>
      <c r="B60" s="2" t="s">
        <v>46</v>
      </c>
      <c r="C60" s="3">
        <v>78.78</v>
      </c>
      <c r="D60" s="7">
        <v>5543453</v>
      </c>
      <c r="E60" s="29" t="s">
        <v>461</v>
      </c>
      <c r="F60" s="26" t="e">
        <f t="shared" si="2"/>
        <v>#VALUE!</v>
      </c>
      <c r="G60" s="40">
        <v>18.149999999999999</v>
      </c>
      <c r="H60" s="40">
        <f t="shared" si="1"/>
        <v>0.30249999999999999</v>
      </c>
      <c r="I60">
        <v>5.2431969519548298</v>
      </c>
      <c r="J60">
        <v>31.9835014069245</v>
      </c>
      <c r="K60">
        <v>139.818585385462</v>
      </c>
      <c r="L60">
        <v>131.07992379887</v>
      </c>
      <c r="M60">
        <v>11.3602600625688</v>
      </c>
      <c r="N60">
        <v>14.8557246972053</v>
      </c>
      <c r="O60">
        <v>0.157295908558645</v>
      </c>
      <c r="P60">
        <v>2.62159847597741</v>
      </c>
    </row>
    <row r="61" spans="1:16">
      <c r="A61" s="9" t="s">
        <v>252</v>
      </c>
      <c r="B61" s="10" t="s">
        <v>446</v>
      </c>
      <c r="C61" s="11" t="s">
        <v>461</v>
      </c>
      <c r="D61" s="12">
        <v>15700</v>
      </c>
      <c r="E61" s="30" t="s">
        <v>476</v>
      </c>
      <c r="F61" s="27" t="e">
        <f t="shared" si="2"/>
        <v>#VALUE!</v>
      </c>
      <c r="G61" s="27" t="e">
        <f t="shared" si="0"/>
        <v>#VALUE!</v>
      </c>
      <c r="H61" s="27" t="e">
        <f t="shared" si="1"/>
        <v>#VALUE!</v>
      </c>
      <c r="I61" t="s">
        <v>461</v>
      </c>
      <c r="J61" t="s">
        <v>461</v>
      </c>
      <c r="K61" t="s">
        <v>461</v>
      </c>
      <c r="L61" t="s">
        <v>461</v>
      </c>
      <c r="M61" t="s">
        <v>461</v>
      </c>
      <c r="N61" t="s">
        <v>461</v>
      </c>
      <c r="O61" t="s">
        <v>461</v>
      </c>
      <c r="P61" t="s">
        <v>461</v>
      </c>
    </row>
    <row r="62" spans="1:16">
      <c r="A62" t="s">
        <v>275</v>
      </c>
      <c r="B62" s="2" t="s">
        <v>182</v>
      </c>
      <c r="C62" s="3">
        <v>61.57</v>
      </c>
      <c r="D62" s="7">
        <v>774389</v>
      </c>
      <c r="E62" s="29" t="s">
        <v>480</v>
      </c>
      <c r="F62" s="26" t="e">
        <f t="shared" si="2"/>
        <v>#VALUE!</v>
      </c>
      <c r="G62" s="26" t="e">
        <f t="shared" si="0"/>
        <v>#VALUE!</v>
      </c>
      <c r="H62" s="26" t="e">
        <f t="shared" si="1"/>
        <v>#VALUE!</v>
      </c>
      <c r="I62">
        <v>3.91586703729415</v>
      </c>
      <c r="J62">
        <v>57.871204030028203</v>
      </c>
      <c r="K62" t="s">
        <v>461</v>
      </c>
      <c r="L62" t="s">
        <v>461</v>
      </c>
      <c r="M62" t="s">
        <v>461</v>
      </c>
      <c r="N62" t="s">
        <v>461</v>
      </c>
      <c r="O62">
        <v>6.4332101326975394E-2</v>
      </c>
      <c r="P62">
        <v>0.83911436513446203</v>
      </c>
    </row>
    <row r="63" spans="1:16">
      <c r="A63" t="s">
        <v>276</v>
      </c>
      <c r="B63" s="2" t="s">
        <v>77</v>
      </c>
      <c r="C63" s="3">
        <v>76.180000000000007</v>
      </c>
      <c r="D63" s="7">
        <v>73126</v>
      </c>
      <c r="E63" s="33">
        <v>7909</v>
      </c>
      <c r="F63" s="26">
        <f t="shared" si="2"/>
        <v>35.950000000000003</v>
      </c>
      <c r="G63" s="26">
        <f t="shared" si="0"/>
        <v>4.4937500000000004</v>
      </c>
      <c r="H63" s="26">
        <f t="shared" si="1"/>
        <v>7.4895833300000006E-2</v>
      </c>
      <c r="I63">
        <v>1.5</v>
      </c>
      <c r="J63" t="s">
        <v>461</v>
      </c>
      <c r="K63">
        <v>25</v>
      </c>
      <c r="L63">
        <v>100</v>
      </c>
      <c r="M63">
        <v>6.2222222222222197</v>
      </c>
      <c r="N63" t="s">
        <v>461</v>
      </c>
      <c r="O63">
        <v>0.12</v>
      </c>
      <c r="P63">
        <v>1.6111111111111101</v>
      </c>
    </row>
    <row r="64" spans="1:16">
      <c r="A64" t="s">
        <v>277</v>
      </c>
      <c r="B64" s="2" t="s">
        <v>62</v>
      </c>
      <c r="C64" s="3">
        <v>77.44</v>
      </c>
      <c r="D64" s="7">
        <v>10088598</v>
      </c>
      <c r="E64" s="29">
        <v>1491</v>
      </c>
      <c r="F64" s="26">
        <f t="shared" si="2"/>
        <v>6.7772727272999997</v>
      </c>
      <c r="G64" s="26">
        <f t="shared" si="0"/>
        <v>0.84715909089999997</v>
      </c>
      <c r="H64" s="26">
        <f t="shared" si="1"/>
        <v>1.41193182E-2</v>
      </c>
      <c r="I64">
        <v>1.2150668286755699</v>
      </c>
      <c r="J64">
        <v>61.854887790674297</v>
      </c>
      <c r="K64">
        <v>48.602673147022998</v>
      </c>
      <c r="L64">
        <v>60.7533414337788</v>
      </c>
      <c r="M64">
        <v>6</v>
      </c>
      <c r="N64">
        <v>5.12</v>
      </c>
      <c r="O64">
        <v>0.17010935601457999</v>
      </c>
      <c r="P64">
        <v>1.45808019441069</v>
      </c>
    </row>
    <row r="65" spans="1:16">
      <c r="A65" t="s">
        <v>278</v>
      </c>
      <c r="B65" s="2" t="s">
        <v>82</v>
      </c>
      <c r="C65" s="3">
        <v>75.94</v>
      </c>
      <c r="D65" s="7">
        <v>15223680</v>
      </c>
      <c r="E65" s="29">
        <v>5680</v>
      </c>
      <c r="F65" s="26">
        <f t="shared" si="2"/>
        <v>25.818181818199999</v>
      </c>
      <c r="G65" s="26">
        <f t="shared" si="0"/>
        <v>3.2272727272999999</v>
      </c>
      <c r="H65" s="26">
        <f t="shared" si="1"/>
        <v>5.3787878800000001E-2</v>
      </c>
      <c r="I65">
        <v>1.75</v>
      </c>
      <c r="J65">
        <v>50</v>
      </c>
      <c r="K65">
        <v>67.5</v>
      </c>
      <c r="L65">
        <v>120</v>
      </c>
      <c r="M65">
        <v>5</v>
      </c>
      <c r="N65">
        <v>4.5</v>
      </c>
      <c r="O65">
        <v>0.19</v>
      </c>
      <c r="P65">
        <v>1.21254244201683</v>
      </c>
    </row>
    <row r="66" spans="1:16">
      <c r="A66" t="s">
        <v>279</v>
      </c>
      <c r="B66" s="2" t="s">
        <v>120</v>
      </c>
      <c r="C66" s="3">
        <v>72.930000000000007</v>
      </c>
      <c r="D66" s="7">
        <v>83688164</v>
      </c>
      <c r="E66" s="29">
        <v>6590</v>
      </c>
      <c r="F66" s="26">
        <f t="shared" si="2"/>
        <v>29.9545454545</v>
      </c>
      <c r="G66" s="26">
        <f t="shared" si="0"/>
        <v>3.7443181818000002</v>
      </c>
      <c r="H66" s="26">
        <f t="shared" si="1"/>
        <v>6.2405303000000002E-2</v>
      </c>
      <c r="I66">
        <v>1.99999999999999</v>
      </c>
      <c r="J66">
        <v>49.6358007456435</v>
      </c>
      <c r="K66">
        <v>96.038770112734696</v>
      </c>
      <c r="L66">
        <v>93.92</v>
      </c>
      <c r="M66">
        <v>5</v>
      </c>
      <c r="N66">
        <v>4.4325586205877503</v>
      </c>
      <c r="O66">
        <v>3.6937988504897899E-2</v>
      </c>
      <c r="P66">
        <v>0.999999999999999</v>
      </c>
    </row>
    <row r="67" spans="1:16">
      <c r="A67" t="s">
        <v>280</v>
      </c>
      <c r="B67" s="2" t="s">
        <v>114</v>
      </c>
      <c r="C67" s="3">
        <v>73.69</v>
      </c>
      <c r="D67" s="7">
        <v>6090646</v>
      </c>
      <c r="E67" s="29">
        <v>2187</v>
      </c>
      <c r="F67" s="26">
        <f t="shared" ref="F67:F130" si="3">E67/220</f>
        <v>9.9409090909</v>
      </c>
      <c r="G67" s="26">
        <f t="shared" ref="G67:G130" si="4">F67/8</f>
        <v>1.2426136364</v>
      </c>
      <c r="H67" s="26">
        <f t="shared" ref="H67:H130" si="5">G67/60</f>
        <v>2.0710227300000002E-2</v>
      </c>
      <c r="I67">
        <v>1.99999999999999</v>
      </c>
      <c r="J67">
        <v>40</v>
      </c>
      <c r="K67">
        <v>44.999999999999901</v>
      </c>
      <c r="L67">
        <v>70</v>
      </c>
      <c r="M67">
        <v>4.99</v>
      </c>
      <c r="N67">
        <v>3.8499999999999899</v>
      </c>
      <c r="O67">
        <v>0.19499999999999901</v>
      </c>
      <c r="P67">
        <v>1.25</v>
      </c>
    </row>
    <row r="68" spans="1:16">
      <c r="A68" t="s">
        <v>281</v>
      </c>
      <c r="B68" s="2" t="s">
        <v>178</v>
      </c>
      <c r="C68" s="3">
        <v>62.75</v>
      </c>
      <c r="D68" s="7">
        <v>685991</v>
      </c>
      <c r="E68" s="34" t="s">
        <v>482</v>
      </c>
      <c r="F68" s="26" t="e">
        <f t="shared" si="3"/>
        <v>#VALUE!</v>
      </c>
      <c r="G68" s="26" t="e">
        <f t="shared" si="4"/>
        <v>#VALUE!</v>
      </c>
      <c r="H68" s="26" t="e">
        <f t="shared" si="5"/>
        <v>#VALUE!</v>
      </c>
      <c r="I68">
        <v>3</v>
      </c>
      <c r="J68">
        <v>63.93</v>
      </c>
      <c r="K68">
        <v>80</v>
      </c>
      <c r="L68">
        <v>57.834999999999901</v>
      </c>
      <c r="M68">
        <v>6.5614758835736504</v>
      </c>
      <c r="N68">
        <v>7.7952199999999996</v>
      </c>
      <c r="O68">
        <v>0.43890000000000001</v>
      </c>
      <c r="P68">
        <v>3</v>
      </c>
    </row>
    <row r="69" spans="1:16">
      <c r="A69" t="s">
        <v>282</v>
      </c>
      <c r="B69" s="2" t="s">
        <v>176</v>
      </c>
      <c r="C69" s="3">
        <v>62.86</v>
      </c>
      <c r="D69" s="7">
        <v>6086495</v>
      </c>
      <c r="E69" s="29">
        <v>526</v>
      </c>
      <c r="F69" s="26">
        <f t="shared" si="3"/>
        <v>2.3909090909000001</v>
      </c>
      <c r="G69" s="26">
        <f t="shared" si="4"/>
        <v>0.29886363640000002</v>
      </c>
      <c r="H69" s="26">
        <f t="shared" si="5"/>
        <v>4.9810606E-3</v>
      </c>
      <c r="I69" t="s">
        <v>461</v>
      </c>
      <c r="J69">
        <v>9.2255348042526002</v>
      </c>
      <c r="K69">
        <v>27.676604412757801</v>
      </c>
      <c r="L69">
        <v>62.972383037634202</v>
      </c>
      <c r="M69" t="s">
        <v>461</v>
      </c>
      <c r="N69">
        <v>3.6902139217010399</v>
      </c>
      <c r="O69">
        <v>1.8451069608505202E-2</v>
      </c>
      <c r="P69">
        <v>2.5999999999999899</v>
      </c>
    </row>
    <row r="70" spans="1:16">
      <c r="A70" t="s">
        <v>283</v>
      </c>
      <c r="B70" s="2" t="s">
        <v>115</v>
      </c>
      <c r="C70" s="3">
        <v>73.58</v>
      </c>
      <c r="D70" s="7">
        <v>1274709</v>
      </c>
      <c r="E70" s="29">
        <v>5709</v>
      </c>
      <c r="F70" s="26">
        <f t="shared" si="3"/>
        <v>25.95</v>
      </c>
      <c r="G70" s="26">
        <f t="shared" si="4"/>
        <v>3.2437499999999999</v>
      </c>
      <c r="H70" s="26">
        <f t="shared" si="5"/>
        <v>5.4062499999999999E-2</v>
      </c>
      <c r="I70">
        <v>2.6072220049537198</v>
      </c>
      <c r="J70">
        <v>20.857776039629702</v>
      </c>
      <c r="K70">
        <v>117.32499022291699</v>
      </c>
      <c r="L70">
        <v>104.28888019814799</v>
      </c>
      <c r="M70">
        <v>5.9640203363316298</v>
      </c>
      <c r="N70">
        <v>6.5180550123843002</v>
      </c>
      <c r="O70">
        <v>6.5180550123842995E-2</v>
      </c>
      <c r="P70">
        <v>0.78216660148611605</v>
      </c>
    </row>
    <row r="71" spans="1:16">
      <c r="A71" t="s">
        <v>284</v>
      </c>
      <c r="B71" s="2" t="s">
        <v>193</v>
      </c>
      <c r="C71" s="3">
        <v>56.56</v>
      </c>
      <c r="D71" s="7">
        <v>91195675</v>
      </c>
      <c r="E71" s="29">
        <v>902</v>
      </c>
      <c r="F71" s="26">
        <f t="shared" si="3"/>
        <v>4.0999999999999996</v>
      </c>
      <c r="G71" s="26">
        <f t="shared" si="4"/>
        <v>0.51249999999999996</v>
      </c>
      <c r="H71" s="26">
        <f t="shared" si="5"/>
        <v>8.5416667000000005E-3</v>
      </c>
      <c r="I71">
        <v>0.70995964152499302</v>
      </c>
      <c r="J71">
        <v>168.43588539220201</v>
      </c>
      <c r="K71">
        <v>29.0178115389213</v>
      </c>
      <c r="L71">
        <v>100</v>
      </c>
      <c r="M71">
        <v>3.75</v>
      </c>
      <c r="N71">
        <v>3.25</v>
      </c>
      <c r="O71">
        <v>4.5999999999999999E-2</v>
      </c>
      <c r="P71">
        <v>0.54806140058653496</v>
      </c>
    </row>
    <row r="72" spans="1:16">
      <c r="A72" s="15" t="s">
        <v>464</v>
      </c>
      <c r="B72" s="10" t="s">
        <v>447</v>
      </c>
      <c r="C72" s="11" t="s">
        <v>461</v>
      </c>
      <c r="D72" s="12">
        <v>3140</v>
      </c>
      <c r="E72" s="30" t="s">
        <v>476</v>
      </c>
      <c r="F72" s="27" t="e">
        <f t="shared" si="3"/>
        <v>#VALUE!</v>
      </c>
      <c r="G72" s="27" t="e">
        <f t="shared" si="4"/>
        <v>#VALUE!</v>
      </c>
      <c r="H72" s="27" t="e">
        <f t="shared" si="5"/>
        <v>#VALUE!</v>
      </c>
      <c r="I72" t="s">
        <v>461</v>
      </c>
      <c r="J72">
        <v>372.74489339496</v>
      </c>
      <c r="K72" t="s">
        <v>461</v>
      </c>
      <c r="L72" t="s">
        <v>461</v>
      </c>
      <c r="M72">
        <v>10.250484568361401</v>
      </c>
      <c r="N72">
        <v>7.8276427612941699</v>
      </c>
      <c r="O72">
        <v>29.819591471596802</v>
      </c>
      <c r="P72">
        <v>2.5346652750857301</v>
      </c>
    </row>
    <row r="73" spans="1:16">
      <c r="A73" t="s">
        <v>285</v>
      </c>
      <c r="B73" s="2" t="s">
        <v>34</v>
      </c>
      <c r="C73" s="3">
        <v>79.849999999999994</v>
      </c>
      <c r="D73" s="7">
        <v>49483</v>
      </c>
      <c r="E73" s="31" t="s">
        <v>476</v>
      </c>
      <c r="F73" s="26" t="e">
        <f t="shared" si="3"/>
        <v>#VALUE!</v>
      </c>
      <c r="G73" s="26" t="e">
        <f t="shared" si="4"/>
        <v>#VALUE!</v>
      </c>
      <c r="H73" s="26" t="e">
        <f t="shared" si="5"/>
        <v>#VALUE!</v>
      </c>
      <c r="I73">
        <v>6.1170631106139703</v>
      </c>
      <c r="J73" t="s">
        <v>461</v>
      </c>
      <c r="K73" t="s">
        <v>461</v>
      </c>
      <c r="L73" t="s">
        <v>461</v>
      </c>
      <c r="M73">
        <v>13.107992379887</v>
      </c>
      <c r="N73" t="s">
        <v>461</v>
      </c>
      <c r="O73" t="s">
        <v>461</v>
      </c>
      <c r="P73" t="s">
        <v>461</v>
      </c>
    </row>
    <row r="74" spans="1:16">
      <c r="A74" t="s">
        <v>286</v>
      </c>
      <c r="B74" s="2" t="s">
        <v>135</v>
      </c>
      <c r="C74" s="3">
        <v>71.59</v>
      </c>
      <c r="D74" s="7">
        <v>890057</v>
      </c>
      <c r="E74" s="29" t="s">
        <v>482</v>
      </c>
      <c r="F74" s="26" t="e">
        <f t="shared" si="3"/>
        <v>#VALUE!</v>
      </c>
      <c r="G74" s="26" t="e">
        <f t="shared" si="4"/>
        <v>#VALUE!</v>
      </c>
      <c r="H74" s="26" t="e">
        <f t="shared" si="5"/>
        <v>#VALUE!</v>
      </c>
      <c r="I74">
        <v>2.9199704646143299</v>
      </c>
      <c r="J74">
        <v>12.5</v>
      </c>
      <c r="K74">
        <v>75</v>
      </c>
      <c r="L74">
        <v>100</v>
      </c>
      <c r="M74">
        <v>7</v>
      </c>
      <c r="N74">
        <v>2.8639411283728502</v>
      </c>
      <c r="O74">
        <v>0.1</v>
      </c>
      <c r="P74">
        <v>0.81487939493049799</v>
      </c>
    </row>
    <row r="75" spans="1:16">
      <c r="A75" t="s">
        <v>287</v>
      </c>
      <c r="B75" s="2" t="s">
        <v>39</v>
      </c>
      <c r="C75" s="3">
        <v>79.41</v>
      </c>
      <c r="D75" s="7">
        <v>5262930</v>
      </c>
      <c r="E75" s="29" t="s">
        <v>483</v>
      </c>
      <c r="F75" s="26" t="e">
        <f t="shared" si="3"/>
        <v>#VALUE!</v>
      </c>
      <c r="G75" s="26" t="e">
        <f t="shared" si="4"/>
        <v>#VALUE!</v>
      </c>
      <c r="H75" s="26" t="e">
        <f t="shared" si="5"/>
        <v>#VALUE!</v>
      </c>
      <c r="I75">
        <v>3.9108330074305799</v>
      </c>
      <c r="J75">
        <v>26.072220049537201</v>
      </c>
      <c r="K75">
        <v>104.28888019814799</v>
      </c>
      <c r="L75">
        <v>104.28888019814799</v>
      </c>
      <c r="M75">
        <v>9.1252770173380195</v>
      </c>
      <c r="N75">
        <v>14.3397210272454</v>
      </c>
      <c r="O75">
        <v>9.1252770173380196E-2</v>
      </c>
      <c r="P75">
        <v>2.6072220049537198</v>
      </c>
    </row>
    <row r="76" spans="1:16">
      <c r="A76" t="s">
        <v>288</v>
      </c>
      <c r="B76" s="2" t="s">
        <v>14</v>
      </c>
      <c r="C76" s="3">
        <v>81.459999999999994</v>
      </c>
      <c r="D76" s="7">
        <v>65630692</v>
      </c>
      <c r="E76" s="33">
        <v>17108</v>
      </c>
      <c r="F76" s="26">
        <f t="shared" si="3"/>
        <v>77.7636363636</v>
      </c>
      <c r="G76" s="26">
        <f t="shared" si="4"/>
        <v>9.7204545455000009</v>
      </c>
      <c r="H76" s="26">
        <f t="shared" si="5"/>
        <v>0.1620075758</v>
      </c>
      <c r="I76">
        <v>3.2590275061921501</v>
      </c>
      <c r="J76">
        <v>39.108330074305798</v>
      </c>
      <c r="K76">
        <v>109.503324208056</v>
      </c>
      <c r="L76">
        <v>104.28888019814799</v>
      </c>
      <c r="M76">
        <v>9.1252770173380195</v>
      </c>
      <c r="N76">
        <v>12.384304523530099</v>
      </c>
      <c r="O76">
        <v>0.39108330074305803</v>
      </c>
      <c r="P76">
        <v>1.5643332029722301</v>
      </c>
    </row>
    <row r="77" spans="1:16">
      <c r="A77" t="s">
        <v>289</v>
      </c>
      <c r="B77" s="2" t="s">
        <v>74</v>
      </c>
      <c r="C77" s="3">
        <v>76.39</v>
      </c>
      <c r="D77" s="7">
        <v>274512</v>
      </c>
      <c r="E77" s="31" t="s">
        <v>476</v>
      </c>
      <c r="F77" s="26" t="e">
        <f t="shared" si="3"/>
        <v>#VALUE!</v>
      </c>
      <c r="G77" s="26" t="e">
        <f t="shared" si="4"/>
        <v>#VALUE!</v>
      </c>
      <c r="H77" s="26" t="e">
        <f t="shared" si="5"/>
        <v>#VALUE!</v>
      </c>
      <c r="I77">
        <v>1.00756094381436</v>
      </c>
      <c r="J77">
        <v>65.050189023595294</v>
      </c>
      <c r="K77" t="s">
        <v>461</v>
      </c>
      <c r="L77" t="s">
        <v>461</v>
      </c>
      <c r="M77">
        <v>10.924260200756001</v>
      </c>
      <c r="N77" t="s">
        <v>461</v>
      </c>
      <c r="O77" t="s">
        <v>461</v>
      </c>
      <c r="P77">
        <v>0.74957632642419503</v>
      </c>
    </row>
    <row r="78" spans="1:16">
      <c r="A78" t="s">
        <v>290</v>
      </c>
      <c r="B78" s="2" t="s">
        <v>207</v>
      </c>
      <c r="C78" s="3">
        <v>52.29</v>
      </c>
      <c r="D78" s="7">
        <v>1608321</v>
      </c>
      <c r="E78" s="29">
        <v>3892</v>
      </c>
      <c r="F78" s="26">
        <f t="shared" si="3"/>
        <v>17.6909090909</v>
      </c>
      <c r="G78" s="26">
        <f t="shared" si="4"/>
        <v>2.2113636364000002</v>
      </c>
      <c r="H78" s="26">
        <f t="shared" si="5"/>
        <v>3.6856060599999997E-2</v>
      </c>
      <c r="I78">
        <v>3.3348577732116298</v>
      </c>
      <c r="J78" t="s">
        <v>461</v>
      </c>
      <c r="K78" t="s">
        <v>461</v>
      </c>
      <c r="L78">
        <v>73.804278434020802</v>
      </c>
      <c r="M78">
        <v>1.3036110024768599</v>
      </c>
      <c r="N78" t="s">
        <v>461</v>
      </c>
      <c r="O78">
        <v>5.5353208825515601E-2</v>
      </c>
      <c r="P78" t="s">
        <v>461</v>
      </c>
    </row>
    <row r="79" spans="1:16">
      <c r="A79" t="s">
        <v>291</v>
      </c>
      <c r="B79" s="2" t="s">
        <v>171</v>
      </c>
      <c r="C79" s="3">
        <v>63.82</v>
      </c>
      <c r="D79" s="7">
        <v>1840454</v>
      </c>
      <c r="E79" s="29">
        <v>1610</v>
      </c>
      <c r="F79" s="26">
        <f t="shared" si="3"/>
        <v>7.3181818182000002</v>
      </c>
      <c r="G79" s="26">
        <f t="shared" si="4"/>
        <v>0.91477272730000003</v>
      </c>
      <c r="H79" s="26">
        <f t="shared" si="5"/>
        <v>1.52462121E-2</v>
      </c>
      <c r="I79">
        <v>1.5904571536171099</v>
      </c>
      <c r="J79" t="s">
        <v>461</v>
      </c>
      <c r="K79" t="s">
        <v>461</v>
      </c>
      <c r="L79" t="s">
        <v>461</v>
      </c>
      <c r="M79">
        <v>1.95541650371529</v>
      </c>
      <c r="N79" t="s">
        <v>461</v>
      </c>
      <c r="O79" t="s">
        <v>461</v>
      </c>
      <c r="P79" t="s">
        <v>461</v>
      </c>
    </row>
    <row r="80" spans="1:16">
      <c r="A80" s="4" t="s">
        <v>292</v>
      </c>
      <c r="B80" s="5" t="s">
        <v>108</v>
      </c>
      <c r="C80" s="3">
        <v>74.16</v>
      </c>
      <c r="D80" s="7">
        <v>1710257</v>
      </c>
      <c r="E80" s="31" t="s">
        <v>476</v>
      </c>
      <c r="F80" s="26" t="e">
        <f t="shared" si="3"/>
        <v>#VALUE!</v>
      </c>
      <c r="G80" s="26" t="e">
        <f t="shared" si="4"/>
        <v>#VALUE!</v>
      </c>
      <c r="H80" s="26" t="e">
        <f t="shared" si="5"/>
        <v>#VALUE!</v>
      </c>
      <c r="I80">
        <v>2.3088415048213999</v>
      </c>
      <c r="J80">
        <v>27.1628412331929</v>
      </c>
      <c r="K80">
        <v>67.907103082982402</v>
      </c>
      <c r="L80">
        <v>81.488523699578906</v>
      </c>
      <c r="M80">
        <v>6.7907103082982401</v>
      </c>
      <c r="N80">
        <v>5.4325682466385903</v>
      </c>
      <c r="O80">
        <v>0.20372130924894699</v>
      </c>
      <c r="P80">
        <v>0.67907103082982401</v>
      </c>
    </row>
    <row r="81" spans="1:16">
      <c r="A81" t="s">
        <v>293</v>
      </c>
      <c r="B81" s="2" t="s">
        <v>64</v>
      </c>
      <c r="C81" s="3">
        <v>77.319999999999993</v>
      </c>
      <c r="D81" s="7">
        <v>4570934</v>
      </c>
      <c r="E81" s="29">
        <v>279</v>
      </c>
      <c r="F81" s="26">
        <f t="shared" si="3"/>
        <v>1.2681818182</v>
      </c>
      <c r="G81" s="26">
        <f t="shared" si="4"/>
        <v>0.1585227273</v>
      </c>
      <c r="H81" s="26">
        <f t="shared" si="5"/>
        <v>2.6420455000000002E-3</v>
      </c>
      <c r="I81">
        <v>2.1123183517127102</v>
      </c>
      <c r="J81">
        <v>20</v>
      </c>
      <c r="K81">
        <v>72</v>
      </c>
      <c r="L81">
        <v>120</v>
      </c>
      <c r="M81">
        <v>6</v>
      </c>
      <c r="N81">
        <v>6</v>
      </c>
      <c r="O81">
        <v>0.15</v>
      </c>
      <c r="P81">
        <v>0.51</v>
      </c>
    </row>
    <row r="82" spans="1:16">
      <c r="A82" t="s">
        <v>294</v>
      </c>
      <c r="B82" s="2" t="s">
        <v>28</v>
      </c>
      <c r="C82" s="3">
        <v>80.19</v>
      </c>
      <c r="D82" s="7">
        <v>81305856</v>
      </c>
      <c r="E82" s="29" t="s">
        <v>483</v>
      </c>
      <c r="F82" s="26" t="e">
        <f t="shared" si="3"/>
        <v>#VALUE!</v>
      </c>
      <c r="G82" s="26" t="e">
        <f t="shared" si="4"/>
        <v>#VALUE!</v>
      </c>
      <c r="H82" s="26" t="e">
        <f t="shared" si="5"/>
        <v>#VALUE!</v>
      </c>
      <c r="I82">
        <v>3.2590275061921501</v>
      </c>
      <c r="J82">
        <v>26.072220049537201</v>
      </c>
      <c r="K82">
        <v>104.28888019814799</v>
      </c>
      <c r="L82">
        <v>104.28888019814799</v>
      </c>
      <c r="M82">
        <v>7.8216660148611599</v>
      </c>
      <c r="N82">
        <v>10.9503324208056</v>
      </c>
      <c r="O82">
        <v>0.11732499022291699</v>
      </c>
      <c r="P82">
        <v>1.8250554034676001</v>
      </c>
    </row>
    <row r="83" spans="1:16">
      <c r="A83" t="s">
        <v>295</v>
      </c>
      <c r="B83" s="2" t="s">
        <v>185</v>
      </c>
      <c r="C83" s="3">
        <v>61.45</v>
      </c>
      <c r="D83" s="7">
        <v>24652402</v>
      </c>
      <c r="E83" s="29">
        <v>689</v>
      </c>
      <c r="F83" s="26">
        <f t="shared" si="3"/>
        <v>3.1318181817999999</v>
      </c>
      <c r="G83" s="26">
        <f t="shared" si="4"/>
        <v>0.39147727269999999</v>
      </c>
      <c r="H83" s="26">
        <f t="shared" si="5"/>
        <v>6.5246211999999996E-3</v>
      </c>
      <c r="I83">
        <v>2.6174584478471399</v>
      </c>
      <c r="J83">
        <v>43.494069175457902</v>
      </c>
      <c r="K83">
        <v>15</v>
      </c>
      <c r="L83">
        <v>82.6731630234395</v>
      </c>
      <c r="M83">
        <v>8.5015940488841597</v>
      </c>
      <c r="N83">
        <v>5.26731630234395</v>
      </c>
      <c r="O83">
        <v>0.15</v>
      </c>
      <c r="P83">
        <v>2.5</v>
      </c>
    </row>
    <row r="84" spans="1:16">
      <c r="A84" t="s">
        <v>296</v>
      </c>
      <c r="B84" s="2" t="s">
        <v>45</v>
      </c>
      <c r="C84" s="3">
        <v>78.83</v>
      </c>
      <c r="D84" s="7">
        <v>29034</v>
      </c>
      <c r="E84" s="31" t="s">
        <v>476</v>
      </c>
      <c r="F84" s="26" t="e">
        <f t="shared" si="3"/>
        <v>#VALUE!</v>
      </c>
      <c r="G84" s="26" t="e">
        <f t="shared" si="4"/>
        <v>#VALUE!</v>
      </c>
      <c r="H84" s="26" t="e">
        <f t="shared" si="5"/>
        <v>#VALUE!</v>
      </c>
      <c r="I84">
        <v>1.93827344565379</v>
      </c>
      <c r="J84">
        <v>47.711346354554898</v>
      </c>
      <c r="K84">
        <v>74.5489786789921</v>
      </c>
      <c r="L84">
        <v>97.770825185764494</v>
      </c>
      <c r="M84">
        <v>10.3623080363799</v>
      </c>
      <c r="N84">
        <v>7.4548978678992102</v>
      </c>
      <c r="O84">
        <v>0.33547040405546402</v>
      </c>
      <c r="P84">
        <v>2.68376323244371</v>
      </c>
    </row>
    <row r="85" spans="1:16">
      <c r="A85" t="s">
        <v>297</v>
      </c>
      <c r="B85" s="2" t="s">
        <v>31</v>
      </c>
      <c r="C85" s="3">
        <v>80.05</v>
      </c>
      <c r="D85" s="7">
        <v>10767827</v>
      </c>
      <c r="E85" s="29">
        <v>8204</v>
      </c>
      <c r="F85" s="26">
        <f t="shared" si="3"/>
        <v>37.290909090900001</v>
      </c>
      <c r="G85" s="26">
        <f t="shared" si="4"/>
        <v>4.6613636364</v>
      </c>
      <c r="H85" s="26">
        <f t="shared" si="5"/>
        <v>7.7689393900000001E-2</v>
      </c>
      <c r="I85">
        <v>4.2041454829878697</v>
      </c>
      <c r="J85">
        <v>26.072220049537201</v>
      </c>
      <c r="K85">
        <v>117.32499022291699</v>
      </c>
      <c r="L85">
        <v>117.32499022291699</v>
      </c>
      <c r="M85">
        <v>7.8216660148611599</v>
      </c>
      <c r="N85">
        <v>10.428888019814799</v>
      </c>
      <c r="O85">
        <v>0.43670968582974801</v>
      </c>
      <c r="P85">
        <v>1.0428888019814799</v>
      </c>
    </row>
    <row r="86" spans="1:16">
      <c r="A86" t="s">
        <v>298</v>
      </c>
      <c r="B86" s="2" t="s">
        <v>139</v>
      </c>
      <c r="C86" s="3">
        <v>71.25</v>
      </c>
      <c r="D86" s="7">
        <v>57695</v>
      </c>
      <c r="E86" s="31" t="s">
        <v>476</v>
      </c>
      <c r="F86" s="26" t="e">
        <f t="shared" si="3"/>
        <v>#VALUE!</v>
      </c>
      <c r="G86" s="26" t="e">
        <f t="shared" si="4"/>
        <v>#VALUE!</v>
      </c>
      <c r="H86" s="26" t="e">
        <f t="shared" si="5"/>
        <v>#VALUE!</v>
      </c>
      <c r="I86">
        <v>3.4954646346365501</v>
      </c>
      <c r="J86">
        <v>34.9546463463655</v>
      </c>
      <c r="K86">
        <v>131.07992379887</v>
      </c>
      <c r="L86">
        <v>122.34126221227901</v>
      </c>
      <c r="M86">
        <v>13.107992379887</v>
      </c>
      <c r="N86">
        <v>17.4773231731827</v>
      </c>
      <c r="O86">
        <v>7.8647954279322502E-2</v>
      </c>
      <c r="P86">
        <v>4.3693307932956902</v>
      </c>
    </row>
    <row r="87" spans="1:16">
      <c r="A87" t="s">
        <v>299</v>
      </c>
      <c r="B87" s="2" t="s">
        <v>119</v>
      </c>
      <c r="C87" s="3">
        <v>73.3</v>
      </c>
      <c r="D87" s="7">
        <v>109011</v>
      </c>
      <c r="E87" s="33">
        <v>6556</v>
      </c>
      <c r="F87" s="26">
        <f t="shared" si="3"/>
        <v>29.8</v>
      </c>
      <c r="G87" s="26">
        <f t="shared" si="4"/>
        <v>3.7250000000000001</v>
      </c>
      <c r="H87" s="26">
        <f t="shared" si="5"/>
        <v>6.2083333300000001E-2</v>
      </c>
      <c r="I87">
        <v>3</v>
      </c>
      <c r="J87">
        <v>65</v>
      </c>
      <c r="K87" t="s">
        <v>461</v>
      </c>
      <c r="L87" t="s">
        <v>461</v>
      </c>
      <c r="M87">
        <v>7</v>
      </c>
      <c r="N87">
        <v>7</v>
      </c>
      <c r="O87">
        <v>0.249999999999999</v>
      </c>
      <c r="P87">
        <v>3.9999999999999898</v>
      </c>
    </row>
    <row r="88" spans="1:16">
      <c r="A88" t="s">
        <v>300</v>
      </c>
      <c r="B88" s="2" t="s">
        <v>48</v>
      </c>
      <c r="C88" s="3">
        <v>78.5</v>
      </c>
      <c r="D88" s="7">
        <v>159914</v>
      </c>
      <c r="E88" s="31" t="s">
        <v>476</v>
      </c>
      <c r="F88" s="26" t="e">
        <f t="shared" si="3"/>
        <v>#VALUE!</v>
      </c>
      <c r="G88" s="26" t="e">
        <f t="shared" si="4"/>
        <v>#VALUE!</v>
      </c>
      <c r="H88" s="26" t="e">
        <f t="shared" si="5"/>
        <v>#VALUE!</v>
      </c>
      <c r="I88">
        <v>4.125</v>
      </c>
      <c r="J88">
        <v>65</v>
      </c>
      <c r="K88">
        <v>47.5</v>
      </c>
      <c r="L88">
        <v>65</v>
      </c>
      <c r="M88">
        <v>6.5</v>
      </c>
      <c r="N88">
        <v>7.75</v>
      </c>
      <c r="O88">
        <v>0.22500000000000001</v>
      </c>
      <c r="P88">
        <v>2.52</v>
      </c>
    </row>
    <row r="89" spans="1:16">
      <c r="A89" t="s">
        <v>301</v>
      </c>
      <c r="B89" s="2" t="s">
        <v>140</v>
      </c>
      <c r="C89" s="3">
        <v>71.17</v>
      </c>
      <c r="D89" s="7">
        <v>14099032</v>
      </c>
      <c r="E89" s="29">
        <v>2734</v>
      </c>
      <c r="F89" s="26">
        <f t="shared" si="3"/>
        <v>12.4272727273</v>
      </c>
      <c r="G89" s="26">
        <f t="shared" si="4"/>
        <v>1.5534090909</v>
      </c>
      <c r="H89" s="26">
        <f t="shared" si="5"/>
        <v>2.58901515E-2</v>
      </c>
      <c r="I89">
        <v>1.99999999999999</v>
      </c>
      <c r="J89">
        <v>42.379947566979901</v>
      </c>
      <c r="K89">
        <v>38.365624400537101</v>
      </c>
      <c r="L89">
        <v>89.519790267919902</v>
      </c>
      <c r="M89">
        <v>5</v>
      </c>
      <c r="N89">
        <v>4.6579145172532996</v>
      </c>
      <c r="O89">
        <v>0.12788541466845699</v>
      </c>
      <c r="P89">
        <v>1.8641406100134199</v>
      </c>
    </row>
    <row r="90" spans="1:16">
      <c r="A90" t="s">
        <v>302</v>
      </c>
      <c r="B90" s="2" t="s">
        <v>7</v>
      </c>
      <c r="C90" s="3">
        <v>82.24</v>
      </c>
      <c r="D90" s="7">
        <v>65345</v>
      </c>
      <c r="E90" s="31" t="s">
        <v>476</v>
      </c>
      <c r="F90" s="26" t="e">
        <f t="shared" si="3"/>
        <v>#VALUE!</v>
      </c>
      <c r="G90" s="26" t="e">
        <f t="shared" si="4"/>
        <v>#VALUE!</v>
      </c>
      <c r="H90" s="26" t="e">
        <f t="shared" si="5"/>
        <v>#VALUE!</v>
      </c>
      <c r="I90">
        <v>3.46652750857313</v>
      </c>
      <c r="J90">
        <v>35.7835097659162</v>
      </c>
      <c r="K90">
        <v>74.5489786789921</v>
      </c>
      <c r="L90">
        <v>67.094080811092894</v>
      </c>
      <c r="M90">
        <v>10.4368570150588</v>
      </c>
      <c r="N90">
        <v>9.3186223348740107</v>
      </c>
      <c r="O90">
        <v>0.178917548829581</v>
      </c>
      <c r="P90">
        <v>2.72103772178321</v>
      </c>
    </row>
    <row r="91" spans="1:16">
      <c r="A91" t="s">
        <v>303</v>
      </c>
      <c r="B91" s="2" t="s">
        <v>189</v>
      </c>
      <c r="C91" s="3">
        <v>58.61</v>
      </c>
      <c r="D91" s="7">
        <v>10884958</v>
      </c>
      <c r="E91" s="35" t="s">
        <v>480</v>
      </c>
      <c r="F91" s="26" t="e">
        <f t="shared" si="3"/>
        <v>#VALUE!</v>
      </c>
      <c r="G91" s="26" t="e">
        <f t="shared" si="4"/>
        <v>#VALUE!</v>
      </c>
      <c r="H91" s="26" t="e">
        <f t="shared" si="5"/>
        <v>#VALUE!</v>
      </c>
      <c r="I91">
        <v>3</v>
      </c>
      <c r="J91">
        <v>62.188841201716698</v>
      </c>
      <c r="K91">
        <v>100</v>
      </c>
      <c r="L91">
        <v>100</v>
      </c>
      <c r="M91">
        <v>10</v>
      </c>
      <c r="N91">
        <v>1.99999999999999</v>
      </c>
      <c r="O91">
        <v>8.5765379113018597E-2</v>
      </c>
      <c r="P91">
        <v>0.92918454935622297</v>
      </c>
    </row>
    <row r="92" spans="1:16">
      <c r="A92" t="s">
        <v>304</v>
      </c>
      <c r="B92" s="2" t="s">
        <v>218</v>
      </c>
      <c r="C92" s="3">
        <v>49.11</v>
      </c>
      <c r="D92" s="7">
        <v>1628603</v>
      </c>
      <c r="E92" s="29">
        <v>993</v>
      </c>
      <c r="F92" s="26">
        <f t="shared" si="3"/>
        <v>4.5136363635999999</v>
      </c>
      <c r="G92" s="26">
        <f t="shared" si="4"/>
        <v>0.56420454549999999</v>
      </c>
      <c r="H92" s="26">
        <f t="shared" si="5"/>
        <v>9.4034090999999993E-3</v>
      </c>
      <c r="I92">
        <v>1.99999999999999</v>
      </c>
      <c r="J92">
        <v>280</v>
      </c>
      <c r="K92">
        <v>54.999999999999901</v>
      </c>
      <c r="L92">
        <v>30</v>
      </c>
      <c r="M92">
        <v>10</v>
      </c>
      <c r="N92">
        <v>3</v>
      </c>
      <c r="O92">
        <v>0.6</v>
      </c>
      <c r="P92">
        <v>1.5</v>
      </c>
    </row>
    <row r="93" spans="1:16">
      <c r="A93" t="s">
        <v>305</v>
      </c>
      <c r="B93" s="2" t="s">
        <v>157</v>
      </c>
      <c r="C93" s="3">
        <v>67.39</v>
      </c>
      <c r="D93" s="7">
        <v>741908</v>
      </c>
      <c r="E93" s="29">
        <v>2540</v>
      </c>
      <c r="F93" s="26">
        <f t="shared" si="3"/>
        <v>11.5454545455</v>
      </c>
      <c r="G93" s="26">
        <f t="shared" si="4"/>
        <v>1.4431818182</v>
      </c>
      <c r="H93" s="26">
        <f t="shared" si="5"/>
        <v>2.40530303E-2</v>
      </c>
      <c r="I93">
        <v>1.99999999999999</v>
      </c>
      <c r="J93">
        <v>42.074999999999903</v>
      </c>
      <c r="K93">
        <v>44.999999999999901</v>
      </c>
      <c r="L93">
        <v>81.584999999999994</v>
      </c>
      <c r="M93">
        <v>7.3199999999999896</v>
      </c>
      <c r="N93">
        <v>1.98</v>
      </c>
      <c r="O93">
        <v>0.12</v>
      </c>
      <c r="P93">
        <v>1.5</v>
      </c>
    </row>
    <row r="94" spans="1:16">
      <c r="A94" t="s">
        <v>306</v>
      </c>
      <c r="B94" s="2" t="s">
        <v>181</v>
      </c>
      <c r="C94" s="3">
        <v>62.51</v>
      </c>
      <c r="D94" s="7">
        <v>9801664</v>
      </c>
      <c r="E94" s="29">
        <v>817</v>
      </c>
      <c r="F94" s="26">
        <f t="shared" si="3"/>
        <v>3.7136363636</v>
      </c>
      <c r="G94" s="26">
        <f t="shared" si="4"/>
        <v>0.46420454550000001</v>
      </c>
      <c r="H94" s="26">
        <f t="shared" si="5"/>
        <v>7.7367423999999997E-3</v>
      </c>
      <c r="I94">
        <v>0.999999999999999</v>
      </c>
      <c r="J94">
        <v>130</v>
      </c>
      <c r="K94">
        <v>72.5</v>
      </c>
      <c r="L94">
        <v>162.5</v>
      </c>
      <c r="M94">
        <v>3.75</v>
      </c>
      <c r="N94">
        <v>2.5</v>
      </c>
      <c r="O94">
        <v>10</v>
      </c>
      <c r="P94">
        <v>1.75</v>
      </c>
    </row>
    <row r="95" spans="1:16">
      <c r="A95" s="13" t="s">
        <v>465</v>
      </c>
      <c r="B95" s="10" t="s">
        <v>448</v>
      </c>
      <c r="C95" s="11" t="s">
        <v>461</v>
      </c>
      <c r="D95" s="14">
        <v>836</v>
      </c>
      <c r="E95" s="30" t="s">
        <v>476</v>
      </c>
      <c r="F95" s="27" t="e">
        <f t="shared" si="3"/>
        <v>#VALUE!</v>
      </c>
      <c r="G95" s="27" t="e">
        <f t="shared" si="4"/>
        <v>#VALUE!</v>
      </c>
      <c r="H95" s="27" t="e">
        <f t="shared" si="5"/>
        <v>#VALUE!</v>
      </c>
      <c r="I95" t="s">
        <v>461</v>
      </c>
      <c r="J95" t="s">
        <v>461</v>
      </c>
      <c r="K95" t="s">
        <v>461</v>
      </c>
      <c r="L95" t="s">
        <v>461</v>
      </c>
      <c r="M95" t="s">
        <v>461</v>
      </c>
      <c r="N95" t="s">
        <v>461</v>
      </c>
      <c r="O95" t="s">
        <v>461</v>
      </c>
      <c r="P95" t="s">
        <v>461</v>
      </c>
    </row>
    <row r="96" spans="1:16">
      <c r="A96" t="s">
        <v>307</v>
      </c>
      <c r="B96" s="2" t="s">
        <v>144</v>
      </c>
      <c r="C96" s="3">
        <v>70.709999999999994</v>
      </c>
      <c r="D96" s="7">
        <v>8296693</v>
      </c>
      <c r="E96" s="29">
        <v>7915</v>
      </c>
      <c r="F96" s="26">
        <f t="shared" si="3"/>
        <v>35.977272727299997</v>
      </c>
      <c r="G96" s="26">
        <f t="shared" si="4"/>
        <v>4.4971590909000003</v>
      </c>
      <c r="H96" s="26">
        <f t="shared" si="5"/>
        <v>7.4952651499999995E-2</v>
      </c>
      <c r="I96">
        <v>1.5</v>
      </c>
      <c r="J96">
        <v>44.999999999999901</v>
      </c>
      <c r="K96">
        <v>43.75</v>
      </c>
      <c r="L96">
        <v>72.5</v>
      </c>
      <c r="M96">
        <v>5</v>
      </c>
      <c r="N96">
        <v>3.78045685279187</v>
      </c>
      <c r="O96">
        <v>0.19499999999999901</v>
      </c>
      <c r="P96">
        <v>1.5</v>
      </c>
    </row>
    <row r="97" spans="1:16">
      <c r="A97" t="s">
        <v>308</v>
      </c>
      <c r="B97" s="2" t="s">
        <v>8</v>
      </c>
      <c r="C97" s="3">
        <v>82.12</v>
      </c>
      <c r="D97" s="7">
        <v>7153519</v>
      </c>
      <c r="E97" s="29">
        <v>7932</v>
      </c>
      <c r="F97" s="26">
        <f t="shared" si="3"/>
        <v>36.054545454500001</v>
      </c>
      <c r="G97" s="26">
        <f t="shared" si="4"/>
        <v>4.5068181817999999</v>
      </c>
      <c r="H97" s="26">
        <f t="shared" si="5"/>
        <v>7.5113636400000003E-2</v>
      </c>
      <c r="I97">
        <v>3.8672252658717299</v>
      </c>
      <c r="J97">
        <v>24.685787947147901</v>
      </c>
      <c r="K97">
        <v>99.258781824041193</v>
      </c>
      <c r="L97">
        <v>77.344505317434695</v>
      </c>
      <c r="M97">
        <v>3.8672252658717299</v>
      </c>
      <c r="N97">
        <v>9.0235256203673799</v>
      </c>
      <c r="O97">
        <v>3.86722526587173E-2</v>
      </c>
      <c r="P97">
        <v>1.54689010634869</v>
      </c>
    </row>
    <row r="98" spans="1:16">
      <c r="A98" t="s">
        <v>309</v>
      </c>
      <c r="B98" s="2" t="s">
        <v>91</v>
      </c>
      <c r="C98" s="3">
        <v>75.02</v>
      </c>
      <c r="D98" s="7">
        <v>9958453</v>
      </c>
      <c r="E98" s="29">
        <v>8400</v>
      </c>
      <c r="F98" s="26">
        <f t="shared" si="3"/>
        <v>38.181818181799997</v>
      </c>
      <c r="G98" s="26">
        <f t="shared" si="4"/>
        <v>4.7727272727000001</v>
      </c>
      <c r="H98" s="26">
        <f t="shared" si="5"/>
        <v>7.9545454500000001E-2</v>
      </c>
      <c r="I98">
        <v>1.48676776687481</v>
      </c>
      <c r="J98">
        <v>21.239539526782998</v>
      </c>
      <c r="K98">
        <v>84.958158107132206</v>
      </c>
      <c r="L98">
        <v>84.958158107132206</v>
      </c>
      <c r="M98">
        <v>5.94707106749925</v>
      </c>
      <c r="N98">
        <v>6.1594664627670799</v>
      </c>
      <c r="O98">
        <v>0.14018096087676801</v>
      </c>
      <c r="P98">
        <v>0.80710250201775602</v>
      </c>
    </row>
    <row r="99" spans="1:16">
      <c r="A99" t="s">
        <v>310</v>
      </c>
      <c r="B99" s="2" t="s">
        <v>19</v>
      </c>
      <c r="C99" s="3">
        <v>81</v>
      </c>
      <c r="D99" s="7">
        <v>313183</v>
      </c>
      <c r="E99" s="29" t="s">
        <v>483</v>
      </c>
      <c r="F99" s="26" t="e">
        <f t="shared" si="3"/>
        <v>#VALUE!</v>
      </c>
      <c r="G99" s="26" t="e">
        <f t="shared" si="4"/>
        <v>#VALUE!</v>
      </c>
      <c r="H99" s="26" t="e">
        <f t="shared" si="5"/>
        <v>#VALUE!</v>
      </c>
      <c r="I99">
        <v>3.55647163239676</v>
      </c>
      <c r="J99">
        <v>37.054165037152899</v>
      </c>
      <c r="K99">
        <v>139.486377265024</v>
      </c>
      <c r="L99">
        <v>123.84304523530101</v>
      </c>
      <c r="M99">
        <v>9.7770825185764494</v>
      </c>
      <c r="N99">
        <v>9.4839243530580504</v>
      </c>
      <c r="O99">
        <v>0.13036110024768599</v>
      </c>
      <c r="P99">
        <v>2.1035162473865201</v>
      </c>
    </row>
    <row r="100" spans="1:16">
      <c r="A100" t="s">
        <v>311</v>
      </c>
      <c r="B100" s="2" t="s">
        <v>158</v>
      </c>
      <c r="C100" s="3">
        <v>67.14</v>
      </c>
      <c r="D100" s="7">
        <v>1205073612</v>
      </c>
      <c r="E100" s="34" t="s">
        <v>481</v>
      </c>
      <c r="F100" s="26" t="e">
        <f t="shared" si="3"/>
        <v>#VALUE!</v>
      </c>
      <c r="G100" s="26" t="e">
        <f t="shared" si="4"/>
        <v>#VALUE!</v>
      </c>
      <c r="H100" s="26" t="e">
        <f t="shared" si="5"/>
        <v>#VALUE!</v>
      </c>
      <c r="I100">
        <v>1.10706417651031</v>
      </c>
      <c r="J100">
        <v>18.4510696085052</v>
      </c>
      <c r="K100">
        <v>36.902139217010401</v>
      </c>
      <c r="L100">
        <v>55.353208825515601</v>
      </c>
      <c r="M100">
        <v>3.3211925295309301</v>
      </c>
      <c r="N100">
        <v>3.3211925295309301</v>
      </c>
      <c r="O100">
        <v>1.8451069608505202E-2</v>
      </c>
      <c r="P100">
        <v>0.36902139217010399</v>
      </c>
    </row>
    <row r="101" spans="1:16">
      <c r="A101" t="s">
        <v>312</v>
      </c>
      <c r="B101" s="2" t="s">
        <v>134</v>
      </c>
      <c r="C101" s="3">
        <v>71.62</v>
      </c>
      <c r="D101" s="7">
        <v>248645008</v>
      </c>
      <c r="E101" s="29">
        <v>2736</v>
      </c>
      <c r="F101" s="26">
        <f t="shared" si="3"/>
        <v>12.436363636399999</v>
      </c>
      <c r="G101" s="26">
        <f t="shared" si="4"/>
        <v>1.5545454545999999</v>
      </c>
      <c r="H101" s="26">
        <f t="shared" si="5"/>
        <v>2.5909090900000001E-2</v>
      </c>
      <c r="I101">
        <v>2.0629190304280498</v>
      </c>
      <c r="J101">
        <v>30.943785456420802</v>
      </c>
      <c r="K101">
        <v>51.572975760701397</v>
      </c>
      <c r="L101">
        <v>61.887570912841603</v>
      </c>
      <c r="M101">
        <v>3.6101083032490902</v>
      </c>
      <c r="N101">
        <v>3.6101083032490902</v>
      </c>
      <c r="O101">
        <v>0.103145951521402</v>
      </c>
      <c r="P101">
        <v>1.03145951521402</v>
      </c>
    </row>
    <row r="102" spans="1:16">
      <c r="A102" t="s">
        <v>313</v>
      </c>
      <c r="B102" s="2" t="s">
        <v>145</v>
      </c>
      <c r="C102" s="3">
        <v>70.349999999999994</v>
      </c>
      <c r="D102" s="7">
        <v>78868711</v>
      </c>
      <c r="E102" s="29">
        <v>6618</v>
      </c>
      <c r="F102" s="26">
        <f t="shared" si="3"/>
        <v>30.081818181799999</v>
      </c>
      <c r="G102" s="26">
        <f t="shared" si="4"/>
        <v>3.7602272726999999</v>
      </c>
      <c r="H102" s="26">
        <f t="shared" si="5"/>
        <v>6.26704545E-2</v>
      </c>
      <c r="I102">
        <v>2.6756619144602798</v>
      </c>
      <c r="J102">
        <v>40</v>
      </c>
      <c r="K102">
        <v>70</v>
      </c>
      <c r="L102">
        <v>122.10012210012199</v>
      </c>
      <c r="M102">
        <v>5</v>
      </c>
      <c r="N102">
        <v>3.26265306122448</v>
      </c>
      <c r="O102">
        <v>6.3025030525030501E-2</v>
      </c>
      <c r="P102">
        <v>0.499999999999999</v>
      </c>
    </row>
    <row r="103" spans="1:16">
      <c r="A103" t="s">
        <v>314</v>
      </c>
      <c r="B103" s="2" t="s">
        <v>143</v>
      </c>
      <c r="C103" s="3">
        <v>70.849999999999994</v>
      </c>
      <c r="D103" s="7">
        <v>31129225</v>
      </c>
      <c r="E103" s="29">
        <v>1973</v>
      </c>
      <c r="F103" s="26">
        <f t="shared" si="3"/>
        <v>8.9681818181999997</v>
      </c>
      <c r="G103" s="26">
        <f t="shared" si="4"/>
        <v>1.1210227273</v>
      </c>
      <c r="H103" s="26">
        <f t="shared" si="5"/>
        <v>1.8683712099999999E-2</v>
      </c>
      <c r="I103">
        <v>0.999999999999999</v>
      </c>
      <c r="J103">
        <v>50</v>
      </c>
      <c r="K103">
        <v>42.5</v>
      </c>
      <c r="L103">
        <v>100</v>
      </c>
      <c r="M103">
        <v>7.9999999999999902</v>
      </c>
      <c r="N103">
        <v>9</v>
      </c>
      <c r="O103">
        <v>9.5000000000000001E-2</v>
      </c>
      <c r="P103">
        <v>0.999999999999999</v>
      </c>
    </row>
    <row r="104" spans="1:16">
      <c r="A104" t="s">
        <v>315</v>
      </c>
      <c r="B104" s="2" t="s">
        <v>26</v>
      </c>
      <c r="C104" s="3">
        <v>80.319999999999993</v>
      </c>
      <c r="D104" s="7">
        <v>4722028</v>
      </c>
      <c r="E104" s="33">
        <v>18965</v>
      </c>
      <c r="F104" s="26">
        <f t="shared" si="3"/>
        <v>86.204545454500007</v>
      </c>
      <c r="G104" s="26">
        <f t="shared" si="4"/>
        <v>10.775568181800001</v>
      </c>
      <c r="H104" s="26">
        <f t="shared" si="5"/>
        <v>0.179592803</v>
      </c>
      <c r="I104">
        <v>3.65011080693521</v>
      </c>
      <c r="J104">
        <v>46.929996089166998</v>
      </c>
      <c r="K104">
        <v>91.252770173380199</v>
      </c>
      <c r="L104">
        <v>97.770825185764494</v>
      </c>
      <c r="M104">
        <v>9.1252770173380195</v>
      </c>
      <c r="N104">
        <v>12.384304523530099</v>
      </c>
      <c r="O104">
        <v>0.26072220049537198</v>
      </c>
      <c r="P104">
        <v>1.95541650371529</v>
      </c>
    </row>
    <row r="105" spans="1:16">
      <c r="A105" t="s">
        <v>316</v>
      </c>
      <c r="B105" s="2" t="s">
        <v>24</v>
      </c>
      <c r="C105" s="3">
        <v>80.760000000000005</v>
      </c>
      <c r="D105" s="7">
        <v>85421</v>
      </c>
      <c r="E105" s="31" t="s">
        <v>476</v>
      </c>
      <c r="F105" s="26" t="e">
        <f t="shared" si="3"/>
        <v>#VALUE!</v>
      </c>
      <c r="G105" s="26" t="e">
        <f t="shared" si="4"/>
        <v>#VALUE!</v>
      </c>
      <c r="H105" s="26" t="e">
        <f t="shared" si="5"/>
        <v>#VALUE!</v>
      </c>
      <c r="I105">
        <v>3.7274489339496002</v>
      </c>
      <c r="J105">
        <v>44.729387207395199</v>
      </c>
      <c r="K105">
        <v>74.5489786789921</v>
      </c>
      <c r="L105">
        <v>104.368570150588</v>
      </c>
      <c r="M105">
        <v>7.8276427612941699</v>
      </c>
      <c r="N105">
        <v>12.3005814820336</v>
      </c>
      <c r="O105">
        <v>0.23855673177277401</v>
      </c>
      <c r="P105">
        <v>2.05009691367228</v>
      </c>
    </row>
    <row r="106" spans="1:16">
      <c r="A106" t="s">
        <v>317</v>
      </c>
      <c r="B106" s="2" t="s">
        <v>18</v>
      </c>
      <c r="C106" s="3">
        <v>81.069999999999993</v>
      </c>
      <c r="D106" s="7">
        <v>7590758</v>
      </c>
      <c r="E106" s="33">
        <v>12493</v>
      </c>
      <c r="F106" s="26">
        <f t="shared" si="3"/>
        <v>56.786363636399997</v>
      </c>
      <c r="G106" s="26">
        <f t="shared" si="4"/>
        <v>7.0982954545999997</v>
      </c>
      <c r="H106" s="26">
        <f t="shared" si="5"/>
        <v>0.11830492419999999</v>
      </c>
      <c r="I106">
        <v>3.5311693603150802</v>
      </c>
      <c r="J106">
        <v>25</v>
      </c>
      <c r="K106">
        <v>108.651364932771</v>
      </c>
      <c r="L106">
        <v>122.232785549368</v>
      </c>
      <c r="M106">
        <v>10.865136493277101</v>
      </c>
      <c r="N106">
        <v>10.321879668613301</v>
      </c>
      <c r="O106">
        <v>0.13581420616596401</v>
      </c>
      <c r="P106">
        <v>1.74999999999999</v>
      </c>
    </row>
    <row r="107" spans="1:16">
      <c r="A107" t="s">
        <v>318</v>
      </c>
      <c r="B107" s="2" t="s">
        <v>10</v>
      </c>
      <c r="C107" s="3">
        <v>81.86</v>
      </c>
      <c r="D107" s="7">
        <v>61261254</v>
      </c>
      <c r="E107" s="29" t="s">
        <v>482</v>
      </c>
      <c r="F107" s="26" t="e">
        <f t="shared" si="3"/>
        <v>#VALUE!</v>
      </c>
      <c r="G107" s="26" t="e">
        <f t="shared" si="4"/>
        <v>#VALUE!</v>
      </c>
      <c r="H107" s="26" t="e">
        <f t="shared" si="5"/>
        <v>#VALUE!</v>
      </c>
      <c r="I107">
        <v>1.6295137530960699</v>
      </c>
      <c r="J107">
        <v>32.590275061921503</v>
      </c>
      <c r="K107">
        <v>117.32499022291699</v>
      </c>
      <c r="L107">
        <v>117.32499022291699</v>
      </c>
      <c r="M107">
        <v>9.1252770173380195</v>
      </c>
      <c r="N107">
        <v>10.428888019814799</v>
      </c>
      <c r="O107">
        <v>0.208577760396297</v>
      </c>
      <c r="P107">
        <v>1.95541650371529</v>
      </c>
    </row>
    <row r="108" spans="1:16">
      <c r="A108" t="s">
        <v>319</v>
      </c>
      <c r="B108" s="2" t="s">
        <v>117</v>
      </c>
      <c r="C108" s="3">
        <v>73.430000000000007</v>
      </c>
      <c r="D108" s="7">
        <v>2889187</v>
      </c>
      <c r="E108" s="29">
        <v>4219</v>
      </c>
      <c r="F108" s="26">
        <f t="shared" si="3"/>
        <v>19.1772727273</v>
      </c>
      <c r="G108" s="26">
        <f t="shared" si="4"/>
        <v>2.3971590908999998</v>
      </c>
      <c r="H108" s="26">
        <f t="shared" si="5"/>
        <v>3.9952651499999998E-2</v>
      </c>
      <c r="I108">
        <v>3.15289256198347</v>
      </c>
      <c r="J108">
        <v>44.793388429752</v>
      </c>
      <c r="K108">
        <v>94.115702479338793</v>
      </c>
      <c r="L108">
        <v>100</v>
      </c>
      <c r="M108">
        <v>6.23</v>
      </c>
      <c r="N108">
        <v>10</v>
      </c>
      <c r="O108">
        <v>0.375</v>
      </c>
      <c r="P108">
        <v>1.50757575757575</v>
      </c>
    </row>
    <row r="109" spans="1:16">
      <c r="A109" t="s">
        <v>320</v>
      </c>
      <c r="B109" s="2" t="s">
        <v>3</v>
      </c>
      <c r="C109" s="3">
        <v>83.91</v>
      </c>
      <c r="D109" s="7">
        <v>127368088</v>
      </c>
      <c r="E109" s="29" t="s">
        <v>461</v>
      </c>
      <c r="F109" s="26" t="e">
        <f t="shared" si="3"/>
        <v>#VALUE!</v>
      </c>
      <c r="G109" s="40">
        <v>7.09</v>
      </c>
      <c r="H109" s="40">
        <f t="shared" si="5"/>
        <v>0.11816666670000001</v>
      </c>
      <c r="I109">
        <v>3.646726021474</v>
      </c>
      <c r="J109">
        <v>41.676868816845698</v>
      </c>
      <c r="K109">
        <v>83.353737633691495</v>
      </c>
      <c r="L109">
        <v>72.934520429480102</v>
      </c>
      <c r="M109">
        <v>6.7724911827374399</v>
      </c>
      <c r="N109">
        <v>18.754590967580601</v>
      </c>
      <c r="O109">
        <v>0.72934520429480099</v>
      </c>
      <c r="P109">
        <v>1.94839361718754</v>
      </c>
    </row>
    <row r="110" spans="1:16">
      <c r="A110" t="s">
        <v>321</v>
      </c>
      <c r="B110" s="2" t="s">
        <v>13</v>
      </c>
      <c r="C110" s="3">
        <v>81.47</v>
      </c>
      <c r="D110" s="7">
        <v>94949</v>
      </c>
      <c r="E110" s="31" t="s">
        <v>476</v>
      </c>
      <c r="F110" s="26" t="e">
        <f t="shared" si="3"/>
        <v>#VALUE!</v>
      </c>
      <c r="G110" s="26" t="e">
        <f t="shared" si="4"/>
        <v>#VALUE!</v>
      </c>
      <c r="H110" s="26" t="e">
        <f t="shared" si="5"/>
        <v>#VALUE!</v>
      </c>
      <c r="I110">
        <v>3.7274489339496002</v>
      </c>
      <c r="J110">
        <v>32.801550618756501</v>
      </c>
      <c r="K110">
        <v>126.733263754286</v>
      </c>
      <c r="L110">
        <v>77.5309378261517</v>
      </c>
      <c r="M110">
        <v>9.3186223348740107</v>
      </c>
      <c r="N110">
        <v>12.524228418070599</v>
      </c>
      <c r="O110">
        <v>0.12673326375428601</v>
      </c>
      <c r="P110">
        <v>2.9819591471596798</v>
      </c>
    </row>
    <row r="111" spans="1:16">
      <c r="A111" t="s">
        <v>322</v>
      </c>
      <c r="B111" s="2" t="s">
        <v>29</v>
      </c>
      <c r="C111" s="3">
        <v>80.180000000000007</v>
      </c>
      <c r="D111" s="7">
        <v>6508887</v>
      </c>
      <c r="E111" s="29">
        <v>2458</v>
      </c>
      <c r="F111" s="26">
        <f t="shared" si="3"/>
        <v>11.1727272727</v>
      </c>
      <c r="G111" s="26">
        <f t="shared" si="4"/>
        <v>1.3965909090999999</v>
      </c>
      <c r="H111" s="26">
        <f t="shared" si="5"/>
        <v>2.32765152E-2</v>
      </c>
      <c r="I111">
        <v>3.9</v>
      </c>
      <c r="J111">
        <v>42.354934349851703</v>
      </c>
      <c r="K111">
        <v>60</v>
      </c>
      <c r="L111">
        <v>100</v>
      </c>
      <c r="M111">
        <v>6.3532401524777598</v>
      </c>
      <c r="N111">
        <v>10</v>
      </c>
      <c r="O111">
        <v>7.0591557249752898E-2</v>
      </c>
      <c r="P111">
        <v>0.999999999999999</v>
      </c>
    </row>
    <row r="112" spans="1:16">
      <c r="A112" t="s">
        <v>323</v>
      </c>
      <c r="B112" s="2" t="s">
        <v>147</v>
      </c>
      <c r="C112" s="3">
        <v>69.63</v>
      </c>
      <c r="D112" s="7">
        <v>17522010</v>
      </c>
      <c r="E112" s="29">
        <v>1442</v>
      </c>
      <c r="F112" s="26">
        <f t="shared" si="3"/>
        <v>6.5545454545000004</v>
      </c>
      <c r="G112" s="26">
        <f t="shared" si="4"/>
        <v>0.81931818180000004</v>
      </c>
      <c r="H112" s="26">
        <f t="shared" si="5"/>
        <v>1.3655303000000001E-2</v>
      </c>
      <c r="I112">
        <v>3</v>
      </c>
      <c r="J112">
        <v>29.816133841311899</v>
      </c>
      <c r="K112">
        <v>89.999999999999901</v>
      </c>
      <c r="L112">
        <v>100</v>
      </c>
      <c r="M112">
        <v>7.9509690243498401</v>
      </c>
      <c r="N112">
        <v>7.9509690243498401</v>
      </c>
      <c r="O112">
        <v>0.11</v>
      </c>
      <c r="P112">
        <v>0.499999999999999</v>
      </c>
    </row>
    <row r="113" spans="1:16">
      <c r="A113" t="s">
        <v>324</v>
      </c>
      <c r="B113" s="2" t="s">
        <v>174</v>
      </c>
      <c r="C113" s="3">
        <v>63.07</v>
      </c>
      <c r="D113" s="7">
        <v>43013341</v>
      </c>
      <c r="E113" s="29">
        <v>830</v>
      </c>
      <c r="F113" s="26">
        <f t="shared" si="3"/>
        <v>3.7727272727000001</v>
      </c>
      <c r="G113" s="26">
        <f t="shared" si="4"/>
        <v>0.47159090910000001</v>
      </c>
      <c r="H113" s="26">
        <f t="shared" si="5"/>
        <v>7.8598485000000006E-3</v>
      </c>
      <c r="I113">
        <v>1.7578811672330901</v>
      </c>
      <c r="J113">
        <v>45.956873315363801</v>
      </c>
      <c r="K113">
        <v>76.4470291808273</v>
      </c>
      <c r="L113">
        <v>54.298019453884898</v>
      </c>
      <c r="M113">
        <v>5.8799999999999901</v>
      </c>
      <c r="N113">
        <v>6</v>
      </c>
      <c r="O113">
        <v>4.0952771592640297E-2</v>
      </c>
      <c r="P113">
        <v>0.57999999999999996</v>
      </c>
    </row>
    <row r="114" spans="1:16">
      <c r="A114" t="s">
        <v>325</v>
      </c>
      <c r="B114" s="2" t="s">
        <v>168</v>
      </c>
      <c r="C114" s="3">
        <v>64.760000000000005</v>
      </c>
      <c r="D114" s="7">
        <v>101998</v>
      </c>
      <c r="E114" s="33">
        <v>11048</v>
      </c>
      <c r="F114" s="26">
        <f t="shared" si="3"/>
        <v>50.218181818200001</v>
      </c>
      <c r="G114" s="26">
        <f t="shared" si="4"/>
        <v>6.2772727272999997</v>
      </c>
      <c r="H114" s="26">
        <f t="shared" si="5"/>
        <v>0.1046212121</v>
      </c>
      <c r="I114" t="s">
        <v>461</v>
      </c>
      <c r="J114" t="s">
        <v>461</v>
      </c>
      <c r="K114" t="s">
        <v>461</v>
      </c>
      <c r="L114" t="s">
        <v>461</v>
      </c>
      <c r="M114" t="s">
        <v>461</v>
      </c>
      <c r="N114" t="s">
        <v>461</v>
      </c>
      <c r="O114" t="s">
        <v>461</v>
      </c>
      <c r="P114" t="s">
        <v>461</v>
      </c>
    </row>
    <row r="115" spans="1:16">
      <c r="A115" t="s">
        <v>326</v>
      </c>
      <c r="B115" s="2" t="s">
        <v>329</v>
      </c>
      <c r="C115" s="3">
        <v>69.2</v>
      </c>
      <c r="D115" s="7">
        <v>24589122</v>
      </c>
      <c r="E115" s="33">
        <v>1080</v>
      </c>
      <c r="F115" s="26">
        <f t="shared" si="3"/>
        <v>4.9090909090999997</v>
      </c>
      <c r="G115" s="26">
        <f t="shared" si="4"/>
        <v>0.61363636359999996</v>
      </c>
      <c r="H115" s="26">
        <f t="shared" si="5"/>
        <v>1.02272727E-2</v>
      </c>
      <c r="I115" t="s">
        <v>461</v>
      </c>
      <c r="J115" t="s">
        <v>461</v>
      </c>
      <c r="K115" t="s">
        <v>461</v>
      </c>
      <c r="L115" t="s">
        <v>461</v>
      </c>
      <c r="M115" t="s">
        <v>461</v>
      </c>
      <c r="N115" t="s">
        <v>461</v>
      </c>
      <c r="O115" t="s">
        <v>461</v>
      </c>
      <c r="P115" t="s">
        <v>461</v>
      </c>
    </row>
    <row r="116" spans="1:16">
      <c r="A116" t="s">
        <v>327</v>
      </c>
      <c r="B116" s="2" t="s">
        <v>328</v>
      </c>
      <c r="C116" s="3">
        <v>79.3</v>
      </c>
      <c r="D116" s="7">
        <v>48860500</v>
      </c>
      <c r="E116" s="26">
        <v>12811</v>
      </c>
      <c r="F116" s="26">
        <f t="shared" si="3"/>
        <v>58.231818181800001</v>
      </c>
      <c r="G116" s="26">
        <f t="shared" si="4"/>
        <v>7.2789772726999997</v>
      </c>
      <c r="H116" s="26">
        <f t="shared" si="5"/>
        <v>0.1213162879</v>
      </c>
      <c r="I116">
        <v>3.6439832052457999</v>
      </c>
      <c r="J116">
        <v>22.774895032786201</v>
      </c>
      <c r="K116">
        <v>91.099580131145103</v>
      </c>
      <c r="L116">
        <v>90.644082230489403</v>
      </c>
      <c r="M116">
        <v>5.2837756476064097</v>
      </c>
      <c r="N116">
        <v>7.2879664104916104</v>
      </c>
      <c r="O116">
        <v>0.10191819572394201</v>
      </c>
      <c r="P116">
        <v>1.95654559137702</v>
      </c>
    </row>
    <row r="117" spans="1:16">
      <c r="A117" s="18" t="s">
        <v>252</v>
      </c>
      <c r="B117" s="2" t="s">
        <v>449</v>
      </c>
      <c r="C117" s="6" t="s">
        <v>461</v>
      </c>
      <c r="D117" s="7">
        <v>1836529</v>
      </c>
      <c r="E117" s="36">
        <v>2019</v>
      </c>
      <c r="F117" s="28">
        <f t="shared" si="3"/>
        <v>9.1772727273000001</v>
      </c>
      <c r="G117" s="28">
        <f t="shared" si="4"/>
        <v>1.1471590909</v>
      </c>
      <c r="H117" s="28">
        <f t="shared" si="5"/>
        <v>1.9119318199999999E-2</v>
      </c>
      <c r="I117" t="s">
        <v>461</v>
      </c>
      <c r="J117" t="s">
        <v>461</v>
      </c>
      <c r="K117" t="s">
        <v>461</v>
      </c>
      <c r="L117" t="s">
        <v>461</v>
      </c>
      <c r="M117" t="s">
        <v>461</v>
      </c>
      <c r="N117" t="s">
        <v>461</v>
      </c>
      <c r="O117" t="s">
        <v>461</v>
      </c>
      <c r="P117" t="s">
        <v>461</v>
      </c>
    </row>
    <row r="118" spans="1:16">
      <c r="A118" t="s">
        <v>330</v>
      </c>
      <c r="B118" s="2" t="s">
        <v>65</v>
      </c>
      <c r="C118" s="3">
        <v>77.28</v>
      </c>
      <c r="D118" s="7">
        <v>2646314</v>
      </c>
      <c r="E118" s="29">
        <v>12341</v>
      </c>
      <c r="F118" s="26">
        <f t="shared" si="3"/>
        <v>56.095454545499997</v>
      </c>
      <c r="G118" s="26">
        <f t="shared" si="4"/>
        <v>7.0119318181999999</v>
      </c>
      <c r="H118" s="26">
        <f t="shared" si="5"/>
        <v>0.11686553030000001</v>
      </c>
      <c r="I118">
        <v>4.7123893805309702</v>
      </c>
      <c r="J118">
        <v>62.5</v>
      </c>
      <c r="K118">
        <v>67.5</v>
      </c>
      <c r="L118">
        <v>82.18</v>
      </c>
      <c r="M118">
        <v>6.2399999999999904</v>
      </c>
      <c r="N118">
        <v>10.65</v>
      </c>
      <c r="O118">
        <v>0.145896845090393</v>
      </c>
      <c r="P118">
        <v>0.999999999999999</v>
      </c>
    </row>
    <row r="119" spans="1:16">
      <c r="A119" t="s">
        <v>331</v>
      </c>
      <c r="B119" s="2" t="s">
        <v>149</v>
      </c>
      <c r="C119" s="3">
        <v>69.45</v>
      </c>
      <c r="D119" s="7">
        <v>5496737</v>
      </c>
      <c r="E119" s="29">
        <v>251</v>
      </c>
      <c r="F119" s="26">
        <f t="shared" si="3"/>
        <v>1.1409090908999999</v>
      </c>
      <c r="G119" s="26">
        <f t="shared" si="4"/>
        <v>0.14261363639999999</v>
      </c>
      <c r="H119" s="26">
        <f t="shared" si="5"/>
        <v>2.3768939E-3</v>
      </c>
      <c r="I119">
        <v>1.4095335725269</v>
      </c>
      <c r="J119">
        <v>125</v>
      </c>
      <c r="K119">
        <v>50.5</v>
      </c>
      <c r="L119">
        <v>200</v>
      </c>
      <c r="M119">
        <v>3.1017426960533001</v>
      </c>
      <c r="N119">
        <v>4.24</v>
      </c>
      <c r="O119">
        <v>0.02</v>
      </c>
      <c r="P119">
        <v>0.3</v>
      </c>
    </row>
    <row r="120" spans="1:16">
      <c r="A120" t="s">
        <v>332</v>
      </c>
      <c r="B120" s="2" t="s">
        <v>177</v>
      </c>
      <c r="C120" s="3">
        <v>62.77</v>
      </c>
      <c r="D120" s="7">
        <v>6586266</v>
      </c>
      <c r="E120" s="29">
        <v>1057</v>
      </c>
      <c r="F120" s="26">
        <f t="shared" si="3"/>
        <v>4.8045454545000004</v>
      </c>
      <c r="G120" s="26">
        <f t="shared" si="4"/>
        <v>0.60056818180000004</v>
      </c>
      <c r="H120" s="26">
        <f t="shared" si="5"/>
        <v>1.0009469700000001E-2</v>
      </c>
      <c r="I120">
        <v>1.5</v>
      </c>
      <c r="J120">
        <v>150</v>
      </c>
      <c r="K120">
        <v>30</v>
      </c>
      <c r="L120">
        <v>60</v>
      </c>
      <c r="M120">
        <v>1.5</v>
      </c>
      <c r="N120">
        <v>1.99999999999999</v>
      </c>
      <c r="O120">
        <v>0.4</v>
      </c>
      <c r="P120">
        <v>1.5</v>
      </c>
    </row>
    <row r="121" spans="1:16">
      <c r="A121" t="s">
        <v>333</v>
      </c>
      <c r="B121" s="2" t="s">
        <v>121</v>
      </c>
      <c r="C121" s="3">
        <v>72.930000000000007</v>
      </c>
      <c r="D121" s="7">
        <v>2191580</v>
      </c>
      <c r="E121" s="29">
        <v>5333</v>
      </c>
      <c r="F121" s="26">
        <f t="shared" si="3"/>
        <v>24.240909090900001</v>
      </c>
      <c r="G121" s="26">
        <f t="shared" si="4"/>
        <v>3.0301136363999999</v>
      </c>
      <c r="H121" s="26">
        <f t="shared" si="5"/>
        <v>5.0501893899999997E-2</v>
      </c>
      <c r="I121">
        <v>1.8594272963927101</v>
      </c>
      <c r="J121">
        <v>18.5942729639271</v>
      </c>
      <c r="K121">
        <v>79.025660096690203</v>
      </c>
      <c r="L121">
        <v>92.971364819635497</v>
      </c>
      <c r="M121">
        <v>6.5079955373744802</v>
      </c>
      <c r="N121">
        <v>7.4377091855708404</v>
      </c>
      <c r="O121">
        <v>0.130260505497587</v>
      </c>
      <c r="P121">
        <v>0.92971364819635505</v>
      </c>
    </row>
    <row r="122" spans="1:16">
      <c r="A122" t="s">
        <v>334</v>
      </c>
      <c r="B122" s="2" t="s">
        <v>90</v>
      </c>
      <c r="C122" s="3">
        <v>75.23</v>
      </c>
      <c r="D122" s="7">
        <v>4140289</v>
      </c>
      <c r="E122" s="29">
        <v>6344</v>
      </c>
      <c r="F122" s="26">
        <f t="shared" si="3"/>
        <v>28.836363636400002</v>
      </c>
      <c r="G122" s="26">
        <f t="shared" si="4"/>
        <v>3.6045454546000002</v>
      </c>
      <c r="H122" s="26">
        <f t="shared" si="5"/>
        <v>6.0075757600000002E-2</v>
      </c>
      <c r="I122">
        <v>3</v>
      </c>
      <c r="J122">
        <v>53.132490013315497</v>
      </c>
      <c r="K122">
        <v>80</v>
      </c>
      <c r="L122">
        <v>116.51131824234299</v>
      </c>
      <c r="M122">
        <v>7.9946737683089202</v>
      </c>
      <c r="N122">
        <v>7.9707738292925896</v>
      </c>
      <c r="O122">
        <v>0.36</v>
      </c>
      <c r="P122">
        <v>0.687499999999999</v>
      </c>
    </row>
    <row r="123" spans="1:16">
      <c r="A123" t="s">
        <v>335</v>
      </c>
      <c r="B123" s="2" t="s">
        <v>211</v>
      </c>
      <c r="C123" s="3">
        <v>51.86</v>
      </c>
      <c r="D123" s="7">
        <v>1930493</v>
      </c>
      <c r="E123" s="29">
        <v>1202</v>
      </c>
      <c r="F123" s="26">
        <f t="shared" si="3"/>
        <v>5.4636363636</v>
      </c>
      <c r="G123" s="26">
        <f t="shared" si="4"/>
        <v>0.68295454550000001</v>
      </c>
      <c r="H123" s="26">
        <f t="shared" si="5"/>
        <v>1.1382575799999999E-2</v>
      </c>
      <c r="I123">
        <v>1.3082013321850201</v>
      </c>
      <c r="J123">
        <v>30.524697750983801</v>
      </c>
      <c r="K123">
        <v>65.410066609251103</v>
      </c>
      <c r="L123">
        <v>76.311744377459704</v>
      </c>
      <c r="M123">
        <v>4.3606711072834097</v>
      </c>
      <c r="N123">
        <v>2.72541944205213</v>
      </c>
      <c r="O123">
        <v>3.27050333046255E-2</v>
      </c>
      <c r="P123">
        <v>0.70860905493355397</v>
      </c>
    </row>
    <row r="124" spans="1:16">
      <c r="A124" t="s">
        <v>336</v>
      </c>
      <c r="B124" s="2" t="s">
        <v>191</v>
      </c>
      <c r="C124" s="3">
        <v>57.41</v>
      </c>
      <c r="D124" s="7">
        <v>3887886</v>
      </c>
      <c r="E124" s="32" t="s">
        <v>461</v>
      </c>
      <c r="F124" s="26" t="e">
        <f t="shared" si="3"/>
        <v>#VALUE!</v>
      </c>
      <c r="G124" s="26" t="e">
        <f t="shared" si="4"/>
        <v>#VALUE!</v>
      </c>
      <c r="H124" s="26" t="e">
        <f t="shared" si="5"/>
        <v>#VALUE!</v>
      </c>
      <c r="I124" t="s">
        <v>461</v>
      </c>
      <c r="J124" t="s">
        <v>461</v>
      </c>
      <c r="K124" t="s">
        <v>461</v>
      </c>
      <c r="L124" t="s">
        <v>461</v>
      </c>
      <c r="M124">
        <v>14.5</v>
      </c>
      <c r="N124" t="s">
        <v>461</v>
      </c>
      <c r="O124" t="s">
        <v>461</v>
      </c>
      <c r="P124">
        <v>1.4749999999999901</v>
      </c>
    </row>
    <row r="125" spans="1:16">
      <c r="A125" t="s">
        <v>337</v>
      </c>
      <c r="B125" s="2" t="s">
        <v>59</v>
      </c>
      <c r="C125" s="3">
        <v>77.83</v>
      </c>
      <c r="D125" s="7">
        <v>5613380</v>
      </c>
      <c r="E125" s="29">
        <v>1785</v>
      </c>
      <c r="F125" s="26">
        <f t="shared" si="3"/>
        <v>8.1136363635999995</v>
      </c>
      <c r="G125" s="26">
        <f t="shared" si="4"/>
        <v>1.0142045454999999</v>
      </c>
      <c r="H125" s="26">
        <f t="shared" si="5"/>
        <v>1.6903409099999999E-2</v>
      </c>
      <c r="I125">
        <v>0.58874322945286095</v>
      </c>
      <c r="J125">
        <v>19.624774315095301</v>
      </c>
      <c r="K125">
        <v>51.024413219247897</v>
      </c>
      <c r="L125">
        <v>78.499097260381504</v>
      </c>
      <c r="M125">
        <v>5.1493445325378699</v>
      </c>
      <c r="N125">
        <v>4.1587251746604901</v>
      </c>
      <c r="O125">
        <v>0.117748645890572</v>
      </c>
      <c r="P125">
        <v>0.392495486301907</v>
      </c>
    </row>
    <row r="126" spans="1:16">
      <c r="A126" t="s">
        <v>338</v>
      </c>
      <c r="B126" s="2" t="s">
        <v>11</v>
      </c>
      <c r="C126" s="3">
        <v>81.5</v>
      </c>
      <c r="D126" s="7">
        <v>36713</v>
      </c>
      <c r="E126" s="29" t="s">
        <v>480</v>
      </c>
      <c r="F126" s="26" t="e">
        <f t="shared" si="3"/>
        <v>#VALUE!</v>
      </c>
      <c r="G126" s="26" t="e">
        <f t="shared" si="4"/>
        <v>#VALUE!</v>
      </c>
      <c r="H126" s="26" t="e">
        <f t="shared" si="5"/>
        <v>#VALUE!</v>
      </c>
      <c r="I126" t="s">
        <v>461</v>
      </c>
      <c r="J126" t="s">
        <v>461</v>
      </c>
      <c r="K126" t="s">
        <v>461</v>
      </c>
      <c r="L126" t="s">
        <v>461</v>
      </c>
      <c r="M126" t="s">
        <v>461</v>
      </c>
      <c r="N126" t="s">
        <v>461</v>
      </c>
      <c r="O126" t="s">
        <v>461</v>
      </c>
      <c r="P126" t="s">
        <v>461</v>
      </c>
    </row>
    <row r="127" spans="1:16">
      <c r="A127" t="s">
        <v>339</v>
      </c>
      <c r="B127" s="2" t="s">
        <v>85</v>
      </c>
      <c r="C127" s="3">
        <v>75.55</v>
      </c>
      <c r="D127" s="7">
        <v>3525761</v>
      </c>
      <c r="E127" s="29">
        <v>4843</v>
      </c>
      <c r="F127" s="26">
        <f t="shared" si="3"/>
        <v>22.0136363636</v>
      </c>
      <c r="G127" s="26">
        <f t="shared" si="4"/>
        <v>2.7517045455</v>
      </c>
      <c r="H127" s="26">
        <f t="shared" si="5"/>
        <v>4.5861742400000002E-2</v>
      </c>
      <c r="I127">
        <v>1.8875759749329899</v>
      </c>
      <c r="J127">
        <v>13.2130318245309</v>
      </c>
      <c r="K127">
        <v>94.378798746649494</v>
      </c>
      <c r="L127">
        <v>109.479406546113</v>
      </c>
      <c r="M127">
        <v>5.2852127298123701</v>
      </c>
      <c r="N127">
        <v>6.7952735097587604</v>
      </c>
      <c r="O127">
        <v>8.6828494846917598E-2</v>
      </c>
      <c r="P127">
        <v>1.1325455849597901</v>
      </c>
    </row>
    <row r="128" spans="1:16">
      <c r="A128" t="s">
        <v>340</v>
      </c>
      <c r="B128" s="2" t="s">
        <v>36</v>
      </c>
      <c r="C128" s="3">
        <v>79.75</v>
      </c>
      <c r="D128" s="7">
        <v>509074</v>
      </c>
      <c r="E128" s="29">
        <v>19426</v>
      </c>
      <c r="F128" s="26">
        <f t="shared" si="3"/>
        <v>88.3</v>
      </c>
      <c r="G128" s="26">
        <f t="shared" si="4"/>
        <v>11.0375</v>
      </c>
      <c r="H128" s="26">
        <f t="shared" si="5"/>
        <v>0.1839583333</v>
      </c>
      <c r="I128">
        <v>3.2590275061921501</v>
      </c>
      <c r="J128">
        <v>39.108330074305798</v>
      </c>
      <c r="K128">
        <v>129.05748924520901</v>
      </c>
      <c r="L128">
        <v>123.84304523530101</v>
      </c>
      <c r="M128">
        <v>9.4511797679572407</v>
      </c>
      <c r="N128">
        <v>11.0806935210533</v>
      </c>
      <c r="O128">
        <v>0.15643332029722301</v>
      </c>
      <c r="P128">
        <v>2.2161387042106599</v>
      </c>
    </row>
    <row r="129" spans="1:16">
      <c r="A129" t="s">
        <v>341</v>
      </c>
      <c r="B129" s="2" t="s">
        <v>2</v>
      </c>
      <c r="C129" s="3">
        <v>84.43</v>
      </c>
      <c r="D129" s="7">
        <v>578025</v>
      </c>
      <c r="E129" s="31" t="s">
        <v>476</v>
      </c>
      <c r="F129" s="26" t="e">
        <f t="shared" si="3"/>
        <v>#VALUE!</v>
      </c>
      <c r="G129" s="26" t="e">
        <f t="shared" si="4"/>
        <v>#VALUE!</v>
      </c>
      <c r="H129" s="26" t="e">
        <f t="shared" si="5"/>
        <v>#VALUE!</v>
      </c>
      <c r="I129">
        <v>3.8016638978275799</v>
      </c>
      <c r="J129">
        <v>26.659323879494799</v>
      </c>
      <c r="K129">
        <v>96.680631646793401</v>
      </c>
      <c r="L129">
        <v>90.235256203673799</v>
      </c>
      <c r="M129">
        <v>3.8672252658717299</v>
      </c>
      <c r="N129">
        <v>8.7612801481907905</v>
      </c>
      <c r="O129">
        <v>0.17209152433129199</v>
      </c>
      <c r="P129">
        <v>1.28907508862391</v>
      </c>
    </row>
    <row r="130" spans="1:16">
      <c r="A130" t="s">
        <v>342</v>
      </c>
      <c r="B130" s="2" t="s">
        <v>87</v>
      </c>
      <c r="C130" s="3">
        <v>75.36</v>
      </c>
      <c r="D130" s="7">
        <v>2082370</v>
      </c>
      <c r="E130" s="29">
        <v>4300</v>
      </c>
      <c r="F130" s="26">
        <f t="shared" si="3"/>
        <v>19.5454545455</v>
      </c>
      <c r="G130" s="26">
        <f t="shared" si="4"/>
        <v>2.4431818181999998</v>
      </c>
      <c r="H130" s="26">
        <f t="shared" si="5"/>
        <v>4.0719696999999999E-2</v>
      </c>
      <c r="I130">
        <v>1.4773171685569</v>
      </c>
      <c r="J130">
        <v>13.0361100247686</v>
      </c>
      <c r="K130">
        <v>65.180550123843005</v>
      </c>
      <c r="L130">
        <v>113.567678917301</v>
      </c>
      <c r="M130">
        <v>5.1813574362405097</v>
      </c>
      <c r="N130">
        <v>3.1847833884475301</v>
      </c>
      <c r="O130">
        <v>0.13036110024768599</v>
      </c>
      <c r="P130">
        <v>0.52223844370941397</v>
      </c>
    </row>
    <row r="131" spans="1:16">
      <c r="A131" t="s">
        <v>343</v>
      </c>
      <c r="B131" s="2" t="s">
        <v>170</v>
      </c>
      <c r="C131" s="3">
        <v>64</v>
      </c>
      <c r="D131" s="7">
        <v>22005222</v>
      </c>
      <c r="E131" s="29">
        <v>981</v>
      </c>
      <c r="F131" s="26">
        <f t="shared" ref="F131:F194" si="6">E131/220</f>
        <v>4.4590909091000004</v>
      </c>
      <c r="G131" s="26">
        <f t="shared" ref="G131:G194" si="7">F131/8</f>
        <v>0.55738636360000005</v>
      </c>
      <c r="H131" s="26">
        <f t="shared" ref="H131:H194" si="8">G131/60</f>
        <v>9.2897727000000006E-3</v>
      </c>
      <c r="I131">
        <v>1.8908685968819601</v>
      </c>
      <c r="J131">
        <v>89.999999999999901</v>
      </c>
      <c r="K131">
        <v>20</v>
      </c>
      <c r="L131">
        <v>99.862250000000003</v>
      </c>
      <c r="M131">
        <v>5</v>
      </c>
      <c r="N131" t="s">
        <v>461</v>
      </c>
      <c r="O131">
        <v>0.135242</v>
      </c>
      <c r="P131">
        <v>0.69345990260740897</v>
      </c>
    </row>
    <row r="132" spans="1:16">
      <c r="A132" t="s">
        <v>344</v>
      </c>
      <c r="B132" s="2" t="s">
        <v>206</v>
      </c>
      <c r="C132" s="3">
        <v>52.31</v>
      </c>
      <c r="D132" s="7">
        <v>16323044</v>
      </c>
      <c r="E132" s="29">
        <v>494</v>
      </c>
      <c r="F132" s="26">
        <f t="shared" si="6"/>
        <v>2.2454545454999999</v>
      </c>
      <c r="G132" s="26">
        <f t="shared" si="7"/>
        <v>0.28068181819999999</v>
      </c>
      <c r="H132" s="26">
        <f t="shared" si="8"/>
        <v>4.6780303000000002E-3</v>
      </c>
      <c r="I132">
        <v>1.99999999999999</v>
      </c>
      <c r="J132">
        <v>200</v>
      </c>
      <c r="K132">
        <v>50</v>
      </c>
      <c r="L132">
        <v>70</v>
      </c>
      <c r="M132">
        <v>10</v>
      </c>
      <c r="N132">
        <v>10</v>
      </c>
      <c r="O132">
        <v>0.999999999999999</v>
      </c>
      <c r="P132">
        <v>0.999999999999999</v>
      </c>
    </row>
    <row r="133" spans="1:16">
      <c r="A133" t="s">
        <v>345</v>
      </c>
      <c r="B133" s="2" t="s">
        <v>110</v>
      </c>
      <c r="C133" s="3">
        <v>74.040000000000006</v>
      </c>
      <c r="D133" s="7">
        <v>29179952</v>
      </c>
      <c r="E133" s="29">
        <v>4735</v>
      </c>
      <c r="F133" s="26">
        <f t="shared" si="6"/>
        <v>21.522727272699999</v>
      </c>
      <c r="G133" s="26">
        <f t="shared" si="7"/>
        <v>2.6903409091000001</v>
      </c>
      <c r="H133" s="26">
        <f t="shared" si="8"/>
        <v>4.4839015199999999E-2</v>
      </c>
      <c r="I133">
        <v>2.57756870831588</v>
      </c>
      <c r="J133">
        <v>48.007217192383202</v>
      </c>
      <c r="K133">
        <v>80.549022134871294</v>
      </c>
      <c r="L133">
        <v>80.549022134871294</v>
      </c>
      <c r="M133">
        <v>3.5441569739343302</v>
      </c>
      <c r="N133">
        <v>3.86635306247382</v>
      </c>
      <c r="O133">
        <v>9.6658826561845504E-2</v>
      </c>
      <c r="P133">
        <v>0.96658826561845501</v>
      </c>
    </row>
    <row r="134" spans="1:16">
      <c r="A134" t="s">
        <v>346</v>
      </c>
      <c r="B134" s="2" t="s">
        <v>99</v>
      </c>
      <c r="C134" s="3">
        <v>74.69</v>
      </c>
      <c r="D134" s="7">
        <v>394451</v>
      </c>
      <c r="E134" s="29">
        <v>3137</v>
      </c>
      <c r="F134" s="26">
        <f t="shared" si="6"/>
        <v>14.259090909099999</v>
      </c>
      <c r="G134" s="26">
        <f t="shared" si="7"/>
        <v>1.7823863635999999</v>
      </c>
      <c r="H134" s="26">
        <f t="shared" si="8"/>
        <v>2.97064394E-2</v>
      </c>
      <c r="I134">
        <v>1.99999999999999</v>
      </c>
      <c r="J134">
        <v>59.234999999999999</v>
      </c>
      <c r="K134">
        <v>57.712524334847501</v>
      </c>
      <c r="L134">
        <v>119.892926670992</v>
      </c>
      <c r="M134">
        <v>7.9999999999999902</v>
      </c>
      <c r="N134">
        <v>3.9999999999999898</v>
      </c>
      <c r="O134">
        <v>0.05</v>
      </c>
      <c r="P134">
        <v>1.4589292667099201</v>
      </c>
    </row>
    <row r="135" spans="1:16">
      <c r="A135" t="s">
        <v>347</v>
      </c>
      <c r="B135" s="2" t="s">
        <v>204</v>
      </c>
      <c r="C135" s="3">
        <v>53.06</v>
      </c>
      <c r="D135" s="7">
        <v>15494466</v>
      </c>
      <c r="E135" s="29">
        <v>1284</v>
      </c>
      <c r="F135" s="26">
        <f t="shared" si="6"/>
        <v>5.8363636363999998</v>
      </c>
      <c r="G135" s="26">
        <f t="shared" si="7"/>
        <v>0.72954545459999998</v>
      </c>
      <c r="H135" s="26">
        <f t="shared" si="8"/>
        <v>1.2159090900000001E-2</v>
      </c>
      <c r="I135">
        <v>0.499999999999999</v>
      </c>
      <c r="J135">
        <v>3.7913999999999999</v>
      </c>
      <c r="K135">
        <v>100</v>
      </c>
      <c r="L135">
        <v>100</v>
      </c>
      <c r="M135">
        <v>3.3957000000000002</v>
      </c>
      <c r="N135">
        <v>3.9999999999999898</v>
      </c>
      <c r="O135">
        <v>0.249999999999999</v>
      </c>
      <c r="P135">
        <v>0.6</v>
      </c>
    </row>
    <row r="136" spans="1:16">
      <c r="A136" t="s">
        <v>348</v>
      </c>
      <c r="B136" s="2" t="s">
        <v>35</v>
      </c>
      <c r="C136" s="3">
        <v>79.849999999999994</v>
      </c>
      <c r="D136" s="7">
        <v>409836</v>
      </c>
      <c r="E136" s="29">
        <v>13556</v>
      </c>
      <c r="F136" s="26">
        <f t="shared" si="6"/>
        <v>61.6181818182</v>
      </c>
      <c r="G136" s="26">
        <f t="shared" si="7"/>
        <v>7.7022727272999996</v>
      </c>
      <c r="H136" s="26">
        <f t="shared" si="8"/>
        <v>0.12837121209999999</v>
      </c>
      <c r="I136">
        <v>2.0857776039629701</v>
      </c>
      <c r="J136">
        <v>26.072220049537201</v>
      </c>
      <c r="K136">
        <v>91.252770173380199</v>
      </c>
      <c r="L136">
        <v>71.6986051362273</v>
      </c>
      <c r="M136">
        <v>9.1252770173380195</v>
      </c>
      <c r="N136">
        <v>9.1252770173380195</v>
      </c>
      <c r="O136">
        <v>0.36501108069352101</v>
      </c>
      <c r="P136">
        <v>0.97770825185764498</v>
      </c>
    </row>
    <row r="137" spans="1:16">
      <c r="A137" t="s">
        <v>349</v>
      </c>
      <c r="B137" s="2" t="s">
        <v>130</v>
      </c>
      <c r="C137" s="3">
        <v>72.03</v>
      </c>
      <c r="D137" s="7">
        <v>68480</v>
      </c>
      <c r="E137" s="32" t="s">
        <v>461</v>
      </c>
      <c r="F137" s="26" t="e">
        <f t="shared" si="6"/>
        <v>#VALUE!</v>
      </c>
      <c r="G137" s="40">
        <v>2</v>
      </c>
      <c r="H137" s="40">
        <f t="shared" si="8"/>
        <v>3.3333333299999997E-2</v>
      </c>
      <c r="I137" t="s">
        <v>461</v>
      </c>
      <c r="J137" t="s">
        <v>461</v>
      </c>
      <c r="K137">
        <v>37.9</v>
      </c>
      <c r="L137">
        <v>75</v>
      </c>
      <c r="M137">
        <v>5.95</v>
      </c>
      <c r="N137">
        <v>3</v>
      </c>
      <c r="O137">
        <v>0.1</v>
      </c>
      <c r="P137">
        <v>3.5</v>
      </c>
    </row>
    <row r="138" spans="1:16">
      <c r="A138" t="s">
        <v>350</v>
      </c>
      <c r="B138" s="2" t="s">
        <v>183</v>
      </c>
      <c r="C138" s="3">
        <v>61.53</v>
      </c>
      <c r="D138" s="7">
        <v>3359185</v>
      </c>
      <c r="E138" s="29">
        <v>2021</v>
      </c>
      <c r="F138" s="26">
        <f t="shared" si="6"/>
        <v>9.1863636363999994</v>
      </c>
      <c r="G138" s="26">
        <f t="shared" si="7"/>
        <v>1.1482954545999999</v>
      </c>
      <c r="H138" s="26">
        <f t="shared" si="8"/>
        <v>1.91382576E-2</v>
      </c>
      <c r="I138">
        <v>1.7101032902387301</v>
      </c>
      <c r="J138">
        <v>44.462685546206998</v>
      </c>
      <c r="K138" t="s">
        <v>461</v>
      </c>
      <c r="L138" t="s">
        <v>461</v>
      </c>
      <c r="M138">
        <v>8.5505164511936496</v>
      </c>
      <c r="N138" t="s">
        <v>461</v>
      </c>
      <c r="O138" t="s">
        <v>461</v>
      </c>
      <c r="P138">
        <v>0.34202065804774601</v>
      </c>
    </row>
    <row r="139" spans="1:16">
      <c r="A139" t="s">
        <v>351</v>
      </c>
      <c r="B139" s="2" t="s">
        <v>98</v>
      </c>
      <c r="C139" s="3">
        <v>74.709999999999994</v>
      </c>
      <c r="D139" s="7">
        <v>1313095</v>
      </c>
      <c r="E139" s="29">
        <v>1737</v>
      </c>
      <c r="F139" s="26">
        <f t="shared" si="6"/>
        <v>7.8954545454999998</v>
      </c>
      <c r="G139" s="26">
        <f t="shared" si="7"/>
        <v>0.98693181819999998</v>
      </c>
      <c r="H139" s="26">
        <f t="shared" si="8"/>
        <v>1.6448863599999999E-2</v>
      </c>
      <c r="I139">
        <v>2.5</v>
      </c>
      <c r="J139">
        <v>50.464963981663303</v>
      </c>
      <c r="K139">
        <v>50</v>
      </c>
      <c r="L139">
        <v>80.526873656506694</v>
      </c>
      <c r="M139">
        <v>6.46203554119547</v>
      </c>
      <c r="N139">
        <v>6.5677747360187704</v>
      </c>
      <c r="O139">
        <v>3.23101777059773E-2</v>
      </c>
      <c r="P139">
        <v>0.44232633279483002</v>
      </c>
    </row>
    <row r="140" spans="1:16">
      <c r="A140" t="s">
        <v>352</v>
      </c>
      <c r="B140" s="2" t="s">
        <v>71</v>
      </c>
      <c r="C140" s="3">
        <v>76.66</v>
      </c>
      <c r="D140" s="7">
        <v>114975406</v>
      </c>
      <c r="E140" s="29">
        <v>1753</v>
      </c>
      <c r="F140" s="26">
        <f t="shared" si="6"/>
        <v>7.9681818181999997</v>
      </c>
      <c r="G140" s="26">
        <f t="shared" si="7"/>
        <v>0.99602272729999997</v>
      </c>
      <c r="H140" s="26">
        <f t="shared" si="8"/>
        <v>1.6600378799999999E-2</v>
      </c>
      <c r="I140">
        <v>2.4136904522451301</v>
      </c>
      <c r="J140">
        <v>32.182539363268397</v>
      </c>
      <c r="K140">
        <v>52.296626465311199</v>
      </c>
      <c r="L140">
        <v>96.547618089805397</v>
      </c>
      <c r="M140">
        <v>5.2296626465311196</v>
      </c>
      <c r="N140">
        <v>4.8273809044902602</v>
      </c>
      <c r="O140">
        <v>0.281597219428599</v>
      </c>
      <c r="P140">
        <v>1.7700396649797601</v>
      </c>
    </row>
    <row r="141" spans="1:16">
      <c r="A141" t="s">
        <v>353</v>
      </c>
      <c r="B141" s="2" t="s">
        <v>132</v>
      </c>
      <c r="C141" s="3">
        <v>71.8</v>
      </c>
      <c r="D141" s="7">
        <v>106487</v>
      </c>
      <c r="E141" s="29">
        <v>2600</v>
      </c>
      <c r="F141" s="26">
        <f t="shared" si="6"/>
        <v>11.818181818199999</v>
      </c>
      <c r="G141" s="26">
        <f t="shared" si="7"/>
        <v>1.4772727272999999</v>
      </c>
      <c r="H141" s="26">
        <f t="shared" si="8"/>
        <v>2.4621212100000001E-2</v>
      </c>
      <c r="I141" t="s">
        <v>461</v>
      </c>
      <c r="J141">
        <v>33</v>
      </c>
      <c r="K141" t="s">
        <v>461</v>
      </c>
      <c r="L141" t="s">
        <v>461</v>
      </c>
      <c r="M141">
        <v>9</v>
      </c>
      <c r="N141" t="s">
        <v>461</v>
      </c>
      <c r="O141">
        <v>0.4</v>
      </c>
      <c r="P141">
        <v>2.5</v>
      </c>
    </row>
    <row r="142" spans="1:16">
      <c r="A142" t="s">
        <v>354</v>
      </c>
      <c r="B142" s="2" t="s">
        <v>148</v>
      </c>
      <c r="C142" s="3">
        <v>69.510000000000005</v>
      </c>
      <c r="D142" s="7">
        <v>3656843</v>
      </c>
      <c r="E142" s="29">
        <v>810</v>
      </c>
      <c r="F142" s="26">
        <f t="shared" si="6"/>
        <v>3.6818181818000002</v>
      </c>
      <c r="G142" s="26">
        <f t="shared" si="7"/>
        <v>0.46022727270000002</v>
      </c>
      <c r="H142" s="26">
        <f t="shared" si="8"/>
        <v>7.6704544999999999E-3</v>
      </c>
      <c r="I142">
        <v>1.99999999999999</v>
      </c>
      <c r="J142">
        <v>12.29</v>
      </c>
      <c r="K142">
        <v>78.216660148611595</v>
      </c>
      <c r="L142">
        <v>130</v>
      </c>
      <c r="M142">
        <v>5.2144440099074396</v>
      </c>
      <c r="N142">
        <v>6.5007110930516001</v>
      </c>
      <c r="O142">
        <v>0.13036110024768599</v>
      </c>
      <c r="P142">
        <v>0.34538805363673297</v>
      </c>
    </row>
    <row r="143" spans="1:16">
      <c r="A143" t="s">
        <v>355</v>
      </c>
      <c r="B143" s="2" t="s">
        <v>1</v>
      </c>
      <c r="C143" s="3">
        <v>89.68</v>
      </c>
      <c r="D143" s="7">
        <v>30510</v>
      </c>
      <c r="E143" s="32" t="s">
        <v>461</v>
      </c>
      <c r="F143" s="26" t="e">
        <f t="shared" si="6"/>
        <v>#VALUE!</v>
      </c>
      <c r="G143" s="40">
        <v>12.1</v>
      </c>
      <c r="H143" s="40">
        <f t="shared" si="8"/>
        <v>0.2016666667</v>
      </c>
      <c r="I143">
        <v>6.5180550123843002</v>
      </c>
      <c r="J143">
        <v>38.456524573067398</v>
      </c>
      <c r="K143">
        <v>117.32499022291699</v>
      </c>
      <c r="L143">
        <v>149.91526528483899</v>
      </c>
      <c r="M143">
        <v>9.7770825185764494</v>
      </c>
      <c r="N143">
        <v>11.7324990222917</v>
      </c>
      <c r="O143">
        <v>0.39108330074305803</v>
      </c>
      <c r="P143">
        <v>4.4322774084213199</v>
      </c>
    </row>
    <row r="144" spans="1:16">
      <c r="A144" t="s">
        <v>356</v>
      </c>
      <c r="B144" s="2" t="s">
        <v>152</v>
      </c>
      <c r="C144" s="3">
        <v>68.63</v>
      </c>
      <c r="D144" s="7">
        <v>3179997</v>
      </c>
      <c r="E144" s="29">
        <v>2004</v>
      </c>
      <c r="F144" s="26">
        <f t="shared" si="6"/>
        <v>9.1090909091000007</v>
      </c>
      <c r="G144" s="26">
        <f t="shared" si="7"/>
        <v>1.1386363636000001</v>
      </c>
      <c r="H144" s="26">
        <f t="shared" si="8"/>
        <v>1.8977272699999999E-2</v>
      </c>
      <c r="I144">
        <v>2.67591727039028</v>
      </c>
      <c r="J144">
        <v>28</v>
      </c>
      <c r="K144">
        <v>40</v>
      </c>
      <c r="L144">
        <v>100</v>
      </c>
      <c r="M144">
        <v>5</v>
      </c>
      <c r="N144">
        <v>5</v>
      </c>
      <c r="O144">
        <v>0.3</v>
      </c>
      <c r="P144">
        <v>0.70977693761814697</v>
      </c>
    </row>
    <row r="145" spans="1:16">
      <c r="A145" s="17" t="s">
        <v>466</v>
      </c>
      <c r="B145" s="2" t="s">
        <v>450</v>
      </c>
      <c r="C145" s="6" t="s">
        <v>461</v>
      </c>
      <c r="D145" s="7">
        <v>657394</v>
      </c>
      <c r="E145" s="34">
        <v>1460</v>
      </c>
      <c r="F145" s="28">
        <f t="shared" si="6"/>
        <v>6.6363636363999996</v>
      </c>
      <c r="G145" s="28">
        <f t="shared" si="7"/>
        <v>0.82954545459999995</v>
      </c>
      <c r="H145" s="28">
        <f t="shared" si="8"/>
        <v>1.38257576E-2</v>
      </c>
      <c r="I145">
        <v>1.95541650371529</v>
      </c>
      <c r="J145">
        <v>26.072220049537201</v>
      </c>
      <c r="K145">
        <v>91.252770173380199</v>
      </c>
      <c r="L145">
        <v>104.28888019814799</v>
      </c>
      <c r="M145">
        <v>5.2144440099074396</v>
      </c>
      <c r="N145">
        <v>3.9108330074305799</v>
      </c>
      <c r="O145">
        <v>0.13036110024768599</v>
      </c>
      <c r="P145">
        <v>0.91252770173380204</v>
      </c>
    </row>
    <row r="146" spans="1:16">
      <c r="A146" t="s">
        <v>357</v>
      </c>
      <c r="B146" s="2" t="s">
        <v>118</v>
      </c>
      <c r="C146" s="3">
        <v>73.41</v>
      </c>
      <c r="D146" s="7">
        <v>5164</v>
      </c>
      <c r="E146" s="31" t="s">
        <v>476</v>
      </c>
      <c r="F146" s="26" t="e">
        <f t="shared" si="6"/>
        <v>#VALUE!</v>
      </c>
      <c r="G146" s="26" t="e">
        <f t="shared" si="7"/>
        <v>#VALUE!</v>
      </c>
      <c r="H146" s="26" t="e">
        <f t="shared" si="8"/>
        <v>#VALUE!</v>
      </c>
      <c r="I146" t="s">
        <v>461</v>
      </c>
      <c r="J146" t="s">
        <v>461</v>
      </c>
      <c r="K146" t="s">
        <v>461</v>
      </c>
      <c r="L146" t="s">
        <v>461</v>
      </c>
      <c r="M146" t="s">
        <v>461</v>
      </c>
      <c r="N146" t="s">
        <v>461</v>
      </c>
      <c r="O146" t="s">
        <v>461</v>
      </c>
      <c r="P146" t="s">
        <v>461</v>
      </c>
    </row>
    <row r="147" spans="1:16">
      <c r="A147" t="s">
        <v>358</v>
      </c>
      <c r="B147" s="2" t="s">
        <v>78</v>
      </c>
      <c r="C147" s="3">
        <v>76.11</v>
      </c>
      <c r="D147" s="7">
        <v>32309239</v>
      </c>
      <c r="E147" s="29">
        <v>2696</v>
      </c>
      <c r="F147" s="26">
        <f t="shared" si="6"/>
        <v>12.254545454500001</v>
      </c>
      <c r="G147" s="26">
        <f t="shared" si="7"/>
        <v>1.5318181818000001</v>
      </c>
      <c r="H147" s="26">
        <f t="shared" si="8"/>
        <v>2.5530303000000001E-2</v>
      </c>
      <c r="I147">
        <v>1.95541650371529</v>
      </c>
      <c r="J147">
        <v>25.599661061139301</v>
      </c>
      <c r="K147">
        <v>59.292526890539598</v>
      </c>
      <c r="L147">
        <v>107.470466373961</v>
      </c>
      <c r="M147">
        <v>6.44435591591873</v>
      </c>
      <c r="N147">
        <v>5.2144440099074396</v>
      </c>
      <c r="O147">
        <v>0.39108330074305803</v>
      </c>
      <c r="P147">
        <v>0.63710402815799705</v>
      </c>
    </row>
    <row r="148" spans="1:16">
      <c r="A148" t="s">
        <v>359</v>
      </c>
      <c r="B148" s="2" t="s">
        <v>210</v>
      </c>
      <c r="C148" s="3">
        <v>52.02</v>
      </c>
      <c r="D148" s="7">
        <v>23515934</v>
      </c>
      <c r="E148" s="37" t="s">
        <v>482</v>
      </c>
      <c r="F148" s="26" t="e">
        <f t="shared" si="6"/>
        <v>#VALUE!</v>
      </c>
      <c r="G148" s="26" t="e">
        <f t="shared" si="7"/>
        <v>#VALUE!</v>
      </c>
      <c r="H148" s="26" t="e">
        <f t="shared" si="8"/>
        <v>#VALUE!</v>
      </c>
      <c r="I148">
        <v>1.7101351351351299</v>
      </c>
      <c r="J148">
        <v>50</v>
      </c>
      <c r="K148">
        <v>76.665000000000006</v>
      </c>
      <c r="L148">
        <v>84.459459459459396</v>
      </c>
      <c r="M148">
        <v>10</v>
      </c>
      <c r="N148">
        <v>10</v>
      </c>
      <c r="O148">
        <v>200</v>
      </c>
      <c r="P148">
        <v>0.85</v>
      </c>
    </row>
    <row r="149" spans="1:16">
      <c r="A149" s="13" t="s">
        <v>474</v>
      </c>
      <c r="B149" s="16" t="s">
        <v>475</v>
      </c>
      <c r="C149" s="14" t="s">
        <v>461</v>
      </c>
      <c r="D149" s="12" t="s">
        <v>461</v>
      </c>
      <c r="E149" s="38">
        <v>401</v>
      </c>
      <c r="F149" s="27">
        <f t="shared" si="6"/>
        <v>1.8227272726999999</v>
      </c>
      <c r="G149" s="27">
        <f t="shared" si="7"/>
        <v>0.22784090909999999</v>
      </c>
      <c r="H149" s="27">
        <f t="shared" si="8"/>
        <v>3.7973485E-3</v>
      </c>
      <c r="I149">
        <v>1.6086147681740099</v>
      </c>
      <c r="J149">
        <v>75</v>
      </c>
      <c r="K149">
        <v>36.448196908986802</v>
      </c>
      <c r="L149">
        <v>109.34459072696001</v>
      </c>
      <c r="M149">
        <v>4.5</v>
      </c>
      <c r="N149">
        <v>2.1086147681740099</v>
      </c>
      <c r="O149">
        <v>0.15362049227246699</v>
      </c>
      <c r="P149">
        <v>1.15792787635947</v>
      </c>
    </row>
    <row r="150" spans="1:16">
      <c r="A150" t="s">
        <v>360</v>
      </c>
      <c r="B150" s="2" t="s">
        <v>208</v>
      </c>
      <c r="C150" s="3">
        <v>52.17</v>
      </c>
      <c r="D150" s="7">
        <v>2165828</v>
      </c>
      <c r="E150" s="29" t="s">
        <v>480</v>
      </c>
      <c r="F150" s="26" t="e">
        <f t="shared" si="6"/>
        <v>#VALUE!</v>
      </c>
      <c r="G150" s="26" t="e">
        <f t="shared" si="7"/>
        <v>#VALUE!</v>
      </c>
      <c r="H150" s="26" t="e">
        <f t="shared" si="8"/>
        <v>#VALUE!</v>
      </c>
      <c r="I150">
        <v>1.7442684429133599</v>
      </c>
      <c r="J150">
        <v>0.392460399655507</v>
      </c>
      <c r="K150">
        <v>76.285059478336805</v>
      </c>
      <c r="L150">
        <v>70.937465895449094</v>
      </c>
      <c r="M150">
        <v>5.4508388841042601</v>
      </c>
      <c r="N150">
        <v>4.3606711072834097</v>
      </c>
      <c r="O150">
        <v>8.7213422145668199E-2</v>
      </c>
      <c r="P150">
        <v>0.63808383735707097</v>
      </c>
    </row>
    <row r="151" spans="1:16">
      <c r="A151" t="s">
        <v>361</v>
      </c>
      <c r="B151" s="2" t="s">
        <v>164</v>
      </c>
      <c r="C151" s="3">
        <v>65.7</v>
      </c>
      <c r="D151" s="7">
        <v>9378</v>
      </c>
      <c r="E151" s="34" t="s">
        <v>480</v>
      </c>
      <c r="F151" s="26" t="e">
        <f t="shared" si="6"/>
        <v>#VALUE!</v>
      </c>
      <c r="G151" s="26" t="e">
        <f t="shared" si="7"/>
        <v>#VALUE!</v>
      </c>
      <c r="H151" s="26" t="e">
        <f t="shared" si="8"/>
        <v>#VALUE!</v>
      </c>
      <c r="I151" t="s">
        <v>461</v>
      </c>
      <c r="J151" t="s">
        <v>461</v>
      </c>
      <c r="K151" t="s">
        <v>461</v>
      </c>
      <c r="L151" t="s">
        <v>461</v>
      </c>
      <c r="M151" t="s">
        <v>461</v>
      </c>
      <c r="N151" t="s">
        <v>461</v>
      </c>
      <c r="O151" t="s">
        <v>461</v>
      </c>
      <c r="P151" t="s">
        <v>461</v>
      </c>
    </row>
    <row r="152" spans="1:16">
      <c r="A152" t="s">
        <v>362</v>
      </c>
      <c r="B152" s="2" t="s">
        <v>159</v>
      </c>
      <c r="C152" s="3">
        <v>66.510000000000005</v>
      </c>
      <c r="D152" s="7">
        <v>29890686</v>
      </c>
      <c r="E152" s="29">
        <v>1889</v>
      </c>
      <c r="F152" s="26">
        <f t="shared" si="6"/>
        <v>8.5863636363999998</v>
      </c>
      <c r="G152" s="26">
        <f t="shared" si="7"/>
        <v>1.0732954546</v>
      </c>
      <c r="H152" s="26">
        <f t="shared" si="8"/>
        <v>1.7888257599999999E-2</v>
      </c>
      <c r="I152">
        <v>1.3130865739247799</v>
      </c>
      <c r="J152">
        <v>18.4510696085052</v>
      </c>
      <c r="K152">
        <v>25</v>
      </c>
      <c r="L152">
        <v>58.654466537626803</v>
      </c>
      <c r="M152">
        <v>7.7377846322997499</v>
      </c>
      <c r="N152">
        <v>3.4502627375074599</v>
      </c>
      <c r="O152">
        <v>2.6072220049537201E-2</v>
      </c>
      <c r="P152">
        <v>0.48487365420767098</v>
      </c>
    </row>
    <row r="153" spans="1:16">
      <c r="A153" t="s">
        <v>363</v>
      </c>
      <c r="B153" s="2" t="s">
        <v>21</v>
      </c>
      <c r="C153" s="3">
        <v>80.91</v>
      </c>
      <c r="D153" s="7">
        <v>16730632</v>
      </c>
      <c r="E153" s="29">
        <v>23029</v>
      </c>
      <c r="F153" s="26">
        <f t="shared" si="6"/>
        <v>104.67727272729999</v>
      </c>
      <c r="G153" s="26">
        <f t="shared" si="7"/>
        <v>13.084659090900001</v>
      </c>
      <c r="H153" s="26">
        <f t="shared" si="8"/>
        <v>0.2180776515</v>
      </c>
      <c r="I153">
        <v>3.2590275061921501</v>
      </c>
      <c r="J153">
        <v>32.590275061921503</v>
      </c>
      <c r="K153">
        <v>117.32499022291699</v>
      </c>
      <c r="L153">
        <v>104.28888019814799</v>
      </c>
      <c r="M153">
        <v>8.4734715160995897</v>
      </c>
      <c r="N153">
        <v>11.7324990222917</v>
      </c>
      <c r="O153">
        <v>0.247686090470603</v>
      </c>
      <c r="P153">
        <v>1.5643332029722301</v>
      </c>
    </row>
    <row r="154" spans="1:16">
      <c r="A154" t="s">
        <v>369</v>
      </c>
      <c r="B154" s="2" t="s">
        <v>69</v>
      </c>
      <c r="C154" s="3">
        <v>76.94</v>
      </c>
      <c r="D154" s="7">
        <v>260166</v>
      </c>
      <c r="E154" s="31" t="s">
        <v>476</v>
      </c>
      <c r="F154" s="26" t="e">
        <f t="shared" si="6"/>
        <v>#VALUE!</v>
      </c>
      <c r="G154" s="26" t="e">
        <f t="shared" si="7"/>
        <v>#VALUE!</v>
      </c>
      <c r="H154" s="26" t="e">
        <f t="shared" si="8"/>
        <v>#VALUE!</v>
      </c>
      <c r="I154">
        <v>5.51130144199655</v>
      </c>
      <c r="J154">
        <v>49.110606908880101</v>
      </c>
      <c r="K154">
        <v>63.663633528745898</v>
      </c>
      <c r="L154">
        <v>130.36110024768601</v>
      </c>
      <c r="M154">
        <v>9.0036112666280292</v>
      </c>
      <c r="N154">
        <v>11.8956803401509</v>
      </c>
      <c r="O154">
        <v>0.785769710542083</v>
      </c>
      <c r="P154">
        <v>2.5100976864538702</v>
      </c>
    </row>
    <row r="155" spans="1:16">
      <c r="A155" t="s">
        <v>364</v>
      </c>
      <c r="B155" s="2" t="s">
        <v>25</v>
      </c>
      <c r="C155" s="3">
        <v>80.709999999999994</v>
      </c>
      <c r="D155" s="7">
        <v>4327944</v>
      </c>
      <c r="E155" s="33">
        <v>16462</v>
      </c>
      <c r="F155" s="26">
        <f t="shared" si="6"/>
        <v>74.827272727299999</v>
      </c>
      <c r="G155" s="26">
        <f t="shared" si="7"/>
        <v>9.3534090908999996</v>
      </c>
      <c r="H155" s="26">
        <f t="shared" si="8"/>
        <v>0.15589015149999999</v>
      </c>
      <c r="I155">
        <v>3.7107281273192001</v>
      </c>
      <c r="J155">
        <v>65.9685000412303</v>
      </c>
      <c r="K155">
        <v>82.460625051537903</v>
      </c>
      <c r="L155">
        <v>123.690937577306</v>
      </c>
      <c r="M155">
        <v>8.2460625051537892</v>
      </c>
      <c r="N155">
        <v>12.905087820565599</v>
      </c>
      <c r="O155">
        <v>0.49476375030922698</v>
      </c>
      <c r="P155">
        <v>2.4655726890409801</v>
      </c>
    </row>
    <row r="156" spans="1:16">
      <c r="A156" t="s">
        <v>370</v>
      </c>
      <c r="B156" s="2" t="s">
        <v>128</v>
      </c>
      <c r="C156" s="3">
        <v>72.180000000000007</v>
      </c>
      <c r="D156" s="7">
        <v>5727707</v>
      </c>
      <c r="E156" s="29">
        <v>2218</v>
      </c>
      <c r="F156" s="26">
        <f t="shared" si="6"/>
        <v>10.081818181799999</v>
      </c>
      <c r="G156" s="26">
        <f t="shared" si="7"/>
        <v>1.2602272726999999</v>
      </c>
      <c r="H156" s="26">
        <f t="shared" si="8"/>
        <v>2.1003787900000001E-2</v>
      </c>
      <c r="I156">
        <v>1.8</v>
      </c>
      <c r="J156">
        <v>65</v>
      </c>
      <c r="K156">
        <v>39</v>
      </c>
      <c r="L156">
        <v>50</v>
      </c>
      <c r="M156">
        <v>5.0599999999999996</v>
      </c>
      <c r="N156">
        <v>5</v>
      </c>
      <c r="O156">
        <v>0.4</v>
      </c>
      <c r="P156">
        <v>1.625</v>
      </c>
    </row>
    <row r="157" spans="1:16">
      <c r="A157" t="s">
        <v>371</v>
      </c>
      <c r="B157" s="2" t="s">
        <v>201</v>
      </c>
      <c r="C157" s="3">
        <v>53.8</v>
      </c>
      <c r="D157" s="7">
        <v>16344687</v>
      </c>
      <c r="E157" s="29">
        <v>1367</v>
      </c>
      <c r="F157" s="26">
        <f t="shared" si="6"/>
        <v>6.2136363636</v>
      </c>
      <c r="G157" s="26">
        <f t="shared" si="7"/>
        <v>0.77670454550000001</v>
      </c>
      <c r="H157" s="26">
        <f t="shared" si="8"/>
        <v>1.2945075800000001E-2</v>
      </c>
      <c r="I157" t="s">
        <v>461</v>
      </c>
      <c r="J157" t="s">
        <v>461</v>
      </c>
      <c r="K157" t="s">
        <v>461</v>
      </c>
      <c r="L157" t="s">
        <v>461</v>
      </c>
      <c r="M157" t="s">
        <v>461</v>
      </c>
      <c r="N157" t="s">
        <v>461</v>
      </c>
      <c r="O157" t="s">
        <v>461</v>
      </c>
      <c r="P157" t="s">
        <v>461</v>
      </c>
    </row>
    <row r="158" spans="1:16">
      <c r="A158" t="s">
        <v>372</v>
      </c>
      <c r="B158" s="2" t="s">
        <v>209</v>
      </c>
      <c r="C158" s="3">
        <v>52.05</v>
      </c>
      <c r="D158" s="7">
        <v>170123740</v>
      </c>
      <c r="E158" s="29">
        <v>1543</v>
      </c>
      <c r="F158" s="26">
        <f t="shared" si="6"/>
        <v>7.0136363635999999</v>
      </c>
      <c r="G158" s="26">
        <f t="shared" si="7"/>
        <v>0.87670454549999999</v>
      </c>
      <c r="H158" s="26">
        <f t="shared" si="8"/>
        <v>1.4611742400000001E-2</v>
      </c>
      <c r="I158">
        <v>3</v>
      </c>
      <c r="J158">
        <v>50</v>
      </c>
      <c r="K158">
        <v>43.177979479084399</v>
      </c>
      <c r="L158">
        <v>100</v>
      </c>
      <c r="M158">
        <v>10</v>
      </c>
      <c r="N158">
        <v>10</v>
      </c>
      <c r="O158">
        <v>0.19175467673676999</v>
      </c>
      <c r="P158">
        <v>1.28108766454724</v>
      </c>
    </row>
    <row r="159" spans="1:16">
      <c r="A159" s="13" t="s">
        <v>467</v>
      </c>
      <c r="B159" s="10" t="s">
        <v>451</v>
      </c>
      <c r="C159" s="11" t="s">
        <v>461</v>
      </c>
      <c r="D159" s="12">
        <v>1269</v>
      </c>
      <c r="E159" s="30" t="s">
        <v>476</v>
      </c>
      <c r="F159" s="27" t="e">
        <f t="shared" si="6"/>
        <v>#VALUE!</v>
      </c>
      <c r="G159" s="27" t="e">
        <f t="shared" si="7"/>
        <v>#VALUE!</v>
      </c>
      <c r="H159" s="27" t="e">
        <f t="shared" si="8"/>
        <v>#VALUE!</v>
      </c>
      <c r="I159" t="s">
        <v>461</v>
      </c>
      <c r="J159" t="s">
        <v>461</v>
      </c>
      <c r="K159" t="s">
        <v>461</v>
      </c>
      <c r="L159" t="s">
        <v>461</v>
      </c>
      <c r="M159" t="s">
        <v>461</v>
      </c>
      <c r="N159" t="s">
        <v>461</v>
      </c>
      <c r="O159" t="s">
        <v>461</v>
      </c>
      <c r="P159" t="s">
        <v>461</v>
      </c>
    </row>
    <row r="160" spans="1:16">
      <c r="A160" s="13" t="s">
        <v>468</v>
      </c>
      <c r="B160" s="10" t="s">
        <v>452</v>
      </c>
      <c r="C160" s="11" t="s">
        <v>461</v>
      </c>
      <c r="D160" s="12">
        <v>2182</v>
      </c>
      <c r="E160" s="30" t="s">
        <v>476</v>
      </c>
      <c r="F160" s="27" t="e">
        <f t="shared" si="6"/>
        <v>#VALUE!</v>
      </c>
      <c r="G160" s="27" t="e">
        <f t="shared" si="7"/>
        <v>#VALUE!</v>
      </c>
      <c r="H160" s="27" t="e">
        <f t="shared" si="8"/>
        <v>#VALUE!</v>
      </c>
      <c r="I160" t="s">
        <v>461</v>
      </c>
      <c r="J160" t="s">
        <v>461</v>
      </c>
      <c r="K160" t="s">
        <v>461</v>
      </c>
      <c r="L160" t="s">
        <v>461</v>
      </c>
      <c r="M160" t="s">
        <v>461</v>
      </c>
      <c r="N160" t="s">
        <v>461</v>
      </c>
      <c r="O160" t="s">
        <v>461</v>
      </c>
      <c r="P160" t="s">
        <v>461</v>
      </c>
    </row>
    <row r="161" spans="1:16">
      <c r="A161" t="s">
        <v>373</v>
      </c>
      <c r="B161" s="2" t="s">
        <v>66</v>
      </c>
      <c r="C161" s="3">
        <v>77.27</v>
      </c>
      <c r="D161" s="7">
        <v>51395</v>
      </c>
      <c r="E161" s="39" t="s">
        <v>476</v>
      </c>
      <c r="F161" s="26" t="e">
        <f t="shared" si="6"/>
        <v>#VALUE!</v>
      </c>
      <c r="G161" s="26" t="e">
        <f t="shared" si="7"/>
        <v>#VALUE!</v>
      </c>
      <c r="H161" s="26" t="e">
        <f t="shared" si="8"/>
        <v>#VALUE!</v>
      </c>
      <c r="I161" t="s">
        <v>461</v>
      </c>
      <c r="J161">
        <v>145</v>
      </c>
      <c r="K161" t="s">
        <v>461</v>
      </c>
      <c r="L161" t="s">
        <v>461</v>
      </c>
      <c r="M161">
        <v>6.7499999999999902</v>
      </c>
      <c r="N161">
        <v>7.5</v>
      </c>
      <c r="O161">
        <v>0.2</v>
      </c>
      <c r="P161">
        <v>2.35</v>
      </c>
    </row>
    <row r="162" spans="1:16">
      <c r="A162" t="s">
        <v>365</v>
      </c>
      <c r="B162" s="2" t="s">
        <v>27</v>
      </c>
      <c r="C162" s="3">
        <v>80.319999999999993</v>
      </c>
      <c r="D162" s="7">
        <v>4707270</v>
      </c>
      <c r="E162" s="29" t="s">
        <v>480</v>
      </c>
      <c r="F162" s="26" t="e">
        <f t="shared" si="6"/>
        <v>#VALUE!</v>
      </c>
      <c r="G162" s="26" t="e">
        <f t="shared" si="7"/>
        <v>#VALUE!</v>
      </c>
      <c r="H162" s="26" t="e">
        <f t="shared" si="8"/>
        <v>#VALUE!</v>
      </c>
      <c r="I162">
        <v>5.8728656077977597</v>
      </c>
      <c r="J162">
        <v>61.182987973773699</v>
      </c>
      <c r="K162">
        <v>140.24753690263299</v>
      </c>
      <c r="L162">
        <v>149.71424564355999</v>
      </c>
      <c r="M162">
        <v>15.777847901546201</v>
      </c>
      <c r="N162">
        <v>17.530942112829099</v>
      </c>
      <c r="O162">
        <v>0.15777847901546199</v>
      </c>
      <c r="P162">
        <v>3.50618842256582</v>
      </c>
    </row>
    <row r="163" spans="1:16">
      <c r="A163" t="s">
        <v>374</v>
      </c>
      <c r="B163" s="2" t="s">
        <v>102</v>
      </c>
      <c r="C163" s="3">
        <v>74.47</v>
      </c>
      <c r="D163" s="7">
        <v>3090150</v>
      </c>
      <c r="E163" s="29">
        <v>7000</v>
      </c>
      <c r="F163" s="26">
        <f t="shared" si="6"/>
        <v>31.818181818199999</v>
      </c>
      <c r="G163" s="26">
        <f t="shared" si="7"/>
        <v>3.9772727272999999</v>
      </c>
      <c r="H163" s="26">
        <f t="shared" si="8"/>
        <v>6.6287878800000005E-2</v>
      </c>
      <c r="I163">
        <v>2.5974025974025898</v>
      </c>
      <c r="J163">
        <v>64.7569042824165</v>
      </c>
      <c r="K163">
        <v>67.014906619136696</v>
      </c>
      <c r="L163">
        <v>78.216660148611595</v>
      </c>
      <c r="M163">
        <v>5.1974025974025899</v>
      </c>
      <c r="N163">
        <v>7.7961038961038902</v>
      </c>
      <c r="O163">
        <v>0.12457874362976799</v>
      </c>
      <c r="P163">
        <v>1.1499999999999999</v>
      </c>
    </row>
    <row r="164" spans="1:16">
      <c r="A164" t="s">
        <v>375</v>
      </c>
      <c r="B164" s="2" t="s">
        <v>163</v>
      </c>
      <c r="C164" s="3">
        <v>66.349999999999994</v>
      </c>
      <c r="D164" s="7">
        <v>190291129</v>
      </c>
      <c r="E164" s="29">
        <v>2484</v>
      </c>
      <c r="F164" s="26">
        <f t="shared" si="6"/>
        <v>11.2909090909</v>
      </c>
      <c r="G164" s="26">
        <f t="shared" si="7"/>
        <v>1.4113636364</v>
      </c>
      <c r="H164" s="26">
        <f t="shared" si="8"/>
        <v>2.3522727300000001E-2</v>
      </c>
      <c r="I164">
        <v>1.6</v>
      </c>
      <c r="J164">
        <v>25</v>
      </c>
      <c r="K164">
        <v>30.6403840261464</v>
      </c>
      <c r="L164">
        <v>47.980288019609802</v>
      </c>
      <c r="M164">
        <v>5.10673067102441</v>
      </c>
      <c r="N164">
        <v>4.0853845368195199</v>
      </c>
      <c r="O164">
        <v>2.5513226432437901E-2</v>
      </c>
      <c r="P164">
        <v>0.51067306710244098</v>
      </c>
    </row>
    <row r="165" spans="1:16">
      <c r="A165" t="s">
        <v>376</v>
      </c>
      <c r="B165" s="2" t="s">
        <v>129</v>
      </c>
      <c r="C165" s="3">
        <v>72.06</v>
      </c>
      <c r="D165" s="7">
        <v>21032</v>
      </c>
      <c r="E165" s="29">
        <v>5200</v>
      </c>
      <c r="F165" s="26">
        <f t="shared" si="6"/>
        <v>23.636363636399999</v>
      </c>
      <c r="G165" s="26">
        <f t="shared" si="7"/>
        <v>2.9545454545999998</v>
      </c>
      <c r="H165" s="26">
        <f t="shared" si="8"/>
        <v>4.9242424200000003E-2</v>
      </c>
      <c r="I165" t="s">
        <v>461</v>
      </c>
      <c r="J165" t="s">
        <v>461</v>
      </c>
      <c r="K165" t="s">
        <v>461</v>
      </c>
      <c r="L165" t="s">
        <v>461</v>
      </c>
      <c r="M165" t="s">
        <v>461</v>
      </c>
      <c r="N165" t="s">
        <v>461</v>
      </c>
      <c r="O165" t="s">
        <v>461</v>
      </c>
      <c r="P165" t="s">
        <v>461</v>
      </c>
    </row>
    <row r="166" spans="1:16">
      <c r="A166" t="s">
        <v>377</v>
      </c>
      <c r="B166" s="2" t="s">
        <v>55</v>
      </c>
      <c r="C166" s="3">
        <v>77.959999999999994</v>
      </c>
      <c r="D166" s="7">
        <v>3510045</v>
      </c>
      <c r="E166" s="33">
        <v>6370</v>
      </c>
      <c r="F166" s="26">
        <f t="shared" si="6"/>
        <v>28.9545454545</v>
      </c>
      <c r="G166" s="26">
        <f t="shared" si="7"/>
        <v>3.6193181818000002</v>
      </c>
      <c r="H166" s="26">
        <f t="shared" si="8"/>
        <v>6.0321969699999999E-2</v>
      </c>
      <c r="I166">
        <v>1.5</v>
      </c>
      <c r="J166">
        <v>35</v>
      </c>
      <c r="K166">
        <v>47</v>
      </c>
      <c r="L166">
        <v>57.5</v>
      </c>
      <c r="M166">
        <v>4.59</v>
      </c>
      <c r="N166">
        <v>3.875</v>
      </c>
      <c r="O166">
        <v>0.09</v>
      </c>
      <c r="P166">
        <v>1.35</v>
      </c>
    </row>
    <row r="167" spans="1:16">
      <c r="A167" t="s">
        <v>378</v>
      </c>
      <c r="B167" s="2" t="s">
        <v>160</v>
      </c>
      <c r="C167" s="3">
        <v>66.459999999999994</v>
      </c>
      <c r="D167" s="7">
        <v>6310129</v>
      </c>
      <c r="E167" s="33">
        <v>3304</v>
      </c>
      <c r="F167" s="26">
        <f t="shared" si="6"/>
        <v>15.0181818182</v>
      </c>
      <c r="G167" s="26">
        <f t="shared" si="7"/>
        <v>1.8772727273000001</v>
      </c>
      <c r="H167" s="26">
        <f t="shared" si="8"/>
        <v>3.1287878800000002E-2</v>
      </c>
      <c r="I167">
        <v>2.4612355402412001</v>
      </c>
      <c r="J167">
        <v>120.791622000494</v>
      </c>
      <c r="K167" t="s">
        <v>461</v>
      </c>
      <c r="L167" t="s">
        <v>461</v>
      </c>
      <c r="M167">
        <v>9.0739011713406708</v>
      </c>
      <c r="N167">
        <v>15.6675187597922</v>
      </c>
      <c r="O167" t="s">
        <v>461</v>
      </c>
      <c r="P167">
        <v>2.0615156262884402</v>
      </c>
    </row>
    <row r="168" spans="1:16">
      <c r="A168" t="s">
        <v>379</v>
      </c>
      <c r="B168" s="2" t="s">
        <v>73</v>
      </c>
      <c r="C168" s="3">
        <v>76.400000000000006</v>
      </c>
      <c r="D168" s="7">
        <v>6541591</v>
      </c>
      <c r="E168" s="29">
        <v>6518</v>
      </c>
      <c r="F168" s="26">
        <f t="shared" si="6"/>
        <v>29.627272727299999</v>
      </c>
      <c r="G168" s="26">
        <f t="shared" si="7"/>
        <v>3.7034090909000001</v>
      </c>
      <c r="H168" s="26">
        <f t="shared" si="8"/>
        <v>6.1723484799999999E-2</v>
      </c>
      <c r="I168">
        <v>1.59772863120143</v>
      </c>
      <c r="J168">
        <v>70</v>
      </c>
      <c r="K168">
        <v>50</v>
      </c>
      <c r="L168">
        <v>89.999999999999901</v>
      </c>
      <c r="M168">
        <v>5.6433408577878099</v>
      </c>
      <c r="N168">
        <v>5.4999999999999902</v>
      </c>
      <c r="O168">
        <v>0.22</v>
      </c>
      <c r="P168">
        <v>0.999999999999999</v>
      </c>
    </row>
    <row r="169" spans="1:16">
      <c r="A169" t="s">
        <v>380</v>
      </c>
      <c r="B169" s="2" t="s">
        <v>125</v>
      </c>
      <c r="C169" s="3">
        <v>72.73</v>
      </c>
      <c r="D169" s="7">
        <v>29549517</v>
      </c>
      <c r="E169" s="29">
        <v>5342</v>
      </c>
      <c r="F169" s="26">
        <f t="shared" si="6"/>
        <v>24.281818181799999</v>
      </c>
      <c r="G169" s="26">
        <f t="shared" si="7"/>
        <v>3.0352272726999998</v>
      </c>
      <c r="H169" s="26">
        <f t="shared" si="8"/>
        <v>5.0587121200000001E-2</v>
      </c>
      <c r="I169">
        <v>2.4</v>
      </c>
      <c r="J169">
        <v>50</v>
      </c>
      <c r="K169">
        <v>38.669760247486401</v>
      </c>
      <c r="L169">
        <v>80</v>
      </c>
      <c r="M169">
        <v>5.26</v>
      </c>
      <c r="N169">
        <v>5.7802320185614802</v>
      </c>
      <c r="O169">
        <v>0.19</v>
      </c>
      <c r="P169">
        <v>1.4749999999999901</v>
      </c>
    </row>
    <row r="170" spans="1:16">
      <c r="A170" t="s">
        <v>381</v>
      </c>
      <c r="B170" s="2" t="s">
        <v>131</v>
      </c>
      <c r="C170" s="3">
        <v>71.94</v>
      </c>
      <c r="D170" s="7">
        <v>103775002</v>
      </c>
      <c r="E170" s="29">
        <v>2053</v>
      </c>
      <c r="F170" s="26">
        <f t="shared" si="6"/>
        <v>9.3318181817999992</v>
      </c>
      <c r="G170" s="26">
        <f t="shared" si="7"/>
        <v>1.1664772726999999</v>
      </c>
      <c r="H170" s="26">
        <f t="shared" si="8"/>
        <v>1.94412879E-2</v>
      </c>
      <c r="I170">
        <v>2.2151119862170798</v>
      </c>
      <c r="J170">
        <v>36.918533103618003</v>
      </c>
      <c r="K170">
        <v>61.530888506030003</v>
      </c>
      <c r="L170">
        <v>86.143243908442003</v>
      </c>
      <c r="M170">
        <v>3.1996062023135599</v>
      </c>
      <c r="N170">
        <v>3.9379768643859201</v>
      </c>
      <c r="O170">
        <v>0.17228648781688399</v>
      </c>
      <c r="P170">
        <v>1.2306177701206</v>
      </c>
    </row>
    <row r="171" spans="1:16">
      <c r="A171" s="13" t="s">
        <v>469</v>
      </c>
      <c r="B171" s="10" t="s">
        <v>453</v>
      </c>
      <c r="C171" s="11" t="s">
        <v>461</v>
      </c>
      <c r="D171" s="14">
        <v>48</v>
      </c>
      <c r="E171" s="30" t="s">
        <v>476</v>
      </c>
      <c r="F171" s="27" t="e">
        <f t="shared" si="6"/>
        <v>#VALUE!</v>
      </c>
      <c r="G171" s="27" t="e">
        <f t="shared" si="7"/>
        <v>#VALUE!</v>
      </c>
      <c r="H171" s="27" t="e">
        <f t="shared" si="8"/>
        <v>#VALUE!</v>
      </c>
      <c r="I171" t="s">
        <v>461</v>
      </c>
      <c r="J171" t="s">
        <v>461</v>
      </c>
      <c r="K171" t="s">
        <v>461</v>
      </c>
      <c r="L171" t="s">
        <v>461</v>
      </c>
      <c r="M171" t="s">
        <v>461</v>
      </c>
      <c r="N171" t="s">
        <v>461</v>
      </c>
      <c r="O171" t="s">
        <v>461</v>
      </c>
      <c r="P171" t="s">
        <v>461</v>
      </c>
    </row>
    <row r="172" spans="1:16">
      <c r="A172" t="s">
        <v>366</v>
      </c>
      <c r="B172" s="2" t="s">
        <v>76</v>
      </c>
      <c r="C172" s="3">
        <v>76.25</v>
      </c>
      <c r="D172" s="7">
        <v>38415284</v>
      </c>
      <c r="E172" s="29">
        <v>7732</v>
      </c>
      <c r="F172" s="26">
        <f t="shared" si="6"/>
        <v>35.145454545500002</v>
      </c>
      <c r="G172" s="26">
        <f t="shared" si="7"/>
        <v>4.3931818182000004</v>
      </c>
      <c r="H172" s="26">
        <f t="shared" si="8"/>
        <v>7.3219697E-2</v>
      </c>
      <c r="I172">
        <v>2.2034751951649398</v>
      </c>
      <c r="J172">
        <v>17.313019390581701</v>
      </c>
      <c r="K172">
        <v>81.528582221102994</v>
      </c>
      <c r="L172">
        <v>78.975698816418998</v>
      </c>
      <c r="M172">
        <v>5.0365147318055898</v>
      </c>
      <c r="N172">
        <v>6.29564341475698</v>
      </c>
      <c r="O172">
        <v>9.4434651221354804E-2</v>
      </c>
      <c r="P172">
        <v>0.78695542684462305</v>
      </c>
    </row>
    <row r="173" spans="1:16">
      <c r="A173" t="s">
        <v>367</v>
      </c>
      <c r="B173" s="2" t="s">
        <v>47</v>
      </c>
      <c r="C173" s="3">
        <v>78.7</v>
      </c>
      <c r="D173" s="7">
        <v>10781459</v>
      </c>
      <c r="E173" s="33">
        <v>9052</v>
      </c>
      <c r="F173" s="26">
        <f t="shared" si="6"/>
        <v>41.145454545500002</v>
      </c>
      <c r="G173" s="26">
        <f t="shared" si="7"/>
        <v>5.1431818182000004</v>
      </c>
      <c r="H173" s="26">
        <f t="shared" si="8"/>
        <v>8.5719696999999997E-2</v>
      </c>
      <c r="I173">
        <v>1.3036110024768599</v>
      </c>
      <c r="J173">
        <v>26.717507495763201</v>
      </c>
      <c r="K173">
        <v>110.806935210533</v>
      </c>
      <c r="L173">
        <v>104.28888019814799</v>
      </c>
      <c r="M173">
        <v>7.16986051362273</v>
      </c>
      <c r="N173">
        <v>7.8216660148611599</v>
      </c>
      <c r="O173">
        <v>0.26072220049537198</v>
      </c>
      <c r="P173">
        <v>1.3036110024768599</v>
      </c>
    </row>
    <row r="174" spans="1:16">
      <c r="A174" t="s">
        <v>382</v>
      </c>
      <c r="B174" s="2" t="s">
        <v>42</v>
      </c>
      <c r="C174" s="3">
        <v>79.069999999999993</v>
      </c>
      <c r="D174" s="7">
        <v>3690923</v>
      </c>
      <c r="E174" s="31" t="s">
        <v>476</v>
      </c>
      <c r="F174" s="26" t="e">
        <f t="shared" si="6"/>
        <v>#VALUE!</v>
      </c>
      <c r="G174" s="26" t="e">
        <f t="shared" si="7"/>
        <v>#VALUE!</v>
      </c>
      <c r="H174" s="26" t="e">
        <f t="shared" si="8"/>
        <v>#VALUE!</v>
      </c>
      <c r="I174">
        <v>2.4249999999999998</v>
      </c>
      <c r="J174">
        <v>50</v>
      </c>
      <c r="K174">
        <v>40</v>
      </c>
      <c r="L174">
        <v>80</v>
      </c>
      <c r="M174">
        <v>6.25</v>
      </c>
      <c r="N174">
        <v>6.5</v>
      </c>
      <c r="O174">
        <v>0.22499999999999901</v>
      </c>
      <c r="P174">
        <v>2.2273113109243901</v>
      </c>
    </row>
    <row r="175" spans="1:16">
      <c r="A175" t="s">
        <v>383</v>
      </c>
      <c r="B175" s="2" t="s">
        <v>53</v>
      </c>
      <c r="C175" s="3">
        <v>78.09</v>
      </c>
      <c r="D175" s="7">
        <v>1951591</v>
      </c>
      <c r="E175" s="29" t="s">
        <v>480</v>
      </c>
      <c r="F175" s="26" t="e">
        <f t="shared" si="6"/>
        <v>#VALUE!</v>
      </c>
      <c r="G175" s="26" t="e">
        <f t="shared" si="7"/>
        <v>#VALUE!</v>
      </c>
      <c r="H175" s="26" t="e">
        <f t="shared" si="8"/>
        <v>#VALUE!</v>
      </c>
      <c r="I175">
        <v>4.3899999999999997</v>
      </c>
      <c r="J175">
        <v>102.567679292443</v>
      </c>
      <c r="K175">
        <v>76.200867964951698</v>
      </c>
      <c r="L175">
        <v>96.135358584887499</v>
      </c>
      <c r="M175">
        <v>5.4934490619935703</v>
      </c>
      <c r="N175">
        <v>9.6135358584887491</v>
      </c>
      <c r="O175">
        <v>0.16480347185980701</v>
      </c>
      <c r="P175">
        <v>1.3733622654983899</v>
      </c>
    </row>
    <row r="176" spans="1:16">
      <c r="A176" t="s">
        <v>384</v>
      </c>
      <c r="B176" s="2" t="s">
        <v>107</v>
      </c>
      <c r="C176" s="3">
        <v>74.22</v>
      </c>
      <c r="D176" s="7">
        <v>21848504</v>
      </c>
      <c r="E176" s="29">
        <v>4357</v>
      </c>
      <c r="F176" s="26">
        <f t="shared" si="6"/>
        <v>19.804545454500001</v>
      </c>
      <c r="G176" s="26">
        <f t="shared" si="7"/>
        <v>2.4755681817999999</v>
      </c>
      <c r="H176" s="26">
        <f t="shared" si="8"/>
        <v>4.1259469700000002E-2</v>
      </c>
      <c r="I176">
        <v>1.4889371966290399</v>
      </c>
      <c r="J176">
        <v>8.9336231797742691</v>
      </c>
      <c r="K176">
        <v>74.446859831452301</v>
      </c>
      <c r="L176">
        <v>74.446859831452301</v>
      </c>
      <c r="M176">
        <v>5.2144440099074396</v>
      </c>
      <c r="N176">
        <v>5.95574878651618</v>
      </c>
      <c r="O176">
        <v>0.193561835561776</v>
      </c>
      <c r="P176">
        <v>0.59557487865161796</v>
      </c>
    </row>
    <row r="177" spans="1:16">
      <c r="A177" t="s">
        <v>368</v>
      </c>
      <c r="B177" s="2" t="s">
        <v>161</v>
      </c>
      <c r="C177" s="3">
        <v>66.459999999999994</v>
      </c>
      <c r="D177" s="7">
        <v>142517670</v>
      </c>
      <c r="E177" s="29">
        <v>1558</v>
      </c>
      <c r="F177" s="26">
        <f t="shared" si="6"/>
        <v>7.0818181818000001</v>
      </c>
      <c r="G177" s="26">
        <f t="shared" si="7"/>
        <v>0.88522727270000001</v>
      </c>
      <c r="H177" s="26">
        <f t="shared" si="8"/>
        <v>1.4753787900000001E-2</v>
      </c>
      <c r="I177">
        <v>3.2559820530269201</v>
      </c>
      <c r="J177">
        <v>14.651919238621099</v>
      </c>
      <c r="K177">
        <v>113.959371855942</v>
      </c>
      <c r="L177">
        <v>113.959371855942</v>
      </c>
      <c r="M177">
        <v>8.1399551325673105</v>
      </c>
      <c r="N177">
        <v>9.7679461590807701</v>
      </c>
      <c r="O177">
        <v>4.8839730795403803E-2</v>
      </c>
      <c r="P177">
        <v>0.65119641060538402</v>
      </c>
    </row>
    <row r="178" spans="1:16">
      <c r="A178" t="s">
        <v>385</v>
      </c>
      <c r="B178" s="2" t="s">
        <v>190</v>
      </c>
      <c r="C178" s="3">
        <v>58.44</v>
      </c>
      <c r="D178" s="7">
        <v>11689696</v>
      </c>
      <c r="E178" s="29">
        <v>496</v>
      </c>
      <c r="F178" s="26">
        <f t="shared" si="6"/>
        <v>2.2545454545000001</v>
      </c>
      <c r="G178" s="26">
        <f t="shared" si="7"/>
        <v>0.28181818180000001</v>
      </c>
      <c r="H178" s="26">
        <f t="shared" si="8"/>
        <v>4.6969697000000003E-3</v>
      </c>
      <c r="I178">
        <v>1.44564108318773</v>
      </c>
      <c r="J178">
        <v>47.552428930517301</v>
      </c>
      <c r="K178">
        <v>35</v>
      </c>
      <c r="L178">
        <v>40</v>
      </c>
      <c r="M178">
        <v>7.9202939632945002</v>
      </c>
      <c r="N178">
        <v>10</v>
      </c>
      <c r="O178">
        <v>0.12728205415938601</v>
      </c>
      <c r="P178">
        <v>1.2608547775836401</v>
      </c>
    </row>
    <row r="179" spans="1:16">
      <c r="A179" s="9" t="s">
        <v>252</v>
      </c>
      <c r="B179" s="10" t="s">
        <v>454</v>
      </c>
      <c r="C179" s="11" t="s">
        <v>461</v>
      </c>
      <c r="D179" s="12">
        <v>7332</v>
      </c>
      <c r="E179" s="30" t="s">
        <v>476</v>
      </c>
      <c r="F179" s="27" t="e">
        <f t="shared" si="6"/>
        <v>#VALUE!</v>
      </c>
      <c r="G179" s="27" t="e">
        <f t="shared" si="7"/>
        <v>#VALUE!</v>
      </c>
      <c r="H179" s="27" t="e">
        <f t="shared" si="8"/>
        <v>#VALUE!</v>
      </c>
      <c r="I179" t="s">
        <v>461</v>
      </c>
      <c r="J179" t="s">
        <v>461</v>
      </c>
      <c r="K179" t="s">
        <v>461</v>
      </c>
      <c r="L179" t="s">
        <v>461</v>
      </c>
      <c r="M179" t="s">
        <v>461</v>
      </c>
      <c r="N179" t="s">
        <v>461</v>
      </c>
      <c r="O179" t="s">
        <v>461</v>
      </c>
      <c r="P179" t="s">
        <v>461</v>
      </c>
    </row>
    <row r="180" spans="1:16">
      <c r="A180" t="s">
        <v>396</v>
      </c>
      <c r="B180" s="2" t="s">
        <v>44</v>
      </c>
      <c r="C180" s="3">
        <v>78.91</v>
      </c>
      <c r="D180" s="7">
        <v>7728</v>
      </c>
      <c r="E180" s="31" t="s">
        <v>476</v>
      </c>
      <c r="F180" s="26" t="e">
        <f t="shared" si="6"/>
        <v>#VALUE!</v>
      </c>
      <c r="G180" s="26" t="e">
        <f t="shared" si="7"/>
        <v>#VALUE!</v>
      </c>
      <c r="H180" s="26" t="e">
        <f t="shared" si="8"/>
        <v>#VALUE!</v>
      </c>
      <c r="I180" t="s">
        <v>461</v>
      </c>
      <c r="J180" t="s">
        <v>461</v>
      </c>
      <c r="K180" t="s">
        <v>461</v>
      </c>
      <c r="L180" t="s">
        <v>461</v>
      </c>
      <c r="M180" t="s">
        <v>461</v>
      </c>
      <c r="N180" t="s">
        <v>461</v>
      </c>
      <c r="O180" t="s">
        <v>461</v>
      </c>
      <c r="P180" t="s">
        <v>461</v>
      </c>
    </row>
    <row r="181" spans="1:16">
      <c r="A181" t="s">
        <v>397</v>
      </c>
      <c r="B181" s="2" t="s">
        <v>95</v>
      </c>
      <c r="C181" s="3">
        <v>74.84</v>
      </c>
      <c r="D181" s="7">
        <v>50726</v>
      </c>
      <c r="E181" s="33">
        <v>7954</v>
      </c>
      <c r="F181" s="26">
        <f t="shared" si="6"/>
        <v>36.154545454500003</v>
      </c>
      <c r="G181" s="26">
        <f t="shared" si="7"/>
        <v>4.5193181818000001</v>
      </c>
      <c r="H181" s="26">
        <f t="shared" si="8"/>
        <v>7.5321969700000005E-2</v>
      </c>
      <c r="I181" t="s">
        <v>461</v>
      </c>
      <c r="J181">
        <v>36.82</v>
      </c>
      <c r="K181" t="s">
        <v>461</v>
      </c>
      <c r="L181" t="s">
        <v>461</v>
      </c>
      <c r="M181">
        <v>11.5</v>
      </c>
      <c r="N181">
        <v>5.4</v>
      </c>
      <c r="O181">
        <v>1.85</v>
      </c>
      <c r="P181" t="s">
        <v>461</v>
      </c>
    </row>
    <row r="182" spans="1:16">
      <c r="A182" t="s">
        <v>398</v>
      </c>
      <c r="B182" s="2" t="s">
        <v>68</v>
      </c>
      <c r="C182" s="3">
        <v>77.040000000000006</v>
      </c>
      <c r="D182" s="7">
        <v>162178</v>
      </c>
      <c r="E182" s="29">
        <v>1274</v>
      </c>
      <c r="F182" s="26">
        <f t="shared" si="6"/>
        <v>5.7909090908999996</v>
      </c>
      <c r="G182" s="26">
        <f t="shared" si="7"/>
        <v>0.72386363639999995</v>
      </c>
      <c r="H182" s="26">
        <f t="shared" si="8"/>
        <v>1.20643939E-2</v>
      </c>
      <c r="I182">
        <v>2.2222222222222201</v>
      </c>
      <c r="J182">
        <v>74.074074074074005</v>
      </c>
      <c r="K182">
        <v>38.518518518518498</v>
      </c>
      <c r="L182">
        <v>100</v>
      </c>
      <c r="M182">
        <v>6.0666666666666602</v>
      </c>
      <c r="N182">
        <v>6.7129629629629601</v>
      </c>
      <c r="O182">
        <v>0.18518518518518501</v>
      </c>
      <c r="P182">
        <v>1.1111111111111101</v>
      </c>
    </row>
    <row r="183" spans="1:16">
      <c r="A183" s="9" t="s">
        <v>252</v>
      </c>
      <c r="B183" s="10" t="s">
        <v>455</v>
      </c>
      <c r="C183" s="11" t="s">
        <v>461</v>
      </c>
      <c r="D183" s="12">
        <v>30959</v>
      </c>
      <c r="E183" s="30" t="s">
        <v>476</v>
      </c>
      <c r="F183" s="27" t="e">
        <f t="shared" si="6"/>
        <v>#VALUE!</v>
      </c>
      <c r="G183" s="27" t="e">
        <f t="shared" si="7"/>
        <v>#VALUE!</v>
      </c>
      <c r="H183" s="27" t="e">
        <f t="shared" si="8"/>
        <v>#VALUE!</v>
      </c>
      <c r="I183" t="s">
        <v>461</v>
      </c>
      <c r="J183" t="s">
        <v>461</v>
      </c>
      <c r="K183" t="s">
        <v>461</v>
      </c>
      <c r="L183" t="s">
        <v>461</v>
      </c>
      <c r="M183" t="s">
        <v>461</v>
      </c>
      <c r="N183" t="s">
        <v>461</v>
      </c>
      <c r="O183" t="s">
        <v>461</v>
      </c>
      <c r="P183" t="s">
        <v>461</v>
      </c>
    </row>
    <row r="184" spans="1:16">
      <c r="A184" t="s">
        <v>399</v>
      </c>
      <c r="B184" s="2" t="s">
        <v>32</v>
      </c>
      <c r="C184" s="3">
        <v>80</v>
      </c>
      <c r="D184" s="7">
        <v>5831</v>
      </c>
      <c r="E184" s="31" t="s">
        <v>476</v>
      </c>
      <c r="F184" s="26" t="e">
        <f t="shared" si="6"/>
        <v>#VALUE!</v>
      </c>
      <c r="G184" s="26" t="e">
        <f t="shared" si="7"/>
        <v>#VALUE!</v>
      </c>
      <c r="H184" s="26" t="e">
        <f t="shared" si="8"/>
        <v>#VALUE!</v>
      </c>
      <c r="I184" t="s">
        <v>461</v>
      </c>
      <c r="J184" t="s">
        <v>461</v>
      </c>
      <c r="K184" t="s">
        <v>461</v>
      </c>
      <c r="L184" t="s">
        <v>461</v>
      </c>
      <c r="M184" t="s">
        <v>461</v>
      </c>
      <c r="N184" t="s">
        <v>461</v>
      </c>
      <c r="O184" t="s">
        <v>461</v>
      </c>
      <c r="P184" t="s">
        <v>461</v>
      </c>
    </row>
    <row r="185" spans="1:16">
      <c r="A185" t="s">
        <v>400</v>
      </c>
      <c r="B185" s="2" t="s">
        <v>105</v>
      </c>
      <c r="C185" s="3">
        <v>74.39</v>
      </c>
      <c r="D185" s="7">
        <v>103537</v>
      </c>
      <c r="E185" s="29">
        <v>4574</v>
      </c>
      <c r="F185" s="26">
        <f t="shared" si="6"/>
        <v>20.790909090900001</v>
      </c>
      <c r="G185" s="26">
        <f t="shared" si="7"/>
        <v>2.5988636364</v>
      </c>
      <c r="H185" s="26">
        <f t="shared" si="8"/>
        <v>4.3314393899999998E-2</v>
      </c>
      <c r="I185" t="s">
        <v>461</v>
      </c>
      <c r="J185" t="s">
        <v>461</v>
      </c>
      <c r="K185" t="s">
        <v>461</v>
      </c>
      <c r="L185" t="s">
        <v>461</v>
      </c>
      <c r="M185" t="s">
        <v>461</v>
      </c>
      <c r="N185" t="s">
        <v>461</v>
      </c>
      <c r="O185" t="s">
        <v>461</v>
      </c>
      <c r="P185" t="s">
        <v>461</v>
      </c>
    </row>
    <row r="186" spans="1:16">
      <c r="A186" t="s">
        <v>401</v>
      </c>
      <c r="B186" s="2" t="s">
        <v>126</v>
      </c>
      <c r="C186" s="3">
        <v>72.66</v>
      </c>
      <c r="D186" s="7">
        <v>194320</v>
      </c>
      <c r="E186" s="33">
        <v>2838</v>
      </c>
      <c r="F186" s="26">
        <f t="shared" si="6"/>
        <v>12.9</v>
      </c>
      <c r="G186" s="26">
        <f t="shared" si="7"/>
        <v>1.6125</v>
      </c>
      <c r="H186" s="26">
        <f t="shared" si="8"/>
        <v>2.6875E-2</v>
      </c>
      <c r="I186">
        <v>0.43614794138171598</v>
      </c>
      <c r="J186" t="s">
        <v>461</v>
      </c>
      <c r="K186" t="s">
        <v>461</v>
      </c>
      <c r="L186" t="s">
        <v>461</v>
      </c>
      <c r="M186">
        <v>2.1807397069085801</v>
      </c>
      <c r="N186" t="s">
        <v>461</v>
      </c>
      <c r="O186">
        <v>0.87229588276343295</v>
      </c>
      <c r="P186">
        <v>0.52884788992359799</v>
      </c>
    </row>
    <row r="187" spans="1:16">
      <c r="A187" t="s">
        <v>402</v>
      </c>
      <c r="B187" s="2" t="s">
        <v>5</v>
      </c>
      <c r="C187" s="3">
        <v>83.07</v>
      </c>
      <c r="D187" s="7">
        <v>32140</v>
      </c>
      <c r="E187" s="29">
        <v>15707</v>
      </c>
      <c r="F187" s="26">
        <f t="shared" si="6"/>
        <v>71.395454545500002</v>
      </c>
      <c r="G187" s="26">
        <f t="shared" si="7"/>
        <v>8.9244318182000004</v>
      </c>
      <c r="H187" s="26">
        <f t="shared" si="8"/>
        <v>0.14874053030000001</v>
      </c>
      <c r="I187" t="s">
        <v>461</v>
      </c>
      <c r="J187" t="s">
        <v>461</v>
      </c>
      <c r="K187" t="s">
        <v>461</v>
      </c>
      <c r="L187" t="s">
        <v>461</v>
      </c>
      <c r="M187" t="s">
        <v>461</v>
      </c>
      <c r="N187" t="s">
        <v>461</v>
      </c>
      <c r="O187" t="s">
        <v>461</v>
      </c>
      <c r="P187" t="s">
        <v>461</v>
      </c>
    </row>
    <row r="188" spans="1:16">
      <c r="A188" t="s">
        <v>403</v>
      </c>
      <c r="B188" s="2" t="s">
        <v>172</v>
      </c>
      <c r="C188" s="3">
        <v>63.49</v>
      </c>
      <c r="D188" s="7">
        <v>183176</v>
      </c>
      <c r="E188" s="29">
        <v>747</v>
      </c>
      <c r="F188" s="26">
        <f t="shared" si="6"/>
        <v>3.3954545454999998</v>
      </c>
      <c r="G188" s="26">
        <f t="shared" si="7"/>
        <v>0.42443181819999998</v>
      </c>
      <c r="H188" s="26">
        <f t="shared" si="8"/>
        <v>7.0738635999999999E-3</v>
      </c>
      <c r="I188" t="s">
        <v>461</v>
      </c>
      <c r="J188" t="s">
        <v>461</v>
      </c>
      <c r="K188" t="s">
        <v>461</v>
      </c>
      <c r="L188" t="s">
        <v>461</v>
      </c>
      <c r="M188" t="s">
        <v>461</v>
      </c>
      <c r="N188" t="s">
        <v>461</v>
      </c>
      <c r="O188" t="s">
        <v>461</v>
      </c>
      <c r="P188" t="s">
        <v>461</v>
      </c>
    </row>
    <row r="189" spans="1:16">
      <c r="A189" t="s">
        <v>404</v>
      </c>
      <c r="B189" s="2" t="s">
        <v>106</v>
      </c>
      <c r="C189" s="3">
        <v>74.349999999999994</v>
      </c>
      <c r="D189" s="7">
        <v>26534504</v>
      </c>
      <c r="E189" s="29">
        <v>7585</v>
      </c>
      <c r="F189" s="26">
        <f t="shared" si="6"/>
        <v>34.477272727299997</v>
      </c>
      <c r="G189" s="26">
        <f t="shared" si="7"/>
        <v>4.3096590909000003</v>
      </c>
      <c r="H189" s="26">
        <f t="shared" si="8"/>
        <v>7.1827651500000006E-2</v>
      </c>
      <c r="I189">
        <v>2.5</v>
      </c>
      <c r="J189">
        <v>53.329067007972697</v>
      </c>
      <c r="K189">
        <v>79.993600511959002</v>
      </c>
      <c r="L189">
        <v>85</v>
      </c>
      <c r="M189">
        <v>5</v>
      </c>
      <c r="N189">
        <v>44.999999999999901</v>
      </c>
      <c r="O189">
        <v>0.13665573420793001</v>
      </c>
      <c r="P189">
        <v>0.79993600511958995</v>
      </c>
    </row>
    <row r="190" spans="1:16">
      <c r="A190" t="s">
        <v>405</v>
      </c>
      <c r="B190" s="2" t="s">
        <v>187</v>
      </c>
      <c r="C190" s="3">
        <v>60.18</v>
      </c>
      <c r="D190" s="7">
        <v>12969606</v>
      </c>
      <c r="E190" s="33">
        <v>1638</v>
      </c>
      <c r="F190" s="26">
        <f t="shared" si="6"/>
        <v>7.4454545454999996</v>
      </c>
      <c r="G190" s="26">
        <f t="shared" si="7"/>
        <v>0.93068181819999996</v>
      </c>
      <c r="H190" s="26">
        <f t="shared" si="8"/>
        <v>1.55113636E-2</v>
      </c>
      <c r="I190">
        <v>2.3336999999999999</v>
      </c>
      <c r="J190">
        <v>50</v>
      </c>
      <c r="K190">
        <v>98.676021938477803</v>
      </c>
      <c r="L190">
        <v>97.352043876955506</v>
      </c>
      <c r="M190">
        <v>9</v>
      </c>
      <c r="N190">
        <v>15</v>
      </c>
      <c r="O190">
        <v>0.1</v>
      </c>
      <c r="P190">
        <v>1.25</v>
      </c>
    </row>
    <row r="191" spans="1:16">
      <c r="A191" t="s">
        <v>406</v>
      </c>
      <c r="B191" s="2" t="s">
        <v>100</v>
      </c>
      <c r="C191" s="3">
        <v>74.56</v>
      </c>
      <c r="D191" s="7">
        <v>7276604</v>
      </c>
      <c r="E191" s="29">
        <v>4377</v>
      </c>
      <c r="F191" s="26">
        <f t="shared" si="6"/>
        <v>19.895454545500002</v>
      </c>
      <c r="G191" s="26">
        <f t="shared" si="7"/>
        <v>2.4869318182</v>
      </c>
      <c r="H191" s="26">
        <f t="shared" si="8"/>
        <v>4.1448863599999997E-2</v>
      </c>
      <c r="I191">
        <v>1.4579221868077601</v>
      </c>
      <c r="J191">
        <v>23.464998044583499</v>
      </c>
      <c r="K191">
        <v>97.770825185764494</v>
      </c>
      <c r="L191">
        <v>110.806935210533</v>
      </c>
      <c r="M191">
        <v>4.5626385086690098</v>
      </c>
      <c r="N191">
        <v>3.9108330074305799</v>
      </c>
      <c r="O191">
        <v>0.13036110024768599</v>
      </c>
      <c r="P191">
        <v>0.55853564775205</v>
      </c>
    </row>
    <row r="192" spans="1:16">
      <c r="A192" t="s">
        <v>407</v>
      </c>
      <c r="B192" s="2" t="s">
        <v>113</v>
      </c>
      <c r="C192" s="3">
        <v>73.77</v>
      </c>
      <c r="D192" s="7">
        <v>90024</v>
      </c>
      <c r="E192" s="29">
        <v>5276</v>
      </c>
      <c r="F192" s="26">
        <f t="shared" si="6"/>
        <v>23.981818181800001</v>
      </c>
      <c r="G192" s="26">
        <f t="shared" si="7"/>
        <v>2.9977272727000002</v>
      </c>
      <c r="H192" s="26">
        <f t="shared" si="8"/>
        <v>4.9962121200000001E-2</v>
      </c>
      <c r="I192">
        <v>1.7021276595744601</v>
      </c>
      <c r="J192">
        <v>170.21276595744601</v>
      </c>
      <c r="K192">
        <v>1.3036110024768599</v>
      </c>
      <c r="L192">
        <v>102.127659574468</v>
      </c>
      <c r="M192">
        <v>5.32</v>
      </c>
      <c r="N192">
        <v>3.3526595744680798</v>
      </c>
      <c r="O192">
        <v>0.37521276595744602</v>
      </c>
      <c r="P192">
        <v>1.0121568660082001</v>
      </c>
    </row>
    <row r="193" spans="1:16">
      <c r="A193" t="s">
        <v>408</v>
      </c>
      <c r="B193" s="2" t="s">
        <v>194</v>
      </c>
      <c r="C193" s="3">
        <v>56.55</v>
      </c>
      <c r="D193" s="7">
        <v>5485998</v>
      </c>
      <c r="E193" s="29">
        <v>211</v>
      </c>
      <c r="F193" s="26">
        <f t="shared" si="6"/>
        <v>0.95909090910000006</v>
      </c>
      <c r="G193" s="26">
        <f t="shared" si="7"/>
        <v>0.1198863636</v>
      </c>
      <c r="H193" s="26">
        <f t="shared" si="8"/>
        <v>1.9981061E-3</v>
      </c>
      <c r="I193" t="s">
        <v>461</v>
      </c>
      <c r="J193" t="s">
        <v>461</v>
      </c>
      <c r="K193" t="s">
        <v>461</v>
      </c>
      <c r="L193" t="s">
        <v>461</v>
      </c>
      <c r="M193" t="s">
        <v>461</v>
      </c>
      <c r="N193" t="s">
        <v>461</v>
      </c>
      <c r="O193" t="s">
        <v>461</v>
      </c>
      <c r="P193" t="s">
        <v>461</v>
      </c>
    </row>
    <row r="194" spans="1:16">
      <c r="A194" t="s">
        <v>390</v>
      </c>
      <c r="B194" s="2" t="s">
        <v>4</v>
      </c>
      <c r="C194" s="3">
        <v>83.75</v>
      </c>
      <c r="D194" s="7">
        <v>5353494</v>
      </c>
      <c r="E194" s="29" t="s">
        <v>480</v>
      </c>
      <c r="F194" s="26" t="e">
        <f t="shared" si="6"/>
        <v>#VALUE!</v>
      </c>
      <c r="G194" s="26" t="e">
        <f t="shared" si="7"/>
        <v>#VALUE!</v>
      </c>
      <c r="H194" s="26" t="e">
        <f t="shared" si="8"/>
        <v>#VALUE!</v>
      </c>
      <c r="I194">
        <v>4.0096230954290304</v>
      </c>
      <c r="J194">
        <v>32.076984763432201</v>
      </c>
      <c r="K194">
        <v>96.230954290296694</v>
      </c>
      <c r="L194">
        <v>96.230954290296694</v>
      </c>
      <c r="M194">
        <v>5.6134723336006402</v>
      </c>
      <c r="N194">
        <v>8.0192461908580608</v>
      </c>
      <c r="O194">
        <v>0.128307939053728</v>
      </c>
      <c r="P194">
        <v>1.6038492381716101</v>
      </c>
    </row>
    <row r="195" spans="1:16">
      <c r="A195" s="13" t="s">
        <v>470</v>
      </c>
      <c r="B195" s="10" t="s">
        <v>456</v>
      </c>
      <c r="C195" s="11" t="s">
        <v>461</v>
      </c>
      <c r="D195" s="12">
        <v>39088</v>
      </c>
      <c r="E195" s="30" t="s">
        <v>476</v>
      </c>
      <c r="F195" s="27" t="e">
        <f t="shared" ref="F195:F241" si="9">E195/220</f>
        <v>#VALUE!</v>
      </c>
      <c r="G195" s="27" t="e">
        <f t="shared" ref="G195:G241" si="10">F195/8</f>
        <v>#VALUE!</v>
      </c>
      <c r="H195" s="27" t="e">
        <f t="shared" ref="H195:H241" si="11">G195/60</f>
        <v>#VALUE!</v>
      </c>
      <c r="I195">
        <v>1.75</v>
      </c>
      <c r="J195">
        <v>150</v>
      </c>
      <c r="K195">
        <v>70</v>
      </c>
      <c r="L195">
        <v>35</v>
      </c>
      <c r="M195">
        <v>7</v>
      </c>
      <c r="N195">
        <v>7</v>
      </c>
      <c r="O195">
        <v>0.2</v>
      </c>
      <c r="P195">
        <v>0.999999999999999</v>
      </c>
    </row>
    <row r="196" spans="1:16">
      <c r="A196" t="s">
        <v>391</v>
      </c>
      <c r="B196" s="2" t="s">
        <v>79</v>
      </c>
      <c r="C196" s="3">
        <v>76.03</v>
      </c>
      <c r="D196" s="7">
        <v>5483088</v>
      </c>
      <c r="E196" s="29">
        <v>6446</v>
      </c>
      <c r="F196" s="26">
        <f t="shared" si="9"/>
        <v>29.3</v>
      </c>
      <c r="G196" s="26">
        <f t="shared" si="10"/>
        <v>3.6625000000000001</v>
      </c>
      <c r="H196" s="26">
        <f t="shared" si="11"/>
        <v>6.1041666699999997E-2</v>
      </c>
      <c r="I196">
        <v>1.95541650371529</v>
      </c>
      <c r="J196">
        <v>19.554165037152899</v>
      </c>
      <c r="K196">
        <v>78.216660148611595</v>
      </c>
      <c r="L196">
        <v>91.252770173380199</v>
      </c>
      <c r="M196">
        <v>6.5180550123843002</v>
      </c>
      <c r="N196">
        <v>7.8216660148611599</v>
      </c>
      <c r="O196">
        <v>0.16946943032199099</v>
      </c>
      <c r="P196">
        <v>0.97770825185764498</v>
      </c>
    </row>
    <row r="197" spans="1:16">
      <c r="A197" t="s">
        <v>409</v>
      </c>
      <c r="B197" s="2" t="s">
        <v>61</v>
      </c>
      <c r="C197" s="3">
        <v>77.48</v>
      </c>
      <c r="D197" s="7">
        <v>1996617</v>
      </c>
      <c r="E197" s="29">
        <v>8778</v>
      </c>
      <c r="F197" s="26">
        <f t="shared" si="9"/>
        <v>39.9</v>
      </c>
      <c r="G197" s="26">
        <f t="shared" si="10"/>
        <v>4.9874999999999998</v>
      </c>
      <c r="H197" s="26">
        <f t="shared" si="11"/>
        <v>8.3125000000000004E-2</v>
      </c>
      <c r="I197">
        <v>1.8250554034676001</v>
      </c>
      <c r="J197">
        <v>28.679442054490899</v>
      </c>
      <c r="K197">
        <v>104.28888019814799</v>
      </c>
      <c r="L197">
        <v>104.28888019814799</v>
      </c>
      <c r="M197">
        <v>6.6810063876939099</v>
      </c>
      <c r="N197">
        <v>6.5180550123843002</v>
      </c>
      <c r="O197">
        <v>0.13036110024768599</v>
      </c>
      <c r="P197">
        <v>1.69469430321991</v>
      </c>
    </row>
    <row r="198" spans="1:16">
      <c r="A198" t="s">
        <v>410</v>
      </c>
      <c r="B198" s="2" t="s">
        <v>104</v>
      </c>
      <c r="C198" s="3">
        <v>74.42</v>
      </c>
      <c r="D198" s="7">
        <v>584578</v>
      </c>
      <c r="E198" s="33">
        <v>1005</v>
      </c>
      <c r="F198" s="26">
        <f t="shared" si="9"/>
        <v>4.5681818182000002</v>
      </c>
      <c r="G198" s="26">
        <f t="shared" si="10"/>
        <v>0.57102272730000003</v>
      </c>
      <c r="H198" s="26">
        <f t="shared" si="11"/>
        <v>9.5170454999999998E-3</v>
      </c>
      <c r="I198" t="s">
        <v>461</v>
      </c>
      <c r="J198" t="s">
        <v>461</v>
      </c>
      <c r="K198" t="s">
        <v>461</v>
      </c>
      <c r="L198" t="s">
        <v>461</v>
      </c>
      <c r="M198" t="s">
        <v>461</v>
      </c>
      <c r="N198" t="s">
        <v>461</v>
      </c>
      <c r="O198" t="s">
        <v>461</v>
      </c>
      <c r="P198" t="s">
        <v>461</v>
      </c>
    </row>
    <row r="199" spans="1:16">
      <c r="A199" t="s">
        <v>411</v>
      </c>
      <c r="B199" s="2" t="s">
        <v>213</v>
      </c>
      <c r="C199" s="3">
        <v>50.8</v>
      </c>
      <c r="D199" s="7">
        <v>10085638</v>
      </c>
      <c r="E199" s="29" t="s">
        <v>480</v>
      </c>
      <c r="F199" s="26" t="e">
        <f t="shared" si="9"/>
        <v>#VALUE!</v>
      </c>
      <c r="G199" s="26" t="e">
        <f t="shared" si="10"/>
        <v>#VALUE!</v>
      </c>
      <c r="H199" s="26" t="e">
        <f t="shared" si="11"/>
        <v>#VALUE!</v>
      </c>
      <c r="I199">
        <v>0.999999999999999</v>
      </c>
      <c r="J199" t="s">
        <v>461</v>
      </c>
      <c r="K199" t="s">
        <v>461</v>
      </c>
      <c r="L199" t="s">
        <v>461</v>
      </c>
      <c r="M199" t="s">
        <v>461</v>
      </c>
      <c r="N199" t="s">
        <v>461</v>
      </c>
      <c r="O199" t="s">
        <v>461</v>
      </c>
      <c r="P199">
        <v>1.3</v>
      </c>
    </row>
    <row r="200" spans="1:16">
      <c r="A200" t="s">
        <v>386</v>
      </c>
      <c r="B200" s="2" t="s">
        <v>217</v>
      </c>
      <c r="C200" s="3">
        <v>49.41</v>
      </c>
      <c r="D200" s="7">
        <v>48810427</v>
      </c>
      <c r="E200" s="29">
        <v>2471</v>
      </c>
      <c r="F200" s="26">
        <f t="shared" si="9"/>
        <v>11.2318181818</v>
      </c>
      <c r="G200" s="26">
        <f t="shared" si="10"/>
        <v>1.4039772726999999</v>
      </c>
      <c r="H200" s="26">
        <f t="shared" si="11"/>
        <v>2.3399621200000002E-2</v>
      </c>
      <c r="I200">
        <v>1.7442684429133599</v>
      </c>
      <c r="J200">
        <v>54.508388841042603</v>
      </c>
      <c r="K200">
        <v>65.410066609251103</v>
      </c>
      <c r="L200">
        <v>87.104405367986104</v>
      </c>
      <c r="M200">
        <v>4.3606711072834097</v>
      </c>
      <c r="N200">
        <v>4.9057549956938296</v>
      </c>
      <c r="O200">
        <v>0.21803355536416999</v>
      </c>
      <c r="P200">
        <v>1.0302085490957</v>
      </c>
    </row>
    <row r="201" spans="1:16">
      <c r="A201" s="9" t="s">
        <v>252</v>
      </c>
      <c r="B201" s="10" t="s">
        <v>457</v>
      </c>
      <c r="C201" s="11" t="s">
        <v>461</v>
      </c>
      <c r="D201" s="12">
        <v>10625176</v>
      </c>
      <c r="E201" s="30" t="s">
        <v>476</v>
      </c>
      <c r="F201" s="27" t="e">
        <f t="shared" si="9"/>
        <v>#VALUE!</v>
      </c>
      <c r="G201" s="27" t="e">
        <f t="shared" si="10"/>
        <v>#VALUE!</v>
      </c>
      <c r="H201" s="27" t="e">
        <f t="shared" si="11"/>
        <v>#VALUE!</v>
      </c>
      <c r="I201">
        <v>3</v>
      </c>
      <c r="J201">
        <v>42.5</v>
      </c>
      <c r="K201">
        <v>70</v>
      </c>
      <c r="L201">
        <v>100</v>
      </c>
      <c r="M201">
        <v>10.9181339682937</v>
      </c>
      <c r="N201">
        <v>5</v>
      </c>
      <c r="O201">
        <v>0.13500000000000001</v>
      </c>
      <c r="P201">
        <v>1.4</v>
      </c>
    </row>
    <row r="202" spans="1:16">
      <c r="A202" t="s">
        <v>412</v>
      </c>
      <c r="B202" s="2" t="s">
        <v>15</v>
      </c>
      <c r="C202" s="3">
        <v>81.27</v>
      </c>
      <c r="D202" s="7">
        <v>47042984</v>
      </c>
      <c r="E202" s="33">
        <v>11426</v>
      </c>
      <c r="F202" s="26">
        <f t="shared" si="9"/>
        <v>51.936363636400003</v>
      </c>
      <c r="G202" s="26">
        <f t="shared" si="10"/>
        <v>6.4920454546000004</v>
      </c>
      <c r="H202" s="26">
        <f t="shared" si="11"/>
        <v>0.1082007576</v>
      </c>
      <c r="I202">
        <v>1.95541650371529</v>
      </c>
      <c r="J202">
        <v>45.6263850866901</v>
      </c>
      <c r="K202">
        <v>117.32499022291699</v>
      </c>
      <c r="L202">
        <v>104.28888019814799</v>
      </c>
      <c r="M202">
        <v>8.4734715160995897</v>
      </c>
      <c r="N202">
        <v>9.7770825185764494</v>
      </c>
      <c r="O202">
        <v>0.26072220049537198</v>
      </c>
      <c r="P202">
        <v>1.17324990222917</v>
      </c>
    </row>
    <row r="203" spans="1:16">
      <c r="A203" t="s">
        <v>413</v>
      </c>
      <c r="B203" s="2" t="s">
        <v>81</v>
      </c>
      <c r="C203" s="3">
        <v>75.94</v>
      </c>
      <c r="D203" s="7">
        <v>21481334</v>
      </c>
      <c r="E203" s="29">
        <v>1619</v>
      </c>
      <c r="F203" s="26">
        <f t="shared" si="9"/>
        <v>7.3590909090999999</v>
      </c>
      <c r="G203" s="26">
        <f t="shared" si="10"/>
        <v>0.91988636359999998</v>
      </c>
      <c r="H203" s="26">
        <f t="shared" si="11"/>
        <v>1.5331439400000001E-2</v>
      </c>
      <c r="I203">
        <v>1.99999999999999</v>
      </c>
      <c r="J203">
        <v>20.130161064381198</v>
      </c>
      <c r="K203">
        <v>27.766759222530698</v>
      </c>
      <c r="L203">
        <v>87.266957556525199</v>
      </c>
      <c r="M203">
        <v>4.5</v>
      </c>
      <c r="N203">
        <v>3.1733439111463699</v>
      </c>
      <c r="O203">
        <v>2.38000793335977E-2</v>
      </c>
      <c r="P203">
        <v>0.59</v>
      </c>
    </row>
    <row r="204" spans="1:16">
      <c r="A204" t="s">
        <v>414</v>
      </c>
      <c r="B204" s="2" t="s">
        <v>180</v>
      </c>
      <c r="C204" s="3">
        <v>62.57</v>
      </c>
      <c r="D204" s="7">
        <v>34206710</v>
      </c>
      <c r="E204" s="29">
        <v>1100</v>
      </c>
      <c r="F204" s="26">
        <f t="shared" si="9"/>
        <v>5</v>
      </c>
      <c r="G204" s="26">
        <f t="shared" si="10"/>
        <v>0.625</v>
      </c>
      <c r="H204" s="26">
        <f t="shared" si="11"/>
        <v>1.04166667E-2</v>
      </c>
      <c r="I204">
        <v>3</v>
      </c>
      <c r="J204">
        <v>42.5</v>
      </c>
      <c r="K204">
        <v>70</v>
      </c>
      <c r="L204">
        <v>100</v>
      </c>
      <c r="M204">
        <v>10.9181339682937</v>
      </c>
      <c r="N204">
        <v>5</v>
      </c>
      <c r="O204">
        <v>0.13500000000000001</v>
      </c>
      <c r="P204">
        <v>1.4</v>
      </c>
    </row>
    <row r="205" spans="1:16">
      <c r="A205" t="s">
        <v>415</v>
      </c>
      <c r="B205" s="2" t="s">
        <v>141</v>
      </c>
      <c r="C205" s="3">
        <v>71.12</v>
      </c>
      <c r="D205" s="7">
        <v>560157</v>
      </c>
      <c r="E205" s="29">
        <v>3998</v>
      </c>
      <c r="F205" s="26">
        <f t="shared" si="9"/>
        <v>18.172727272700001</v>
      </c>
      <c r="G205" s="26">
        <f t="shared" si="10"/>
        <v>2.2715909090999999</v>
      </c>
      <c r="H205" s="26">
        <f t="shared" si="11"/>
        <v>3.7859848500000001E-2</v>
      </c>
      <c r="I205">
        <v>2.2000000000000002</v>
      </c>
      <c r="J205">
        <v>80</v>
      </c>
      <c r="K205">
        <v>97.5</v>
      </c>
      <c r="L205">
        <v>127.5</v>
      </c>
      <c r="M205">
        <v>6.8</v>
      </c>
      <c r="N205">
        <v>6</v>
      </c>
      <c r="O205">
        <v>0.2</v>
      </c>
      <c r="P205">
        <v>1.2250000000000001</v>
      </c>
    </row>
    <row r="206" spans="1:16">
      <c r="A206" s="13" t="s">
        <v>471</v>
      </c>
      <c r="B206" s="10" t="s">
        <v>458</v>
      </c>
      <c r="C206" s="11" t="s">
        <v>461</v>
      </c>
      <c r="D206" s="12">
        <v>1970</v>
      </c>
      <c r="E206" s="30" t="s">
        <v>476</v>
      </c>
      <c r="F206" s="27" t="e">
        <f t="shared" si="9"/>
        <v>#VALUE!</v>
      </c>
      <c r="G206" s="27" t="e">
        <f t="shared" si="10"/>
        <v>#VALUE!</v>
      </c>
      <c r="H206" s="27" t="e">
        <f t="shared" si="11"/>
        <v>#VALUE!</v>
      </c>
      <c r="I206">
        <v>5.8728656077977597</v>
      </c>
      <c r="J206">
        <v>61.182987973773699</v>
      </c>
      <c r="K206">
        <v>140.24753690263299</v>
      </c>
      <c r="L206">
        <v>149.71424564355999</v>
      </c>
      <c r="M206">
        <v>15.777847901546201</v>
      </c>
      <c r="N206">
        <v>17.530942112829099</v>
      </c>
      <c r="O206">
        <v>0.15777847901546199</v>
      </c>
      <c r="P206">
        <v>3.50618842256582</v>
      </c>
    </row>
    <row r="207" spans="1:16">
      <c r="A207" t="s">
        <v>416</v>
      </c>
      <c r="B207" s="2" t="s">
        <v>216</v>
      </c>
      <c r="C207" s="3">
        <v>49.42</v>
      </c>
      <c r="D207" s="7">
        <v>1386914</v>
      </c>
      <c r="E207" s="29">
        <v>848</v>
      </c>
      <c r="F207" s="26">
        <f t="shared" si="9"/>
        <v>3.8545454545000002</v>
      </c>
      <c r="G207" s="26">
        <f t="shared" si="10"/>
        <v>0.48181818180000002</v>
      </c>
      <c r="H207" s="26">
        <f t="shared" si="11"/>
        <v>8.0303030000000008E-3</v>
      </c>
      <c r="I207">
        <v>0.10901677768208499</v>
      </c>
      <c r="J207">
        <v>39.2460399655507</v>
      </c>
      <c r="K207">
        <v>65.407341189809102</v>
      </c>
      <c r="L207">
        <v>76.257235988618604</v>
      </c>
      <c r="M207">
        <v>23.983691090058699</v>
      </c>
      <c r="N207">
        <v>3.05246977509838</v>
      </c>
      <c r="O207">
        <v>0.17442684429133601</v>
      </c>
      <c r="P207">
        <v>0.70860905493355397</v>
      </c>
    </row>
    <row r="208" spans="1:16">
      <c r="A208" t="s">
        <v>387</v>
      </c>
      <c r="B208" s="2" t="s">
        <v>16</v>
      </c>
      <c r="C208" s="3">
        <v>81.180000000000007</v>
      </c>
      <c r="D208" s="7">
        <v>9103788</v>
      </c>
      <c r="E208" s="29" t="s">
        <v>480</v>
      </c>
      <c r="F208" s="26" t="e">
        <f t="shared" si="9"/>
        <v>#VALUE!</v>
      </c>
      <c r="G208" s="26" t="e">
        <f t="shared" si="10"/>
        <v>#VALUE!</v>
      </c>
      <c r="H208" s="26" t="e">
        <f t="shared" si="11"/>
        <v>#VALUE!</v>
      </c>
      <c r="I208">
        <v>4.7275363232374099</v>
      </c>
      <c r="J208">
        <v>31.5169088215827</v>
      </c>
      <c r="K208">
        <v>141.826089697122</v>
      </c>
      <c r="L208">
        <v>126.067635286331</v>
      </c>
      <c r="M208">
        <v>10.2429953670144</v>
      </c>
      <c r="N208">
        <v>17.334299851870501</v>
      </c>
      <c r="O208">
        <v>0.15600869866683401</v>
      </c>
      <c r="P208">
        <v>3.1516908821582699</v>
      </c>
    </row>
    <row r="209" spans="1:16">
      <c r="A209" t="s">
        <v>417</v>
      </c>
      <c r="B209" s="2" t="s">
        <v>17</v>
      </c>
      <c r="C209" s="3">
        <v>81.17</v>
      </c>
      <c r="D209" s="7">
        <v>7925517</v>
      </c>
      <c r="E209" s="29">
        <v>15457</v>
      </c>
      <c r="F209" s="26">
        <f t="shared" si="9"/>
        <v>70.259090909099996</v>
      </c>
      <c r="G209" s="26">
        <f t="shared" si="10"/>
        <v>8.7823863636000006</v>
      </c>
      <c r="H209" s="26">
        <f t="shared" si="11"/>
        <v>0.14637310610000001</v>
      </c>
      <c r="I209">
        <v>4.6477236717016996</v>
      </c>
      <c r="J209">
        <v>51.758740889405303</v>
      </c>
      <c r="K209">
        <v>126.756100137319</v>
      </c>
      <c r="L209">
        <v>150.61265448399701</v>
      </c>
      <c r="M209">
        <v>13.2037604309707</v>
      </c>
      <c r="N209">
        <v>19.013415020597801</v>
      </c>
      <c r="O209">
        <v>0.31689025034329699</v>
      </c>
      <c r="P209">
        <v>2.7991972113657901</v>
      </c>
    </row>
    <row r="210" spans="1:16">
      <c r="A210" t="s">
        <v>418</v>
      </c>
      <c r="B210" s="2" t="s">
        <v>93</v>
      </c>
      <c r="C210" s="3">
        <v>74.92</v>
      </c>
      <c r="D210" s="7">
        <v>22530746</v>
      </c>
      <c r="E210" s="29">
        <v>2984</v>
      </c>
      <c r="F210" s="26">
        <f t="shared" si="9"/>
        <v>13.563636363600001</v>
      </c>
      <c r="G210" s="26">
        <f t="shared" si="10"/>
        <v>1.6954545455000001</v>
      </c>
      <c r="H210" s="26">
        <f t="shared" si="11"/>
        <v>2.82575758E-2</v>
      </c>
      <c r="I210">
        <v>1.99999999999999</v>
      </c>
      <c r="J210">
        <v>63.487674220759303</v>
      </c>
      <c r="K210">
        <v>63.739467053069397</v>
      </c>
      <c r="L210">
        <v>100</v>
      </c>
      <c r="M210">
        <v>5</v>
      </c>
      <c r="N210">
        <v>4.4809626302653101</v>
      </c>
      <c r="O210">
        <v>9.1812176899954495E-2</v>
      </c>
      <c r="P210">
        <v>0.499999999999999</v>
      </c>
    </row>
    <row r="211" spans="1:16">
      <c r="A211" t="s">
        <v>388</v>
      </c>
      <c r="B211" s="2" t="s">
        <v>50</v>
      </c>
      <c r="C211" s="3">
        <v>78.48</v>
      </c>
      <c r="D211" s="7">
        <v>23234936</v>
      </c>
      <c r="E211" s="29">
        <v>12175</v>
      </c>
      <c r="F211" s="26">
        <f t="shared" si="9"/>
        <v>55.340909090899999</v>
      </c>
      <c r="G211" s="26">
        <f t="shared" si="10"/>
        <v>6.9176136363999996</v>
      </c>
      <c r="H211" s="26">
        <f t="shared" si="11"/>
        <v>0.1152935606</v>
      </c>
      <c r="I211">
        <v>2.6971534916337601</v>
      </c>
      <c r="J211">
        <v>20.228651187253199</v>
      </c>
      <c r="K211">
        <v>67.4288372908441</v>
      </c>
      <c r="L211">
        <v>67.4288372908441</v>
      </c>
      <c r="M211">
        <v>3.9999999999999898</v>
      </c>
      <c r="N211">
        <v>8.4286046613555197</v>
      </c>
      <c r="O211">
        <v>0.110571627968133</v>
      </c>
      <c r="P211">
        <v>1.5</v>
      </c>
    </row>
    <row r="212" spans="1:16">
      <c r="A212" t="s">
        <v>419</v>
      </c>
      <c r="B212" s="2" t="s">
        <v>162</v>
      </c>
      <c r="C212" s="3">
        <v>66.38</v>
      </c>
      <c r="D212" s="7">
        <v>7768385</v>
      </c>
      <c r="E212" s="29">
        <v>477</v>
      </c>
      <c r="F212" s="26">
        <f t="shared" si="9"/>
        <v>2.1681818181999999</v>
      </c>
      <c r="G212" s="26">
        <f t="shared" si="10"/>
        <v>0.27102272729999999</v>
      </c>
      <c r="H212" s="26">
        <f t="shared" si="11"/>
        <v>4.5170454999999997E-3</v>
      </c>
      <c r="I212">
        <v>1.52588401102252</v>
      </c>
      <c r="J212">
        <v>40</v>
      </c>
      <c r="K212">
        <v>84.141441763604604</v>
      </c>
      <c r="L212">
        <v>73.623761543154004</v>
      </c>
      <c r="M212">
        <v>4.3794200551126403</v>
      </c>
      <c r="N212">
        <v>5.6553040661351703</v>
      </c>
      <c r="O212">
        <v>4.1294200551126398E-2</v>
      </c>
      <c r="P212">
        <v>0.21035360440901099</v>
      </c>
    </row>
    <row r="213" spans="1:16">
      <c r="A213" t="s">
        <v>420</v>
      </c>
      <c r="B213" s="2" t="s">
        <v>203</v>
      </c>
      <c r="C213" s="3">
        <v>53.14</v>
      </c>
      <c r="D213" s="7">
        <v>46912768</v>
      </c>
      <c r="E213" s="29">
        <v>1593</v>
      </c>
      <c r="F213" s="26">
        <f t="shared" si="9"/>
        <v>7.2409090908999998</v>
      </c>
      <c r="G213" s="26">
        <f t="shared" si="10"/>
        <v>0.90511363639999998</v>
      </c>
      <c r="H213" s="26">
        <f t="shared" si="11"/>
        <v>1.50852273E-2</v>
      </c>
      <c r="I213">
        <v>2.25</v>
      </c>
      <c r="J213">
        <v>19.1350937619594</v>
      </c>
      <c r="K213">
        <v>47.5</v>
      </c>
      <c r="L213">
        <v>112.952470884482</v>
      </c>
      <c r="M213">
        <v>5</v>
      </c>
      <c r="N213">
        <v>5.6269975607953198</v>
      </c>
      <c r="O213">
        <v>0.18885741265344599</v>
      </c>
      <c r="P213">
        <v>0.96611451206337795</v>
      </c>
    </row>
    <row r="214" spans="1:16">
      <c r="A214" t="s">
        <v>389</v>
      </c>
      <c r="B214" s="2" t="s">
        <v>112</v>
      </c>
      <c r="C214" s="3">
        <v>73.83</v>
      </c>
      <c r="D214" s="7">
        <v>67091089</v>
      </c>
      <c r="E214" s="29">
        <v>4318</v>
      </c>
      <c r="F214" s="26">
        <f t="shared" si="9"/>
        <v>19.627272727299999</v>
      </c>
      <c r="G214" s="26">
        <f t="shared" si="10"/>
        <v>2.4534090909000001</v>
      </c>
      <c r="H214" s="26">
        <f t="shared" si="11"/>
        <v>4.0890151499999999E-2</v>
      </c>
      <c r="I214">
        <v>1.6874846017030001</v>
      </c>
      <c r="J214">
        <v>20.553795630032901</v>
      </c>
      <c r="K214">
        <v>45.562084245981197</v>
      </c>
      <c r="L214">
        <v>84.374230085150401</v>
      </c>
      <c r="M214">
        <v>4.72495688476842</v>
      </c>
      <c r="N214">
        <v>5.06245380510902</v>
      </c>
      <c r="O214">
        <v>6.7499384068120394E-2</v>
      </c>
      <c r="P214">
        <v>1.3499876813624001</v>
      </c>
    </row>
    <row r="215" spans="1:16">
      <c r="A215" s="4" t="s">
        <v>421</v>
      </c>
      <c r="B215" s="5" t="s">
        <v>154</v>
      </c>
      <c r="C215" s="3">
        <v>68.27</v>
      </c>
      <c r="D215" s="7">
        <v>1143667</v>
      </c>
      <c r="E215" s="29">
        <v>1020</v>
      </c>
      <c r="F215" s="26">
        <f t="shared" si="9"/>
        <v>4.6363636363999996</v>
      </c>
      <c r="G215" s="26">
        <f t="shared" si="10"/>
        <v>0.57954545459999995</v>
      </c>
      <c r="H215" s="26">
        <f t="shared" si="11"/>
        <v>9.6590909000000003E-3</v>
      </c>
      <c r="I215">
        <v>3.5</v>
      </c>
      <c r="J215">
        <v>567</v>
      </c>
      <c r="K215">
        <v>35</v>
      </c>
      <c r="L215">
        <v>44.999999999999901</v>
      </c>
      <c r="M215">
        <v>9</v>
      </c>
      <c r="N215">
        <v>2.5</v>
      </c>
      <c r="O215">
        <v>0.185</v>
      </c>
      <c r="P215">
        <v>2.12</v>
      </c>
    </row>
    <row r="216" spans="1:16">
      <c r="A216" t="s">
        <v>422</v>
      </c>
      <c r="B216" s="2" t="s">
        <v>173</v>
      </c>
      <c r="C216" s="3">
        <v>63.17</v>
      </c>
      <c r="D216" s="7">
        <v>6961049</v>
      </c>
      <c r="E216" s="29">
        <v>1283</v>
      </c>
      <c r="F216" s="26">
        <f t="shared" si="9"/>
        <v>5.8318181818000001</v>
      </c>
      <c r="G216" s="26">
        <f t="shared" si="10"/>
        <v>0.72897727270000001</v>
      </c>
      <c r="H216" s="26">
        <f t="shared" si="11"/>
        <v>1.21496212E-2</v>
      </c>
      <c r="I216">
        <v>1.3036110024768599</v>
      </c>
      <c r="J216" t="s">
        <v>461</v>
      </c>
      <c r="K216" t="s">
        <v>461</v>
      </c>
      <c r="L216" t="s">
        <v>461</v>
      </c>
      <c r="M216">
        <v>5.2144440099074396</v>
      </c>
      <c r="N216" t="s">
        <v>461</v>
      </c>
      <c r="O216" t="s">
        <v>461</v>
      </c>
      <c r="P216">
        <v>0.65180550123842995</v>
      </c>
    </row>
    <row r="217" spans="1:16">
      <c r="A217" s="13" t="s">
        <v>472</v>
      </c>
      <c r="B217" s="10" t="s">
        <v>459</v>
      </c>
      <c r="C217" s="11" t="s">
        <v>461</v>
      </c>
      <c r="D217" s="12">
        <v>1368</v>
      </c>
      <c r="E217" s="30" t="s">
        <v>476</v>
      </c>
      <c r="F217" s="27" t="e">
        <f t="shared" si="9"/>
        <v>#VALUE!</v>
      </c>
      <c r="G217" s="27" t="e">
        <f t="shared" si="10"/>
        <v>#VALUE!</v>
      </c>
      <c r="H217" s="27" t="e">
        <f t="shared" si="11"/>
        <v>#VALUE!</v>
      </c>
      <c r="I217" t="s">
        <v>461</v>
      </c>
      <c r="J217" t="s">
        <v>461</v>
      </c>
      <c r="K217" t="s">
        <v>461</v>
      </c>
      <c r="L217" t="s">
        <v>461</v>
      </c>
      <c r="M217" t="s">
        <v>461</v>
      </c>
      <c r="N217" t="s">
        <v>461</v>
      </c>
      <c r="O217" t="s">
        <v>461</v>
      </c>
      <c r="P217" t="s">
        <v>461</v>
      </c>
    </row>
    <row r="218" spans="1:16">
      <c r="A218" t="s">
        <v>423</v>
      </c>
      <c r="B218" s="2" t="s">
        <v>86</v>
      </c>
      <c r="C218" s="3">
        <v>75.38</v>
      </c>
      <c r="D218" s="7">
        <v>106146</v>
      </c>
      <c r="E218" s="29" t="s">
        <v>480</v>
      </c>
      <c r="F218" s="26" t="e">
        <f t="shared" si="9"/>
        <v>#VALUE!</v>
      </c>
      <c r="G218" s="26" t="e">
        <f t="shared" si="10"/>
        <v>#VALUE!</v>
      </c>
      <c r="H218" s="26" t="e">
        <f t="shared" si="11"/>
        <v>#VALUE!</v>
      </c>
      <c r="I218">
        <v>3.1403448669635701</v>
      </c>
      <c r="J218" t="s">
        <v>461</v>
      </c>
      <c r="K218" t="s">
        <v>461</v>
      </c>
      <c r="L218" t="s">
        <v>461</v>
      </c>
      <c r="M218">
        <v>2.8548589699668798</v>
      </c>
      <c r="N218" t="s">
        <v>461</v>
      </c>
      <c r="O218" t="s">
        <v>461</v>
      </c>
      <c r="P218">
        <v>0.85645769099006497</v>
      </c>
    </row>
    <row r="219" spans="1:16">
      <c r="A219" t="s">
        <v>424</v>
      </c>
      <c r="B219" s="2" t="s">
        <v>133</v>
      </c>
      <c r="C219" s="3">
        <v>71.67</v>
      </c>
      <c r="D219" s="7">
        <v>1226383</v>
      </c>
      <c r="E219" s="33">
        <v>3898</v>
      </c>
      <c r="F219" s="26">
        <f t="shared" si="9"/>
        <v>17.718181818200001</v>
      </c>
      <c r="G219" s="26">
        <f t="shared" si="10"/>
        <v>2.2147727273000002</v>
      </c>
      <c r="H219" s="26">
        <f t="shared" si="11"/>
        <v>3.69128788E-2</v>
      </c>
      <c r="I219">
        <v>2.3469770935035599</v>
      </c>
      <c r="J219">
        <v>37.058142445862998</v>
      </c>
      <c r="K219">
        <v>72.704656402553496</v>
      </c>
      <c r="L219">
        <v>100</v>
      </c>
      <c r="M219">
        <v>6</v>
      </c>
      <c r="N219">
        <v>7.8232569783452197</v>
      </c>
      <c r="O219">
        <v>0.20340468143697499</v>
      </c>
      <c r="P219">
        <v>1.95</v>
      </c>
    </row>
    <row r="220" spans="1:16">
      <c r="A220" t="s">
        <v>425</v>
      </c>
      <c r="B220" s="2" t="s">
        <v>89</v>
      </c>
      <c r="C220" s="3">
        <v>75.239999999999995</v>
      </c>
      <c r="D220" s="7">
        <v>10732900</v>
      </c>
      <c r="E220" s="29">
        <v>2959</v>
      </c>
      <c r="F220" s="26">
        <f t="shared" si="9"/>
        <v>13.45</v>
      </c>
      <c r="G220" s="26">
        <f t="shared" si="10"/>
        <v>1.6812499999999999</v>
      </c>
      <c r="H220" s="26">
        <f t="shared" si="11"/>
        <v>2.8020833299999999E-2</v>
      </c>
      <c r="I220">
        <v>1.3036110024768599</v>
      </c>
      <c r="J220">
        <v>38.039688074557702</v>
      </c>
      <c r="K220">
        <v>68.439577630035203</v>
      </c>
      <c r="L220">
        <v>99.886922974590902</v>
      </c>
      <c r="M220">
        <v>5</v>
      </c>
      <c r="N220">
        <v>3.2590275061921501</v>
      </c>
      <c r="O220">
        <v>0.12</v>
      </c>
      <c r="P220">
        <v>0.25849870031065703</v>
      </c>
    </row>
    <row r="221" spans="1:16">
      <c r="A221" t="s">
        <v>394</v>
      </c>
      <c r="B221" s="2" t="s">
        <v>123</v>
      </c>
      <c r="C221" s="3">
        <v>72.77</v>
      </c>
      <c r="D221" s="7">
        <v>79749461</v>
      </c>
      <c r="E221" s="29">
        <v>7069</v>
      </c>
      <c r="F221" s="26">
        <f t="shared" si="9"/>
        <v>32.1318181818</v>
      </c>
      <c r="G221" s="26">
        <f t="shared" si="10"/>
        <v>4.0164772727000004</v>
      </c>
      <c r="H221" s="26">
        <f t="shared" si="11"/>
        <v>6.6941287899999993E-2</v>
      </c>
      <c r="I221">
        <v>2.7731558513588399</v>
      </c>
      <c r="J221">
        <v>28.0015643332029</v>
      </c>
      <c r="K221">
        <v>66.555740432612296</v>
      </c>
      <c r="L221">
        <v>77.6483638380477</v>
      </c>
      <c r="M221">
        <v>6.1009428729894601</v>
      </c>
      <c r="N221">
        <v>6.6555740432612298</v>
      </c>
      <c r="O221">
        <v>0.22185246810870701</v>
      </c>
      <c r="P221">
        <v>0.554631170271769</v>
      </c>
    </row>
    <row r="222" spans="1:16">
      <c r="A222" t="s">
        <v>426</v>
      </c>
      <c r="B222" s="2" t="s">
        <v>150</v>
      </c>
      <c r="C222" s="3">
        <v>68.84</v>
      </c>
      <c r="D222" s="7">
        <v>5054828</v>
      </c>
      <c r="E222" s="29">
        <v>2446</v>
      </c>
      <c r="F222" s="26">
        <f t="shared" si="9"/>
        <v>11.1181818182</v>
      </c>
      <c r="G222" s="26">
        <f t="shared" si="10"/>
        <v>1.3897727273</v>
      </c>
      <c r="H222" s="26">
        <f t="shared" si="11"/>
        <v>2.3162878800000002E-2</v>
      </c>
      <c r="I222">
        <v>0.77999999999999903</v>
      </c>
      <c r="J222">
        <v>200</v>
      </c>
      <c r="K222">
        <v>35</v>
      </c>
      <c r="L222">
        <v>100</v>
      </c>
      <c r="M222">
        <v>5</v>
      </c>
      <c r="N222">
        <v>0.999999999999999</v>
      </c>
      <c r="O222">
        <v>0.05</v>
      </c>
      <c r="P222">
        <v>0.64</v>
      </c>
    </row>
    <row r="223" spans="1:16">
      <c r="A223" t="s">
        <v>427</v>
      </c>
      <c r="B223" s="2" t="s">
        <v>40</v>
      </c>
      <c r="C223" s="3">
        <v>79.260000000000005</v>
      </c>
      <c r="D223" s="7">
        <v>46335</v>
      </c>
      <c r="E223" s="31" t="s">
        <v>476</v>
      </c>
      <c r="F223" s="26" t="e">
        <f t="shared" si="9"/>
        <v>#VALUE!</v>
      </c>
      <c r="G223" s="26" t="e">
        <f t="shared" si="10"/>
        <v>#VALUE!</v>
      </c>
      <c r="H223" s="26" t="e">
        <f t="shared" si="11"/>
        <v>#VALUE!</v>
      </c>
      <c r="I223">
        <v>3</v>
      </c>
      <c r="J223">
        <v>60</v>
      </c>
      <c r="K223">
        <v>150</v>
      </c>
      <c r="L223">
        <v>200</v>
      </c>
      <c r="M223">
        <v>12</v>
      </c>
      <c r="N223">
        <v>10</v>
      </c>
      <c r="O223">
        <v>0.3</v>
      </c>
      <c r="P223">
        <v>5</v>
      </c>
    </row>
    <row r="224" spans="1:16">
      <c r="A224" t="s">
        <v>428</v>
      </c>
      <c r="B224" s="2" t="s">
        <v>166</v>
      </c>
      <c r="C224" s="3">
        <v>65.11</v>
      </c>
      <c r="D224" s="7">
        <v>10619</v>
      </c>
      <c r="E224" s="33">
        <v>2795</v>
      </c>
      <c r="F224" s="26">
        <f t="shared" si="9"/>
        <v>12.7045454545</v>
      </c>
      <c r="G224" s="26">
        <f t="shared" si="10"/>
        <v>1.5880681818</v>
      </c>
      <c r="H224" s="26">
        <f t="shared" si="11"/>
        <v>2.6467803000000002E-2</v>
      </c>
      <c r="I224" t="s">
        <v>461</v>
      </c>
      <c r="J224" t="s">
        <v>461</v>
      </c>
      <c r="K224" t="s">
        <v>461</v>
      </c>
      <c r="L224" t="s">
        <v>461</v>
      </c>
      <c r="M224" t="s">
        <v>461</v>
      </c>
      <c r="N224" t="s">
        <v>461</v>
      </c>
      <c r="O224" t="s">
        <v>461</v>
      </c>
      <c r="P224" t="s">
        <v>461</v>
      </c>
    </row>
    <row r="225" spans="1:16">
      <c r="A225" t="s">
        <v>429</v>
      </c>
      <c r="B225" s="2" t="s">
        <v>202</v>
      </c>
      <c r="C225" s="3">
        <v>53.45</v>
      </c>
      <c r="D225" s="7">
        <v>33640833</v>
      </c>
      <c r="E225" s="29">
        <v>95</v>
      </c>
      <c r="F225" s="26">
        <f t="shared" si="9"/>
        <v>0.43181818179999998</v>
      </c>
      <c r="G225" s="26">
        <f t="shared" si="10"/>
        <v>5.3977272700000002E-2</v>
      </c>
      <c r="H225" s="26">
        <f t="shared" si="11"/>
        <v>8.9962120000000004E-4</v>
      </c>
      <c r="I225">
        <v>2.1128913443830499</v>
      </c>
      <c r="J225">
        <v>35</v>
      </c>
      <c r="K225">
        <v>100</v>
      </c>
      <c r="L225">
        <v>115.964437572477</v>
      </c>
      <c r="M225">
        <v>5.4999999999999902</v>
      </c>
      <c r="N225">
        <v>7.3182412523020197</v>
      </c>
      <c r="O225">
        <v>0.25769875016106097</v>
      </c>
      <c r="P225">
        <v>0.96331764705882195</v>
      </c>
    </row>
    <row r="226" spans="1:16">
      <c r="A226" t="s">
        <v>392</v>
      </c>
      <c r="B226" s="2" t="s">
        <v>151</v>
      </c>
      <c r="C226" s="3">
        <v>68.739999999999995</v>
      </c>
      <c r="D226" s="7">
        <v>44854065</v>
      </c>
      <c r="E226" s="29">
        <v>2296</v>
      </c>
      <c r="F226" s="26">
        <f t="shared" si="9"/>
        <v>10.436363636399999</v>
      </c>
      <c r="G226" s="26">
        <f t="shared" si="10"/>
        <v>1.3045454545999999</v>
      </c>
      <c r="H226" s="26">
        <f t="shared" si="11"/>
        <v>2.1742424199999999E-2</v>
      </c>
      <c r="I226">
        <v>1.96923076923076</v>
      </c>
      <c r="J226">
        <v>10</v>
      </c>
      <c r="K226">
        <v>95</v>
      </c>
      <c r="L226">
        <v>100</v>
      </c>
      <c r="M226">
        <v>4.9230769230769198</v>
      </c>
      <c r="N226">
        <v>5.2144440099074396</v>
      </c>
      <c r="O226">
        <v>6.5757499999999997E-2</v>
      </c>
      <c r="P226">
        <v>0.499999999999999</v>
      </c>
    </row>
    <row r="227" spans="1:16">
      <c r="A227" t="s">
        <v>430</v>
      </c>
      <c r="B227" s="2" t="s">
        <v>70</v>
      </c>
      <c r="C227" s="3">
        <v>76.709999999999994</v>
      </c>
      <c r="D227" s="7">
        <v>5314317</v>
      </c>
      <c r="E227" s="29">
        <v>3287</v>
      </c>
      <c r="F227" s="26">
        <f t="shared" si="9"/>
        <v>14.9409090909</v>
      </c>
      <c r="G227" s="26">
        <f t="shared" si="10"/>
        <v>1.8676136364</v>
      </c>
      <c r="H227" s="26">
        <f t="shared" si="11"/>
        <v>3.1126893900000001E-2</v>
      </c>
      <c r="I227">
        <v>3.9999999999999898</v>
      </c>
      <c r="J227">
        <v>69.999999999999901</v>
      </c>
      <c r="K227">
        <v>81.338551592703496</v>
      </c>
      <c r="L227">
        <v>81.677103185407006</v>
      </c>
      <c r="M227">
        <v>5.9896542335965099</v>
      </c>
      <c r="N227">
        <v>9.5289953716308204</v>
      </c>
      <c r="O227">
        <v>0.1</v>
      </c>
      <c r="P227">
        <v>1.0867857337326401</v>
      </c>
    </row>
    <row r="228" spans="1:16">
      <c r="A228" t="s">
        <v>431</v>
      </c>
      <c r="B228" s="2" t="s">
        <v>30</v>
      </c>
      <c r="C228" s="3">
        <v>80.17</v>
      </c>
      <c r="D228" s="7">
        <v>63047162</v>
      </c>
      <c r="E228" s="33">
        <v>18428</v>
      </c>
      <c r="F228" s="26">
        <f t="shared" si="9"/>
        <v>83.7636363636</v>
      </c>
      <c r="G228" s="26">
        <f t="shared" si="10"/>
        <v>10.470454545500001</v>
      </c>
      <c r="H228" s="26">
        <f t="shared" si="11"/>
        <v>0.17450757580000001</v>
      </c>
      <c r="I228">
        <v>3.4292530192336299</v>
      </c>
      <c r="J228">
        <v>29.819591471596802</v>
      </c>
      <c r="K228">
        <v>74.5489786789921</v>
      </c>
      <c r="L228">
        <v>89.458774414790497</v>
      </c>
      <c r="M228">
        <v>7.4548978678992102</v>
      </c>
      <c r="N228">
        <v>11.9278365886387</v>
      </c>
      <c r="O228">
        <v>0.25346652750857301</v>
      </c>
      <c r="P228">
        <v>1.4909795735798399</v>
      </c>
    </row>
    <row r="229" spans="1:16">
      <c r="A229" t="s">
        <v>395</v>
      </c>
      <c r="B229" s="2" t="s">
        <v>49</v>
      </c>
      <c r="C229" s="3">
        <v>78.489999999999995</v>
      </c>
      <c r="D229" s="7">
        <v>313847465</v>
      </c>
      <c r="E229" s="33">
        <v>15080</v>
      </c>
      <c r="F229" s="26">
        <f t="shared" si="9"/>
        <v>68.545454545499993</v>
      </c>
      <c r="G229" s="26">
        <f t="shared" si="10"/>
        <v>8.5681818181999994</v>
      </c>
      <c r="H229" s="26">
        <f t="shared" si="11"/>
        <v>0.14280303029999999</v>
      </c>
      <c r="I229">
        <v>3.5</v>
      </c>
      <c r="J229">
        <v>44.999999999999901</v>
      </c>
      <c r="K229">
        <v>40</v>
      </c>
      <c r="L229">
        <v>75</v>
      </c>
      <c r="M229">
        <v>6</v>
      </c>
      <c r="N229">
        <v>10</v>
      </c>
      <c r="O229">
        <v>0.15</v>
      </c>
      <c r="P229">
        <v>2.2046226218487699</v>
      </c>
    </row>
    <row r="230" spans="1:16">
      <c r="A230" t="s">
        <v>432</v>
      </c>
      <c r="B230" s="2" t="s">
        <v>72</v>
      </c>
      <c r="C230" s="3">
        <v>76.41</v>
      </c>
      <c r="D230" s="7">
        <v>3316328</v>
      </c>
      <c r="E230" s="29">
        <v>3079</v>
      </c>
      <c r="F230" s="26">
        <f t="shared" si="9"/>
        <v>13.995454545499999</v>
      </c>
      <c r="G230" s="26">
        <f t="shared" si="10"/>
        <v>1.7494318181999999</v>
      </c>
      <c r="H230" s="26">
        <f t="shared" si="11"/>
        <v>2.9157196999999999E-2</v>
      </c>
      <c r="I230">
        <v>3.5901682439537299</v>
      </c>
      <c r="J230">
        <v>44.1640378548896</v>
      </c>
      <c r="K230">
        <v>120.462670872765</v>
      </c>
      <c r="L230">
        <v>144</v>
      </c>
      <c r="M230">
        <v>9.3668611987381691</v>
      </c>
      <c r="N230">
        <v>10.515247108306999</v>
      </c>
      <c r="O230">
        <v>0.64432176656151396</v>
      </c>
      <c r="P230">
        <v>1.5772870662460501</v>
      </c>
    </row>
    <row r="231" spans="1:16">
      <c r="A231" t="s">
        <v>433</v>
      </c>
      <c r="B231" s="2" t="s">
        <v>124</v>
      </c>
      <c r="C231" s="3">
        <v>72.77</v>
      </c>
      <c r="D231" s="7">
        <v>28394180</v>
      </c>
      <c r="E231" s="29">
        <v>490</v>
      </c>
      <c r="F231" s="26">
        <f t="shared" si="9"/>
        <v>2.2272727272999999</v>
      </c>
      <c r="G231" s="26">
        <f t="shared" si="10"/>
        <v>0.27840909089999999</v>
      </c>
      <c r="H231" s="26">
        <f t="shared" si="11"/>
        <v>4.6401515000000001E-3</v>
      </c>
      <c r="I231">
        <v>1.99999999999999</v>
      </c>
      <c r="J231">
        <v>250</v>
      </c>
      <c r="K231">
        <v>63.947017766641899</v>
      </c>
      <c r="L231">
        <v>100</v>
      </c>
      <c r="M231">
        <v>3.1</v>
      </c>
      <c r="N231">
        <v>5.0999999999999996</v>
      </c>
      <c r="O231">
        <v>2.0119204737771099E-2</v>
      </c>
      <c r="P231">
        <v>0.35</v>
      </c>
    </row>
    <row r="232" spans="1:16">
      <c r="A232" t="s">
        <v>434</v>
      </c>
      <c r="B232" s="2" t="s">
        <v>167</v>
      </c>
      <c r="C232" s="3">
        <v>65.06</v>
      </c>
      <c r="D232" s="7">
        <v>256155</v>
      </c>
      <c r="E232" s="29">
        <v>5254</v>
      </c>
      <c r="F232" s="26">
        <f t="shared" si="9"/>
        <v>23.8818181818</v>
      </c>
      <c r="G232" s="26">
        <f t="shared" si="10"/>
        <v>2.9852272727</v>
      </c>
      <c r="H232" s="26">
        <f t="shared" si="11"/>
        <v>4.9753787899999999E-2</v>
      </c>
      <c r="I232">
        <v>1.5958625544376599</v>
      </c>
      <c r="J232">
        <v>274.062705547029</v>
      </c>
      <c r="K232" t="s">
        <v>461</v>
      </c>
      <c r="L232" t="s">
        <v>461</v>
      </c>
      <c r="M232">
        <v>5.4812541109405801</v>
      </c>
      <c r="N232" t="s">
        <v>461</v>
      </c>
      <c r="O232">
        <v>0.16443762332821699</v>
      </c>
      <c r="P232">
        <v>2.6191119891026</v>
      </c>
    </row>
    <row r="233" spans="1:16">
      <c r="A233" t="s">
        <v>435</v>
      </c>
      <c r="B233" s="2" t="s">
        <v>109</v>
      </c>
      <c r="C233" s="3">
        <v>74.08</v>
      </c>
      <c r="D233" s="7">
        <v>28047938</v>
      </c>
      <c r="E233" s="29">
        <v>8495</v>
      </c>
      <c r="F233" s="26">
        <f t="shared" si="9"/>
        <v>38.613636363600001</v>
      </c>
      <c r="G233" s="26">
        <f t="shared" si="10"/>
        <v>4.8267045455000002</v>
      </c>
      <c r="H233" s="26">
        <f t="shared" si="11"/>
        <v>8.0445075800000002E-2</v>
      </c>
      <c r="I233">
        <v>3.2460945684818201</v>
      </c>
      <c r="J233">
        <v>46.590723786894003</v>
      </c>
      <c r="K233">
        <v>128.124490413958</v>
      </c>
      <c r="L233">
        <v>140</v>
      </c>
      <c r="M233">
        <v>11.823840473361701</v>
      </c>
      <c r="N233">
        <v>9.3000000000000007</v>
      </c>
      <c r="O233">
        <v>0.3</v>
      </c>
      <c r="P233">
        <v>1.99999999999999</v>
      </c>
    </row>
    <row r="234" spans="1:16">
      <c r="A234" t="s">
        <v>393</v>
      </c>
      <c r="B234" s="2" t="s">
        <v>127</v>
      </c>
      <c r="C234" s="3">
        <v>72.41</v>
      </c>
      <c r="D234" s="7">
        <v>91519289</v>
      </c>
      <c r="E234" s="29">
        <v>1002</v>
      </c>
      <c r="F234" s="26">
        <f t="shared" si="9"/>
        <v>4.5545454545000004</v>
      </c>
      <c r="G234" s="26">
        <f t="shared" si="10"/>
        <v>0.56931818180000004</v>
      </c>
      <c r="H234" s="26">
        <f t="shared" si="11"/>
        <v>9.4886364000000001E-3</v>
      </c>
      <c r="I234">
        <v>1.99999999999999</v>
      </c>
      <c r="J234">
        <v>14.3314383987006</v>
      </c>
      <c r="K234">
        <v>42.499999999999901</v>
      </c>
      <c r="L234">
        <v>50</v>
      </c>
      <c r="M234">
        <v>3.5</v>
      </c>
      <c r="N234">
        <v>3.9108584531600799</v>
      </c>
      <c r="O234">
        <v>6.5579999999999999E-2</v>
      </c>
      <c r="P234">
        <v>0.999999999999999</v>
      </c>
    </row>
    <row r="235" spans="1:16">
      <c r="A235" t="s">
        <v>436</v>
      </c>
      <c r="B235" s="2" t="s">
        <v>38</v>
      </c>
      <c r="C235" s="3">
        <v>79.47</v>
      </c>
      <c r="D235" s="7">
        <v>105275</v>
      </c>
      <c r="E235" s="31" t="s">
        <v>476</v>
      </c>
      <c r="F235" s="26" t="e">
        <f t="shared" si="9"/>
        <v>#VALUE!</v>
      </c>
      <c r="G235" s="26" t="e">
        <f t="shared" si="10"/>
        <v>#VALUE!</v>
      </c>
      <c r="H235" s="26" t="e">
        <f t="shared" si="11"/>
        <v>#VALUE!</v>
      </c>
      <c r="I235">
        <v>4.99</v>
      </c>
      <c r="J235">
        <v>75</v>
      </c>
      <c r="K235">
        <v>30</v>
      </c>
      <c r="L235">
        <v>100</v>
      </c>
      <c r="M235">
        <v>6.7</v>
      </c>
      <c r="N235">
        <v>8.2449999999999992</v>
      </c>
      <c r="O235">
        <v>0.6</v>
      </c>
      <c r="P235">
        <v>3.99</v>
      </c>
    </row>
    <row r="236" spans="1:16">
      <c r="A236" t="s">
        <v>437</v>
      </c>
      <c r="B236" s="2" t="s">
        <v>41</v>
      </c>
      <c r="C236" s="3">
        <v>79.12</v>
      </c>
      <c r="D236" s="7">
        <v>15453</v>
      </c>
      <c r="E236" s="31" t="s">
        <v>476</v>
      </c>
      <c r="F236" s="26" t="e">
        <f t="shared" si="9"/>
        <v>#VALUE!</v>
      </c>
      <c r="G236" s="26" t="e">
        <f t="shared" si="10"/>
        <v>#VALUE!</v>
      </c>
      <c r="H236" s="26" t="e">
        <f t="shared" si="11"/>
        <v>#VALUE!</v>
      </c>
      <c r="I236" t="s">
        <v>461</v>
      </c>
      <c r="J236" t="s">
        <v>461</v>
      </c>
      <c r="K236" t="s">
        <v>461</v>
      </c>
      <c r="L236" t="s">
        <v>461</v>
      </c>
      <c r="M236" t="s">
        <v>461</v>
      </c>
      <c r="N236" t="s">
        <v>461</v>
      </c>
      <c r="O236" t="s">
        <v>461</v>
      </c>
      <c r="P236" t="s">
        <v>461</v>
      </c>
    </row>
    <row r="237" spans="1:16">
      <c r="A237" s="4" t="s">
        <v>292</v>
      </c>
      <c r="B237" s="5" t="s">
        <v>88</v>
      </c>
      <c r="C237" s="3">
        <v>75.239999999999995</v>
      </c>
      <c r="D237" s="7">
        <v>2622544</v>
      </c>
      <c r="E237" s="31" t="s">
        <v>476</v>
      </c>
      <c r="F237" s="26" t="e">
        <f t="shared" si="9"/>
        <v>#VALUE!</v>
      </c>
      <c r="G237" s="26" t="e">
        <f t="shared" si="10"/>
        <v>#VALUE!</v>
      </c>
      <c r="H237" s="26" t="e">
        <f t="shared" si="11"/>
        <v>#VALUE!</v>
      </c>
      <c r="I237">
        <v>2.3088415048213999</v>
      </c>
      <c r="J237">
        <v>27.1628412331929</v>
      </c>
      <c r="K237">
        <v>67.907103082982402</v>
      </c>
      <c r="L237">
        <v>81.488523699578906</v>
      </c>
      <c r="M237">
        <v>6.7907103082982401</v>
      </c>
      <c r="N237">
        <v>5.4325682466385903</v>
      </c>
      <c r="O237">
        <v>0.20372130924894699</v>
      </c>
      <c r="P237">
        <v>0.67907103082982401</v>
      </c>
    </row>
    <row r="238" spans="1:16">
      <c r="A238" t="s">
        <v>438</v>
      </c>
      <c r="B238" s="2" t="s">
        <v>184</v>
      </c>
      <c r="C238" s="3">
        <v>61.52</v>
      </c>
      <c r="D238" s="7">
        <v>522928</v>
      </c>
      <c r="E238" s="31" t="s">
        <v>476</v>
      </c>
      <c r="F238" s="26" t="e">
        <f t="shared" si="9"/>
        <v>#VALUE!</v>
      </c>
      <c r="G238" s="26" t="e">
        <f t="shared" si="10"/>
        <v>#VALUE!</v>
      </c>
      <c r="H238" s="26" t="e">
        <f t="shared" si="11"/>
        <v>#VALUE!</v>
      </c>
      <c r="I238" t="s">
        <v>461</v>
      </c>
      <c r="J238" t="s">
        <v>461</v>
      </c>
      <c r="K238" t="s">
        <v>461</v>
      </c>
      <c r="L238" t="s">
        <v>461</v>
      </c>
      <c r="M238" t="s">
        <v>461</v>
      </c>
      <c r="N238" t="s">
        <v>461</v>
      </c>
      <c r="O238" t="s">
        <v>461</v>
      </c>
      <c r="P238" t="s">
        <v>461</v>
      </c>
    </row>
    <row r="239" spans="1:16">
      <c r="A239" t="s">
        <v>439</v>
      </c>
      <c r="B239" s="2" t="s">
        <v>169</v>
      </c>
      <c r="C239" s="3">
        <v>64.11</v>
      </c>
      <c r="D239" s="7">
        <v>24771809</v>
      </c>
      <c r="E239" s="29" t="s">
        <v>480</v>
      </c>
      <c r="F239" s="26" t="e">
        <f t="shared" si="9"/>
        <v>#VALUE!</v>
      </c>
      <c r="G239" s="26" t="e">
        <f t="shared" si="10"/>
        <v>#VALUE!</v>
      </c>
      <c r="H239" s="26" t="e">
        <f t="shared" si="11"/>
        <v>#VALUE!</v>
      </c>
      <c r="I239">
        <v>3.25</v>
      </c>
      <c r="J239">
        <v>45.800789896777502</v>
      </c>
      <c r="K239">
        <v>50</v>
      </c>
      <c r="L239">
        <v>91.25</v>
      </c>
      <c r="M239">
        <v>12.5</v>
      </c>
      <c r="N239">
        <v>6</v>
      </c>
      <c r="O239">
        <v>0.2</v>
      </c>
      <c r="P239">
        <v>1.25</v>
      </c>
    </row>
    <row r="240" spans="1:16">
      <c r="A240" t="s">
        <v>440</v>
      </c>
      <c r="B240" s="2" t="s">
        <v>205</v>
      </c>
      <c r="C240" s="3">
        <v>52.57</v>
      </c>
      <c r="D240" s="7">
        <v>13817479</v>
      </c>
      <c r="E240" s="29">
        <v>917</v>
      </c>
      <c r="F240" s="26">
        <f t="shared" si="9"/>
        <v>4.1681818181999999</v>
      </c>
      <c r="G240" s="26">
        <f t="shared" si="10"/>
        <v>0.52102272729999999</v>
      </c>
      <c r="H240" s="26">
        <f t="shared" si="11"/>
        <v>8.6837120999999993E-3</v>
      </c>
      <c r="I240">
        <v>2.647475</v>
      </c>
      <c r="J240">
        <v>84</v>
      </c>
      <c r="K240">
        <v>74.5</v>
      </c>
      <c r="L240">
        <v>100</v>
      </c>
      <c r="M240">
        <v>13.499999999999901</v>
      </c>
      <c r="N240">
        <v>6</v>
      </c>
      <c r="O240">
        <v>0.15</v>
      </c>
      <c r="P240">
        <v>0.999999999999999</v>
      </c>
    </row>
    <row r="241" spans="1:16">
      <c r="A241" t="s">
        <v>441</v>
      </c>
      <c r="B241" s="2" t="s">
        <v>212</v>
      </c>
      <c r="C241" s="3">
        <v>51.82</v>
      </c>
      <c r="D241" s="7">
        <v>12619600</v>
      </c>
      <c r="E241" s="34" t="s">
        <v>480</v>
      </c>
      <c r="F241" s="26" t="e">
        <f t="shared" si="9"/>
        <v>#VALUE!</v>
      </c>
      <c r="G241" s="26" t="e">
        <f t="shared" si="10"/>
        <v>#VALUE!</v>
      </c>
      <c r="H241" s="26" t="e">
        <f t="shared" si="11"/>
        <v>#VALUE!</v>
      </c>
      <c r="I241">
        <v>1.99999999999999</v>
      </c>
      <c r="J241">
        <v>50</v>
      </c>
      <c r="K241">
        <v>82.5</v>
      </c>
      <c r="L241">
        <v>100</v>
      </c>
      <c r="M241">
        <v>5</v>
      </c>
      <c r="N241">
        <v>3</v>
      </c>
      <c r="O241">
        <v>0.249999999999999</v>
      </c>
      <c r="P241">
        <v>0.999999999999999</v>
      </c>
    </row>
    <row r="242" spans="1:16">
      <c r="I242"/>
    </row>
    <row r="243" spans="1:16">
      <c r="I243" s="24"/>
    </row>
    <row r="244" spans="1:16">
      <c r="I244" s="24"/>
    </row>
    <row r="245" spans="1:16">
      <c r="I245" s="24"/>
    </row>
    <row r="246" spans="1:16">
      <c r="I246" s="24"/>
    </row>
    <row r="247" spans="1:16">
      <c r="I247" s="24"/>
    </row>
    <row r="248" spans="1:16">
      <c r="I248" s="24"/>
    </row>
    <row r="249" spans="1:16">
      <c r="I249" s="24"/>
    </row>
    <row r="250" spans="1:16">
      <c r="I250" s="24"/>
    </row>
    <row r="251" spans="1:16">
      <c r="I251" s="24"/>
    </row>
    <row r="252" spans="1:16">
      <c r="I252" s="24"/>
    </row>
    <row r="253" spans="1:16">
      <c r="I253" s="24"/>
    </row>
    <row r="254" spans="1:16">
      <c r="I254" s="24"/>
    </row>
    <row r="255" spans="1:16">
      <c r="I255" s="24"/>
    </row>
    <row r="256" spans="1:16">
      <c r="I256" s="24"/>
    </row>
    <row r="257" spans="9:9">
      <c r="I257" s="24"/>
    </row>
    <row r="258" spans="9:9">
      <c r="I258" s="24"/>
    </row>
    <row r="259" spans="9:9">
      <c r="I259" s="24"/>
    </row>
    <row r="260" spans="9:9">
      <c r="I260" s="24"/>
    </row>
    <row r="261" spans="9:9">
      <c r="I261" s="24"/>
    </row>
    <row r="262" spans="9:9">
      <c r="I262" s="24"/>
    </row>
    <row r="263" spans="9:9">
      <c r="I263" s="24"/>
    </row>
    <row r="264" spans="9:9">
      <c r="I264" s="24"/>
    </row>
    <row r="265" spans="9:9">
      <c r="I265" s="24"/>
    </row>
    <row r="266" spans="9:9">
      <c r="I266" s="24"/>
    </row>
    <row r="267" spans="9:9">
      <c r="I267" s="24"/>
    </row>
    <row r="268" spans="9:9">
      <c r="I268" s="24"/>
    </row>
    <row r="269" spans="9:9">
      <c r="I269" s="24"/>
    </row>
    <row r="270" spans="9:9">
      <c r="I270" s="24"/>
    </row>
    <row r="271" spans="9:9">
      <c r="I271" s="24"/>
    </row>
    <row r="272" spans="9:9">
      <c r="I272" s="24"/>
    </row>
    <row r="273" spans="9:9">
      <c r="I273" s="24"/>
    </row>
    <row r="274" spans="9:9">
      <c r="I274" s="24"/>
    </row>
    <row r="275" spans="9:9">
      <c r="I275" s="24"/>
    </row>
    <row r="276" spans="9:9">
      <c r="I276" s="24"/>
    </row>
    <row r="277" spans="9:9">
      <c r="I277" s="24"/>
    </row>
    <row r="278" spans="9:9">
      <c r="I278" s="24"/>
    </row>
    <row r="279" spans="9:9">
      <c r="I279" s="24"/>
    </row>
    <row r="280" spans="9:9">
      <c r="I280" s="24"/>
    </row>
    <row r="281" spans="9:9">
      <c r="I281" s="24"/>
    </row>
    <row r="282" spans="9:9">
      <c r="I282" s="24"/>
    </row>
    <row r="283" spans="9:9">
      <c r="I283" s="24"/>
    </row>
    <row r="284" spans="9:9">
      <c r="I284" s="24"/>
    </row>
    <row r="285" spans="9:9">
      <c r="I285" s="24"/>
    </row>
    <row r="286" spans="9:9">
      <c r="I286" s="24"/>
    </row>
    <row r="287" spans="9:9">
      <c r="I287" s="24"/>
    </row>
    <row r="288" spans="9:9">
      <c r="I288" s="24"/>
    </row>
    <row r="289" spans="9:9">
      <c r="I289" s="24"/>
    </row>
    <row r="290" spans="9:9">
      <c r="I290" s="24"/>
    </row>
    <row r="291" spans="9:9">
      <c r="I291" s="24"/>
    </row>
    <row r="292" spans="9:9">
      <c r="I292" s="24"/>
    </row>
    <row r="293" spans="9:9">
      <c r="I293" s="24"/>
    </row>
    <row r="294" spans="9:9">
      <c r="I294" s="24"/>
    </row>
    <row r="295" spans="9:9">
      <c r="I295" s="24"/>
    </row>
    <row r="296" spans="9:9">
      <c r="I296" s="24"/>
    </row>
    <row r="297" spans="9:9">
      <c r="I297" s="24"/>
    </row>
    <row r="298" spans="9:9">
      <c r="I298" s="24"/>
    </row>
    <row r="299" spans="9:9">
      <c r="I299" s="24"/>
    </row>
    <row r="300" spans="9:9">
      <c r="I300" s="24"/>
    </row>
    <row r="301" spans="9:9">
      <c r="I301" s="24"/>
    </row>
    <row r="302" spans="9:9">
      <c r="I302" s="24"/>
    </row>
    <row r="303" spans="9:9">
      <c r="I303" s="24"/>
    </row>
    <row r="304" spans="9:9">
      <c r="I304" s="24"/>
    </row>
    <row r="305" spans="9:9">
      <c r="I305" s="24"/>
    </row>
    <row r="306" spans="9:9">
      <c r="I306" s="24"/>
    </row>
    <row r="307" spans="9:9">
      <c r="I307" s="24"/>
    </row>
    <row r="308" spans="9:9">
      <c r="I308" s="24"/>
    </row>
    <row r="309" spans="9:9">
      <c r="I309" s="24"/>
    </row>
    <row r="310" spans="9:9">
      <c r="I310" s="24"/>
    </row>
    <row r="311" spans="9:9">
      <c r="I311" s="24"/>
    </row>
    <row r="312" spans="9:9">
      <c r="I312" s="24"/>
    </row>
    <row r="313" spans="9:9">
      <c r="I313" s="24"/>
    </row>
    <row r="314" spans="9:9">
      <c r="I314" s="24"/>
    </row>
    <row r="315" spans="9:9">
      <c r="I315" s="24"/>
    </row>
    <row r="316" spans="9:9">
      <c r="I316" s="24"/>
    </row>
    <row r="317" spans="9:9">
      <c r="I317" s="24"/>
    </row>
    <row r="318" spans="9:9">
      <c r="I318" s="24"/>
    </row>
    <row r="319" spans="9:9">
      <c r="I319" s="24"/>
    </row>
    <row r="320" spans="9:9">
      <c r="I320" s="24"/>
    </row>
    <row r="321" spans="9:9">
      <c r="I321" s="24"/>
    </row>
    <row r="322" spans="9:9">
      <c r="I322" s="24"/>
    </row>
    <row r="323" spans="9:9">
      <c r="I323" s="24"/>
    </row>
    <row r="324" spans="9:9">
      <c r="I324" s="24"/>
    </row>
    <row r="326" spans="9:9">
      <c r="I326" s="24"/>
    </row>
    <row r="327" spans="9:9">
      <c r="I327" s="24"/>
    </row>
    <row r="328" spans="9:9">
      <c r="I328" s="24"/>
    </row>
    <row r="329" spans="9:9">
      <c r="I329" s="24"/>
    </row>
    <row r="330" spans="9:9">
      <c r="I330" s="24"/>
    </row>
    <row r="331" spans="9:9">
      <c r="I331" s="24"/>
    </row>
    <row r="332" spans="9:9">
      <c r="I332" s="24"/>
    </row>
    <row r="333" spans="9:9">
      <c r="I333" s="24"/>
    </row>
    <row r="334" spans="9:9">
      <c r="I334" s="24"/>
    </row>
    <row r="335" spans="9:9">
      <c r="I335" s="24"/>
    </row>
    <row r="336" spans="9:9">
      <c r="I336" s="24"/>
    </row>
    <row r="337" spans="9:9">
      <c r="I337" s="24"/>
    </row>
    <row r="338" spans="9:9">
      <c r="I338" s="24"/>
    </row>
    <row r="339" spans="9:9">
      <c r="I339" s="24"/>
    </row>
    <row r="340" spans="9:9">
      <c r="I340" s="24"/>
    </row>
    <row r="341" spans="9:9">
      <c r="I341" s="24"/>
    </row>
    <row r="342" spans="9:9">
      <c r="I342" s="24"/>
    </row>
    <row r="343" spans="9:9">
      <c r="I343" s="24"/>
    </row>
    <row r="344" spans="9:9">
      <c r="I344" s="24"/>
    </row>
    <row r="345" spans="9:9">
      <c r="I345" s="24"/>
    </row>
    <row r="346" spans="9:9">
      <c r="I346" s="24"/>
    </row>
    <row r="347" spans="9:9">
      <c r="I347" s="24"/>
    </row>
    <row r="348" spans="9:9">
      <c r="I348" s="24"/>
    </row>
    <row r="349" spans="9:9">
      <c r="I349" s="24"/>
    </row>
    <row r="350" spans="9:9">
      <c r="I350" s="24"/>
    </row>
    <row r="351" spans="9:9">
      <c r="I351" s="24"/>
    </row>
    <row r="352" spans="9:9">
      <c r="I352" s="24"/>
    </row>
    <row r="353" spans="9:9">
      <c r="I353" s="24"/>
    </row>
    <row r="354" spans="9:9">
      <c r="I354" s="24"/>
    </row>
    <row r="355" spans="9:9">
      <c r="I355" s="24"/>
    </row>
    <row r="356" spans="9:9">
      <c r="I356" s="24"/>
    </row>
    <row r="357" spans="9:9">
      <c r="I357" s="24"/>
    </row>
    <row r="358" spans="9:9">
      <c r="I358" s="24"/>
    </row>
    <row r="359" spans="9:9">
      <c r="I359" s="24"/>
    </row>
    <row r="360" spans="9:9">
      <c r="I360" s="24"/>
    </row>
    <row r="361" spans="9:9">
      <c r="I361" s="24"/>
    </row>
    <row r="362" spans="9:9">
      <c r="I362" s="24"/>
    </row>
    <row r="363" spans="9:9">
      <c r="I363" s="24"/>
    </row>
    <row r="364" spans="9:9">
      <c r="I364" s="24"/>
    </row>
    <row r="365" spans="9:9">
      <c r="I365" s="24"/>
    </row>
  </sheetData>
  <sortState ref="B2:D223">
    <sortCondition ref="B2:B22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AnaRita</dc:creator>
  <cp:lastModifiedBy>agnes</cp:lastModifiedBy>
  <dcterms:created xsi:type="dcterms:W3CDTF">2013-03-06T18:15:07Z</dcterms:created>
  <dcterms:modified xsi:type="dcterms:W3CDTF">2013-03-13T15:17:36Z</dcterms:modified>
</cp:coreProperties>
</file>