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ele A Cox\Downloads\"/>
    </mc:Choice>
  </mc:AlternateContent>
  <bookViews>
    <workbookView xWindow="0" yWindow="0" windowWidth="16170" windowHeight="121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  <c r="G30" i="1"/>
  <c r="G20" i="1"/>
  <c r="G21" i="1"/>
  <c r="G22" i="1"/>
  <c r="G23" i="1"/>
  <c r="G24" i="1"/>
  <c r="G25" i="1"/>
  <c r="G19" i="1"/>
  <c r="G11" i="1"/>
  <c r="G12" i="1"/>
  <c r="G13" i="1"/>
  <c r="G14" i="1"/>
  <c r="G15" i="1"/>
  <c r="G16" i="1"/>
  <c r="G17" i="1"/>
  <c r="G1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</calcChain>
</file>

<file path=xl/sharedStrings.xml><?xml version="1.0" encoding="utf-8"?>
<sst xmlns="http://schemas.openxmlformats.org/spreadsheetml/2006/main" count="41" uniqueCount="39">
  <si>
    <t>'A144'</t>
  </si>
  <si>
    <t>'Janis'</t>
  </si>
  <si>
    <t>'M008'</t>
  </si>
  <si>
    <t>'M010'</t>
  </si>
  <si>
    <t>'M012'</t>
  </si>
  <si>
    <t>'M013'</t>
  </si>
  <si>
    <t>'M014'</t>
  </si>
  <si>
    <t>'M015'</t>
  </si>
  <si>
    <t>'M016'</t>
  </si>
  <si>
    <t>'M017'</t>
  </si>
  <si>
    <t>'M0202'</t>
  </si>
  <si>
    <t>'M021'</t>
  </si>
  <si>
    <t>'M022'</t>
  </si>
  <si>
    <t>'M023'</t>
  </si>
  <si>
    <t>'M033'</t>
  </si>
  <si>
    <t>'M040'</t>
  </si>
  <si>
    <t>'M043'</t>
  </si>
  <si>
    <t>'M047'</t>
  </si>
  <si>
    <t>'M050'</t>
  </si>
  <si>
    <t>'M054'</t>
  </si>
  <si>
    <t>'M055'</t>
  </si>
  <si>
    <t>'M057'</t>
  </si>
  <si>
    <t>'M059'</t>
  </si>
  <si>
    <t>'M060'</t>
  </si>
  <si>
    <t>'M070'</t>
  </si>
  <si>
    <t>'Zoe'</t>
  </si>
  <si>
    <t>'M020'</t>
  </si>
  <si>
    <t>Subject</t>
  </si>
  <si>
    <t>Date</t>
  </si>
  <si>
    <t>Pixel Angle</t>
  </si>
  <si>
    <t>wPix</t>
  </si>
  <si>
    <t>nPix</t>
  </si>
  <si>
    <t>stroke width in pixels</t>
  </si>
  <si>
    <t>pixel pitch in mm</t>
  </si>
  <si>
    <t>nPix 1'</t>
  </si>
  <si>
    <t>Physical Pixel Pitch (mm)</t>
  </si>
  <si>
    <t>Virtual Screen Distance as Recorded in EyeRIS (mm)</t>
  </si>
  <si>
    <t xml:space="preserve">Visual Angle Experinced for 1' </t>
  </si>
  <si>
    <t>Virtual Screen Distance as Experienced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</si>
</sst>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D1C1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ont="1"/>
    <xf numFmtId="174" fontId="0" fillId="0" borderId="0" xfId="0" applyNumberFormat="1" applyFont="1"/>
    <xf numFmtId="0" fontId="1" fillId="0" borderId="0" xfId="0" applyFont="1" applyAlignment="1">
      <alignment horizontal="center" wrapText="1"/>
    </xf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2" fillId="0" borderId="4" xfId="0" applyFont="1" applyBorder="1"/>
    <xf numFmtId="0" fontId="0" fillId="0" borderId="4" xfId="0" applyFont="1" applyBorder="1"/>
    <xf numFmtId="15" fontId="0" fillId="0" borderId="0" xfId="0" applyNumberFormat="1" applyFont="1"/>
    <xf numFmtId="15" fontId="0" fillId="0" borderId="0" xfId="0" quotePrefix="1" applyNumberFormat="1" applyFont="1"/>
    <xf numFmtId="0" fontId="0" fillId="2" borderId="0" xfId="0" applyFont="1" applyFill="1"/>
    <xf numFmtId="15" fontId="0" fillId="2" borderId="0" xfId="0" applyNumberFormat="1" applyFont="1" applyFill="1"/>
    <xf numFmtId="174" fontId="0" fillId="2" borderId="0" xfId="0" applyNumberFormat="1" applyFont="1" applyFill="1"/>
    <xf numFmtId="15" fontId="0" fillId="2" borderId="0" xfId="0" quotePrefix="1" applyNumberFormat="1" applyFont="1" applyFill="1"/>
    <xf numFmtId="0" fontId="0" fillId="3" borderId="0" xfId="0" applyFont="1" applyFill="1"/>
    <xf numFmtId="15" fontId="0" fillId="3" borderId="0" xfId="0" applyNumberFormat="1" applyFont="1" applyFill="1"/>
    <xf numFmtId="174" fontId="0" fillId="3" borderId="0" xfId="0" applyNumberFormat="1" applyFont="1" applyFill="1"/>
    <xf numFmtId="0" fontId="0" fillId="3" borderId="0" xfId="0" applyFill="1"/>
    <xf numFmtId="0" fontId="0" fillId="4" borderId="0" xfId="0" applyFont="1" applyFill="1"/>
    <xf numFmtId="15" fontId="0" fillId="4" borderId="0" xfId="0" applyNumberFormat="1" applyFont="1" applyFill="1"/>
    <xf numFmtId="174" fontId="0" fillId="4" borderId="0" xfId="0" applyNumberFormat="1" applyFont="1" applyFill="1"/>
    <xf numFmtId="15" fontId="0" fillId="4" borderId="0" xfId="0" quotePrefix="1" applyNumberFormat="1" applyFont="1" applyFill="1"/>
    <xf numFmtId="0" fontId="2" fillId="0" borderId="0" xfId="0" applyFont="1" applyBorder="1"/>
    <xf numFmtId="0" fontId="0" fillId="0" borderId="0" xfId="0" applyFont="1" applyBorder="1"/>
    <xf numFmtId="0" fontId="0" fillId="0" borderId="0" xfId="0" applyFont="1" applyFill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workbookViewId="0">
      <selection activeCell="D18" sqref="D18"/>
    </sheetView>
  </sheetViews>
  <sheetFormatPr defaultRowHeight="15" x14ac:dyDescent="0.25"/>
  <cols>
    <col min="1" max="1" width="9.140625" style="1"/>
    <col min="2" max="3" width="15.42578125" style="1" customWidth="1"/>
    <col min="4" max="4" width="15.140625" style="1" customWidth="1"/>
    <col min="5" max="5" width="9.42578125" style="1" customWidth="1"/>
    <col min="7" max="7" width="25.42578125" style="1" customWidth="1"/>
    <col min="8" max="8" width="16" style="1" customWidth="1"/>
    <col min="9" max="16384" width="9.140625" style="1"/>
  </cols>
  <sheetData>
    <row r="1" spans="1:16" s="3" customFormat="1" ht="73.5" customHeight="1" x14ac:dyDescent="0.25">
      <c r="A1" s="3" t="s">
        <v>27</v>
      </c>
      <c r="B1" s="3" t="s">
        <v>28</v>
      </c>
      <c r="C1" s="3" t="s">
        <v>35</v>
      </c>
      <c r="D1" s="3" t="s">
        <v>36</v>
      </c>
      <c r="E1" s="3" t="s">
        <v>29</v>
      </c>
      <c r="F1" s="3" t="s">
        <v>34</v>
      </c>
      <c r="G1" s="3" t="s">
        <v>38</v>
      </c>
      <c r="H1" s="3" t="s">
        <v>37</v>
      </c>
    </row>
    <row r="2" spans="1:16" x14ac:dyDescent="0.25">
      <c r="A2" s="11" t="s">
        <v>1</v>
      </c>
      <c r="B2" s="12">
        <v>43566</v>
      </c>
      <c r="C2" s="23">
        <v>0.28349999999999997</v>
      </c>
      <c r="D2" s="11">
        <v>4562</v>
      </c>
      <c r="E2" s="13">
        <v>0.23352551460266099</v>
      </c>
      <c r="F2">
        <f>_xlfn.FLOOR.MATH(1/E2)</f>
        <v>4</v>
      </c>
      <c r="H2" s="2" t="e">
        <f>DEGREES(ATAN((F2*C2)/G2))*60</f>
        <v>#DIV/0!</v>
      </c>
      <c r="M2" s="4" t="s">
        <v>31</v>
      </c>
      <c r="N2" s="5">
        <v>4</v>
      </c>
      <c r="O2" s="5" t="s">
        <v>32</v>
      </c>
      <c r="P2" s="5"/>
    </row>
    <row r="3" spans="1:16" x14ac:dyDescent="0.25">
      <c r="A3" s="11" t="s">
        <v>3</v>
      </c>
      <c r="B3" s="12">
        <v>43780</v>
      </c>
      <c r="C3" s="23">
        <v>0.28349999999999997</v>
      </c>
      <c r="D3" s="11">
        <v>4641</v>
      </c>
      <c r="E3" s="13">
        <v>0.20948885381221799</v>
      </c>
      <c r="F3">
        <f t="shared" ref="F3:F30" si="0">_xlfn.FLOOR.MATH(1/E3)</f>
        <v>4</v>
      </c>
      <c r="H3" s="2" t="e">
        <f t="shared" ref="H3:H30" si="1">DEGREES(ATAN((F3*C3)/G3))*60</f>
        <v>#DIV/0!</v>
      </c>
      <c r="M3" s="6" t="s">
        <v>30</v>
      </c>
      <c r="N3" s="7">
        <v>0.28289999999999998</v>
      </c>
      <c r="O3" s="7" t="s">
        <v>33</v>
      </c>
      <c r="P3" s="8"/>
    </row>
    <row r="4" spans="1:16" x14ac:dyDescent="0.25">
      <c r="A4" s="11" t="s">
        <v>20</v>
      </c>
      <c r="B4" s="12">
        <v>43847</v>
      </c>
      <c r="C4" s="23">
        <v>0.28349999999999997</v>
      </c>
      <c r="D4" s="11">
        <v>4639</v>
      </c>
      <c r="E4" s="13">
        <v>0.20957918465137501</v>
      </c>
      <c r="F4">
        <f t="shared" si="0"/>
        <v>4</v>
      </c>
      <c r="H4" s="2" t="e">
        <f t="shared" si="1"/>
        <v>#DIV/0!</v>
      </c>
    </row>
    <row r="5" spans="1:16" x14ac:dyDescent="0.25">
      <c r="A5" s="11" t="s">
        <v>2</v>
      </c>
      <c r="B5" s="12">
        <v>43850</v>
      </c>
      <c r="C5" s="23">
        <v>0.28349999999999997</v>
      </c>
      <c r="D5" s="11">
        <v>4647</v>
      </c>
      <c r="E5" s="13">
        <v>0.20921838283538799</v>
      </c>
      <c r="F5">
        <f t="shared" si="0"/>
        <v>4</v>
      </c>
      <c r="H5" s="2" t="e">
        <f t="shared" si="1"/>
        <v>#DIV/0!</v>
      </c>
    </row>
    <row r="6" spans="1:16" x14ac:dyDescent="0.25">
      <c r="A6" s="11" t="s">
        <v>13</v>
      </c>
      <c r="B6" s="12">
        <v>43851</v>
      </c>
      <c r="C6" s="23">
        <v>0.28349999999999997</v>
      </c>
      <c r="D6" s="11">
        <v>4658</v>
      </c>
      <c r="E6" s="13">
        <v>0.208724275231361</v>
      </c>
      <c r="F6">
        <f t="shared" si="0"/>
        <v>4</v>
      </c>
      <c r="H6" s="2" t="e">
        <f t="shared" si="1"/>
        <v>#DIV/0!</v>
      </c>
    </row>
    <row r="7" spans="1:16" x14ac:dyDescent="0.25">
      <c r="A7" s="11" t="s">
        <v>11</v>
      </c>
      <c r="B7" s="12">
        <v>43857</v>
      </c>
      <c r="C7" s="23">
        <v>0.28349999999999997</v>
      </c>
      <c r="D7" s="11">
        <v>4685</v>
      </c>
      <c r="E7" s="13">
        <v>0.20752139389514901</v>
      </c>
      <c r="F7">
        <f t="shared" si="0"/>
        <v>4</v>
      </c>
      <c r="H7" s="2" t="e">
        <f t="shared" si="1"/>
        <v>#DIV/0!</v>
      </c>
    </row>
    <row r="8" spans="1:16" x14ac:dyDescent="0.25">
      <c r="A8" s="11" t="s">
        <v>12</v>
      </c>
      <c r="B8" s="12">
        <v>43881</v>
      </c>
      <c r="C8" s="23">
        <v>0.28349999999999997</v>
      </c>
      <c r="D8" s="11">
        <v>4574</v>
      </c>
      <c r="E8" s="13">
        <v>0.21255744993686701</v>
      </c>
      <c r="F8">
        <f t="shared" si="0"/>
        <v>4</v>
      </c>
      <c r="H8" s="2" t="e">
        <f t="shared" si="1"/>
        <v>#DIV/0!</v>
      </c>
    </row>
    <row r="9" spans="1:16" x14ac:dyDescent="0.25">
      <c r="A9" s="11" t="s">
        <v>4</v>
      </c>
      <c r="B9" s="14">
        <v>43885</v>
      </c>
      <c r="C9" s="23">
        <v>0.28349999999999997</v>
      </c>
      <c r="D9" s="11">
        <v>4688</v>
      </c>
      <c r="E9" s="13">
        <v>0.20738859474658999</v>
      </c>
      <c r="F9">
        <f t="shared" si="0"/>
        <v>4</v>
      </c>
      <c r="H9" s="2" t="e">
        <f t="shared" si="1"/>
        <v>#DIV/0!</v>
      </c>
    </row>
    <row r="10" spans="1:16" x14ac:dyDescent="0.25">
      <c r="A10" s="1" t="s">
        <v>25</v>
      </c>
      <c r="B10" s="9">
        <v>44000</v>
      </c>
      <c r="C10" s="23">
        <v>0.28349999999999997</v>
      </c>
      <c r="D10" s="1">
        <v>4524</v>
      </c>
      <c r="E10" s="2">
        <v>0.21490664780139901</v>
      </c>
      <c r="F10">
        <f t="shared" si="0"/>
        <v>4</v>
      </c>
      <c r="G10" s="1">
        <f>D10</f>
        <v>4524</v>
      </c>
      <c r="H10" s="2">
        <f t="shared" si="1"/>
        <v>0.86171634757337023</v>
      </c>
    </row>
    <row r="11" spans="1:16" x14ac:dyDescent="0.25">
      <c r="A11" s="1" t="s">
        <v>10</v>
      </c>
      <c r="B11" s="9">
        <v>44047</v>
      </c>
      <c r="C11" s="23">
        <v>0.28349999999999997</v>
      </c>
      <c r="D11" s="1">
        <v>4533</v>
      </c>
      <c r="E11" s="2">
        <v>0.21447998285293601</v>
      </c>
      <c r="F11">
        <f t="shared" si="0"/>
        <v>4</v>
      </c>
      <c r="G11" s="1">
        <f t="shared" ref="G11:G17" si="2">D11</f>
        <v>4533</v>
      </c>
      <c r="H11" s="2">
        <f t="shared" si="1"/>
        <v>0.86000546144844936</v>
      </c>
    </row>
    <row r="12" spans="1:16" x14ac:dyDescent="0.25">
      <c r="A12" s="1" t="s">
        <v>5</v>
      </c>
      <c r="B12" s="9">
        <v>44054</v>
      </c>
      <c r="C12" s="23">
        <v>0.28349999999999997</v>
      </c>
      <c r="D12" s="1">
        <v>4539</v>
      </c>
      <c r="E12" s="2">
        <v>0.21419645845890001</v>
      </c>
      <c r="F12">
        <f t="shared" si="0"/>
        <v>4</v>
      </c>
      <c r="G12" s="1">
        <f t="shared" si="2"/>
        <v>4539</v>
      </c>
      <c r="H12" s="2">
        <f t="shared" si="1"/>
        <v>0.85886864000014973</v>
      </c>
    </row>
    <row r="13" spans="1:16" x14ac:dyDescent="0.25">
      <c r="A13" s="1" t="s">
        <v>6</v>
      </c>
      <c r="B13" s="9">
        <v>44055</v>
      </c>
      <c r="C13" s="23">
        <v>0.28349999999999997</v>
      </c>
      <c r="D13" s="1">
        <v>4481</v>
      </c>
      <c r="E13" s="2">
        <v>0.216968923807144</v>
      </c>
      <c r="F13">
        <f t="shared" si="0"/>
        <v>4</v>
      </c>
      <c r="G13" s="1">
        <f t="shared" si="2"/>
        <v>4481</v>
      </c>
      <c r="H13" s="2">
        <f t="shared" si="1"/>
        <v>0.86998543959995633</v>
      </c>
    </row>
    <row r="14" spans="1:16" x14ac:dyDescent="0.25">
      <c r="A14" s="1" t="s">
        <v>7</v>
      </c>
      <c r="B14" s="9">
        <v>44063</v>
      </c>
      <c r="C14" s="23">
        <v>0.28349999999999997</v>
      </c>
      <c r="D14" s="1">
        <v>4578</v>
      </c>
      <c r="E14" s="2">
        <v>0.212371721863747</v>
      </c>
      <c r="F14">
        <f t="shared" si="0"/>
        <v>4</v>
      </c>
      <c r="G14" s="1">
        <f t="shared" si="2"/>
        <v>4578</v>
      </c>
      <c r="H14" s="2">
        <f t="shared" si="1"/>
        <v>0.85155193497962778</v>
      </c>
    </row>
    <row r="15" spans="1:16" x14ac:dyDescent="0.25">
      <c r="A15" s="1" t="s">
        <v>9</v>
      </c>
      <c r="B15" s="9">
        <v>44071</v>
      </c>
      <c r="C15" s="23">
        <v>0.28349999999999997</v>
      </c>
      <c r="D15" s="1">
        <v>4602</v>
      </c>
      <c r="E15" s="2">
        <v>0.211264178156853</v>
      </c>
      <c r="F15">
        <f t="shared" si="0"/>
        <v>4</v>
      </c>
      <c r="G15" s="1">
        <f t="shared" si="2"/>
        <v>4602</v>
      </c>
      <c r="H15" s="2">
        <f t="shared" si="1"/>
        <v>0.84711098634641602</v>
      </c>
    </row>
    <row r="16" spans="1:16" x14ac:dyDescent="0.25">
      <c r="A16" s="1" t="s">
        <v>8</v>
      </c>
      <c r="B16" s="9">
        <v>44119</v>
      </c>
      <c r="C16" s="23">
        <v>0.28349999999999997</v>
      </c>
      <c r="D16" s="1">
        <v>4471</v>
      </c>
      <c r="E16" s="2">
        <v>0.21745418012142201</v>
      </c>
      <c r="F16">
        <f t="shared" si="0"/>
        <v>4</v>
      </c>
      <c r="G16" s="1">
        <f t="shared" si="2"/>
        <v>4471</v>
      </c>
      <c r="H16" s="2">
        <f t="shared" si="1"/>
        <v>0.87193128035667866</v>
      </c>
    </row>
    <row r="17" spans="1:8" x14ac:dyDescent="0.25">
      <c r="A17" s="1" t="s">
        <v>22</v>
      </c>
      <c r="B17" s="10">
        <v>44295</v>
      </c>
      <c r="C17" s="23">
        <v>0.28349999999999997</v>
      </c>
      <c r="D17" s="1">
        <v>4594</v>
      </c>
      <c r="E17" s="2">
        <v>0.21163205802440599</v>
      </c>
      <c r="F17">
        <f t="shared" si="0"/>
        <v>4</v>
      </c>
      <c r="G17" s="1">
        <f t="shared" si="2"/>
        <v>4594</v>
      </c>
      <c r="H17" s="2">
        <f t="shared" si="1"/>
        <v>0.84858614690708778</v>
      </c>
    </row>
    <row r="18" spans="1:8" s="25" customFormat="1" x14ac:dyDescent="0.25">
      <c r="A18" s="15" t="s">
        <v>14</v>
      </c>
      <c r="B18" s="16">
        <v>44305</v>
      </c>
      <c r="C18" s="26">
        <v>0.28349999999999997</v>
      </c>
      <c r="D18" s="15">
        <v>5100</v>
      </c>
      <c r="E18" s="17">
        <v>0.19063484668731701</v>
      </c>
      <c r="F18" s="18">
        <f t="shared" si="0"/>
        <v>5</v>
      </c>
      <c r="H18" s="2" t="e">
        <f t="shared" si="1"/>
        <v>#DIV/0!</v>
      </c>
    </row>
    <row r="19" spans="1:8" x14ac:dyDescent="0.25">
      <c r="A19" s="1" t="s">
        <v>16</v>
      </c>
      <c r="B19" s="9">
        <v>44522</v>
      </c>
      <c r="C19" s="23">
        <v>0.28349999999999997</v>
      </c>
      <c r="D19" s="1">
        <v>4527</v>
      </c>
      <c r="E19" s="2">
        <v>0.21476426720619199</v>
      </c>
      <c r="F19">
        <f t="shared" si="0"/>
        <v>4</v>
      </c>
      <c r="G19" s="1">
        <f>D19</f>
        <v>4527</v>
      </c>
      <c r="H19" s="2">
        <f t="shared" si="1"/>
        <v>0.86114529633976267</v>
      </c>
    </row>
    <row r="20" spans="1:8" x14ac:dyDescent="0.25">
      <c r="A20" s="1" t="s">
        <v>0</v>
      </c>
      <c r="B20" s="9">
        <v>44999</v>
      </c>
      <c r="C20" s="23">
        <v>0.28289999999999998</v>
      </c>
      <c r="D20" s="1">
        <v>4485</v>
      </c>
      <c r="E20" s="2">
        <v>0.216775417327881</v>
      </c>
      <c r="F20">
        <f t="shared" si="0"/>
        <v>4</v>
      </c>
      <c r="G20" s="1">
        <f t="shared" ref="G20:G25" si="3">D20</f>
        <v>4485</v>
      </c>
      <c r="H20" s="2">
        <f t="shared" si="1"/>
        <v>0.86736993606961921</v>
      </c>
    </row>
    <row r="21" spans="1:8" x14ac:dyDescent="0.25">
      <c r="A21" s="1" t="s">
        <v>19</v>
      </c>
      <c r="B21" s="9">
        <v>45099</v>
      </c>
      <c r="C21" s="23">
        <v>0.28289999999999998</v>
      </c>
      <c r="D21" s="1">
        <v>4515</v>
      </c>
      <c r="E21" s="2">
        <v>0.21533504128456099</v>
      </c>
      <c r="F21">
        <f t="shared" si="0"/>
        <v>4</v>
      </c>
      <c r="G21" s="1">
        <f t="shared" si="3"/>
        <v>4515</v>
      </c>
      <c r="H21" s="2">
        <f t="shared" si="1"/>
        <v>0.86160668092260928</v>
      </c>
    </row>
    <row r="22" spans="1:8" x14ac:dyDescent="0.25">
      <c r="A22" s="1" t="s">
        <v>20</v>
      </c>
      <c r="B22" s="9">
        <v>45112</v>
      </c>
      <c r="C22" s="23">
        <v>0.28289999999999998</v>
      </c>
      <c r="D22" s="1">
        <v>4541</v>
      </c>
      <c r="E22" s="2">
        <v>0.21410208940506001</v>
      </c>
      <c r="F22">
        <f t="shared" si="0"/>
        <v>4</v>
      </c>
      <c r="G22" s="1">
        <f t="shared" si="3"/>
        <v>4541</v>
      </c>
      <c r="H22" s="2">
        <f t="shared" si="1"/>
        <v>0.85667345635227143</v>
      </c>
    </row>
    <row r="23" spans="1:8" x14ac:dyDescent="0.25">
      <c r="A23" s="1" t="s">
        <v>15</v>
      </c>
      <c r="B23" s="9">
        <v>45135</v>
      </c>
      <c r="C23" s="23">
        <v>0.28289999999999998</v>
      </c>
      <c r="D23" s="1">
        <v>4519</v>
      </c>
      <c r="E23" s="2">
        <v>0.21514445543289201</v>
      </c>
      <c r="F23">
        <f t="shared" si="0"/>
        <v>4</v>
      </c>
      <c r="G23" s="1">
        <f t="shared" si="3"/>
        <v>4519</v>
      </c>
      <c r="H23" s="2">
        <f t="shared" si="1"/>
        <v>0.86084402843764452</v>
      </c>
    </row>
    <row r="24" spans="1:8" x14ac:dyDescent="0.25">
      <c r="A24" s="1" t="s">
        <v>26</v>
      </c>
      <c r="B24" s="9">
        <v>45155</v>
      </c>
      <c r="C24" s="23">
        <v>0.28289999999999998</v>
      </c>
      <c r="D24" s="1">
        <v>4545</v>
      </c>
      <c r="E24" s="2">
        <v>0.213913679122925</v>
      </c>
      <c r="F24">
        <f t="shared" si="0"/>
        <v>4</v>
      </c>
      <c r="G24" s="1">
        <f t="shared" si="3"/>
        <v>4545</v>
      </c>
      <c r="H24" s="2">
        <f t="shared" si="1"/>
        <v>0.85591950834704955</v>
      </c>
    </row>
    <row r="25" spans="1:8" x14ac:dyDescent="0.25">
      <c r="A25" s="1" t="s">
        <v>24</v>
      </c>
      <c r="B25" s="9">
        <v>45177</v>
      </c>
      <c r="C25" s="23">
        <v>0.28289999999999998</v>
      </c>
      <c r="D25" s="1">
        <v>4562</v>
      </c>
      <c r="E25" s="2">
        <v>0.21311655640602101</v>
      </c>
      <c r="F25">
        <f t="shared" si="0"/>
        <v>4</v>
      </c>
      <c r="G25" s="1">
        <f t="shared" si="3"/>
        <v>4562</v>
      </c>
      <c r="H25" s="2">
        <f t="shared" si="1"/>
        <v>0.85272997940274164</v>
      </c>
    </row>
    <row r="26" spans="1:8" x14ac:dyDescent="0.25">
      <c r="A26" s="19" t="s">
        <v>23</v>
      </c>
      <c r="B26" s="20">
        <v>45188</v>
      </c>
      <c r="C26" s="23">
        <v>0.28289999999999998</v>
      </c>
      <c r="D26" s="19">
        <v>4531</v>
      </c>
      <c r="E26" s="21">
        <v>0.214574664831162</v>
      </c>
      <c r="F26">
        <f t="shared" si="0"/>
        <v>4</v>
      </c>
      <c r="H26" s="2" t="e">
        <f t="shared" si="1"/>
        <v>#DIV/0!</v>
      </c>
    </row>
    <row r="27" spans="1:8" x14ac:dyDescent="0.25">
      <c r="A27" s="19" t="s">
        <v>18</v>
      </c>
      <c r="B27" s="20">
        <v>45192</v>
      </c>
      <c r="C27" s="23">
        <v>0.28289999999999998</v>
      </c>
      <c r="D27" s="19">
        <v>4495</v>
      </c>
      <c r="E27" s="21">
        <v>0.21629315614700301</v>
      </c>
      <c r="F27">
        <f t="shared" si="0"/>
        <v>4</v>
      </c>
      <c r="H27" s="2" t="e">
        <f t="shared" si="1"/>
        <v>#DIV/0!</v>
      </c>
    </row>
    <row r="28" spans="1:8" x14ac:dyDescent="0.25">
      <c r="A28" s="19" t="s">
        <v>17</v>
      </c>
      <c r="B28" s="20">
        <v>45204</v>
      </c>
      <c r="C28" s="23">
        <v>0.28289999999999998</v>
      </c>
      <c r="D28" s="19">
        <v>4502</v>
      </c>
      <c r="E28" s="21">
        <v>0.215956836938858</v>
      </c>
      <c r="F28">
        <f t="shared" si="0"/>
        <v>4</v>
      </c>
      <c r="H28" s="2" t="e">
        <f t="shared" si="1"/>
        <v>#DIV/0!</v>
      </c>
    </row>
    <row r="29" spans="1:8" x14ac:dyDescent="0.25">
      <c r="A29" s="19" t="s">
        <v>7</v>
      </c>
      <c r="B29" s="22">
        <v>45208</v>
      </c>
      <c r="C29" s="23">
        <v>0.28289999999999998</v>
      </c>
      <c r="D29" s="19">
        <v>4592</v>
      </c>
      <c r="E29" s="21">
        <v>0.21172425150871299</v>
      </c>
      <c r="F29">
        <f t="shared" si="0"/>
        <v>4</v>
      </c>
      <c r="H29" s="2" t="e">
        <f t="shared" si="1"/>
        <v>#DIV/0!</v>
      </c>
    </row>
    <row r="30" spans="1:8" x14ac:dyDescent="0.25">
      <c r="A30" s="1" t="s">
        <v>21</v>
      </c>
      <c r="B30" s="9">
        <v>45257</v>
      </c>
      <c r="C30" s="23">
        <v>0.28289999999999998</v>
      </c>
      <c r="D30" s="1">
        <v>4586</v>
      </c>
      <c r="E30" s="2">
        <v>0.21200124919414501</v>
      </c>
      <c r="F30">
        <f t="shared" si="0"/>
        <v>4</v>
      </c>
      <c r="G30" s="1">
        <f>D30</f>
        <v>4586</v>
      </c>
      <c r="H30" s="2">
        <f t="shared" si="1"/>
        <v>0.84826737175495026</v>
      </c>
    </row>
    <row r="31" spans="1:8" x14ac:dyDescent="0.25">
      <c r="C31" s="24"/>
    </row>
    <row r="32" spans="1:8" x14ac:dyDescent="0.25">
      <c r="C32" s="24"/>
    </row>
    <row r="33" spans="3:3" x14ac:dyDescent="0.25">
      <c r="C33" s="24"/>
    </row>
  </sheetData>
  <sortState ref="A2:E30">
    <sortCondition ref="B2:B30"/>
  </sortState>
  <conditionalFormatting sqref="H2:H3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:C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A Cox</dc:creator>
  <cp:lastModifiedBy>Michele A Cox</cp:lastModifiedBy>
  <dcterms:created xsi:type="dcterms:W3CDTF">2023-12-15T14:23:26Z</dcterms:created>
  <dcterms:modified xsi:type="dcterms:W3CDTF">2023-12-18T17:48:23Z</dcterms:modified>
</cp:coreProperties>
</file>