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7700" windowHeight="15840" tabRatio="630"/>
  </bookViews>
  <sheets>
    <sheet name="SliceDatasetStats" sheetId="15" r:id="rId1"/>
    <sheet name="AmazonJDatasetStats" sheetId="17" r:id="rId2"/>
    <sheet name="EbatesDatasetStats" sheetId="16" r:id="rId3"/>
    <sheet name="Sheet1" sheetId="18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" i="16" l="1"/>
  <c r="T28" i="17"/>
  <c r="R19" i="15"/>
  <c r="F29" i="17"/>
  <c r="D29" i="17"/>
  <c r="G28" i="17"/>
  <c r="F28" i="17"/>
  <c r="F27" i="17"/>
  <c r="E20" i="16"/>
  <c r="E19" i="16"/>
  <c r="D19" i="16"/>
  <c r="C19" i="16"/>
  <c r="E18" i="16"/>
  <c r="E21" i="15"/>
  <c r="C21" i="15"/>
  <c r="E20" i="15"/>
  <c r="E19" i="15"/>
</calcChain>
</file>

<file path=xl/sharedStrings.xml><?xml version="1.0" encoding="utf-8"?>
<sst xmlns="http://schemas.openxmlformats.org/spreadsheetml/2006/main" count="233" uniqueCount="112">
  <si>
    <t>Baby Products</t>
  </si>
  <si>
    <t>Men's Clothing</t>
  </si>
  <si>
    <t>Women's Clothing</t>
  </si>
  <si>
    <t>Shoes</t>
  </si>
  <si>
    <t>Toys</t>
  </si>
  <si>
    <t>Office</t>
  </si>
  <si>
    <t>Industrial</t>
  </si>
  <si>
    <t>Automotive</t>
  </si>
  <si>
    <t>Count</t>
  </si>
  <si>
    <t>Categories</t>
  </si>
  <si>
    <t>Slice data</t>
  </si>
  <si>
    <t>ID</t>
  </si>
  <si>
    <t>KL (Emp | Unif)</t>
  </si>
  <si>
    <t>Branches</t>
  </si>
  <si>
    <t>Instances</t>
  </si>
  <si>
    <t>apparel &amp; accessories</t>
  </si>
  <si>
    <t>appliances</t>
  </si>
  <si>
    <t>automotive</t>
  </si>
  <si>
    <t>baby products</t>
  </si>
  <si>
    <t>electronics &amp; accessories</t>
  </si>
  <si>
    <t>grocery &amp; gourmet food</t>
  </si>
  <si>
    <t>health &amp; beauty</t>
  </si>
  <si>
    <t>home &amp; kitchen</t>
  </si>
  <si>
    <t>jewelry &amp; watches</t>
  </si>
  <si>
    <t>office products</t>
  </si>
  <si>
    <t>pet supplies</t>
  </si>
  <si>
    <t>shoes</t>
  </si>
  <si>
    <t>sports &amp; outdoors</t>
  </si>
  <si>
    <t>tickets &amp; events</t>
  </si>
  <si>
    <t>tools &amp; home improvement</t>
  </si>
  <si>
    <t>toys &amp; games</t>
  </si>
  <si>
    <t>Pearson</t>
  </si>
  <si>
    <t>Total</t>
  </si>
  <si>
    <t>Average</t>
  </si>
  <si>
    <t>ROOT</t>
  </si>
  <si>
    <t>travel</t>
  </si>
  <si>
    <t>* books</t>
  </si>
  <si>
    <t>* deals &amp; offers</t>
  </si>
  <si>
    <t>* flowers &amp; gifts</t>
  </si>
  <si>
    <t>* gift cards</t>
  </si>
  <si>
    <t>* magazines</t>
  </si>
  <si>
    <t>* movies &amp; tv</t>
  </si>
  <si>
    <t>* music</t>
  </si>
  <si>
    <t>* online services</t>
  </si>
  <si>
    <t>* other</t>
  </si>
  <si>
    <t>* payments</t>
  </si>
  <si>
    <t>* photos &amp; paper products</t>
  </si>
  <si>
    <t>* software &amp; mobile apps</t>
  </si>
  <si>
    <t>Ebates data</t>
  </si>
  <si>
    <t>KL(Emp|Unif)</t>
  </si>
  <si>
    <t>Home Furniture &amp; Patio</t>
  </si>
  <si>
    <t>Jewelry &amp; Watches</t>
  </si>
  <si>
    <t>Bag Handbags &amp; Accessories</t>
  </si>
  <si>
    <t>Health Beauty &amp; Fragrance</t>
  </si>
  <si>
    <t>Electronics &amp; Computers</t>
  </si>
  <si>
    <t>Sports &amp; Fitness</t>
  </si>
  <si>
    <t>Baby &amp; Kids Clothes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</si>
  <si>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</si>
  <si>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</si>
  <si>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</si>
  <si>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</si>
  <si>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</si>
  <si>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</si>
  <si>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</si>
  <si>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</si>
  <si>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</si>
  <si>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</si>
  <si>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</si>
  <si>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</si>
  <si>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</si>
  <si>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* Food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</si>
  <si>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</si>
  <si>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</si>
  <si>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</si>
  <si>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</si>
  <si>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* Other Clothing</t>
  </si>
  <si>
    <t>KL Divergence from Uniform</t>
  </si>
  <si>
    <t>arts, crafts &amp; sewing</t>
  </si>
  <si>
    <t>beauty</t>
  </si>
  <si>
    <t>books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</si>
  <si>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</si>
  <si>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</si>
  <si>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</si>
  <si>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</si>
  <si>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</si>
  <si>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</si>
  <si>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</si>
  <si>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movies &amp; tv</t>
  </si>
  <si>
    <t>musical &amp; instruments</t>
  </si>
  <si>
    <t>patio, lawn &amp; garden</t>
  </si>
  <si>
    <t>software</t>
  </si>
  <si>
    <t>video games</t>
  </si>
  <si>
    <t>Home &amp; Furniture</t>
  </si>
  <si>
    <t>Bag &amp; Accessories</t>
  </si>
  <si>
    <t>Health &amp; Beauty</t>
  </si>
  <si>
    <t>Electronics &amp; Comp.</t>
  </si>
  <si>
    <t>grocery &amp; food</t>
  </si>
  <si>
    <t>home improvement</t>
  </si>
  <si>
    <t>electronics &amp; acc.</t>
  </si>
  <si>
    <t>apparel &amp; acc.</t>
  </si>
  <si>
    <t>Divergence</t>
  </si>
  <si>
    <t>** automotive</t>
  </si>
  <si>
    <t>** clothing, shoes &amp; jewelry</t>
  </si>
  <si>
    <t>* home &amp; kitchen</t>
  </si>
  <si>
    <t>* industrial &amp; scientific</t>
  </si>
  <si>
    <t>** sports &amp; outdoors</t>
  </si>
  <si>
    <t>* tools &amp; home improvement</t>
  </si>
  <si>
    <t>Dataset</t>
  </si>
  <si>
    <t>Correlation coeff of branches to instances</t>
  </si>
  <si>
    <t>Business Unit 1</t>
  </si>
  <si>
    <t>AmazonJ</t>
  </si>
  <si>
    <t>Business Unit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</si>
</sst>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2" fontId="4" fillId="0" borderId="0" xfId="0" applyNumberFormat="1" applyFont="1"/>
  </cellXfs>
  <cellStyles count="568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>
        <c:manualLayout>
          <c:xMode val="edge"/>
          <c:yMode val="edge"/>
          <c:x val="0.173669223459137"/>
          <c:y val="0.027522935779816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89997971565"/>
          <c:y val="0.125631496062992"/>
          <c:w val="0.72805699287589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SliceDatasetStats!$C$2</c:f>
              <c:strCache>
                <c:ptCount val="1"/>
                <c:pt idx="0">
                  <c:v>KL (Emp | 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SliceDatasetStats!$B$3:$B$18</c:f>
              <c:strCache>
                <c:ptCount val="16"/>
                <c:pt idx="0">
                  <c:v>apparel &amp; acc.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acc.</c:v>
                </c:pt>
                <c:pt idx="5">
                  <c:v>grocery &amp;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SliceDatasetStats!$C$3:$C$18</c:f>
              <c:numCache>
                <c:formatCode>0.00</c:formatCode>
                <c:ptCount val="16"/>
                <c:pt idx="0">
                  <c:v>0.800173055088813</c:v>
                </c:pt>
                <c:pt idx="1">
                  <c:v>1.65888597365944</c:v>
                </c:pt>
                <c:pt idx="2">
                  <c:v>0.847145492573597</c:v>
                </c:pt>
                <c:pt idx="3">
                  <c:v>0.770014935922051</c:v>
                </c:pt>
                <c:pt idx="4">
                  <c:v>1.39304933557281</c:v>
                </c:pt>
                <c:pt idx="5">
                  <c:v>0.875055608642033</c:v>
                </c:pt>
                <c:pt idx="6">
                  <c:v>1.01464034545894</c:v>
                </c:pt>
                <c:pt idx="7">
                  <c:v>0.91638768287779</c:v>
                </c:pt>
                <c:pt idx="8">
                  <c:v>0.725610974197082</c:v>
                </c:pt>
                <c:pt idx="9">
                  <c:v>0.69577114388648</c:v>
                </c:pt>
                <c:pt idx="10">
                  <c:v>0.39340175839287</c:v>
                </c:pt>
                <c:pt idx="11">
                  <c:v>0.649266766517939</c:v>
                </c:pt>
                <c:pt idx="12">
                  <c:v>0.876927444445085</c:v>
                </c:pt>
                <c:pt idx="13">
                  <c:v>0.423595926676924</c:v>
                </c:pt>
                <c:pt idx="14">
                  <c:v>1.25048336033762</c:v>
                </c:pt>
                <c:pt idx="15">
                  <c:v>0.669219356855349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374136"/>
        <c:axId val="-2075342360"/>
      </c:barChart>
      <c:catAx>
        <c:axId val="-199137413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75342360"/>
        <c:crosses val="autoZero"/>
        <c:auto val="1"/>
        <c:lblAlgn val="ctr"/>
        <c:lblOffset val="100"/>
        <c:noMultiLvlLbl val="0"/>
      </c:catAx>
      <c:valAx>
        <c:axId val="-2075342360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199137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1105141269106"/>
          <c:y val="0.155631397637795"/>
          <c:w val="0.728907480314961"/>
          <c:h val="0.409053505683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SliceDatasetStats!$D$2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SliceDatasetStats!$B$3:$B$18</c:f>
              <c:strCache>
                <c:ptCount val="16"/>
                <c:pt idx="0">
                  <c:v>apparel &amp; acc.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acc.</c:v>
                </c:pt>
                <c:pt idx="5">
                  <c:v>grocery &amp;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SliceDatasetStats!$D$3:$D$18</c:f>
              <c:numCache>
                <c:formatCode>General</c:formatCode>
                <c:ptCount val="16"/>
                <c:pt idx="0">
                  <c:v>113.0</c:v>
                </c:pt>
                <c:pt idx="1">
                  <c:v>31.0</c:v>
                </c:pt>
                <c:pt idx="2">
                  <c:v>88.0</c:v>
                </c:pt>
                <c:pt idx="3">
                  <c:v>46.0</c:v>
                </c:pt>
                <c:pt idx="4">
                  <c:v>59.0</c:v>
                </c:pt>
                <c:pt idx="5">
                  <c:v>91.0</c:v>
                </c:pt>
                <c:pt idx="6">
                  <c:v>102.0</c:v>
                </c:pt>
                <c:pt idx="7">
                  <c:v>149.0</c:v>
                </c:pt>
                <c:pt idx="8">
                  <c:v>42.0</c:v>
                </c:pt>
                <c:pt idx="9">
                  <c:v>34.0</c:v>
                </c:pt>
                <c:pt idx="10">
                  <c:v>10.0</c:v>
                </c:pt>
                <c:pt idx="11">
                  <c:v>57.0</c:v>
                </c:pt>
                <c:pt idx="12">
                  <c:v>110.0</c:v>
                </c:pt>
                <c:pt idx="13">
                  <c:v>9.0</c:v>
                </c:pt>
                <c:pt idx="14">
                  <c:v>137.0</c:v>
                </c:pt>
                <c:pt idx="15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337400"/>
        <c:axId val="-2075616664"/>
      </c:barChart>
      <c:catAx>
        <c:axId val="-20753374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75616664"/>
        <c:crosses val="autoZero"/>
        <c:auto val="1"/>
        <c:lblAlgn val="ctr"/>
        <c:lblOffset val="100"/>
        <c:noMultiLvlLbl val="0"/>
      </c:catAx>
      <c:valAx>
        <c:axId val="-2075616664"/>
        <c:scaling>
          <c:orientation val="minMax"/>
          <c:max val="2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75337400"/>
        <c:crosses val="autoZero"/>
        <c:crossBetween val="between"/>
        <c:majorUnit val="5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8289162025478"/>
          <c:y val="0.155631399317406"/>
          <c:w val="0.743365821650342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AmazonJDatasetStats!$D$1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AmazonJDatasetStats!$C$2:$C$26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AmazonJDatasetStats!$D$2:$D$26</c:f>
              <c:numCache>
                <c:formatCode>0.00</c:formatCode>
                <c:ptCount val="25"/>
                <c:pt idx="0">
                  <c:v>0.975765686966569</c:v>
                </c:pt>
                <c:pt idx="1">
                  <c:v>1.44511598922697</c:v>
                </c:pt>
                <c:pt idx="2">
                  <c:v>1.62591501199768</c:v>
                </c:pt>
                <c:pt idx="3">
                  <c:v>1.23249725298399</c:v>
                </c:pt>
                <c:pt idx="4">
                  <c:v>0.922712227110391</c:v>
                </c:pt>
                <c:pt idx="5">
                  <c:v>5.06617945045789</c:v>
                </c:pt>
                <c:pt idx="6">
                  <c:v>1.58391793920412</c:v>
                </c:pt>
                <c:pt idx="7">
                  <c:v>2.24541963503915</c:v>
                </c:pt>
                <c:pt idx="8">
                  <c:v>2.5430181483919</c:v>
                </c:pt>
                <c:pt idx="9">
                  <c:v>1.6822267002975</c:v>
                </c:pt>
                <c:pt idx="10">
                  <c:v>1.25504863089823</c:v>
                </c:pt>
                <c:pt idx="11">
                  <c:v>5.65557524536775</c:v>
                </c:pt>
                <c:pt idx="12">
                  <c:v>0.979500127210511</c:v>
                </c:pt>
                <c:pt idx="13">
                  <c:v>1.24977562010911</c:v>
                </c:pt>
                <c:pt idx="14">
                  <c:v>1.21362691417949</c:v>
                </c:pt>
                <c:pt idx="15">
                  <c:v>0.49974137317173</c:v>
                </c:pt>
                <c:pt idx="16">
                  <c:v>0.968483919363683</c:v>
                </c:pt>
                <c:pt idx="17">
                  <c:v>1.41980351628297</c:v>
                </c:pt>
                <c:pt idx="18">
                  <c:v>1.27570170798923</c:v>
                </c:pt>
                <c:pt idx="19">
                  <c:v>1.17229510107902</c:v>
                </c:pt>
                <c:pt idx="20">
                  <c:v>1.27103115850701</c:v>
                </c:pt>
                <c:pt idx="21">
                  <c:v>1.28761795179335</c:v>
                </c:pt>
                <c:pt idx="22">
                  <c:v>1.02826048883334</c:v>
                </c:pt>
                <c:pt idx="23">
                  <c:v>1.69228360431312</c:v>
                </c:pt>
                <c:pt idx="24">
                  <c:v>1.05949347982833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239800"/>
        <c:axId val="-1992054808"/>
      </c:barChart>
      <c:catAx>
        <c:axId val="-20752398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92054808"/>
        <c:crosses val="autoZero"/>
        <c:auto val="1"/>
        <c:lblAlgn val="ctr"/>
        <c:lblOffset val="100"/>
        <c:noMultiLvlLbl val="0"/>
      </c:catAx>
      <c:valAx>
        <c:axId val="-1992054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7523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3877307344778"/>
          <c:y val="0.155631371149428"/>
          <c:w val="0.74735010326578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AmazonJDatasetStats!$E$1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AmazonJDatasetStats!$C$2:$C$26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AmazonJDatasetStats!$E$2:$E$26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766824"/>
        <c:axId val="-2075669016"/>
      </c:barChart>
      <c:catAx>
        <c:axId val="-20757668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75669016"/>
        <c:crosses val="autoZero"/>
        <c:auto val="1"/>
        <c:lblAlgn val="ctr"/>
        <c:lblOffset val="100"/>
        <c:noMultiLvlLbl val="0"/>
      </c:catAx>
      <c:valAx>
        <c:axId val="-2075669016"/>
        <c:scaling>
          <c:orientation val="minMax"/>
          <c:max val="26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7576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EbatesDatasetStats!$C$2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EbatesDatasetStats!$B$3:$B$17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EbatesDatasetStats!$C$3:$C$17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420408"/>
        <c:axId val="-2075859448"/>
      </c:barChart>
      <c:catAx>
        <c:axId val="-207542040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75859448"/>
        <c:crosses val="autoZero"/>
        <c:auto val="1"/>
        <c:lblAlgn val="ctr"/>
        <c:lblOffset val="100"/>
        <c:noMultiLvlLbl val="0"/>
      </c:catAx>
      <c:valAx>
        <c:axId val="-2075859448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7542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EbatesDatasetStats!$D$2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EbatesDatasetStats!$B$3:$B$17</c:f>
              <c:strCache>
                <c:ptCount val="15"/>
                <c:pt idx="0">
                  <c:v>Toys</c:v>
                </c:pt>
                <c:pt idx="1">
                  <c:v>Home &amp; Furniture</c:v>
                </c:pt>
                <c:pt idx="2">
                  <c:v>Jewelry &amp; Watches</c:v>
                </c:pt>
                <c:pt idx="3">
                  <c:v>Bag &amp; Accessories</c:v>
                </c:pt>
                <c:pt idx="4">
                  <c:v>Health &amp; Beauty</c:v>
                </c:pt>
                <c:pt idx="5">
                  <c:v>Shoes</c:v>
                </c:pt>
                <c:pt idx="6">
                  <c:v>Electronics &amp; Comp.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EbatesDatasetStats!$D$3:$D$17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158728"/>
        <c:axId val="-2075739624"/>
      </c:barChart>
      <c:catAx>
        <c:axId val="-20761587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75739624"/>
        <c:crosses val="autoZero"/>
        <c:auto val="1"/>
        <c:lblAlgn val="ctr"/>
        <c:lblOffset val="100"/>
        <c:noMultiLvlLbl val="0"/>
      </c:catAx>
      <c:valAx>
        <c:axId val="-2075739624"/>
        <c:scaling>
          <c:orientation val="minMax"/>
          <c:max val="2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7615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12</xdr:col>
      <xdr:colOff>508000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24</xdr:row>
      <xdr:rowOff>25400</xdr:rowOff>
    </xdr:from>
    <xdr:to>
      <xdr:col>12</xdr:col>
      <xdr:colOff>495300</xdr:colOff>
      <xdr:row>45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12700</xdr:rowOff>
    </xdr:from>
    <xdr:to>
      <xdr:col>14</xdr:col>
      <xdr:colOff>584200</xdr:colOff>
      <xdr:row>22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25</xdr:row>
      <xdr:rowOff>63500</xdr:rowOff>
    </xdr:from>
    <xdr:to>
      <xdr:col>14</xdr:col>
      <xdr:colOff>495300</xdr:colOff>
      <xdr:row>49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N2" sqref="N2:R19"/>
    </sheetView>
  </sheetViews>
  <sheetFormatPr baseColWidth="10" defaultRowHeight="15" x14ac:dyDescent="0"/>
  <cols>
    <col min="1" max="1" width="9" bestFit="1" customWidth="1"/>
    <col min="2" max="2" width="23.83203125" bestFit="1" customWidth="1"/>
    <col min="3" max="3" width="13.6640625" bestFit="1" customWidth="1"/>
  </cols>
  <sheetData>
    <row r="1" spans="1:18">
      <c r="A1" t="s">
        <v>10</v>
      </c>
    </row>
    <row r="2" spans="1:18">
      <c r="A2" t="s">
        <v>11</v>
      </c>
      <c r="B2" t="s">
        <v>9</v>
      </c>
      <c r="C2" t="s">
        <v>12</v>
      </c>
      <c r="D2" t="s">
        <v>13</v>
      </c>
      <c r="E2" t="s">
        <v>14</v>
      </c>
      <c r="N2" s="1" t="s">
        <v>11</v>
      </c>
      <c r="O2" s="1" t="s">
        <v>9</v>
      </c>
      <c r="P2" t="s">
        <v>100</v>
      </c>
      <c r="Q2" t="s">
        <v>13</v>
      </c>
      <c r="R2" t="s">
        <v>14</v>
      </c>
    </row>
    <row r="3" spans="1:18">
      <c r="A3">
        <v>10000</v>
      </c>
      <c r="B3" t="s">
        <v>99</v>
      </c>
      <c r="C3" s="2">
        <v>0.80017305508881298</v>
      </c>
      <c r="D3">
        <v>113</v>
      </c>
      <c r="E3">
        <v>1042660</v>
      </c>
      <c r="N3" s="1">
        <v>10000</v>
      </c>
      <c r="O3" s="1" t="s">
        <v>15</v>
      </c>
      <c r="P3">
        <v>1.5227508765912701</v>
      </c>
      <c r="Q3">
        <v>113</v>
      </c>
      <c r="R3">
        <v>1042660</v>
      </c>
    </row>
    <row r="4" spans="1:18">
      <c r="A4">
        <v>20000</v>
      </c>
      <c r="B4" t="s">
        <v>16</v>
      </c>
      <c r="C4" s="2">
        <v>1.6588859736594399</v>
      </c>
      <c r="D4">
        <v>31</v>
      </c>
      <c r="E4">
        <v>128150</v>
      </c>
      <c r="N4" s="1">
        <v>20000</v>
      </c>
      <c r="O4" s="1" t="s">
        <v>16</v>
      </c>
      <c r="P4">
        <v>1.93583715488502</v>
      </c>
      <c r="Q4">
        <v>31</v>
      </c>
      <c r="R4">
        <v>128150</v>
      </c>
    </row>
    <row r="5" spans="1:18">
      <c r="A5">
        <v>30000</v>
      </c>
      <c r="B5" t="s">
        <v>17</v>
      </c>
      <c r="C5" s="2">
        <v>0.84714549257359695</v>
      </c>
      <c r="D5">
        <v>88</v>
      </c>
      <c r="E5">
        <v>2811587</v>
      </c>
      <c r="N5" s="1">
        <v>30000</v>
      </c>
      <c r="O5" s="1" t="s">
        <v>17</v>
      </c>
      <c r="P5">
        <v>1.63698117042102</v>
      </c>
      <c r="Q5">
        <v>88</v>
      </c>
      <c r="R5">
        <v>2811587</v>
      </c>
    </row>
    <row r="6" spans="1:18">
      <c r="A6">
        <v>40000</v>
      </c>
      <c r="B6" t="s">
        <v>18</v>
      </c>
      <c r="C6" s="2">
        <v>0.77001493592205095</v>
      </c>
      <c r="D6">
        <v>46</v>
      </c>
      <c r="E6">
        <v>119849</v>
      </c>
      <c r="N6" s="1">
        <v>40000</v>
      </c>
      <c r="O6" s="1" t="s">
        <v>18</v>
      </c>
      <c r="P6">
        <v>1.2205387731646</v>
      </c>
      <c r="Q6">
        <v>46</v>
      </c>
      <c r="R6">
        <v>119849</v>
      </c>
    </row>
    <row r="7" spans="1:18">
      <c r="A7">
        <v>70000</v>
      </c>
      <c r="B7" t="s">
        <v>98</v>
      </c>
      <c r="C7" s="2">
        <v>1.39304933557281</v>
      </c>
      <c r="D7">
        <v>59</v>
      </c>
      <c r="E7">
        <v>351326</v>
      </c>
      <c r="N7" s="1">
        <v>70000</v>
      </c>
      <c r="O7" s="1" t="s">
        <v>19</v>
      </c>
      <c r="P7">
        <v>1.6721643987100201</v>
      </c>
      <c r="Q7">
        <v>59</v>
      </c>
      <c r="R7">
        <v>351326</v>
      </c>
    </row>
    <row r="8" spans="1:18">
      <c r="A8">
        <v>100000</v>
      </c>
      <c r="B8" t="s">
        <v>96</v>
      </c>
      <c r="C8" s="2">
        <v>0.87505560864203302</v>
      </c>
      <c r="D8">
        <v>91</v>
      </c>
      <c r="E8">
        <v>460695</v>
      </c>
      <c r="N8" s="1">
        <v>100000</v>
      </c>
      <c r="O8" s="1" t="s">
        <v>20</v>
      </c>
      <c r="P8">
        <v>1.6011409004383199</v>
      </c>
      <c r="Q8">
        <v>91</v>
      </c>
      <c r="R8">
        <v>460695</v>
      </c>
    </row>
    <row r="9" spans="1:18">
      <c r="A9">
        <v>110000</v>
      </c>
      <c r="B9" t="s">
        <v>21</v>
      </c>
      <c r="C9" s="2">
        <v>1.0146403454589401</v>
      </c>
      <c r="D9">
        <v>102</v>
      </c>
      <c r="E9">
        <v>1151741</v>
      </c>
      <c r="N9" s="1">
        <v>110000</v>
      </c>
      <c r="O9" s="1" t="s">
        <v>21</v>
      </c>
      <c r="P9">
        <v>1.5026318930404201</v>
      </c>
      <c r="Q9">
        <v>102</v>
      </c>
      <c r="R9">
        <v>1151741</v>
      </c>
    </row>
    <row r="10" spans="1:18">
      <c r="A10">
        <v>120000</v>
      </c>
      <c r="B10" t="s">
        <v>22</v>
      </c>
      <c r="C10" s="2">
        <v>0.91638768287779004</v>
      </c>
      <c r="D10">
        <v>149</v>
      </c>
      <c r="E10">
        <v>1020877</v>
      </c>
      <c r="N10" s="1">
        <v>120000</v>
      </c>
      <c r="O10" s="1" t="s">
        <v>22</v>
      </c>
      <c r="P10">
        <v>1.1577041695542301</v>
      </c>
      <c r="Q10">
        <v>149</v>
      </c>
      <c r="R10">
        <v>1020877</v>
      </c>
    </row>
    <row r="11" spans="1:18">
      <c r="A11">
        <v>130000</v>
      </c>
      <c r="B11" t="s">
        <v>23</v>
      </c>
      <c r="C11" s="2">
        <v>0.72561097419708198</v>
      </c>
      <c r="D11">
        <v>42</v>
      </c>
      <c r="E11">
        <v>385428</v>
      </c>
      <c r="N11" s="1">
        <v>130000</v>
      </c>
      <c r="O11" s="1" t="s">
        <v>23</v>
      </c>
      <c r="P11">
        <v>1.6818504695772001</v>
      </c>
      <c r="Q11">
        <v>42</v>
      </c>
      <c r="R11">
        <v>385428</v>
      </c>
    </row>
    <row r="12" spans="1:18">
      <c r="A12">
        <v>170000</v>
      </c>
      <c r="B12" t="s">
        <v>24</v>
      </c>
      <c r="C12" s="2">
        <v>0.69577114388647998</v>
      </c>
      <c r="D12">
        <v>34</v>
      </c>
      <c r="E12">
        <v>753339</v>
      </c>
      <c r="N12" s="1">
        <v>170000</v>
      </c>
      <c r="O12" s="1" t="s">
        <v>24</v>
      </c>
      <c r="P12">
        <v>1.6483716484413</v>
      </c>
      <c r="Q12">
        <v>34</v>
      </c>
      <c r="R12">
        <v>753339</v>
      </c>
    </row>
    <row r="13" spans="1:18">
      <c r="A13">
        <v>210000</v>
      </c>
      <c r="B13" t="s">
        <v>25</v>
      </c>
      <c r="C13" s="2">
        <v>0.39340175839287</v>
      </c>
      <c r="D13">
        <v>10</v>
      </c>
      <c r="E13">
        <v>52483</v>
      </c>
      <c r="N13" s="1">
        <v>210000</v>
      </c>
      <c r="O13" s="1" t="s">
        <v>25</v>
      </c>
      <c r="P13">
        <v>0.44313148967096699</v>
      </c>
      <c r="Q13">
        <v>10</v>
      </c>
      <c r="R13">
        <v>52483</v>
      </c>
    </row>
    <row r="14" spans="1:18">
      <c r="A14">
        <v>230000</v>
      </c>
      <c r="B14" t="s">
        <v>26</v>
      </c>
      <c r="C14" s="2">
        <v>0.64926676651793902</v>
      </c>
      <c r="D14">
        <v>57</v>
      </c>
      <c r="E14">
        <v>151855</v>
      </c>
      <c r="N14" s="1">
        <v>230000</v>
      </c>
      <c r="O14" s="1" t="s">
        <v>26</v>
      </c>
      <c r="P14">
        <v>1.1535750512285701</v>
      </c>
      <c r="Q14">
        <v>57</v>
      </c>
      <c r="R14">
        <v>151855</v>
      </c>
    </row>
    <row r="15" spans="1:18">
      <c r="A15">
        <v>250000</v>
      </c>
      <c r="B15" t="s">
        <v>27</v>
      </c>
      <c r="C15" s="2">
        <v>0.87692744444508497</v>
      </c>
      <c r="D15">
        <v>110</v>
      </c>
      <c r="E15">
        <v>813476</v>
      </c>
      <c r="N15" s="1">
        <v>250000</v>
      </c>
      <c r="O15" s="1" t="s">
        <v>27</v>
      </c>
      <c r="P15">
        <v>1.71739287708499</v>
      </c>
      <c r="Q15">
        <v>110</v>
      </c>
      <c r="R15">
        <v>813476</v>
      </c>
    </row>
    <row r="16" spans="1:18">
      <c r="A16">
        <v>260000</v>
      </c>
      <c r="B16" t="s">
        <v>28</v>
      </c>
      <c r="C16" s="2">
        <v>0.42359592667692397</v>
      </c>
      <c r="D16">
        <v>9</v>
      </c>
      <c r="E16">
        <v>23256</v>
      </c>
      <c r="N16" s="1">
        <v>260000</v>
      </c>
      <c r="O16" s="1" t="s">
        <v>28</v>
      </c>
      <c r="P16">
        <v>0.385234562752784</v>
      </c>
      <c r="Q16">
        <v>9</v>
      </c>
      <c r="R16">
        <v>23256</v>
      </c>
    </row>
    <row r="17" spans="1:18">
      <c r="A17">
        <v>270000</v>
      </c>
      <c r="B17" t="s">
        <v>97</v>
      </c>
      <c r="C17" s="2">
        <v>1.25048336033762</v>
      </c>
      <c r="D17">
        <v>137</v>
      </c>
      <c r="E17">
        <v>2175757</v>
      </c>
      <c r="N17" s="1">
        <v>270000</v>
      </c>
      <c r="O17" s="1" t="s">
        <v>29</v>
      </c>
      <c r="P17">
        <v>1.7533804510584201</v>
      </c>
      <c r="Q17">
        <v>137</v>
      </c>
      <c r="R17">
        <v>2175757</v>
      </c>
    </row>
    <row r="18" spans="1:18">
      <c r="A18">
        <v>280000</v>
      </c>
      <c r="B18" t="s">
        <v>30</v>
      </c>
      <c r="C18" s="2">
        <v>0.66921935685534895</v>
      </c>
      <c r="D18">
        <v>68</v>
      </c>
      <c r="E18">
        <v>718004</v>
      </c>
      <c r="N18" s="1">
        <v>280000</v>
      </c>
      <c r="O18" s="1" t="s">
        <v>30</v>
      </c>
      <c r="P18">
        <v>1.42272710876637</v>
      </c>
      <c r="Q18">
        <v>68</v>
      </c>
      <c r="R18">
        <v>718004</v>
      </c>
    </row>
    <row r="19" spans="1:18">
      <c r="A19" t="s">
        <v>31</v>
      </c>
      <c r="C19" s="2"/>
      <c r="E19" s="3">
        <f>PEARSON(D3:D18,E3:E18)</f>
        <v>0.64286470540130303</v>
      </c>
      <c r="O19" s="1" t="s">
        <v>31</v>
      </c>
      <c r="R19">
        <f>PEARSON(Q3:Q18,R3:R18)</f>
        <v>0.64286470540130303</v>
      </c>
    </row>
    <row r="20" spans="1:18">
      <c r="A20" t="s">
        <v>32</v>
      </c>
      <c r="C20" s="2"/>
      <c r="E20">
        <f>SUM(E3:E18)</f>
        <v>12160483</v>
      </c>
    </row>
    <row r="21" spans="1:18">
      <c r="A21" t="s">
        <v>33</v>
      </c>
      <c r="C21">
        <f>AVERAGE(C3:C18)</f>
        <v>0.87247682256905146</v>
      </c>
      <c r="E21">
        <f>AVERAGE(E3:E18)</f>
        <v>760030.1875</v>
      </c>
    </row>
    <row r="22" spans="1:18">
      <c r="A22">
        <v>0</v>
      </c>
      <c r="B22" t="s">
        <v>34</v>
      </c>
      <c r="C22" s="2">
        <v>0.80650738341681905</v>
      </c>
      <c r="D22">
        <v>29</v>
      </c>
      <c r="E22">
        <v>13387692</v>
      </c>
    </row>
    <row r="23" spans="1:18">
      <c r="A23">
        <v>290000</v>
      </c>
      <c r="B23" t="s">
        <v>35</v>
      </c>
      <c r="C23" s="2">
        <v>0.68648200110365698</v>
      </c>
      <c r="D23">
        <v>2</v>
      </c>
      <c r="E23">
        <v>3647</v>
      </c>
    </row>
    <row r="25" spans="1:18">
      <c r="A25" t="s">
        <v>11</v>
      </c>
      <c r="B25" t="s">
        <v>9</v>
      </c>
      <c r="C25" t="s">
        <v>8</v>
      </c>
    </row>
    <row r="26" spans="1:18">
      <c r="A26" s="1">
        <v>10000</v>
      </c>
      <c r="B26" t="s">
        <v>15</v>
      </c>
      <c r="C26">
        <v>1042660</v>
      </c>
    </row>
    <row r="27" spans="1:18">
      <c r="A27" s="1">
        <v>20000</v>
      </c>
      <c r="B27" t="s">
        <v>16</v>
      </c>
      <c r="C27">
        <v>128150</v>
      </c>
    </row>
    <row r="28" spans="1:18">
      <c r="A28" s="1">
        <v>30000</v>
      </c>
      <c r="B28" t="s">
        <v>17</v>
      </c>
      <c r="C28">
        <v>2811587</v>
      </c>
    </row>
    <row r="29" spans="1:18">
      <c r="A29" s="1">
        <v>40000</v>
      </c>
      <c r="B29" t="s">
        <v>18</v>
      </c>
      <c r="C29">
        <v>119849</v>
      </c>
    </row>
    <row r="30" spans="1:18">
      <c r="A30" s="1">
        <v>50000</v>
      </c>
      <c r="B30" t="s">
        <v>36</v>
      </c>
      <c r="C30">
        <v>314516</v>
      </c>
    </row>
    <row r="31" spans="1:18">
      <c r="A31" s="1">
        <v>60000</v>
      </c>
      <c r="B31" t="s">
        <v>37</v>
      </c>
      <c r="C31">
        <v>48</v>
      </c>
    </row>
    <row r="32" spans="1:18">
      <c r="A32" s="1">
        <v>70000</v>
      </c>
      <c r="B32" t="s">
        <v>19</v>
      </c>
      <c r="C32">
        <v>351326</v>
      </c>
    </row>
    <row r="33" spans="1:3">
      <c r="A33" s="1">
        <v>80000</v>
      </c>
      <c r="B33" t="s">
        <v>38</v>
      </c>
      <c r="C33">
        <v>12691</v>
      </c>
    </row>
    <row r="34" spans="1:3">
      <c r="A34" s="1">
        <v>90000</v>
      </c>
      <c r="B34" t="s">
        <v>39</v>
      </c>
      <c r="C34">
        <v>9660</v>
      </c>
    </row>
    <row r="35" spans="1:3">
      <c r="A35" s="1">
        <v>100000</v>
      </c>
      <c r="B35" t="s">
        <v>20</v>
      </c>
      <c r="C35">
        <v>460695</v>
      </c>
    </row>
    <row r="36" spans="1:3">
      <c r="A36" s="1">
        <v>110000</v>
      </c>
      <c r="B36" t="s">
        <v>21</v>
      </c>
      <c r="C36">
        <v>1151741</v>
      </c>
    </row>
    <row r="37" spans="1:3">
      <c r="A37" s="1">
        <v>120000</v>
      </c>
      <c r="B37" t="s">
        <v>22</v>
      </c>
      <c r="C37">
        <v>1020877</v>
      </c>
    </row>
    <row r="38" spans="1:3">
      <c r="A38" s="1">
        <v>130000</v>
      </c>
      <c r="B38" t="s">
        <v>23</v>
      </c>
      <c r="C38">
        <v>385428</v>
      </c>
    </row>
    <row r="39" spans="1:3">
      <c r="A39" s="1">
        <v>140000</v>
      </c>
      <c r="B39" t="s">
        <v>40</v>
      </c>
      <c r="C39">
        <v>3523</v>
      </c>
    </row>
    <row r="40" spans="1:3">
      <c r="A40" s="1">
        <v>150000</v>
      </c>
      <c r="B40" t="s">
        <v>41</v>
      </c>
      <c r="C40">
        <v>159666</v>
      </c>
    </row>
    <row r="41" spans="1:3">
      <c r="A41" s="1">
        <v>160000</v>
      </c>
      <c r="B41" t="s">
        <v>42</v>
      </c>
      <c r="C41">
        <v>227994</v>
      </c>
    </row>
    <row r="42" spans="1:3">
      <c r="A42" s="1">
        <v>170000</v>
      </c>
      <c r="B42" t="s">
        <v>24</v>
      </c>
      <c r="C42">
        <v>753339</v>
      </c>
    </row>
    <row r="43" spans="1:3">
      <c r="A43" s="1">
        <v>180000</v>
      </c>
      <c r="B43" t="s">
        <v>43</v>
      </c>
      <c r="C43">
        <v>715</v>
      </c>
    </row>
    <row r="44" spans="1:3">
      <c r="A44" s="1">
        <v>190000</v>
      </c>
      <c r="B44" t="s">
        <v>44</v>
      </c>
      <c r="C44">
        <v>30824</v>
      </c>
    </row>
    <row r="45" spans="1:3">
      <c r="A45" s="1">
        <v>200000</v>
      </c>
      <c r="B45" t="s">
        <v>45</v>
      </c>
      <c r="C45">
        <v>1248</v>
      </c>
    </row>
    <row r="46" spans="1:3">
      <c r="A46" s="1">
        <v>210000</v>
      </c>
      <c r="B46" t="s">
        <v>25</v>
      </c>
      <c r="C46">
        <v>52483</v>
      </c>
    </row>
    <row r="47" spans="1:3">
      <c r="A47" s="1">
        <v>220000</v>
      </c>
      <c r="B47" t="s">
        <v>46</v>
      </c>
      <c r="C47">
        <v>931</v>
      </c>
    </row>
    <row r="48" spans="1:3">
      <c r="A48" s="1">
        <v>230000</v>
      </c>
      <c r="B48" t="s">
        <v>26</v>
      </c>
      <c r="C48">
        <v>151855</v>
      </c>
    </row>
    <row r="49" spans="1:3">
      <c r="A49" s="1">
        <v>240000</v>
      </c>
      <c r="B49" t="s">
        <v>47</v>
      </c>
      <c r="C49">
        <v>461746</v>
      </c>
    </row>
    <row r="50" spans="1:3">
      <c r="A50" s="1">
        <v>250000</v>
      </c>
      <c r="B50" t="s">
        <v>27</v>
      </c>
      <c r="C50">
        <v>813476</v>
      </c>
    </row>
    <row r="51" spans="1:3">
      <c r="A51" s="1">
        <v>260000</v>
      </c>
      <c r="B51" t="s">
        <v>28</v>
      </c>
      <c r="C51">
        <v>23256</v>
      </c>
    </row>
    <row r="52" spans="1:3">
      <c r="A52" s="1">
        <v>270000</v>
      </c>
      <c r="B52" t="s">
        <v>29</v>
      </c>
      <c r="C52">
        <v>2175757</v>
      </c>
    </row>
    <row r="53" spans="1:3">
      <c r="A53" s="1">
        <v>280000</v>
      </c>
      <c r="B53" t="s">
        <v>30</v>
      </c>
      <c r="C53">
        <v>718004</v>
      </c>
    </row>
    <row r="54" spans="1:3">
      <c r="A54" s="1">
        <v>290000</v>
      </c>
      <c r="B54" t="s">
        <v>35</v>
      </c>
      <c r="C54">
        <v>3647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P2" sqref="P2:T28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20">
      <c r="A1" s="1" t="s">
        <v>11</v>
      </c>
      <c r="B1" t="s">
        <v>11</v>
      </c>
      <c r="C1" s="1" t="s">
        <v>9</v>
      </c>
      <c r="D1" t="s">
        <v>76</v>
      </c>
      <c r="E1" t="s">
        <v>13</v>
      </c>
      <c r="F1" t="s">
        <v>14</v>
      </c>
    </row>
    <row r="2" spans="1:20">
      <c r="A2" s="1">
        <v>90000</v>
      </c>
      <c r="B2">
        <v>90000</v>
      </c>
      <c r="C2" s="1" t="s">
        <v>16</v>
      </c>
      <c r="D2" s="2">
        <v>0.97576568696656896</v>
      </c>
      <c r="E2">
        <v>111</v>
      </c>
      <c r="F2">
        <v>6623</v>
      </c>
      <c r="P2" t="s">
        <v>11</v>
      </c>
      <c r="Q2" s="1" t="s">
        <v>9</v>
      </c>
      <c r="R2" t="s">
        <v>76</v>
      </c>
      <c r="S2" t="s">
        <v>13</v>
      </c>
      <c r="T2" t="s">
        <v>14</v>
      </c>
    </row>
    <row r="3" spans="1:20">
      <c r="A3" s="1">
        <v>120000</v>
      </c>
      <c r="B3">
        <v>120000</v>
      </c>
      <c r="C3" s="1" t="s">
        <v>77</v>
      </c>
      <c r="D3" s="4">
        <v>1.44511598922697</v>
      </c>
      <c r="E3">
        <v>424</v>
      </c>
      <c r="F3">
        <v>116010</v>
      </c>
      <c r="P3">
        <v>90000</v>
      </c>
      <c r="Q3" s="1" t="s">
        <v>16</v>
      </c>
      <c r="R3">
        <v>1.0694950927545901</v>
      </c>
      <c r="S3">
        <v>111</v>
      </c>
      <c r="T3">
        <v>6623</v>
      </c>
    </row>
    <row r="4" spans="1:20">
      <c r="A4" s="1">
        <v>130000</v>
      </c>
      <c r="B4">
        <v>130000</v>
      </c>
      <c r="C4" s="1" t="s">
        <v>17</v>
      </c>
      <c r="D4" s="4">
        <v>1.62591501199768</v>
      </c>
      <c r="E4">
        <v>2412</v>
      </c>
      <c r="F4">
        <v>324342</v>
      </c>
      <c r="P4">
        <v>120000</v>
      </c>
      <c r="Q4" s="1" t="s">
        <v>77</v>
      </c>
      <c r="R4">
        <v>1.5822305365405001</v>
      </c>
      <c r="S4">
        <v>424</v>
      </c>
      <c r="T4">
        <v>116010</v>
      </c>
    </row>
    <row r="5" spans="1:20">
      <c r="A5" s="1">
        <v>140000</v>
      </c>
      <c r="B5">
        <v>140000</v>
      </c>
      <c r="C5" s="1" t="s">
        <v>18</v>
      </c>
      <c r="D5" s="2">
        <v>1.2324972529839899</v>
      </c>
      <c r="E5">
        <v>209</v>
      </c>
      <c r="F5">
        <v>9740</v>
      </c>
      <c r="P5">
        <v>130000</v>
      </c>
      <c r="Q5" s="1" t="s">
        <v>101</v>
      </c>
      <c r="R5">
        <v>1.80863781163266</v>
      </c>
      <c r="S5">
        <v>2412</v>
      </c>
      <c r="T5">
        <v>324342</v>
      </c>
    </row>
    <row r="6" spans="1:20">
      <c r="A6" s="1">
        <v>150000</v>
      </c>
      <c r="B6">
        <v>150000</v>
      </c>
      <c r="C6" s="1" t="s">
        <v>78</v>
      </c>
      <c r="D6" s="2">
        <v>0.92271222711039103</v>
      </c>
      <c r="E6">
        <v>266</v>
      </c>
      <c r="F6">
        <v>257119</v>
      </c>
      <c r="P6">
        <v>140000</v>
      </c>
      <c r="Q6" s="1" t="s">
        <v>18</v>
      </c>
      <c r="R6">
        <v>1.3016875910039301</v>
      </c>
      <c r="S6">
        <v>209</v>
      </c>
      <c r="T6">
        <v>9740</v>
      </c>
    </row>
    <row r="7" spans="1:20">
      <c r="A7" s="1">
        <v>170000</v>
      </c>
      <c r="B7">
        <v>170000</v>
      </c>
      <c r="C7" s="1" t="s">
        <v>79</v>
      </c>
      <c r="D7" s="2">
        <v>5.0661794504578896</v>
      </c>
      <c r="E7">
        <v>159</v>
      </c>
      <c r="F7">
        <v>1907841</v>
      </c>
      <c r="P7">
        <v>150000</v>
      </c>
      <c r="Q7" s="1" t="s">
        <v>78</v>
      </c>
      <c r="R7">
        <v>1.2446754619801801</v>
      </c>
      <c r="S7">
        <v>266</v>
      </c>
      <c r="T7">
        <v>257119</v>
      </c>
    </row>
    <row r="8" spans="1:20">
      <c r="A8" s="1">
        <v>200000</v>
      </c>
      <c r="B8">
        <v>200000</v>
      </c>
      <c r="C8" s="1" t="s">
        <v>80</v>
      </c>
      <c r="D8" s="2">
        <v>1.5839179392041201</v>
      </c>
      <c r="E8">
        <v>455</v>
      </c>
      <c r="F8">
        <v>339899</v>
      </c>
      <c r="P8">
        <v>170000</v>
      </c>
      <c r="Q8" s="1" t="s">
        <v>79</v>
      </c>
      <c r="R8">
        <v>8.9326847045117894</v>
      </c>
      <c r="S8">
        <v>159</v>
      </c>
      <c r="T8">
        <v>1907841</v>
      </c>
    </row>
    <row r="9" spans="1:20">
      <c r="A9" s="1">
        <v>240000</v>
      </c>
      <c r="B9">
        <v>240000</v>
      </c>
      <c r="C9" s="1" t="s">
        <v>81</v>
      </c>
      <c r="D9" s="2">
        <v>2.2454196350391502</v>
      </c>
      <c r="E9">
        <v>50</v>
      </c>
      <c r="F9">
        <v>340246</v>
      </c>
      <c r="P9">
        <v>200000</v>
      </c>
      <c r="Q9" s="1" t="s">
        <v>80</v>
      </c>
      <c r="R9">
        <v>2.2264857440613599</v>
      </c>
      <c r="S9">
        <v>455</v>
      </c>
      <c r="T9">
        <v>339899</v>
      </c>
    </row>
    <row r="10" spans="1:20">
      <c r="A10" s="1">
        <v>290000</v>
      </c>
      <c r="B10">
        <v>290000</v>
      </c>
      <c r="C10" s="1" t="s">
        <v>82</v>
      </c>
      <c r="D10" s="2">
        <v>2.5430181483919001</v>
      </c>
      <c r="E10">
        <v>2496</v>
      </c>
      <c r="F10">
        <v>1159948</v>
      </c>
      <c r="P10">
        <v>240000</v>
      </c>
      <c r="Q10" s="1" t="s">
        <v>81</v>
      </c>
      <c r="R10">
        <v>2.8347242378564701</v>
      </c>
      <c r="S10">
        <v>50</v>
      </c>
      <c r="T10">
        <v>340246</v>
      </c>
    </row>
    <row r="11" spans="1:20">
      <c r="A11" s="1">
        <v>310000</v>
      </c>
      <c r="B11">
        <v>310000</v>
      </c>
      <c r="C11" s="1" t="s">
        <v>83</v>
      </c>
      <c r="D11" s="2">
        <v>1.6822267002975</v>
      </c>
      <c r="E11">
        <v>55</v>
      </c>
      <c r="F11">
        <v>2374</v>
      </c>
      <c r="P11">
        <v>290000</v>
      </c>
      <c r="Q11" s="1" t="s">
        <v>102</v>
      </c>
      <c r="R11">
        <v>2.5196471517624399</v>
      </c>
      <c r="S11">
        <v>2496</v>
      </c>
      <c r="T11">
        <v>1159948</v>
      </c>
    </row>
    <row r="12" spans="1:20">
      <c r="A12" s="1">
        <v>370000</v>
      </c>
      <c r="B12">
        <v>370000</v>
      </c>
      <c r="C12" s="1" t="s">
        <v>84</v>
      </c>
      <c r="D12" s="2">
        <v>1.25504863089823</v>
      </c>
      <c r="E12">
        <v>808</v>
      </c>
      <c r="F12">
        <v>484555</v>
      </c>
      <c r="P12">
        <v>310000</v>
      </c>
      <c r="Q12" s="1" t="s">
        <v>83</v>
      </c>
      <c r="R12">
        <v>1.8875548218895499</v>
      </c>
      <c r="S12">
        <v>55</v>
      </c>
      <c r="T12">
        <v>2374</v>
      </c>
    </row>
    <row r="13" spans="1:20">
      <c r="A13" s="1">
        <v>450000</v>
      </c>
      <c r="B13">
        <v>450000</v>
      </c>
      <c r="C13" s="1" t="s">
        <v>96</v>
      </c>
      <c r="D13" s="2">
        <v>5.6555752453677499</v>
      </c>
      <c r="E13">
        <v>510</v>
      </c>
      <c r="F13">
        <v>171228</v>
      </c>
      <c r="P13">
        <v>370000</v>
      </c>
      <c r="Q13" s="1" t="s">
        <v>84</v>
      </c>
      <c r="R13">
        <v>1.52945282308439</v>
      </c>
      <c r="S13">
        <v>808</v>
      </c>
      <c r="T13">
        <v>484555</v>
      </c>
    </row>
    <row r="14" spans="1:20">
      <c r="A14" s="1">
        <v>470000</v>
      </c>
      <c r="B14">
        <v>470000</v>
      </c>
      <c r="C14" s="1" t="s">
        <v>85</v>
      </c>
      <c r="D14" s="2">
        <v>0.97950012721051105</v>
      </c>
      <c r="E14">
        <v>838</v>
      </c>
      <c r="F14">
        <v>259059</v>
      </c>
      <c r="P14">
        <v>450000</v>
      </c>
      <c r="Q14" s="1" t="s">
        <v>20</v>
      </c>
      <c r="R14">
        <v>3.83820044522641</v>
      </c>
      <c r="S14">
        <v>510</v>
      </c>
      <c r="T14">
        <v>171228</v>
      </c>
    </row>
    <row r="15" spans="1:20">
      <c r="A15" s="1">
        <v>480000</v>
      </c>
      <c r="B15">
        <v>480000</v>
      </c>
      <c r="C15" s="1" t="s">
        <v>22</v>
      </c>
      <c r="D15" s="2">
        <v>1.2497756201091099</v>
      </c>
      <c r="E15">
        <v>1061</v>
      </c>
      <c r="F15">
        <v>430020</v>
      </c>
      <c r="P15">
        <v>470000</v>
      </c>
      <c r="Q15" s="1" t="s">
        <v>85</v>
      </c>
      <c r="R15">
        <v>1.0480090941734099</v>
      </c>
      <c r="S15">
        <v>838</v>
      </c>
      <c r="T15">
        <v>259059</v>
      </c>
    </row>
    <row r="16" spans="1:20">
      <c r="A16" s="1">
        <v>500000</v>
      </c>
      <c r="B16">
        <v>500000</v>
      </c>
      <c r="C16" s="1" t="s">
        <v>86</v>
      </c>
      <c r="D16" s="2">
        <v>1.21362691417949</v>
      </c>
      <c r="E16">
        <v>1472</v>
      </c>
      <c r="F16">
        <v>47044</v>
      </c>
      <c r="P16">
        <v>480000</v>
      </c>
      <c r="Q16" s="1" t="s">
        <v>103</v>
      </c>
      <c r="R16">
        <v>1.36086942419851</v>
      </c>
      <c r="S16">
        <v>1061</v>
      </c>
      <c r="T16">
        <v>430020</v>
      </c>
    </row>
    <row r="17" spans="1:20">
      <c r="A17" s="1">
        <v>610000</v>
      </c>
      <c r="B17">
        <v>610000</v>
      </c>
      <c r="C17" s="1" t="s">
        <v>87</v>
      </c>
      <c r="D17" s="2">
        <v>0.49974137317173001</v>
      </c>
      <c r="E17">
        <v>3</v>
      </c>
      <c r="F17">
        <v>97072</v>
      </c>
      <c r="P17">
        <v>500000</v>
      </c>
      <c r="Q17" s="1" t="s">
        <v>104</v>
      </c>
      <c r="R17">
        <v>1.20134569622168</v>
      </c>
      <c r="S17">
        <v>1472</v>
      </c>
      <c r="T17">
        <v>47044</v>
      </c>
    </row>
    <row r="18" spans="1:20">
      <c r="A18" s="1">
        <v>620000</v>
      </c>
      <c r="B18">
        <v>620000</v>
      </c>
      <c r="C18" s="1" t="s">
        <v>88</v>
      </c>
      <c r="D18" s="2">
        <v>0.96848391936368305</v>
      </c>
      <c r="E18">
        <v>634</v>
      </c>
      <c r="F18">
        <v>67497</v>
      </c>
      <c r="P18">
        <v>610000</v>
      </c>
      <c r="Q18" s="1" t="s">
        <v>87</v>
      </c>
      <c r="R18">
        <v>1.17435841692369</v>
      </c>
      <c r="S18">
        <v>3</v>
      </c>
      <c r="T18">
        <v>97072</v>
      </c>
    </row>
    <row r="19" spans="1:20">
      <c r="A19" s="1">
        <v>650000</v>
      </c>
      <c r="B19">
        <v>650000</v>
      </c>
      <c r="C19" s="1" t="s">
        <v>24</v>
      </c>
      <c r="D19" s="2">
        <v>1.4198035162829701</v>
      </c>
      <c r="E19">
        <v>608</v>
      </c>
      <c r="F19">
        <v>133409</v>
      </c>
      <c r="P19">
        <v>620000</v>
      </c>
      <c r="Q19" s="1" t="s">
        <v>88</v>
      </c>
      <c r="R19">
        <v>1.1607096870320901</v>
      </c>
      <c r="S19">
        <v>634</v>
      </c>
      <c r="T19">
        <v>67497</v>
      </c>
    </row>
    <row r="20" spans="1:20">
      <c r="A20" s="1">
        <v>660000</v>
      </c>
      <c r="B20">
        <v>660000</v>
      </c>
      <c r="C20" s="1" t="s">
        <v>89</v>
      </c>
      <c r="D20" s="2">
        <v>1.2757017079892301</v>
      </c>
      <c r="E20">
        <v>645</v>
      </c>
      <c r="F20">
        <v>108305</v>
      </c>
      <c r="P20">
        <v>650000</v>
      </c>
      <c r="Q20" s="1" t="s">
        <v>24</v>
      </c>
      <c r="R20">
        <v>1.4613913865586099</v>
      </c>
      <c r="S20">
        <v>608</v>
      </c>
      <c r="T20">
        <v>133409</v>
      </c>
    </row>
    <row r="21" spans="1:20">
      <c r="A21" s="1">
        <v>670000</v>
      </c>
      <c r="B21">
        <v>670000</v>
      </c>
      <c r="C21" s="1" t="s">
        <v>25</v>
      </c>
      <c r="D21" s="2">
        <v>1.1722951010790199</v>
      </c>
      <c r="E21">
        <v>516</v>
      </c>
      <c r="F21">
        <v>107648</v>
      </c>
      <c r="P21">
        <v>660000</v>
      </c>
      <c r="Q21" s="1" t="s">
        <v>89</v>
      </c>
      <c r="R21">
        <v>1.7313429830718801</v>
      </c>
      <c r="S21">
        <v>645</v>
      </c>
      <c r="T21">
        <v>108305</v>
      </c>
    </row>
    <row r="22" spans="1:20">
      <c r="A22" s="1">
        <v>740000</v>
      </c>
      <c r="B22">
        <v>740000</v>
      </c>
      <c r="C22" s="1" t="s">
        <v>90</v>
      </c>
      <c r="D22" s="2">
        <v>1.27103115850701</v>
      </c>
      <c r="E22">
        <v>91</v>
      </c>
      <c r="F22">
        <v>1019</v>
      </c>
      <c r="P22">
        <v>670000</v>
      </c>
      <c r="Q22" s="1" t="s">
        <v>25</v>
      </c>
      <c r="R22">
        <v>1.46833436961052</v>
      </c>
      <c r="S22">
        <v>516</v>
      </c>
      <c r="T22">
        <v>107648</v>
      </c>
    </row>
    <row r="23" spans="1:20">
      <c r="A23" s="1">
        <v>750000</v>
      </c>
      <c r="B23">
        <v>750000</v>
      </c>
      <c r="C23" s="1" t="s">
        <v>27</v>
      </c>
      <c r="D23" s="2">
        <v>1.2876179517933499</v>
      </c>
      <c r="E23">
        <v>2562</v>
      </c>
      <c r="F23">
        <v>490039</v>
      </c>
      <c r="P23">
        <v>740000</v>
      </c>
      <c r="Q23" s="1" t="s">
        <v>90</v>
      </c>
      <c r="R23">
        <v>1.0181852069328701</v>
      </c>
      <c r="S23">
        <v>91</v>
      </c>
      <c r="T23">
        <v>1019</v>
      </c>
    </row>
    <row r="24" spans="1:20">
      <c r="A24" s="1">
        <v>770000</v>
      </c>
      <c r="B24">
        <v>770000</v>
      </c>
      <c r="C24" s="1" t="s">
        <v>97</v>
      </c>
      <c r="D24" s="2">
        <v>1.02826048883334</v>
      </c>
      <c r="E24">
        <v>1054</v>
      </c>
      <c r="F24">
        <v>266897</v>
      </c>
      <c r="P24">
        <v>750000</v>
      </c>
      <c r="Q24" s="1" t="s">
        <v>105</v>
      </c>
      <c r="R24">
        <v>1.3414152864523201</v>
      </c>
      <c r="S24">
        <v>2562</v>
      </c>
      <c r="T24">
        <v>490039</v>
      </c>
    </row>
    <row r="25" spans="1:20">
      <c r="A25" s="1">
        <v>780000</v>
      </c>
      <c r="B25">
        <v>780000</v>
      </c>
      <c r="C25" s="1" t="s">
        <v>30</v>
      </c>
      <c r="D25" s="2">
        <v>1.69228360431312</v>
      </c>
      <c r="E25">
        <v>558</v>
      </c>
      <c r="F25">
        <v>333850</v>
      </c>
      <c r="P25">
        <v>770000</v>
      </c>
      <c r="Q25" s="1" t="s">
        <v>106</v>
      </c>
      <c r="R25">
        <v>1.1329559278110899</v>
      </c>
      <c r="S25">
        <v>1054</v>
      </c>
      <c r="T25">
        <v>266897</v>
      </c>
    </row>
    <row r="26" spans="1:20">
      <c r="A26" s="1">
        <v>790000</v>
      </c>
      <c r="B26">
        <v>790000</v>
      </c>
      <c r="C26" s="1" t="s">
        <v>91</v>
      </c>
      <c r="D26" s="2">
        <v>1.05949347982833</v>
      </c>
      <c r="E26">
        <v>191</v>
      </c>
      <c r="F26">
        <v>2191</v>
      </c>
      <c r="P26">
        <v>780000</v>
      </c>
      <c r="Q26" s="1" t="s">
        <v>30</v>
      </c>
      <c r="R26">
        <v>1.74037385310154</v>
      </c>
      <c r="S26">
        <v>558</v>
      </c>
      <c r="T26">
        <v>333850</v>
      </c>
    </row>
    <row r="27" spans="1:20">
      <c r="C27" s="1" t="s">
        <v>31</v>
      </c>
      <c r="F27">
        <f>PEARSON(E2:E26,F2:F26)</f>
        <v>0.26906993846390143</v>
      </c>
      <c r="P27">
        <v>790000</v>
      </c>
      <c r="Q27" s="1" t="s">
        <v>91</v>
      </c>
      <c r="R27">
        <v>0.98755775401961798</v>
      </c>
      <c r="S27">
        <v>191</v>
      </c>
      <c r="T27">
        <v>2191</v>
      </c>
    </row>
    <row r="28" spans="1:20">
      <c r="C28" s="1" t="s">
        <v>32</v>
      </c>
      <c r="F28">
        <f>SUM(F2:F26)</f>
        <v>7463975</v>
      </c>
      <c r="G28">
        <f>AVERAGE(F2:F26)</f>
        <v>298559</v>
      </c>
      <c r="Q28" s="1" t="s">
        <v>31</v>
      </c>
      <c r="T28">
        <f>PEARSON(S3:S27,T3:T27)</f>
        <v>0.26906993846390143</v>
      </c>
    </row>
    <row r="29" spans="1:20">
      <c r="C29" s="1" t="s">
        <v>33</v>
      </c>
      <c r="D29">
        <f>AVERAGE(D2:D26)</f>
        <v>1.6540402752241214</v>
      </c>
      <c r="F29">
        <f>AVERAGE(F2:F26)</f>
        <v>298559</v>
      </c>
    </row>
    <row r="30" spans="1:20">
      <c r="B30">
        <v>90000</v>
      </c>
      <c r="C30">
        <v>90000</v>
      </c>
      <c r="D30">
        <v>0.97576568696656896</v>
      </c>
      <c r="E30">
        <v>111</v>
      </c>
      <c r="F30">
        <v>6623</v>
      </c>
    </row>
    <row r="31" spans="1:20">
      <c r="B31">
        <v>120000</v>
      </c>
      <c r="C31">
        <v>120000</v>
      </c>
      <c r="D31" s="1">
        <v>1.44511598922697</v>
      </c>
      <c r="E31">
        <v>424</v>
      </c>
      <c r="F31">
        <v>116010</v>
      </c>
    </row>
    <row r="32" spans="1:20">
      <c r="B32">
        <v>130000</v>
      </c>
      <c r="C32">
        <v>130000</v>
      </c>
      <c r="D32" s="1">
        <v>1.62591501199768</v>
      </c>
      <c r="E32">
        <v>2412</v>
      </c>
      <c r="F32">
        <v>324342</v>
      </c>
    </row>
    <row r="33" spans="2:6">
      <c r="B33">
        <v>140000</v>
      </c>
      <c r="C33">
        <v>140000</v>
      </c>
      <c r="D33">
        <v>1.2324972529839899</v>
      </c>
      <c r="E33">
        <v>209</v>
      </c>
      <c r="F33">
        <v>9740</v>
      </c>
    </row>
    <row r="34" spans="2:6">
      <c r="B34">
        <v>150000</v>
      </c>
      <c r="C34">
        <v>150000</v>
      </c>
      <c r="D34">
        <v>0.92271222711039103</v>
      </c>
      <c r="E34">
        <v>266</v>
      </c>
      <c r="F34">
        <v>257119</v>
      </c>
    </row>
    <row r="35" spans="2:6">
      <c r="B35">
        <v>170000</v>
      </c>
      <c r="C35">
        <v>170000</v>
      </c>
      <c r="D35">
        <v>5.0661794504578896</v>
      </c>
      <c r="E35">
        <v>159</v>
      </c>
      <c r="F35">
        <v>1907841</v>
      </c>
    </row>
    <row r="36" spans="2:6">
      <c r="B36">
        <v>200000</v>
      </c>
      <c r="C36">
        <v>200000</v>
      </c>
      <c r="D36">
        <v>1.5839179392041201</v>
      </c>
      <c r="E36">
        <v>455</v>
      </c>
      <c r="F36">
        <v>339899</v>
      </c>
    </row>
    <row r="37" spans="2:6">
      <c r="B37">
        <v>240000</v>
      </c>
      <c r="C37">
        <v>240000</v>
      </c>
      <c r="D37">
        <v>2.2454196350391502</v>
      </c>
      <c r="E37">
        <v>50</v>
      </c>
      <c r="F37">
        <v>340246</v>
      </c>
    </row>
    <row r="38" spans="2:6">
      <c r="B38">
        <v>290000</v>
      </c>
      <c r="C38">
        <v>290000</v>
      </c>
      <c r="D38">
        <v>2.5430181483919001</v>
      </c>
      <c r="E38">
        <v>2496</v>
      </c>
      <c r="F38">
        <v>1159948</v>
      </c>
    </row>
    <row r="39" spans="2:6">
      <c r="B39">
        <v>310000</v>
      </c>
      <c r="C39">
        <v>310000</v>
      </c>
      <c r="D39">
        <v>1.6822267002975</v>
      </c>
      <c r="E39">
        <v>55</v>
      </c>
      <c r="F39">
        <v>2374</v>
      </c>
    </row>
    <row r="40" spans="2:6">
      <c r="B40">
        <v>370000</v>
      </c>
      <c r="C40">
        <v>370000</v>
      </c>
      <c r="D40">
        <v>1.25504863089823</v>
      </c>
      <c r="E40">
        <v>808</v>
      </c>
      <c r="F40">
        <v>484555</v>
      </c>
    </row>
    <row r="41" spans="2:6">
      <c r="B41">
        <v>450000</v>
      </c>
      <c r="C41">
        <v>450000</v>
      </c>
      <c r="D41">
        <v>5.6555752453677499</v>
      </c>
      <c r="E41">
        <v>510</v>
      </c>
      <c r="F41">
        <v>171228</v>
      </c>
    </row>
    <row r="42" spans="2:6">
      <c r="B42">
        <v>470000</v>
      </c>
      <c r="C42">
        <v>470000</v>
      </c>
      <c r="D42">
        <v>0.97950012721051105</v>
      </c>
      <c r="E42">
        <v>838</v>
      </c>
      <c r="F42">
        <v>259059</v>
      </c>
    </row>
    <row r="43" spans="2:6">
      <c r="B43">
        <v>480000</v>
      </c>
      <c r="C43">
        <v>480000</v>
      </c>
      <c r="D43">
        <v>1.2497756201091099</v>
      </c>
      <c r="E43">
        <v>1061</v>
      </c>
      <c r="F43">
        <v>430020</v>
      </c>
    </row>
    <row r="44" spans="2:6">
      <c r="B44">
        <v>500000</v>
      </c>
      <c r="C44">
        <v>500000</v>
      </c>
      <c r="D44">
        <v>1.21362691417949</v>
      </c>
      <c r="E44">
        <v>1472</v>
      </c>
      <c r="F44">
        <v>47044</v>
      </c>
    </row>
    <row r="45" spans="2:6">
      <c r="B45">
        <v>610000</v>
      </c>
      <c r="C45">
        <v>610000</v>
      </c>
      <c r="D45">
        <v>0.49974137317173001</v>
      </c>
      <c r="E45">
        <v>3</v>
      </c>
      <c r="F45">
        <v>97072</v>
      </c>
    </row>
    <row r="46" spans="2:6">
      <c r="B46">
        <v>620000</v>
      </c>
      <c r="C46">
        <v>620000</v>
      </c>
      <c r="D46">
        <v>0.96848391936368305</v>
      </c>
      <c r="E46">
        <v>634</v>
      </c>
      <c r="F46">
        <v>67497</v>
      </c>
    </row>
    <row r="47" spans="2:6">
      <c r="B47">
        <v>650000</v>
      </c>
      <c r="C47">
        <v>650000</v>
      </c>
      <c r="D47">
        <v>1.4198035162829701</v>
      </c>
      <c r="E47">
        <v>608</v>
      </c>
      <c r="F47">
        <v>133409</v>
      </c>
    </row>
    <row r="48" spans="2:6">
      <c r="B48">
        <v>660000</v>
      </c>
      <c r="C48">
        <v>660000</v>
      </c>
      <c r="D48">
        <v>1.2757017079892301</v>
      </c>
      <c r="E48">
        <v>645</v>
      </c>
      <c r="F48">
        <v>108305</v>
      </c>
    </row>
    <row r="49" spans="2:6">
      <c r="B49">
        <v>670000</v>
      </c>
      <c r="C49">
        <v>670000</v>
      </c>
      <c r="D49">
        <v>1.1722951010790199</v>
      </c>
      <c r="E49">
        <v>516</v>
      </c>
      <c r="F49">
        <v>107648</v>
      </c>
    </row>
    <row r="50" spans="2:6">
      <c r="B50">
        <v>740000</v>
      </c>
      <c r="C50">
        <v>740000</v>
      </c>
      <c r="D50">
        <v>1.27103115850701</v>
      </c>
      <c r="E50">
        <v>91</v>
      </c>
      <c r="F50">
        <v>1019</v>
      </c>
    </row>
    <row r="51" spans="2:6">
      <c r="B51">
        <v>750000</v>
      </c>
      <c r="C51">
        <v>750000</v>
      </c>
      <c r="D51">
        <v>1.2876179517933499</v>
      </c>
      <c r="E51">
        <v>2562</v>
      </c>
      <c r="F51">
        <v>490039</v>
      </c>
    </row>
    <row r="52" spans="2:6">
      <c r="B52">
        <v>770000</v>
      </c>
      <c r="C52">
        <v>770000</v>
      </c>
      <c r="D52">
        <v>1.02826048883334</v>
      </c>
      <c r="E52">
        <v>1054</v>
      </c>
      <c r="F52">
        <v>266897</v>
      </c>
    </row>
    <row r="53" spans="2:6">
      <c r="B53">
        <v>780000</v>
      </c>
      <c r="C53">
        <v>780000</v>
      </c>
      <c r="D53">
        <v>1.69228360431312</v>
      </c>
      <c r="E53">
        <v>558</v>
      </c>
      <c r="F53">
        <v>333850</v>
      </c>
    </row>
    <row r="54" spans="2:6">
      <c r="B54">
        <v>790000</v>
      </c>
      <c r="C54">
        <v>790000</v>
      </c>
      <c r="D54">
        <v>1.05949347982833</v>
      </c>
      <c r="E54">
        <v>191</v>
      </c>
      <c r="F54">
        <v>2191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M2" sqref="M2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8.6640625" bestFit="1" customWidth="1"/>
  </cols>
  <sheetData>
    <row r="1" spans="1:17">
      <c r="A1" t="s">
        <v>48</v>
      </c>
    </row>
    <row r="2" spans="1:17">
      <c r="A2" t="s">
        <v>11</v>
      </c>
      <c r="B2" t="s">
        <v>9</v>
      </c>
      <c r="C2" t="s">
        <v>49</v>
      </c>
      <c r="D2" t="s">
        <v>13</v>
      </c>
      <c r="E2" t="s">
        <v>14</v>
      </c>
      <c r="M2" t="s">
        <v>11</v>
      </c>
      <c r="N2" t="s">
        <v>9</v>
      </c>
      <c r="O2" t="s">
        <v>100</v>
      </c>
      <c r="P2" t="s">
        <v>13</v>
      </c>
      <c r="Q2" t="s">
        <v>14</v>
      </c>
    </row>
    <row r="3" spans="1:17">
      <c r="A3" s="1">
        <v>20000</v>
      </c>
      <c r="B3" t="s">
        <v>4</v>
      </c>
      <c r="C3" s="2">
        <v>0.20009019408977599</v>
      </c>
      <c r="D3">
        <v>16</v>
      </c>
      <c r="E3">
        <v>2233634</v>
      </c>
      <c r="M3">
        <v>20000</v>
      </c>
      <c r="N3" t="s">
        <v>4</v>
      </c>
      <c r="O3">
        <v>0.273677958884951</v>
      </c>
      <c r="P3">
        <v>16</v>
      </c>
      <c r="Q3">
        <v>2233634</v>
      </c>
    </row>
    <row r="4" spans="1:17">
      <c r="A4" s="1">
        <v>30000</v>
      </c>
      <c r="B4" t="s">
        <v>92</v>
      </c>
      <c r="C4" s="2">
        <v>1.0849848064737999</v>
      </c>
      <c r="D4">
        <v>79</v>
      </c>
      <c r="E4">
        <v>10792816</v>
      </c>
      <c r="M4">
        <v>30000</v>
      </c>
      <c r="N4" t="s">
        <v>50</v>
      </c>
      <c r="O4">
        <v>1.7151713396348101</v>
      </c>
      <c r="P4">
        <v>79</v>
      </c>
      <c r="Q4">
        <v>10792816</v>
      </c>
    </row>
    <row r="5" spans="1:17">
      <c r="A5" s="1">
        <v>40000</v>
      </c>
      <c r="B5" t="s">
        <v>51</v>
      </c>
      <c r="C5" s="2">
        <v>0.94994830927257501</v>
      </c>
      <c r="D5">
        <v>36</v>
      </c>
      <c r="E5">
        <v>3013241</v>
      </c>
      <c r="M5">
        <v>40000</v>
      </c>
      <c r="N5" t="s">
        <v>51</v>
      </c>
      <c r="O5">
        <v>2.9543593291194101</v>
      </c>
      <c r="P5">
        <v>36</v>
      </c>
      <c r="Q5">
        <v>3013241</v>
      </c>
    </row>
    <row r="6" spans="1:17">
      <c r="A6" s="1">
        <v>70000</v>
      </c>
      <c r="B6" t="s">
        <v>93</v>
      </c>
      <c r="C6" s="2">
        <v>1.2373465006073201</v>
      </c>
      <c r="D6">
        <v>51</v>
      </c>
      <c r="E6">
        <v>1425157</v>
      </c>
      <c r="M6">
        <v>70000</v>
      </c>
      <c r="N6" t="s">
        <v>52</v>
      </c>
      <c r="O6">
        <v>4.9821080432408698</v>
      </c>
      <c r="P6">
        <v>51</v>
      </c>
      <c r="Q6">
        <v>1425157</v>
      </c>
    </row>
    <row r="7" spans="1:17">
      <c r="A7" s="1">
        <v>80000</v>
      </c>
      <c r="B7" t="s">
        <v>94</v>
      </c>
      <c r="C7" s="2">
        <v>0.34063309476103198</v>
      </c>
      <c r="D7">
        <v>29</v>
      </c>
      <c r="E7">
        <v>5247093</v>
      </c>
      <c r="M7">
        <v>80000</v>
      </c>
      <c r="N7" t="s">
        <v>53</v>
      </c>
      <c r="O7">
        <v>0.80340501957812605</v>
      </c>
      <c r="P7">
        <v>29</v>
      </c>
      <c r="Q7">
        <v>5247093</v>
      </c>
    </row>
    <row r="8" spans="1:17">
      <c r="A8" s="1">
        <v>90000</v>
      </c>
      <c r="B8" t="s">
        <v>3</v>
      </c>
      <c r="C8" s="2">
        <v>1.1465480326758499</v>
      </c>
      <c r="D8">
        <v>55</v>
      </c>
      <c r="E8">
        <v>2383758</v>
      </c>
      <c r="M8">
        <v>90000</v>
      </c>
      <c r="N8" t="s">
        <v>3</v>
      </c>
      <c r="O8">
        <v>3.7357518315973999</v>
      </c>
      <c r="P8">
        <v>55</v>
      </c>
      <c r="Q8">
        <v>2383758</v>
      </c>
    </row>
    <row r="9" spans="1:17">
      <c r="A9" s="1">
        <v>100000</v>
      </c>
      <c r="B9" t="s">
        <v>95</v>
      </c>
      <c r="C9" s="2">
        <v>0.96194352907192804</v>
      </c>
      <c r="D9">
        <v>59</v>
      </c>
      <c r="E9">
        <v>10271628</v>
      </c>
      <c r="M9">
        <v>100000</v>
      </c>
      <c r="N9" t="s">
        <v>54</v>
      </c>
      <c r="O9">
        <v>3.1274536154057002</v>
      </c>
      <c r="P9">
        <v>59</v>
      </c>
      <c r="Q9">
        <v>10271628</v>
      </c>
    </row>
    <row r="10" spans="1:17">
      <c r="A10" s="1">
        <v>110000</v>
      </c>
      <c r="B10" t="s">
        <v>5</v>
      </c>
      <c r="C10" s="2">
        <v>0.292339437182142</v>
      </c>
      <c r="D10">
        <v>7</v>
      </c>
      <c r="E10">
        <v>3407930</v>
      </c>
      <c r="M10">
        <v>110000</v>
      </c>
      <c r="N10" t="s">
        <v>5</v>
      </c>
      <c r="O10">
        <v>0.44592715340557998</v>
      </c>
      <c r="P10">
        <v>7</v>
      </c>
      <c r="Q10">
        <v>3407930</v>
      </c>
    </row>
    <row r="11" spans="1:17">
      <c r="A11" s="1">
        <v>120000</v>
      </c>
      <c r="B11" t="s">
        <v>55</v>
      </c>
      <c r="C11" s="2">
        <v>0.886034519575576</v>
      </c>
      <c r="D11">
        <v>40</v>
      </c>
      <c r="E11">
        <v>1974104</v>
      </c>
      <c r="M11">
        <v>120000</v>
      </c>
      <c r="N11" t="s">
        <v>55</v>
      </c>
      <c r="O11">
        <v>2.64097925091902</v>
      </c>
      <c r="P11">
        <v>40</v>
      </c>
      <c r="Q11">
        <v>1974104</v>
      </c>
    </row>
    <row r="12" spans="1:17">
      <c r="A12" s="1">
        <v>130000</v>
      </c>
      <c r="B12" t="s">
        <v>7</v>
      </c>
      <c r="C12" s="2">
        <v>0.79479330984803698</v>
      </c>
      <c r="D12">
        <v>11</v>
      </c>
      <c r="E12">
        <v>7317257</v>
      </c>
      <c r="M12">
        <v>130000</v>
      </c>
      <c r="N12" t="s">
        <v>7</v>
      </c>
      <c r="O12">
        <v>1.1338474971356101</v>
      </c>
      <c r="P12">
        <v>11</v>
      </c>
      <c r="Q12">
        <v>7317257</v>
      </c>
    </row>
    <row r="13" spans="1:17">
      <c r="A13" s="1">
        <v>140000</v>
      </c>
      <c r="B13" t="s">
        <v>6</v>
      </c>
      <c r="C13" s="2">
        <v>0.30047254544477298</v>
      </c>
      <c r="D13">
        <v>7</v>
      </c>
      <c r="E13">
        <v>5417114</v>
      </c>
      <c r="M13">
        <v>140000</v>
      </c>
      <c r="N13" t="s">
        <v>6</v>
      </c>
      <c r="O13">
        <v>0.40569684129654399</v>
      </c>
      <c r="P13">
        <v>7</v>
      </c>
      <c r="Q13">
        <v>5417114</v>
      </c>
    </row>
    <row r="14" spans="1:17">
      <c r="A14" s="1">
        <v>180000</v>
      </c>
      <c r="B14" t="s">
        <v>0</v>
      </c>
      <c r="C14" s="2">
        <v>0.36518423585221799</v>
      </c>
      <c r="D14">
        <v>15</v>
      </c>
      <c r="E14">
        <v>282650</v>
      </c>
      <c r="M14">
        <v>180000</v>
      </c>
      <c r="N14" t="s">
        <v>0</v>
      </c>
      <c r="O14">
        <v>0.427446827089493</v>
      </c>
      <c r="P14">
        <v>15</v>
      </c>
      <c r="Q14">
        <v>282650</v>
      </c>
    </row>
    <row r="15" spans="1:17">
      <c r="A15" s="1">
        <v>210000</v>
      </c>
      <c r="B15" t="s">
        <v>56</v>
      </c>
      <c r="C15" s="2">
        <v>0.52270993834590096</v>
      </c>
      <c r="D15">
        <v>62</v>
      </c>
      <c r="E15">
        <v>624913</v>
      </c>
      <c r="M15">
        <v>210000</v>
      </c>
      <c r="N15" t="s">
        <v>56</v>
      </c>
      <c r="O15">
        <v>1.10279313381348</v>
      </c>
      <c r="P15">
        <v>62</v>
      </c>
      <c r="Q15">
        <v>624913</v>
      </c>
    </row>
    <row r="16" spans="1:17">
      <c r="A16" s="1">
        <v>250000</v>
      </c>
      <c r="B16" t="s">
        <v>1</v>
      </c>
      <c r="C16" s="2">
        <v>0.76606466194907796</v>
      </c>
      <c r="D16">
        <v>41</v>
      </c>
      <c r="E16">
        <v>1469219</v>
      </c>
      <c r="M16">
        <v>250000</v>
      </c>
      <c r="N16" t="s">
        <v>1</v>
      </c>
      <c r="O16">
        <v>3.0523731684912101</v>
      </c>
      <c r="P16">
        <v>41</v>
      </c>
      <c r="Q16">
        <v>1469219</v>
      </c>
    </row>
    <row r="17" spans="1:17">
      <c r="A17" s="1">
        <v>260000</v>
      </c>
      <c r="B17" t="s">
        <v>2</v>
      </c>
      <c r="C17" s="2">
        <v>0.87819748870578296</v>
      </c>
      <c r="D17">
        <v>63</v>
      </c>
      <c r="E17">
        <v>2672169</v>
      </c>
      <c r="M17">
        <v>260000</v>
      </c>
      <c r="N17" t="s">
        <v>2</v>
      </c>
      <c r="O17">
        <v>2.0299786536886502</v>
      </c>
      <c r="P17">
        <v>63</v>
      </c>
      <c r="Q17">
        <v>2672169</v>
      </c>
    </row>
    <row r="18" spans="1:17">
      <c r="A18" t="s">
        <v>32</v>
      </c>
      <c r="C18" s="3"/>
      <c r="E18">
        <f>SUM(E3:E17)</f>
        <v>58532683</v>
      </c>
      <c r="N18" t="s">
        <v>31</v>
      </c>
      <c r="Q18">
        <f>PEARSON(P3:P17,Q3:Q17)</f>
        <v>0.20935700047565201</v>
      </c>
    </row>
    <row r="19" spans="1:17">
      <c r="A19" s="1" t="s">
        <v>33</v>
      </c>
      <c r="C19" s="3">
        <f>AVERAGE(C3:C17)</f>
        <v>0.71515270692371946</v>
      </c>
      <c r="D19" s="2">
        <f>AVERAGE(D3:D17)</f>
        <v>38.06666666666667</v>
      </c>
      <c r="E19">
        <f>AVERAGE(E3:E17)</f>
        <v>3902178.8666666667</v>
      </c>
    </row>
    <row r="20" spans="1:17">
      <c r="A20" s="1" t="s">
        <v>31</v>
      </c>
      <c r="E20">
        <f>PEARSON(D3:D17,E3:E17)</f>
        <v>0.20935700047565201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11</v>
      </c>
      <c r="C30" t="s">
        <v>9</v>
      </c>
      <c r="D30" t="s">
        <v>8</v>
      </c>
    </row>
    <row r="31" spans="1:17">
      <c r="A31" s="1">
        <v>20000</v>
      </c>
      <c r="B31" s="1" t="s">
        <v>57</v>
      </c>
      <c r="C31" t="s">
        <v>4</v>
      </c>
      <c r="D31">
        <v>2233634</v>
      </c>
    </row>
    <row r="32" spans="1:17">
      <c r="A32" s="1">
        <v>30000</v>
      </c>
      <c r="B32" s="1" t="s">
        <v>58</v>
      </c>
      <c r="C32" t="s">
        <v>50</v>
      </c>
      <c r="D32">
        <v>10792816</v>
      </c>
    </row>
    <row r="33" spans="1:4">
      <c r="A33" s="1">
        <v>40000</v>
      </c>
      <c r="B33" s="1" t="s">
        <v>59</v>
      </c>
      <c r="C33" t="s">
        <v>51</v>
      </c>
      <c r="D33">
        <v>3013154</v>
      </c>
    </row>
    <row r="34" spans="1:4">
      <c r="A34" s="1">
        <v>70000</v>
      </c>
      <c r="B34" s="1" t="s">
        <v>60</v>
      </c>
      <c r="C34" t="s">
        <v>52</v>
      </c>
      <c r="D34">
        <v>1424909</v>
      </c>
    </row>
    <row r="35" spans="1:4">
      <c r="A35" s="1">
        <v>80000</v>
      </c>
      <c r="B35" s="1" t="s">
        <v>61</v>
      </c>
      <c r="C35" t="s">
        <v>53</v>
      </c>
      <c r="D35">
        <v>5247092</v>
      </c>
    </row>
    <row r="36" spans="1:4">
      <c r="A36" s="1">
        <v>90000</v>
      </c>
      <c r="B36" s="1" t="s">
        <v>62</v>
      </c>
      <c r="C36" t="s">
        <v>3</v>
      </c>
      <c r="D36">
        <v>2383758</v>
      </c>
    </row>
    <row r="37" spans="1:4">
      <c r="A37" s="1">
        <v>100000</v>
      </c>
      <c r="B37" s="1" t="s">
        <v>63</v>
      </c>
      <c r="C37" t="s">
        <v>54</v>
      </c>
      <c r="D37">
        <v>10271628</v>
      </c>
    </row>
    <row r="38" spans="1:4">
      <c r="A38" s="1">
        <v>110000</v>
      </c>
      <c r="B38" s="1" t="s">
        <v>64</v>
      </c>
      <c r="C38" t="s">
        <v>5</v>
      </c>
      <c r="D38">
        <v>3407930</v>
      </c>
    </row>
    <row r="39" spans="1:4">
      <c r="A39" s="1">
        <v>120000</v>
      </c>
      <c r="B39" s="1" t="s">
        <v>65</v>
      </c>
      <c r="C39" t="s">
        <v>55</v>
      </c>
      <c r="D39">
        <v>1974104</v>
      </c>
    </row>
    <row r="40" spans="1:4">
      <c r="A40" s="1">
        <v>130000</v>
      </c>
      <c r="B40" s="1" t="s">
        <v>66</v>
      </c>
      <c r="C40" t="s">
        <v>7</v>
      </c>
      <c r="D40">
        <v>7317257</v>
      </c>
    </row>
    <row r="41" spans="1:4">
      <c r="A41" s="1">
        <v>140000</v>
      </c>
      <c r="B41" s="1" t="s">
        <v>67</v>
      </c>
      <c r="C41" t="s">
        <v>6</v>
      </c>
      <c r="D41">
        <v>5417114</v>
      </c>
    </row>
    <row r="42" spans="1:4">
      <c r="A42" s="1">
        <v>180000</v>
      </c>
      <c r="B42" s="1" t="s">
        <v>68</v>
      </c>
      <c r="C42" t="s">
        <v>0</v>
      </c>
      <c r="D42">
        <v>282650</v>
      </c>
    </row>
    <row r="43" spans="1:4">
      <c r="A43" s="1">
        <v>190000</v>
      </c>
      <c r="B43" s="1" t="s">
        <v>69</v>
      </c>
      <c r="C43" t="s">
        <v>70</v>
      </c>
      <c r="D43">
        <v>1556702</v>
      </c>
    </row>
    <row r="44" spans="1:4">
      <c r="A44" s="1">
        <v>210000</v>
      </c>
      <c r="B44" s="1" t="s">
        <v>71</v>
      </c>
      <c r="C44" t="s">
        <v>56</v>
      </c>
      <c r="D44">
        <v>624913</v>
      </c>
    </row>
    <row r="45" spans="1:4">
      <c r="A45" s="1">
        <v>250000</v>
      </c>
      <c r="B45" s="1" t="s">
        <v>72</v>
      </c>
      <c r="C45" t="s">
        <v>1</v>
      </c>
      <c r="D45">
        <v>1469219</v>
      </c>
    </row>
    <row r="46" spans="1:4">
      <c r="A46" s="1">
        <v>260000</v>
      </c>
      <c r="B46" s="1" t="s">
        <v>73</v>
      </c>
      <c r="C46" t="s">
        <v>2</v>
      </c>
      <c r="D46">
        <v>2672169</v>
      </c>
    </row>
    <row r="47" spans="1:4">
      <c r="A47" s="1">
        <v>270000</v>
      </c>
      <c r="B47" s="1" t="s">
        <v>74</v>
      </c>
      <c r="C47" t="s">
        <v>75</v>
      </c>
      <c r="D47">
        <v>143426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"/>
  <cols>
    <col min="1" max="1" width="13.6640625" bestFit="1" customWidth="1"/>
    <col min="2" max="2" width="35.1640625" bestFit="1" customWidth="1"/>
  </cols>
  <sheetData>
    <row r="1" spans="1:2">
      <c r="A1" t="s">
        <v>107</v>
      </c>
      <c r="B1" t="s">
        <v>108</v>
      </c>
    </row>
    <row r="2" spans="1:2">
      <c r="A2" t="s">
        <v>109</v>
      </c>
      <c r="B2" s="3">
        <v>0.64286470540130303</v>
      </c>
    </row>
    <row r="3" spans="1:2">
      <c r="A3" t="s">
        <v>110</v>
      </c>
      <c r="B3" s="3">
        <v>0.26906993846390143</v>
      </c>
    </row>
    <row r="4" spans="1:2">
      <c r="A4" t="s">
        <v>111</v>
      </c>
      <c r="B4" s="3">
        <v>0.20935700047565201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SliceDatasetStats</vt:lpstr>
      <vt:lpstr>AmazonJDatasetStats</vt:lpstr>
      <vt:lpstr>EbatesDatasetStats</vt:lpstr>
      <vt:lpstr>Sheet1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2016-06-30T17:30:51Z</dcterms:modified>
</cp:coreProperties>
</file>