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060" tabRatio="630"/>
  </bookViews>
  <sheets>
    <sheet name="DatasetStats" sheetId="14" r:id="rId1"/>
    <sheet name="Predictions" sheetId="15" r:id="rId2"/>
    <sheet name="KLvsPrediction" sheetId="1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6" l="1"/>
  <c r="G18" i="16"/>
  <c r="E18" i="16"/>
  <c r="C18" i="16"/>
  <c r="J17" i="16"/>
  <c r="K17" i="16"/>
  <c r="I17" i="16"/>
  <c r="H17" i="16"/>
  <c r="G17" i="16"/>
  <c r="F17" i="16"/>
  <c r="E17" i="16"/>
  <c r="D17" i="16"/>
  <c r="B17" i="16"/>
  <c r="C17" i="16"/>
  <c r="G19" i="15"/>
  <c r="E20" i="14"/>
  <c r="E19" i="14"/>
  <c r="D19" i="14"/>
  <c r="C19" i="14"/>
  <c r="E18" i="14"/>
  <c r="D19" i="15"/>
  <c r="E19" i="15"/>
  <c r="F19" i="15"/>
  <c r="C19" i="15"/>
</calcChain>
</file>

<file path=xl/sharedStrings.xml><?xml version="1.0" encoding="utf-8"?>
<sst xmlns="http://schemas.openxmlformats.org/spreadsheetml/2006/main" count="146" uniqueCount="74">
  <si>
    <t>Categories</t>
  </si>
  <si>
    <t>Count</t>
  </si>
  <si>
    <t>NB</t>
  </si>
  <si>
    <t>GBT</t>
  </si>
  <si>
    <t>WordUnigramCount</t>
  </si>
  <si>
    <t>Ebates data</t>
  </si>
  <si>
    <t>Toys_20000</t>
  </si>
  <si>
    <t>Home_Furniture_&amp;_Patio_30000</t>
  </si>
  <si>
    <t>Jewelry_&amp;_Watches_40000</t>
  </si>
  <si>
    <t>Bag_Handbags_&amp;_Accessories_70000</t>
  </si>
  <si>
    <t>Health_Beauty_&amp;_Fragrance_80000</t>
  </si>
  <si>
    <t>Shoes_90000</t>
  </si>
  <si>
    <t>Electronics_&amp;_Computers_100000</t>
  </si>
  <si>
    <t>Office_110000</t>
  </si>
  <si>
    <t>Sports_&amp;_Fitness_120000</t>
  </si>
  <si>
    <t>Automotive_130000</t>
  </si>
  <si>
    <t>Industrial_140000</t>
  </si>
  <si>
    <t>Baby_Products_180000</t>
  </si>
  <si>
    <t>Food_190000</t>
  </si>
  <si>
    <t>Baby_&amp;_Kids_Clothes_210000&gt;Clothing_200000</t>
  </si>
  <si>
    <t>Men's_Clothing_250000&gt;Clothing_200000</t>
  </si>
  <si>
    <t>Women's_Clothing_260000&gt;Clothing_200000</t>
  </si>
  <si>
    <t>Other_270000&gt;Clothing_200000</t>
  </si>
  <si>
    <t>Toys 20000</t>
  </si>
  <si>
    <t>Home Furniture &amp; Patio 30000</t>
  </si>
  <si>
    <t>Jewelry &amp; Watches 40000</t>
  </si>
  <si>
    <t>Bag Handbags &amp; Accessories 70000</t>
  </si>
  <si>
    <t>Health Beauty &amp; Fragrance 80000</t>
  </si>
  <si>
    <t>Shoes 90000</t>
  </si>
  <si>
    <t>Electronics &amp; Computers 100000</t>
  </si>
  <si>
    <t>Office 110000</t>
  </si>
  <si>
    <t>Sports &amp; Fitness 120000</t>
  </si>
  <si>
    <t>Automotive 130000</t>
  </si>
  <si>
    <t>Industrial 140000</t>
  </si>
  <si>
    <t>Baby Products 180000</t>
  </si>
  <si>
    <t>Food 190000</t>
  </si>
  <si>
    <t>Baby &amp; Kids Clothes 210000&gt;Clothing 200000</t>
  </si>
  <si>
    <t>Men's Clothing 250000&gt;Clothing 200000</t>
  </si>
  <si>
    <t>Women's Clothing 260000&gt;Clothing 200000</t>
  </si>
  <si>
    <t>Other 270000&gt;Clothing 200000</t>
  </si>
  <si>
    <t>Toys</t>
  </si>
  <si>
    <t>Home Furniture &amp; Patio</t>
  </si>
  <si>
    <t>Jewelry &amp; Watches</t>
  </si>
  <si>
    <t>Bag Handbags &amp; Accessories</t>
  </si>
  <si>
    <t>Health Beauty &amp; Fragrance</t>
  </si>
  <si>
    <t>Shoes</t>
  </si>
  <si>
    <t>Electronics &amp; Computers</t>
  </si>
  <si>
    <t>Office</t>
  </si>
  <si>
    <t>Sports &amp; Fitness</t>
  </si>
  <si>
    <t>Automotive</t>
  </si>
  <si>
    <t>Industrial</t>
  </si>
  <si>
    <t>Baby Products</t>
  </si>
  <si>
    <t>Baby &amp; Kids Clothes &gt; Clothing</t>
  </si>
  <si>
    <t>Men's Clothing &gt; Clothing</t>
  </si>
  <si>
    <t>Women's Clothing &gt; Clothing</t>
  </si>
  <si>
    <t>ROOT 0</t>
  </si>
  <si>
    <t>ROOT</t>
  </si>
  <si>
    <t>Averages</t>
  </si>
  <si>
    <t>Baby &amp; Kids Clothes</t>
  </si>
  <si>
    <t>Men's Clothing</t>
  </si>
  <si>
    <t>Women's Clothing</t>
  </si>
  <si>
    <t>Baby &amp; Kids Clothing</t>
  </si>
  <si>
    <t>ID</t>
  </si>
  <si>
    <t>* Food</t>
  </si>
  <si>
    <t>* Other Clothing</t>
  </si>
  <si>
    <t>KL(Emp|Unif)</t>
  </si>
  <si>
    <t>Branches</t>
  </si>
  <si>
    <t>Instances</t>
  </si>
  <si>
    <t>Total</t>
  </si>
  <si>
    <t>Average</t>
  </si>
  <si>
    <t>Pearson</t>
  </si>
  <si>
    <t>LogReg ElasticNet (OvA)</t>
  </si>
  <si>
    <t>LogReg L1 (OvO)</t>
  </si>
  <si>
    <t>CNN w/ pretraining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</si>
</sst>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2" fontId="0" fillId="0" borderId="0" xfId="0" applyNumberFormat="1"/>
    <xf numFmtId="0" fontId="5" fillId="0" borderId="0" xfId="0" applyFont="1" applyAlignment="1"/>
    <xf numFmtId="2" fontId="4" fillId="0" borderId="0" xfId="0" applyNumberFormat="1" applyFont="1"/>
    <xf numFmtId="165" fontId="4" fillId="0" borderId="0" xfId="0" applyNumberFormat="1" applyFont="1"/>
    <xf numFmtId="165" fontId="0" fillId="0" borderId="0" xfId="0" applyNumberFormat="1"/>
    <xf numFmtId="0" fontId="5" fillId="0" borderId="0" xfId="0" applyFont="1" applyAlignment="1">
      <alignment horizontal="center"/>
    </xf>
  </cellXfs>
  <cellStyles count="738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7428104505805"/>
          <c:y val="0.131581025776033"/>
          <c:w val="0.743365821650342"/>
          <c:h val="0.402536438264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DatasetStats!$C$2</c:f>
              <c:strCache>
                <c:ptCount val="1"/>
                <c:pt idx="0">
                  <c:v>KL(Emp|Unif)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DatasetStats!$B$3:$B$17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DatasetStats!$C$3:$C$17</c:f>
              <c:numCache>
                <c:formatCode>0.00</c:formatCode>
                <c:ptCount val="15"/>
                <c:pt idx="0">
                  <c:v>0.200090194089776</c:v>
                </c:pt>
                <c:pt idx="1">
                  <c:v>1.0849848064738</c:v>
                </c:pt>
                <c:pt idx="2">
                  <c:v>0.949948309272575</c:v>
                </c:pt>
                <c:pt idx="3">
                  <c:v>1.23734650060732</c:v>
                </c:pt>
                <c:pt idx="4">
                  <c:v>0.340633094761032</c:v>
                </c:pt>
                <c:pt idx="5">
                  <c:v>1.14654803267585</c:v>
                </c:pt>
                <c:pt idx="6">
                  <c:v>0.961943529071928</c:v>
                </c:pt>
                <c:pt idx="7">
                  <c:v>0.292339437182142</c:v>
                </c:pt>
                <c:pt idx="8">
                  <c:v>0.886034519575576</c:v>
                </c:pt>
                <c:pt idx="9">
                  <c:v>0.794793309848037</c:v>
                </c:pt>
                <c:pt idx="10">
                  <c:v>0.300472545444773</c:v>
                </c:pt>
                <c:pt idx="11">
                  <c:v>0.365184235852218</c:v>
                </c:pt>
                <c:pt idx="12">
                  <c:v>0.522709938345901</c:v>
                </c:pt>
                <c:pt idx="13">
                  <c:v>0.766064661949078</c:v>
                </c:pt>
                <c:pt idx="14">
                  <c:v>0.878197488705783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3282408"/>
        <c:axId val="-2034004088"/>
      </c:barChart>
      <c:catAx>
        <c:axId val="-198328240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34004088"/>
        <c:crosses val="autoZero"/>
        <c:auto val="1"/>
        <c:lblAlgn val="ctr"/>
        <c:lblOffset val="100"/>
        <c:noMultiLvlLbl val="0"/>
      </c:catAx>
      <c:valAx>
        <c:axId val="-20340040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198328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57347322201347"/>
          <c:y val="0.122315392740542"/>
          <c:w val="0.728907480314961"/>
          <c:h val="0.3633217303629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DatasetStats!$D$2</c:f>
              <c:strCache>
                <c:ptCount val="1"/>
                <c:pt idx="0">
                  <c:v>Branches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DatasetStats!$B$3:$B$17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DatasetStats!$D$3:$D$17</c:f>
              <c:numCache>
                <c:formatCode>General</c:formatCode>
                <c:ptCount val="15"/>
                <c:pt idx="0">
                  <c:v>16.0</c:v>
                </c:pt>
                <c:pt idx="1">
                  <c:v>79.0</c:v>
                </c:pt>
                <c:pt idx="2">
                  <c:v>36.0</c:v>
                </c:pt>
                <c:pt idx="3">
                  <c:v>51.0</c:v>
                </c:pt>
                <c:pt idx="4">
                  <c:v>29.0</c:v>
                </c:pt>
                <c:pt idx="5">
                  <c:v>55.0</c:v>
                </c:pt>
                <c:pt idx="6">
                  <c:v>59.0</c:v>
                </c:pt>
                <c:pt idx="7">
                  <c:v>7.0</c:v>
                </c:pt>
                <c:pt idx="8">
                  <c:v>40.0</c:v>
                </c:pt>
                <c:pt idx="9">
                  <c:v>11.0</c:v>
                </c:pt>
                <c:pt idx="10">
                  <c:v>7.0</c:v>
                </c:pt>
                <c:pt idx="11">
                  <c:v>15.0</c:v>
                </c:pt>
                <c:pt idx="12">
                  <c:v>62.0</c:v>
                </c:pt>
                <c:pt idx="13">
                  <c:v>41.0</c:v>
                </c:pt>
                <c:pt idx="14">
                  <c:v>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3490888"/>
        <c:axId val="-1983242008"/>
      </c:barChart>
      <c:catAx>
        <c:axId val="-203349088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1983242008"/>
        <c:crosses val="autoZero"/>
        <c:auto val="1"/>
        <c:lblAlgn val="ctr"/>
        <c:lblOffset val="100"/>
        <c:noMultiLvlLbl val="0"/>
      </c:catAx>
      <c:valAx>
        <c:axId val="-1983242008"/>
        <c:scaling>
          <c:orientation val="minMax"/>
          <c:max val="8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203349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1651790138043"/>
          <c:y val="0.125704439119023"/>
          <c:w val="0.554934103711383"/>
          <c:h val="0.372784662786717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Predictions!$C$3:$C$17</c:f>
              <c:numCache>
                <c:formatCode>0.00</c:formatCode>
                <c:ptCount val="15"/>
                <c:pt idx="0">
                  <c:v>66.492505</c:v>
                </c:pt>
                <c:pt idx="1">
                  <c:v>64.820767</c:v>
                </c:pt>
                <c:pt idx="2">
                  <c:v>52.30928</c:v>
                </c:pt>
                <c:pt idx="3">
                  <c:v>70.278749</c:v>
                </c:pt>
                <c:pt idx="4">
                  <c:v>75.048933</c:v>
                </c:pt>
                <c:pt idx="5">
                  <c:v>58.221629</c:v>
                </c:pt>
                <c:pt idx="6">
                  <c:v>65.39179</c:v>
                </c:pt>
                <c:pt idx="7">
                  <c:v>77.970468</c:v>
                </c:pt>
                <c:pt idx="8">
                  <c:v>75.02811699999999</c:v>
                </c:pt>
                <c:pt idx="9">
                  <c:v>75.582567</c:v>
                </c:pt>
                <c:pt idx="10">
                  <c:v>76.075856</c:v>
                </c:pt>
                <c:pt idx="11">
                  <c:v>78.287029</c:v>
                </c:pt>
                <c:pt idx="12">
                  <c:v>57.460094</c:v>
                </c:pt>
                <c:pt idx="13">
                  <c:v>63.919729</c:v>
                </c:pt>
                <c:pt idx="14">
                  <c:v>62.385987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Predictions!$D$2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Predictions!$D$3:$D$17</c:f>
              <c:numCache>
                <c:formatCode>0.00</c:formatCode>
                <c:ptCount val="15"/>
                <c:pt idx="0">
                  <c:v>79.203156</c:v>
                </c:pt>
                <c:pt idx="1">
                  <c:v>85.10589400000001</c:v>
                </c:pt>
                <c:pt idx="2">
                  <c:v>81.18457600000001</c:v>
                </c:pt>
                <c:pt idx="3">
                  <c:v>85.0906</c:v>
                </c:pt>
                <c:pt idx="4">
                  <c:v>84.424856</c:v>
                </c:pt>
                <c:pt idx="5">
                  <c:v>70.796676</c:v>
                </c:pt>
                <c:pt idx="6">
                  <c:v>80.927184</c:v>
                </c:pt>
                <c:pt idx="7">
                  <c:v>90.225008</c:v>
                </c:pt>
                <c:pt idx="8">
                  <c:v>84.970363</c:v>
                </c:pt>
                <c:pt idx="9">
                  <c:v>89.413696</c:v>
                </c:pt>
                <c:pt idx="10">
                  <c:v>89.85339</c:v>
                </c:pt>
                <c:pt idx="11">
                  <c:v>89.96637800000001</c:v>
                </c:pt>
                <c:pt idx="12">
                  <c:v>78.81330199999999</c:v>
                </c:pt>
                <c:pt idx="13">
                  <c:v>83.18277999999999</c:v>
                </c:pt>
                <c:pt idx="14">
                  <c:v>84.64285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Predictions!$E$2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Predictions!$E$3:$E$17</c:f>
              <c:numCache>
                <c:formatCode>General</c:formatCode>
                <c:ptCount val="15"/>
                <c:pt idx="0">
                  <c:v>79.96</c:v>
                </c:pt>
                <c:pt idx="1">
                  <c:v>86.86</c:v>
                </c:pt>
                <c:pt idx="2">
                  <c:v>82.47</c:v>
                </c:pt>
                <c:pt idx="3">
                  <c:v>86.26</c:v>
                </c:pt>
                <c:pt idx="4">
                  <c:v>85.89</c:v>
                </c:pt>
                <c:pt idx="5">
                  <c:v>72.24</c:v>
                </c:pt>
                <c:pt idx="6">
                  <c:v>82.72</c:v>
                </c:pt>
                <c:pt idx="7">
                  <c:v>90.83</c:v>
                </c:pt>
                <c:pt idx="8">
                  <c:v>86.37</c:v>
                </c:pt>
                <c:pt idx="9">
                  <c:v>90.28</c:v>
                </c:pt>
                <c:pt idx="10">
                  <c:v>90.97</c:v>
                </c:pt>
                <c:pt idx="11">
                  <c:v>90.03</c:v>
                </c:pt>
                <c:pt idx="12">
                  <c:v>81.15000000000001</c:v>
                </c:pt>
                <c:pt idx="13">
                  <c:v>84.46</c:v>
                </c:pt>
                <c:pt idx="14">
                  <c:v>86.55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Predictions!$F$3:$F$17</c:f>
              <c:numCache>
                <c:formatCode>0.00</c:formatCode>
                <c:ptCount val="15"/>
                <c:pt idx="0">
                  <c:v>86.32064211912009</c:v>
                </c:pt>
                <c:pt idx="1">
                  <c:v>90.0</c:v>
                </c:pt>
                <c:pt idx="2">
                  <c:v>91.0242016330653</c:v>
                </c:pt>
                <c:pt idx="3">
                  <c:v>90.4323991907868</c:v>
                </c:pt>
                <c:pt idx="4">
                  <c:v>90.8827611926942</c:v>
                </c:pt>
                <c:pt idx="5">
                  <c:v>77.4884651747352</c:v>
                </c:pt>
                <c:pt idx="6">
                  <c:v>88.62</c:v>
                </c:pt>
                <c:pt idx="7">
                  <c:v>94.9456189105637</c:v>
                </c:pt>
                <c:pt idx="8">
                  <c:v>91.3345530709737</c:v>
                </c:pt>
                <c:pt idx="9">
                  <c:v>96.1485149887903</c:v>
                </c:pt>
                <c:pt idx="10">
                  <c:v>95.8422220576078</c:v>
                </c:pt>
                <c:pt idx="11">
                  <c:v>92.7992038883014</c:v>
                </c:pt>
                <c:pt idx="12">
                  <c:v>88.3346537841672</c:v>
                </c:pt>
                <c:pt idx="13">
                  <c:v>91.1869766477211</c:v>
                </c:pt>
                <c:pt idx="14">
                  <c:v>91.8500179066415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Predictions!$G$2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 w="12700" cmpd="sng">
                <a:solidFill>
                  <a:srgbClr val="FF0000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Predictions!$G$3:$G$17</c:f>
              <c:numCache>
                <c:formatCode>0.00</c:formatCode>
                <c:ptCount val="15"/>
                <c:pt idx="0">
                  <c:v>92.0</c:v>
                </c:pt>
                <c:pt idx="1">
                  <c:v>92.0</c:v>
                </c:pt>
                <c:pt idx="2">
                  <c:v>92.0</c:v>
                </c:pt>
                <c:pt idx="3">
                  <c:v>92.0</c:v>
                </c:pt>
                <c:pt idx="4">
                  <c:v>92.0</c:v>
                </c:pt>
                <c:pt idx="5">
                  <c:v>92.0</c:v>
                </c:pt>
                <c:pt idx="6">
                  <c:v>92.0</c:v>
                </c:pt>
                <c:pt idx="7">
                  <c:v>92.0</c:v>
                </c:pt>
                <c:pt idx="8">
                  <c:v>92.0</c:v>
                </c:pt>
                <c:pt idx="9">
                  <c:v>92.0</c:v>
                </c:pt>
                <c:pt idx="10">
                  <c:v>92.0</c:v>
                </c:pt>
                <c:pt idx="11">
                  <c:v>92.0</c:v>
                </c:pt>
                <c:pt idx="12">
                  <c:v>92.0</c:v>
                </c:pt>
                <c:pt idx="13">
                  <c:v>92.0</c:v>
                </c:pt>
                <c:pt idx="14">
                  <c:v>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3593768"/>
        <c:axId val="-2033320552"/>
      </c:lineChart>
      <c:catAx>
        <c:axId val="-198359376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2033320552"/>
        <c:crosses val="autoZero"/>
        <c:auto val="1"/>
        <c:lblAlgn val="ctr"/>
        <c:lblOffset val="100"/>
        <c:noMultiLvlLbl val="0"/>
      </c:catAx>
      <c:valAx>
        <c:axId val="-2033320552"/>
        <c:scaling>
          <c:orientation val="minMax"/>
          <c:max val="100.0"/>
          <c:min val="40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1983593768"/>
        <c:crosses val="autoZero"/>
        <c:crossBetween val="between"/>
        <c:majorUnit val="10.0"/>
      </c:valAx>
    </c:plotArea>
    <c:legend>
      <c:legendPos val="t"/>
      <c:layout>
        <c:manualLayout>
          <c:xMode val="edge"/>
          <c:yMode val="edge"/>
          <c:x val="0.0964665259049782"/>
          <c:y val="0.00869565217391304"/>
          <c:w val="0.551500484027106"/>
          <c:h val="0.1202855186579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0</xdr:rowOff>
    </xdr:from>
    <xdr:to>
      <xdr:col>11</xdr:col>
      <xdr:colOff>622300</xdr:colOff>
      <xdr:row>23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11</xdr:col>
      <xdr:colOff>609600</xdr:colOff>
      <xdr:row>46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2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selection activeCell="C3" sqref="C3:C17"/>
    </sheetView>
  </sheetViews>
  <sheetFormatPr baseColWidth="10" defaultRowHeight="15" x14ac:dyDescent="0"/>
  <cols>
    <col min="1" max="1" width="10.83203125" bestFit="1" customWidth="1"/>
    <col min="2" max="2" width="32.5" bestFit="1" customWidth="1"/>
    <col min="16" max="16" width="40.83203125" bestFit="1" customWidth="1"/>
  </cols>
  <sheetData>
    <row r="1" spans="1:17">
      <c r="A1" t="s">
        <v>5</v>
      </c>
    </row>
    <row r="2" spans="1:17">
      <c r="A2" t="s">
        <v>62</v>
      </c>
      <c r="B2" t="s">
        <v>0</v>
      </c>
      <c r="C2" t="s">
        <v>65</v>
      </c>
      <c r="D2" t="s">
        <v>66</v>
      </c>
      <c r="E2" t="s">
        <v>67</v>
      </c>
    </row>
    <row r="3" spans="1:17">
      <c r="A3" s="1">
        <v>20000</v>
      </c>
      <c r="B3" t="s">
        <v>40</v>
      </c>
      <c r="C3" s="2">
        <v>0.20009019408977599</v>
      </c>
      <c r="D3">
        <v>16</v>
      </c>
      <c r="E3">
        <v>2233634</v>
      </c>
    </row>
    <row r="4" spans="1:17">
      <c r="A4" s="1">
        <v>30000</v>
      </c>
      <c r="B4" t="s">
        <v>41</v>
      </c>
      <c r="C4" s="2">
        <v>1.0849848064737999</v>
      </c>
      <c r="D4">
        <v>79</v>
      </c>
      <c r="E4">
        <v>10792816</v>
      </c>
      <c r="P4" t="s">
        <v>6</v>
      </c>
      <c r="Q4">
        <v>2233634</v>
      </c>
    </row>
    <row r="5" spans="1:17">
      <c r="A5" s="1">
        <v>40000</v>
      </c>
      <c r="B5" t="s">
        <v>42</v>
      </c>
      <c r="C5" s="2">
        <v>0.94994830927257501</v>
      </c>
      <c r="D5">
        <v>36</v>
      </c>
      <c r="E5">
        <v>3013241</v>
      </c>
      <c r="P5" t="s">
        <v>7</v>
      </c>
      <c r="Q5">
        <v>10792816</v>
      </c>
    </row>
    <row r="6" spans="1:17">
      <c r="A6" s="1">
        <v>70000</v>
      </c>
      <c r="B6" t="s">
        <v>43</v>
      </c>
      <c r="C6" s="2">
        <v>1.2373465006073201</v>
      </c>
      <c r="D6">
        <v>51</v>
      </c>
      <c r="E6">
        <v>1425157</v>
      </c>
      <c r="P6" t="s">
        <v>8</v>
      </c>
      <c r="Q6">
        <v>3013154</v>
      </c>
    </row>
    <row r="7" spans="1:17">
      <c r="A7" s="1">
        <v>80000</v>
      </c>
      <c r="B7" t="s">
        <v>44</v>
      </c>
      <c r="C7" s="2">
        <v>0.34063309476103198</v>
      </c>
      <c r="D7">
        <v>29</v>
      </c>
      <c r="E7">
        <v>5247093</v>
      </c>
      <c r="P7" t="s">
        <v>9</v>
      </c>
      <c r="Q7">
        <v>1424909</v>
      </c>
    </row>
    <row r="8" spans="1:17">
      <c r="A8" s="1">
        <v>90000</v>
      </c>
      <c r="B8" t="s">
        <v>45</v>
      </c>
      <c r="C8" s="2">
        <v>1.1465480326758499</v>
      </c>
      <c r="D8">
        <v>55</v>
      </c>
      <c r="E8">
        <v>2383758</v>
      </c>
      <c r="P8" t="s">
        <v>10</v>
      </c>
      <c r="Q8">
        <v>5247092</v>
      </c>
    </row>
    <row r="9" spans="1:17">
      <c r="A9" s="1">
        <v>100000</v>
      </c>
      <c r="B9" t="s">
        <v>46</v>
      </c>
      <c r="C9" s="2">
        <v>0.96194352907192804</v>
      </c>
      <c r="D9">
        <v>59</v>
      </c>
      <c r="E9">
        <v>10271628</v>
      </c>
      <c r="P9" t="s">
        <v>11</v>
      </c>
      <c r="Q9">
        <v>2383758</v>
      </c>
    </row>
    <row r="10" spans="1:17">
      <c r="A10" s="1">
        <v>110000</v>
      </c>
      <c r="B10" t="s">
        <v>47</v>
      </c>
      <c r="C10" s="2">
        <v>0.292339437182142</v>
      </c>
      <c r="D10">
        <v>7</v>
      </c>
      <c r="E10">
        <v>3407930</v>
      </c>
      <c r="P10" t="s">
        <v>12</v>
      </c>
      <c r="Q10">
        <v>10271628</v>
      </c>
    </row>
    <row r="11" spans="1:17">
      <c r="A11" s="1">
        <v>120000</v>
      </c>
      <c r="B11" t="s">
        <v>48</v>
      </c>
      <c r="C11" s="2">
        <v>0.886034519575576</v>
      </c>
      <c r="D11">
        <v>40</v>
      </c>
      <c r="E11">
        <v>1974104</v>
      </c>
      <c r="P11" t="s">
        <v>13</v>
      </c>
      <c r="Q11">
        <v>3407930</v>
      </c>
    </row>
    <row r="12" spans="1:17">
      <c r="A12" s="1">
        <v>130000</v>
      </c>
      <c r="B12" t="s">
        <v>49</v>
      </c>
      <c r="C12" s="2">
        <v>0.79479330984803698</v>
      </c>
      <c r="D12">
        <v>11</v>
      </c>
      <c r="E12">
        <v>7317257</v>
      </c>
      <c r="P12" t="s">
        <v>14</v>
      </c>
      <c r="Q12">
        <v>1974104</v>
      </c>
    </row>
    <row r="13" spans="1:17">
      <c r="A13" s="1">
        <v>140000</v>
      </c>
      <c r="B13" t="s">
        <v>50</v>
      </c>
      <c r="C13" s="2">
        <v>0.30047254544477298</v>
      </c>
      <c r="D13">
        <v>7</v>
      </c>
      <c r="E13">
        <v>5417114</v>
      </c>
      <c r="P13" t="s">
        <v>15</v>
      </c>
      <c r="Q13">
        <v>7317257</v>
      </c>
    </row>
    <row r="14" spans="1:17">
      <c r="A14" s="1">
        <v>180000</v>
      </c>
      <c r="B14" t="s">
        <v>51</v>
      </c>
      <c r="C14" s="2">
        <v>0.36518423585221799</v>
      </c>
      <c r="D14">
        <v>15</v>
      </c>
      <c r="E14">
        <v>282650</v>
      </c>
      <c r="P14" t="s">
        <v>16</v>
      </c>
      <c r="Q14">
        <v>5417114</v>
      </c>
    </row>
    <row r="15" spans="1:17">
      <c r="A15" s="1">
        <v>210000</v>
      </c>
      <c r="B15" t="s">
        <v>58</v>
      </c>
      <c r="C15" s="2">
        <v>0.52270993834590096</v>
      </c>
      <c r="D15">
        <v>62</v>
      </c>
      <c r="E15">
        <v>624913</v>
      </c>
      <c r="P15" t="s">
        <v>17</v>
      </c>
      <c r="Q15">
        <v>282650</v>
      </c>
    </row>
    <row r="16" spans="1:17">
      <c r="A16" s="1">
        <v>250000</v>
      </c>
      <c r="B16" t="s">
        <v>59</v>
      </c>
      <c r="C16" s="2">
        <v>0.76606466194907796</v>
      </c>
      <c r="D16">
        <v>41</v>
      </c>
      <c r="E16">
        <v>1469219</v>
      </c>
      <c r="P16" t="s">
        <v>18</v>
      </c>
      <c r="Q16">
        <v>1556702</v>
      </c>
    </row>
    <row r="17" spans="1:17">
      <c r="A17" s="1">
        <v>260000</v>
      </c>
      <c r="B17" t="s">
        <v>60</v>
      </c>
      <c r="C17" s="2">
        <v>0.87819748870578296</v>
      </c>
      <c r="D17">
        <v>63</v>
      </c>
      <c r="E17">
        <v>2672169</v>
      </c>
      <c r="P17" t="s">
        <v>19</v>
      </c>
      <c r="Q17">
        <v>624913</v>
      </c>
    </row>
    <row r="18" spans="1:17">
      <c r="A18" t="s">
        <v>68</v>
      </c>
      <c r="C18" s="6"/>
      <c r="E18">
        <f>SUM(E3:E17)</f>
        <v>58532683</v>
      </c>
      <c r="P18" t="s">
        <v>20</v>
      </c>
      <c r="Q18">
        <v>1469219</v>
      </c>
    </row>
    <row r="19" spans="1:17">
      <c r="A19" s="1" t="s">
        <v>69</v>
      </c>
      <c r="C19" s="6">
        <f>AVERAGE(C3:C17)</f>
        <v>0.71515270692371946</v>
      </c>
      <c r="D19" s="2">
        <f>AVERAGE(D3:D17)</f>
        <v>38.06666666666667</v>
      </c>
      <c r="E19">
        <f>AVERAGE(E3:E17)</f>
        <v>3902178.8666666667</v>
      </c>
      <c r="P19" t="s">
        <v>21</v>
      </c>
      <c r="Q19">
        <v>2672169</v>
      </c>
    </row>
    <row r="20" spans="1:17">
      <c r="A20" s="1" t="s">
        <v>70</v>
      </c>
      <c r="E20">
        <f>PEARSON(D3:D17,E3:E17)</f>
        <v>0.20935700047565201</v>
      </c>
      <c r="P20" t="s">
        <v>22</v>
      </c>
      <c r="Q20">
        <v>143426</v>
      </c>
    </row>
    <row r="21" spans="1:17">
      <c r="A21" s="1"/>
    </row>
    <row r="22" spans="1:17">
      <c r="A22" s="1"/>
    </row>
    <row r="23" spans="1:17">
      <c r="A23" s="1"/>
    </row>
    <row r="24" spans="1:17">
      <c r="A24" s="1"/>
    </row>
    <row r="25" spans="1:17">
      <c r="A25" s="1"/>
    </row>
    <row r="30" spans="1:17">
      <c r="B30" t="s">
        <v>62</v>
      </c>
      <c r="C30" t="s">
        <v>0</v>
      </c>
      <c r="D30" t="s">
        <v>1</v>
      </c>
    </row>
    <row r="31" spans="1:17">
      <c r="A31" s="1">
        <v>20000</v>
      </c>
      <c r="B31" s="1" t="s">
        <v>23</v>
      </c>
      <c r="C31" t="s">
        <v>40</v>
      </c>
      <c r="D31">
        <v>2233634</v>
      </c>
    </row>
    <row r="32" spans="1:17">
      <c r="A32" s="1">
        <v>30000</v>
      </c>
      <c r="B32" s="1" t="s">
        <v>24</v>
      </c>
      <c r="C32" t="s">
        <v>41</v>
      </c>
      <c r="D32">
        <v>10792816</v>
      </c>
    </row>
    <row r="33" spans="1:4">
      <c r="A33" s="1">
        <v>40000</v>
      </c>
      <c r="B33" s="1" t="s">
        <v>25</v>
      </c>
      <c r="C33" t="s">
        <v>42</v>
      </c>
      <c r="D33">
        <v>3013154</v>
      </c>
    </row>
    <row r="34" spans="1:4">
      <c r="A34" s="1">
        <v>70000</v>
      </c>
      <c r="B34" s="1" t="s">
        <v>26</v>
      </c>
      <c r="C34" t="s">
        <v>43</v>
      </c>
      <c r="D34">
        <v>1424909</v>
      </c>
    </row>
    <row r="35" spans="1:4">
      <c r="A35" s="1">
        <v>80000</v>
      </c>
      <c r="B35" s="1" t="s">
        <v>27</v>
      </c>
      <c r="C35" t="s">
        <v>44</v>
      </c>
      <c r="D35">
        <v>5247092</v>
      </c>
    </row>
    <row r="36" spans="1:4">
      <c r="A36" s="1">
        <v>90000</v>
      </c>
      <c r="B36" s="1" t="s">
        <v>28</v>
      </c>
      <c r="C36" t="s">
        <v>45</v>
      </c>
      <c r="D36">
        <v>2383758</v>
      </c>
    </row>
    <row r="37" spans="1:4">
      <c r="A37" s="1">
        <v>100000</v>
      </c>
      <c r="B37" s="1" t="s">
        <v>29</v>
      </c>
      <c r="C37" t="s">
        <v>46</v>
      </c>
      <c r="D37">
        <v>10271628</v>
      </c>
    </row>
    <row r="38" spans="1:4">
      <c r="A38" s="1">
        <v>110000</v>
      </c>
      <c r="B38" s="1" t="s">
        <v>30</v>
      </c>
      <c r="C38" t="s">
        <v>47</v>
      </c>
      <c r="D38">
        <v>3407930</v>
      </c>
    </row>
    <row r="39" spans="1:4">
      <c r="A39" s="1">
        <v>120000</v>
      </c>
      <c r="B39" s="1" t="s">
        <v>31</v>
      </c>
      <c r="C39" t="s">
        <v>48</v>
      </c>
      <c r="D39">
        <v>1974104</v>
      </c>
    </row>
    <row r="40" spans="1:4">
      <c r="A40" s="1">
        <v>130000</v>
      </c>
      <c r="B40" s="1" t="s">
        <v>32</v>
      </c>
      <c r="C40" t="s">
        <v>49</v>
      </c>
      <c r="D40">
        <v>7317257</v>
      </c>
    </row>
    <row r="41" spans="1:4">
      <c r="A41" s="1">
        <v>140000</v>
      </c>
      <c r="B41" s="1" t="s">
        <v>33</v>
      </c>
      <c r="C41" t="s">
        <v>50</v>
      </c>
      <c r="D41">
        <v>5417114</v>
      </c>
    </row>
    <row r="42" spans="1:4">
      <c r="A42" s="1">
        <v>180000</v>
      </c>
      <c r="B42" s="1" t="s">
        <v>34</v>
      </c>
      <c r="C42" t="s">
        <v>51</v>
      </c>
      <c r="D42">
        <v>282650</v>
      </c>
    </row>
    <row r="43" spans="1:4">
      <c r="A43" s="1">
        <v>190000</v>
      </c>
      <c r="B43" s="1" t="s">
        <v>35</v>
      </c>
      <c r="C43" t="s">
        <v>63</v>
      </c>
      <c r="D43">
        <v>1556702</v>
      </c>
    </row>
    <row r="44" spans="1:4">
      <c r="A44" s="1">
        <v>210000</v>
      </c>
      <c r="B44" s="1" t="s">
        <v>36</v>
      </c>
      <c r="C44" t="s">
        <v>58</v>
      </c>
      <c r="D44">
        <v>624913</v>
      </c>
    </row>
    <row r="45" spans="1:4">
      <c r="A45" s="1">
        <v>250000</v>
      </c>
      <c r="B45" s="1" t="s">
        <v>37</v>
      </c>
      <c r="C45" t="s">
        <v>59</v>
      </c>
      <c r="D45">
        <v>1469219</v>
      </c>
    </row>
    <row r="46" spans="1:4">
      <c r="A46" s="1">
        <v>260000</v>
      </c>
      <c r="B46" s="1" t="s">
        <v>38</v>
      </c>
      <c r="C46" t="s">
        <v>60</v>
      </c>
      <c r="D46">
        <v>2672169</v>
      </c>
    </row>
    <row r="47" spans="1:4">
      <c r="A47" s="1">
        <v>270000</v>
      </c>
      <c r="B47" s="1" t="s">
        <v>39</v>
      </c>
      <c r="C47" t="s">
        <v>64</v>
      </c>
      <c r="D47">
        <v>143426</v>
      </c>
    </row>
  </sheetData>
  <sortState ref="F3:I18">
    <sortCondition ref="F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C2" sqref="C2:G2"/>
    </sheetView>
  </sheetViews>
  <sheetFormatPr baseColWidth="10" defaultRowHeight="15" x14ac:dyDescent="0"/>
  <cols>
    <col min="1" max="1" width="27.6640625" customWidth="1"/>
    <col min="2" max="2" width="24.33203125" bestFit="1" customWidth="1"/>
    <col min="3" max="3" width="5.83203125" bestFit="1" customWidth="1"/>
    <col min="4" max="4" width="20.6640625" bestFit="1" customWidth="1"/>
    <col min="5" max="5" width="14.6640625" bestFit="1" customWidth="1"/>
    <col min="6" max="6" width="5.83203125" bestFit="1" customWidth="1"/>
    <col min="7" max="7" width="11" customWidth="1"/>
  </cols>
  <sheetData>
    <row r="1" spans="1:7">
      <c r="B1" s="7" t="s">
        <v>4</v>
      </c>
      <c r="C1" s="7"/>
      <c r="D1" s="7"/>
      <c r="E1" s="7"/>
      <c r="F1" s="7"/>
    </row>
    <row r="2" spans="1:7">
      <c r="B2" t="s">
        <v>0</v>
      </c>
      <c r="C2" t="s">
        <v>2</v>
      </c>
      <c r="D2" t="s">
        <v>71</v>
      </c>
      <c r="E2" t="s">
        <v>72</v>
      </c>
      <c r="F2" t="s">
        <v>3</v>
      </c>
      <c r="G2" t="s">
        <v>73</v>
      </c>
    </row>
    <row r="3" spans="1:7">
      <c r="A3" s="1" t="s">
        <v>23</v>
      </c>
      <c r="B3" t="s">
        <v>40</v>
      </c>
      <c r="C3" s="2">
        <v>66.492504999999994</v>
      </c>
      <c r="D3" s="2">
        <v>79.203156000000007</v>
      </c>
      <c r="E3">
        <v>79.959999999999994</v>
      </c>
      <c r="F3" s="2">
        <v>86.320642119120095</v>
      </c>
      <c r="G3" s="2">
        <v>92</v>
      </c>
    </row>
    <row r="4" spans="1:7">
      <c r="A4" s="1" t="s">
        <v>24</v>
      </c>
      <c r="B4" t="s">
        <v>41</v>
      </c>
      <c r="C4" s="2">
        <v>64.820767000000004</v>
      </c>
      <c r="D4" s="2">
        <v>85.105894000000006</v>
      </c>
      <c r="E4">
        <v>86.86</v>
      </c>
      <c r="F4" s="2">
        <v>90</v>
      </c>
      <c r="G4" s="2">
        <v>92</v>
      </c>
    </row>
    <row r="5" spans="1:7">
      <c r="A5" s="1" t="s">
        <v>25</v>
      </c>
      <c r="B5" t="s">
        <v>42</v>
      </c>
      <c r="C5" s="2">
        <v>52.309280000000001</v>
      </c>
      <c r="D5" s="2">
        <v>81.184576000000007</v>
      </c>
      <c r="E5">
        <v>82.47</v>
      </c>
      <c r="F5" s="2">
        <v>91.024201633065303</v>
      </c>
      <c r="G5" s="2">
        <v>92</v>
      </c>
    </row>
    <row r="6" spans="1:7">
      <c r="A6" s="1" t="s">
        <v>26</v>
      </c>
      <c r="B6" t="s">
        <v>43</v>
      </c>
      <c r="C6" s="2">
        <v>70.278749000000005</v>
      </c>
      <c r="D6" s="2">
        <v>85.090599999999995</v>
      </c>
      <c r="E6">
        <v>86.26</v>
      </c>
      <c r="F6" s="2">
        <v>90.432399190786796</v>
      </c>
      <c r="G6" s="2">
        <v>92</v>
      </c>
    </row>
    <row r="7" spans="1:7">
      <c r="A7" s="1" t="s">
        <v>27</v>
      </c>
      <c r="B7" t="s">
        <v>44</v>
      </c>
      <c r="C7" s="2">
        <v>75.048933000000005</v>
      </c>
      <c r="D7" s="2">
        <v>84.424856000000005</v>
      </c>
      <c r="E7">
        <v>85.89</v>
      </c>
      <c r="F7" s="2">
        <v>90.882761192694204</v>
      </c>
      <c r="G7" s="2">
        <v>92</v>
      </c>
    </row>
    <row r="8" spans="1:7">
      <c r="A8" s="1" t="s">
        <v>28</v>
      </c>
      <c r="B8" t="s">
        <v>45</v>
      </c>
      <c r="C8" s="2">
        <v>58.221629</v>
      </c>
      <c r="D8" s="2">
        <v>70.796676000000005</v>
      </c>
      <c r="E8">
        <v>72.239999999999995</v>
      </c>
      <c r="F8" s="2">
        <v>77.488465174735197</v>
      </c>
      <c r="G8" s="2">
        <v>92</v>
      </c>
    </row>
    <row r="9" spans="1:7">
      <c r="A9" s="1" t="s">
        <v>29</v>
      </c>
      <c r="B9" t="s">
        <v>46</v>
      </c>
      <c r="C9" s="2">
        <v>65.39179</v>
      </c>
      <c r="D9" s="2">
        <v>80.927183999999997</v>
      </c>
      <c r="E9">
        <v>82.72</v>
      </c>
      <c r="F9" s="2">
        <v>88.62</v>
      </c>
      <c r="G9" s="2">
        <v>92</v>
      </c>
    </row>
    <row r="10" spans="1:7">
      <c r="A10" s="1" t="s">
        <v>30</v>
      </c>
      <c r="B10" t="s">
        <v>47</v>
      </c>
      <c r="C10" s="2">
        <v>77.970467999999997</v>
      </c>
      <c r="D10" s="2">
        <v>90.225008000000003</v>
      </c>
      <c r="E10">
        <v>90.83</v>
      </c>
      <c r="F10" s="2">
        <v>94.945618910563695</v>
      </c>
      <c r="G10" s="2">
        <v>92</v>
      </c>
    </row>
    <row r="11" spans="1:7">
      <c r="A11" s="1" t="s">
        <v>31</v>
      </c>
      <c r="B11" t="s">
        <v>48</v>
      </c>
      <c r="C11" s="2">
        <v>75.028116999999995</v>
      </c>
      <c r="D11" s="2">
        <v>84.970363000000006</v>
      </c>
      <c r="E11">
        <v>86.37</v>
      </c>
      <c r="F11" s="2">
        <v>91.334553070973698</v>
      </c>
      <c r="G11" s="2">
        <v>92</v>
      </c>
    </row>
    <row r="12" spans="1:7">
      <c r="A12" s="1" t="s">
        <v>32</v>
      </c>
      <c r="B12" t="s">
        <v>49</v>
      </c>
      <c r="C12" s="2">
        <v>75.582566999999997</v>
      </c>
      <c r="D12" s="2">
        <v>89.413696000000002</v>
      </c>
      <c r="E12">
        <v>90.28</v>
      </c>
      <c r="F12" s="2">
        <v>96.148514988790296</v>
      </c>
      <c r="G12" s="2">
        <v>92</v>
      </c>
    </row>
    <row r="13" spans="1:7">
      <c r="A13" s="1" t="s">
        <v>33</v>
      </c>
      <c r="B13" t="s">
        <v>50</v>
      </c>
      <c r="C13" s="2">
        <v>76.075856000000002</v>
      </c>
      <c r="D13" s="2">
        <v>89.853390000000005</v>
      </c>
      <c r="E13">
        <v>90.97</v>
      </c>
      <c r="F13" s="2">
        <v>95.842222057607799</v>
      </c>
      <c r="G13" s="2">
        <v>92</v>
      </c>
    </row>
    <row r="14" spans="1:7">
      <c r="A14" s="1" t="s">
        <v>34</v>
      </c>
      <c r="B14" t="s">
        <v>51</v>
      </c>
      <c r="C14" s="2">
        <v>78.287029000000004</v>
      </c>
      <c r="D14" s="2">
        <v>89.966378000000006</v>
      </c>
      <c r="E14">
        <v>90.03</v>
      </c>
      <c r="F14" s="2">
        <v>92.799203888301406</v>
      </c>
      <c r="G14" s="2">
        <v>92</v>
      </c>
    </row>
    <row r="15" spans="1:7">
      <c r="A15" s="1" t="s">
        <v>36</v>
      </c>
      <c r="B15" t="s">
        <v>61</v>
      </c>
      <c r="C15" s="2">
        <v>57.460093999999998</v>
      </c>
      <c r="D15" s="2">
        <v>78.813301999999993</v>
      </c>
      <c r="E15">
        <v>81.150000000000006</v>
      </c>
      <c r="F15" s="2">
        <v>88.334653784167202</v>
      </c>
      <c r="G15" s="2">
        <v>92</v>
      </c>
    </row>
    <row r="16" spans="1:7">
      <c r="A16" s="1" t="s">
        <v>37</v>
      </c>
      <c r="B16" t="s">
        <v>59</v>
      </c>
      <c r="C16" s="2">
        <v>63.919728999999997</v>
      </c>
      <c r="D16" s="2">
        <v>83.182779999999994</v>
      </c>
      <c r="E16">
        <v>84.46</v>
      </c>
      <c r="F16" s="2">
        <v>91.186976647721096</v>
      </c>
      <c r="G16" s="2">
        <v>92</v>
      </c>
    </row>
    <row r="17" spans="1:11">
      <c r="A17" s="1" t="s">
        <v>38</v>
      </c>
      <c r="B17" t="s">
        <v>60</v>
      </c>
      <c r="C17" s="2">
        <v>62.385987</v>
      </c>
      <c r="D17" s="2">
        <v>84.642849999999996</v>
      </c>
      <c r="E17">
        <v>86.55</v>
      </c>
      <c r="F17" s="2">
        <v>91.850017906641497</v>
      </c>
      <c r="G17" s="2">
        <v>92</v>
      </c>
    </row>
    <row r="18" spans="1:11">
      <c r="A18" s="1" t="s">
        <v>55</v>
      </c>
      <c r="B18" t="s">
        <v>56</v>
      </c>
      <c r="C18" s="2">
        <v>72.135182</v>
      </c>
      <c r="D18" s="2">
        <v>90.818557999999996</v>
      </c>
      <c r="E18">
        <v>83.17</v>
      </c>
      <c r="F18" s="2">
        <v>93</v>
      </c>
      <c r="G18" s="2">
        <v>92</v>
      </c>
    </row>
    <row r="19" spans="1:11">
      <c r="C19" s="2">
        <f>AVERAGE(C3:C18)</f>
        <v>68.213042625</v>
      </c>
      <c r="D19" s="2">
        <f>AVERAGE(D3:D18)</f>
        <v>84.288704187499988</v>
      </c>
      <c r="E19" s="2">
        <f>AVERAGE(E3:E18)</f>
        <v>85.013125000000016</v>
      </c>
      <c r="F19" s="2">
        <f>AVERAGE(F3:F18)</f>
        <v>90.638139410323021</v>
      </c>
      <c r="G19" s="2">
        <f>AVERAGE(G3:G18)</f>
        <v>92</v>
      </c>
    </row>
    <row r="26" spans="1:11">
      <c r="C26" s="2"/>
      <c r="D26" s="2"/>
      <c r="E26" s="2"/>
      <c r="F26" s="2"/>
      <c r="H26" s="2"/>
      <c r="I26" s="2"/>
      <c r="J26" s="2"/>
      <c r="K26" s="2"/>
    </row>
    <row r="27" spans="1:11">
      <c r="C27" s="2"/>
      <c r="D27" s="2"/>
      <c r="E27" s="2"/>
      <c r="F27" s="2"/>
      <c r="H27" s="2"/>
      <c r="I27" s="2"/>
      <c r="J27" s="2"/>
      <c r="K27" s="2"/>
    </row>
    <row r="28" spans="1:11">
      <c r="C28" s="2"/>
      <c r="D28" s="2"/>
      <c r="E28" s="2"/>
      <c r="F28" s="2"/>
      <c r="H28" s="2"/>
      <c r="I28" s="2"/>
      <c r="J28" s="2"/>
      <c r="K28" s="2"/>
    </row>
    <row r="29" spans="1:11">
      <c r="C29" s="2"/>
      <c r="D29" s="2"/>
      <c r="E29" s="2"/>
      <c r="F29" s="2"/>
      <c r="H29" s="2"/>
      <c r="I29" s="2"/>
      <c r="J29" s="2"/>
      <c r="K29" s="2"/>
    </row>
    <row r="30" spans="1:11">
      <c r="C30" s="2"/>
      <c r="D30" s="2"/>
      <c r="E30" s="2"/>
      <c r="F30" s="2"/>
      <c r="H30" s="2"/>
      <c r="I30" s="2"/>
      <c r="J30" s="2"/>
      <c r="K30" s="2"/>
    </row>
    <row r="31" spans="1:11">
      <c r="C31" s="2"/>
      <c r="D31" s="2"/>
      <c r="E31" s="2"/>
      <c r="F31" s="2"/>
      <c r="H31" s="2"/>
      <c r="I31" s="2"/>
      <c r="J31" s="2"/>
      <c r="K31" s="2"/>
    </row>
    <row r="32" spans="1:11">
      <c r="C32" s="2"/>
      <c r="D32" s="2"/>
      <c r="E32" s="2"/>
      <c r="F32" s="2"/>
      <c r="H32" s="2"/>
      <c r="I32" s="2"/>
      <c r="J32" s="2"/>
      <c r="K32" s="2"/>
    </row>
    <row r="33" spans="3:11">
      <c r="C33" s="2"/>
      <c r="D33" s="2"/>
      <c r="E33" s="2"/>
      <c r="F33" s="2"/>
      <c r="H33" s="2"/>
      <c r="I33" s="2"/>
      <c r="J33" s="2"/>
      <c r="K33" s="2"/>
    </row>
    <row r="34" spans="3:11">
      <c r="C34" s="2"/>
      <c r="D34" s="2"/>
      <c r="E34" s="2"/>
      <c r="F34" s="2"/>
      <c r="H34" s="2"/>
      <c r="I34" s="2"/>
      <c r="J34" s="2"/>
      <c r="K34" s="2"/>
    </row>
    <row r="35" spans="3:11">
      <c r="C35" s="2"/>
      <c r="D35" s="2"/>
      <c r="E35" s="2"/>
      <c r="F35" s="2"/>
      <c r="H35" s="2"/>
      <c r="I35" s="2"/>
      <c r="J35" s="2"/>
      <c r="K35" s="2"/>
    </row>
    <row r="36" spans="3:11">
      <c r="C36" s="2"/>
      <c r="D36" s="2"/>
      <c r="E36" s="2"/>
      <c r="F36" s="2"/>
      <c r="H36" s="2"/>
      <c r="I36" s="2"/>
      <c r="J36" s="2"/>
      <c r="K36" s="2"/>
    </row>
    <row r="37" spans="3:11">
      <c r="C37" s="2"/>
      <c r="D37" s="2"/>
      <c r="E37" s="2"/>
      <c r="F37" s="2"/>
      <c r="H37" s="2"/>
      <c r="I37" s="2"/>
      <c r="J37" s="2"/>
      <c r="K37" s="2"/>
    </row>
    <row r="38" spans="3:11">
      <c r="C38" s="2"/>
      <c r="D38" s="2"/>
      <c r="E38" s="2"/>
      <c r="F38" s="2"/>
      <c r="H38" s="2"/>
      <c r="I38" s="2"/>
      <c r="J38" s="2"/>
      <c r="K38" s="2"/>
    </row>
    <row r="39" spans="3:11">
      <c r="C39" s="2"/>
      <c r="D39" s="2"/>
      <c r="E39" s="2"/>
      <c r="F39" s="2"/>
      <c r="H39" s="2"/>
      <c r="I39" s="2"/>
      <c r="J39" s="2"/>
      <c r="K39" s="2"/>
    </row>
    <row r="40" spans="3:11">
      <c r="C40" s="2"/>
      <c r="D40" s="2"/>
      <c r="E40" s="2"/>
      <c r="F40" s="2"/>
      <c r="H40" s="2"/>
      <c r="I40" s="2"/>
      <c r="J40" s="2"/>
      <c r="K40" s="2"/>
    </row>
    <row r="41" spans="3:11">
      <c r="C41" s="2"/>
      <c r="D41" s="2"/>
      <c r="E41" s="2"/>
      <c r="F41" s="2"/>
      <c r="H41" s="2"/>
      <c r="I41" s="2"/>
      <c r="J41" s="2"/>
      <c r="K41" s="2"/>
    </row>
    <row r="77" spans="2:6">
      <c r="B77" s="7"/>
      <c r="C77" s="7"/>
      <c r="D77" s="7"/>
      <c r="E77" s="7"/>
      <c r="F77" s="7"/>
    </row>
    <row r="79" spans="2:6">
      <c r="C79" s="2"/>
      <c r="D79" s="2"/>
      <c r="E79" s="2"/>
      <c r="F79" s="2"/>
    </row>
    <row r="80" spans="2:6">
      <c r="C80" s="2"/>
      <c r="D80" s="2"/>
      <c r="E80" s="2"/>
      <c r="F80" s="2"/>
    </row>
    <row r="81" spans="2:6">
      <c r="C81" s="2"/>
      <c r="D81" s="2"/>
      <c r="E81" s="2"/>
      <c r="F81" s="2"/>
    </row>
    <row r="82" spans="2:6">
      <c r="C82" s="2"/>
      <c r="D82" s="2"/>
      <c r="E82" s="2"/>
      <c r="F82" s="2"/>
    </row>
    <row r="84" spans="2:6">
      <c r="B84" s="7"/>
      <c r="C84" s="7"/>
      <c r="D84" s="7"/>
      <c r="E84" s="3"/>
      <c r="F84" s="3"/>
    </row>
    <row r="86" spans="2:6">
      <c r="C86" s="2"/>
      <c r="D86" s="2"/>
    </row>
    <row r="87" spans="2:6">
      <c r="C87" s="2"/>
      <c r="D87" s="2"/>
    </row>
    <row r="88" spans="2:6">
      <c r="C88" s="2"/>
      <c r="D88" s="2"/>
    </row>
    <row r="89" spans="2:6">
      <c r="C89" s="2"/>
      <c r="D89" s="2"/>
    </row>
  </sheetData>
  <sortState ref="D52:E67">
    <sortCondition ref="D52"/>
  </sortState>
  <mergeCells count="3">
    <mergeCell ref="B84:D84"/>
    <mergeCell ref="B1:F1"/>
    <mergeCell ref="B77:F7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18" sqref="C18:I18"/>
    </sheetView>
  </sheetViews>
  <sheetFormatPr baseColWidth="10" defaultRowHeight="15" x14ac:dyDescent="0"/>
  <cols>
    <col min="1" max="1" width="26" bestFit="1" customWidth="1"/>
  </cols>
  <sheetData>
    <row r="1" spans="1:11">
      <c r="A1" s="1" t="s">
        <v>0</v>
      </c>
      <c r="B1" s="1" t="s">
        <v>2</v>
      </c>
      <c r="C1" t="s">
        <v>65</v>
      </c>
      <c r="D1" t="s">
        <v>71</v>
      </c>
      <c r="E1" t="s">
        <v>65</v>
      </c>
      <c r="F1" t="s">
        <v>72</v>
      </c>
      <c r="G1" t="s">
        <v>65</v>
      </c>
      <c r="H1" s="1" t="s">
        <v>3</v>
      </c>
      <c r="I1" t="s">
        <v>65</v>
      </c>
      <c r="J1" t="s">
        <v>73</v>
      </c>
      <c r="K1" t="s">
        <v>65</v>
      </c>
    </row>
    <row r="2" spans="1:11">
      <c r="A2" s="1" t="s">
        <v>40</v>
      </c>
      <c r="B2" s="4">
        <v>66.489999999999995</v>
      </c>
      <c r="C2" s="6">
        <v>0.20009019408977599</v>
      </c>
      <c r="D2" s="4">
        <v>79.2</v>
      </c>
      <c r="E2" s="6">
        <v>0.20009019408977599</v>
      </c>
      <c r="F2" s="1">
        <v>79.959999999999994</v>
      </c>
      <c r="G2" s="6">
        <v>0.20009019408977599</v>
      </c>
      <c r="H2" s="2">
        <v>86.320642119120095</v>
      </c>
      <c r="I2" s="6">
        <v>0.20009019408977599</v>
      </c>
      <c r="J2" s="4">
        <v>92</v>
      </c>
      <c r="K2" s="6">
        <v>0.20009019408977599</v>
      </c>
    </row>
    <row r="3" spans="1:11">
      <c r="A3" s="1" t="s">
        <v>41</v>
      </c>
      <c r="B3" s="4">
        <v>64.819999999999993</v>
      </c>
      <c r="C3" s="6">
        <v>1.0849848064737999</v>
      </c>
      <c r="D3" s="4">
        <v>85.11</v>
      </c>
      <c r="E3" s="6">
        <v>1.0849848064737999</v>
      </c>
      <c r="F3" s="1">
        <v>86.86</v>
      </c>
      <c r="G3" s="6">
        <v>1.0849848064737999</v>
      </c>
      <c r="H3" s="2">
        <v>90</v>
      </c>
      <c r="I3" s="6">
        <v>1.0849848064737999</v>
      </c>
      <c r="J3" s="4">
        <v>92</v>
      </c>
      <c r="K3" s="6">
        <v>1.0849848064737999</v>
      </c>
    </row>
    <row r="4" spans="1:11">
      <c r="A4" s="1" t="s">
        <v>42</v>
      </c>
      <c r="B4" s="4">
        <v>52.31</v>
      </c>
      <c r="C4" s="6">
        <v>0.94994830927257501</v>
      </c>
      <c r="D4" s="4">
        <v>81.180000000000007</v>
      </c>
      <c r="E4" s="6">
        <v>0.94994830927257501</v>
      </c>
      <c r="F4" s="1">
        <v>82.47</v>
      </c>
      <c r="G4" s="6">
        <v>0.94994830927257501</v>
      </c>
      <c r="H4" s="2">
        <v>91.024201633065303</v>
      </c>
      <c r="I4" s="6">
        <v>0.94994830927257501</v>
      </c>
      <c r="J4" s="4">
        <v>92</v>
      </c>
      <c r="K4" s="6">
        <v>0.94994830927257501</v>
      </c>
    </row>
    <row r="5" spans="1:11">
      <c r="A5" s="1" t="s">
        <v>43</v>
      </c>
      <c r="B5" s="4">
        <v>70.28</v>
      </c>
      <c r="C5" s="6">
        <v>1.2373465006073201</v>
      </c>
      <c r="D5" s="4">
        <v>85.09</v>
      </c>
      <c r="E5" s="6">
        <v>1.2373465006073201</v>
      </c>
      <c r="F5" s="1">
        <v>86.26</v>
      </c>
      <c r="G5" s="6">
        <v>1.2373465006073201</v>
      </c>
      <c r="H5" s="2">
        <v>90.432399190786796</v>
      </c>
      <c r="I5" s="6">
        <v>1.2373465006073201</v>
      </c>
      <c r="J5" s="4">
        <v>92</v>
      </c>
      <c r="K5" s="6">
        <v>1.2373465006073201</v>
      </c>
    </row>
    <row r="6" spans="1:11">
      <c r="A6" s="1" t="s">
        <v>44</v>
      </c>
      <c r="B6" s="4">
        <v>75.05</v>
      </c>
      <c r="C6" s="6">
        <v>0.34063309476103198</v>
      </c>
      <c r="D6" s="4">
        <v>84.42</v>
      </c>
      <c r="E6" s="6">
        <v>0.34063309476103198</v>
      </c>
      <c r="F6" s="1">
        <v>85.89</v>
      </c>
      <c r="G6" s="6">
        <v>0.34063309476103198</v>
      </c>
      <c r="H6" s="2">
        <v>90.882761192694204</v>
      </c>
      <c r="I6" s="6">
        <v>0.34063309476103198</v>
      </c>
      <c r="J6" s="4">
        <v>92</v>
      </c>
      <c r="K6" s="6">
        <v>0.34063309476103198</v>
      </c>
    </row>
    <row r="7" spans="1:11">
      <c r="A7" s="1" t="s">
        <v>45</v>
      </c>
      <c r="B7" s="4">
        <v>58.22</v>
      </c>
      <c r="C7" s="6">
        <v>1.1465480326758499</v>
      </c>
      <c r="D7" s="4">
        <v>70.8</v>
      </c>
      <c r="E7" s="6">
        <v>1.1465480326758499</v>
      </c>
      <c r="F7" s="1">
        <v>72.239999999999995</v>
      </c>
      <c r="G7" s="6">
        <v>1.1465480326758499</v>
      </c>
      <c r="H7" s="2">
        <v>77.488465174735197</v>
      </c>
      <c r="I7" s="6">
        <v>1.1465480326758499</v>
      </c>
      <c r="J7" s="4">
        <v>92</v>
      </c>
      <c r="K7" s="6">
        <v>1.1465480326758499</v>
      </c>
    </row>
    <row r="8" spans="1:11">
      <c r="A8" s="1" t="s">
        <v>46</v>
      </c>
      <c r="B8" s="4">
        <v>65.39</v>
      </c>
      <c r="C8" s="6">
        <v>0.96194352907192804</v>
      </c>
      <c r="D8" s="4">
        <v>80.930000000000007</v>
      </c>
      <c r="E8" s="6">
        <v>0.96194352907192804</v>
      </c>
      <c r="F8" s="1">
        <v>82.72</v>
      </c>
      <c r="G8" s="6">
        <v>0.96194352907192804</v>
      </c>
      <c r="H8" s="2">
        <v>88.62</v>
      </c>
      <c r="I8" s="6">
        <v>0.96194352907192804</v>
      </c>
      <c r="J8" s="4">
        <v>92</v>
      </c>
      <c r="K8" s="6">
        <v>0.96194352907192804</v>
      </c>
    </row>
    <row r="9" spans="1:11">
      <c r="A9" s="1" t="s">
        <v>47</v>
      </c>
      <c r="B9" s="4">
        <v>77.97</v>
      </c>
      <c r="C9" s="6">
        <v>0.292339437182142</v>
      </c>
      <c r="D9" s="4">
        <v>90.23</v>
      </c>
      <c r="E9" s="6">
        <v>0.292339437182142</v>
      </c>
      <c r="F9" s="1">
        <v>90.83</v>
      </c>
      <c r="G9" s="6">
        <v>0.292339437182142</v>
      </c>
      <c r="H9" s="2">
        <v>94.945618910563695</v>
      </c>
      <c r="I9" s="6">
        <v>0.292339437182142</v>
      </c>
      <c r="J9" s="4">
        <v>92</v>
      </c>
      <c r="K9" s="6">
        <v>0.292339437182142</v>
      </c>
    </row>
    <row r="10" spans="1:11">
      <c r="A10" s="1" t="s">
        <v>48</v>
      </c>
      <c r="B10" s="4">
        <v>75.03</v>
      </c>
      <c r="C10" s="6">
        <v>0.886034519575576</v>
      </c>
      <c r="D10" s="4">
        <v>84.97</v>
      </c>
      <c r="E10" s="6">
        <v>0.886034519575576</v>
      </c>
      <c r="F10" s="1">
        <v>86.37</v>
      </c>
      <c r="G10" s="6">
        <v>0.886034519575576</v>
      </c>
      <c r="H10" s="2">
        <v>91.334553070973698</v>
      </c>
      <c r="I10" s="6">
        <v>0.886034519575576</v>
      </c>
      <c r="J10" s="4">
        <v>92</v>
      </c>
      <c r="K10" s="6">
        <v>0.886034519575576</v>
      </c>
    </row>
    <row r="11" spans="1:11">
      <c r="A11" s="1" t="s">
        <v>49</v>
      </c>
      <c r="B11" s="4">
        <v>75.58</v>
      </c>
      <c r="C11" s="6">
        <v>0.79479330984803698</v>
      </c>
      <c r="D11" s="4">
        <v>89.41</v>
      </c>
      <c r="E11" s="6">
        <v>0.79479330984803698</v>
      </c>
      <c r="F11" s="1">
        <v>90.28</v>
      </c>
      <c r="G11" s="6">
        <v>0.79479330984803698</v>
      </c>
      <c r="H11" s="2">
        <v>96.148514988790296</v>
      </c>
      <c r="I11" s="6">
        <v>0.79479330984803698</v>
      </c>
      <c r="J11" s="4">
        <v>92</v>
      </c>
      <c r="K11" s="6">
        <v>0.79479330984803698</v>
      </c>
    </row>
    <row r="12" spans="1:11">
      <c r="A12" s="1" t="s">
        <v>50</v>
      </c>
      <c r="B12" s="4">
        <v>76.08</v>
      </c>
      <c r="C12" s="6">
        <v>0.30047254544477298</v>
      </c>
      <c r="D12" s="4">
        <v>89.85</v>
      </c>
      <c r="E12" s="6">
        <v>0.30047254544477298</v>
      </c>
      <c r="F12" s="1">
        <v>90.97</v>
      </c>
      <c r="G12" s="6">
        <v>0.30047254544477298</v>
      </c>
      <c r="H12" s="2">
        <v>95.842222057607799</v>
      </c>
      <c r="I12" s="6">
        <v>0.30047254544477298</v>
      </c>
      <c r="J12" s="4">
        <v>92</v>
      </c>
      <c r="K12" s="6">
        <v>0.30047254544477298</v>
      </c>
    </row>
    <row r="13" spans="1:11">
      <c r="A13" s="1" t="s">
        <v>51</v>
      </c>
      <c r="B13" s="4">
        <v>78.290000000000006</v>
      </c>
      <c r="C13" s="6">
        <v>0.36518423585221799</v>
      </c>
      <c r="D13" s="4">
        <v>89.97</v>
      </c>
      <c r="E13" s="6">
        <v>0.36518423585221799</v>
      </c>
      <c r="F13" s="1">
        <v>90.03</v>
      </c>
      <c r="G13" s="6">
        <v>0.36518423585221799</v>
      </c>
      <c r="H13" s="2">
        <v>92.799203888301406</v>
      </c>
      <c r="I13" s="6">
        <v>0.36518423585221799</v>
      </c>
      <c r="J13" s="4">
        <v>92</v>
      </c>
      <c r="K13" s="6">
        <v>0.36518423585221799</v>
      </c>
    </row>
    <row r="14" spans="1:11">
      <c r="A14" s="1" t="s">
        <v>52</v>
      </c>
      <c r="B14" s="4">
        <v>57.46</v>
      </c>
      <c r="C14" s="6">
        <v>0.52270993834590096</v>
      </c>
      <c r="D14" s="4">
        <v>78.81</v>
      </c>
      <c r="E14" s="6">
        <v>0.52270993834590096</v>
      </c>
      <c r="F14" s="1">
        <v>81.150000000000006</v>
      </c>
      <c r="G14" s="6">
        <v>0.52270993834590096</v>
      </c>
      <c r="H14" s="2">
        <v>88.334653784167202</v>
      </c>
      <c r="I14" s="6">
        <v>0.52270993834590096</v>
      </c>
      <c r="J14" s="4">
        <v>92</v>
      </c>
      <c r="K14" s="6">
        <v>0.52270993834590096</v>
      </c>
    </row>
    <row r="15" spans="1:11">
      <c r="A15" s="1" t="s">
        <v>53</v>
      </c>
      <c r="B15" s="4">
        <v>63.92</v>
      </c>
      <c r="C15" s="6">
        <v>0.76606466194907796</v>
      </c>
      <c r="D15" s="4">
        <v>83.18</v>
      </c>
      <c r="E15" s="6">
        <v>0.76606466194907796</v>
      </c>
      <c r="F15" s="1">
        <v>84.46</v>
      </c>
      <c r="G15" s="6">
        <v>0.76606466194907796</v>
      </c>
      <c r="H15" s="2">
        <v>91.186976647721096</v>
      </c>
      <c r="I15" s="6">
        <v>0.76606466194907796</v>
      </c>
      <c r="J15" s="4">
        <v>92</v>
      </c>
      <c r="K15" s="6">
        <v>0.76606466194907796</v>
      </c>
    </row>
    <row r="16" spans="1:11">
      <c r="A16" s="1" t="s">
        <v>54</v>
      </c>
      <c r="B16" s="4">
        <v>62.39</v>
      </c>
      <c r="C16" s="6">
        <v>0.87819748870578296</v>
      </c>
      <c r="D16" s="4">
        <v>84.64</v>
      </c>
      <c r="E16" s="6">
        <v>0.87819748870578296</v>
      </c>
      <c r="F16" s="1">
        <v>86.55</v>
      </c>
      <c r="G16" s="6">
        <v>0.87819748870578296</v>
      </c>
      <c r="H16" s="2">
        <v>91.850017906641497</v>
      </c>
      <c r="I16" s="6">
        <v>0.87819748870578296</v>
      </c>
      <c r="J16" s="4">
        <v>92</v>
      </c>
      <c r="K16" s="6">
        <v>0.87819748870578296</v>
      </c>
    </row>
    <row r="17" spans="1:11">
      <c r="A17" s="1" t="s">
        <v>57</v>
      </c>
      <c r="B17" s="5">
        <f t="shared" ref="B17:K17" si="0">AVERAGE(B2:B16)</f>
        <v>67.951999999999998</v>
      </c>
      <c r="C17" s="5">
        <f t="shared" si="0"/>
        <v>0.71515270692371946</v>
      </c>
      <c r="D17" s="5">
        <f t="shared" si="0"/>
        <v>83.852666666666678</v>
      </c>
      <c r="E17" s="5">
        <f t="shared" si="0"/>
        <v>0.71515270692371946</v>
      </c>
      <c r="F17" s="5">
        <f t="shared" si="0"/>
        <v>85.13600000000001</v>
      </c>
      <c r="G17" s="5">
        <f t="shared" si="0"/>
        <v>0.71515270692371946</v>
      </c>
      <c r="H17" s="5">
        <f t="shared" si="0"/>
        <v>90.480682037677894</v>
      </c>
      <c r="I17" s="5">
        <f t="shared" si="0"/>
        <v>0.71515270692371946</v>
      </c>
      <c r="J17" s="5">
        <f t="shared" si="0"/>
        <v>92</v>
      </c>
      <c r="K17" s="5">
        <f t="shared" si="0"/>
        <v>0.71515270692371946</v>
      </c>
    </row>
    <row r="18" spans="1:11">
      <c r="A18" s="1" t="s">
        <v>70</v>
      </c>
      <c r="C18" s="6">
        <f>PEARSON(C2:C16,B2:B16)</f>
        <v>-0.46955505643386997</v>
      </c>
      <c r="E18" s="6">
        <f>PEARSON(E2:E16,D2:D16)</f>
        <v>-0.36534415686336691</v>
      </c>
      <c r="G18" s="6">
        <f>PEARSON(G2:G16,F2:F16)</f>
        <v>-0.33536124667708539</v>
      </c>
      <c r="I18" s="6">
        <f>PEARSON(I2:I16,H2:H16)</f>
        <v>-0.35573460594778766</v>
      </c>
      <c r="K18" s="6"/>
    </row>
    <row r="21" spans="1:11">
      <c r="A21" s="1" t="s">
        <v>56</v>
      </c>
      <c r="B21" s="4">
        <v>72.14</v>
      </c>
      <c r="C21" s="4">
        <v>0.49</v>
      </c>
      <c r="D21" s="4">
        <v>90.82</v>
      </c>
      <c r="E21" s="4">
        <v>0.49</v>
      </c>
      <c r="F21" s="1">
        <v>83.17</v>
      </c>
      <c r="G21" s="4">
        <v>0.49</v>
      </c>
      <c r="H21" s="2">
        <v>93</v>
      </c>
      <c r="I21" s="4">
        <v>0.49</v>
      </c>
      <c r="J21" s="4">
        <v>100</v>
      </c>
      <c r="K21" s="4">
        <v>0.49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DatasetStats</vt:lpstr>
      <vt:lpstr>Predictions</vt:lpstr>
      <vt:lpstr>KLvsPrediction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2016-06-24T03:58:58Z</dcterms:modified>
</cp:coreProperties>
</file>