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 activeTab="1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4" l="1"/>
  <c r="N21" i="16"/>
  <c r="N20" i="16"/>
  <c r="M20" i="16"/>
  <c r="E20" i="14"/>
  <c r="L21" i="16"/>
  <c r="J21" i="16"/>
  <c r="H21" i="16"/>
  <c r="F21" i="16"/>
  <c r="D21" i="16"/>
  <c r="H20" i="15"/>
  <c r="D20" i="16"/>
  <c r="E20" i="16"/>
  <c r="F20" i="16"/>
  <c r="G20" i="16"/>
  <c r="H20" i="16"/>
  <c r="I20" i="16"/>
  <c r="J20" i="16"/>
  <c r="K20" i="16"/>
  <c r="L20" i="16"/>
  <c r="C20" i="16"/>
  <c r="F45" i="15"/>
  <c r="F97" i="15"/>
  <c r="F70" i="15"/>
  <c r="F20" i="15"/>
  <c r="G97" i="15"/>
  <c r="G70" i="15"/>
  <c r="G45" i="15"/>
  <c r="G20" i="15"/>
  <c r="D20" i="15"/>
  <c r="E20" i="15"/>
  <c r="C20" i="15"/>
  <c r="D45" i="15"/>
  <c r="E45" i="15"/>
  <c r="C45" i="15"/>
  <c r="D70" i="15"/>
  <c r="E70" i="15"/>
  <c r="C70" i="15"/>
  <c r="D97" i="15"/>
  <c r="E97" i="15"/>
  <c r="C97" i="15"/>
</calcChain>
</file>

<file path=xl/sharedStrings.xml><?xml version="1.0" encoding="utf-8"?>
<sst xmlns="http://schemas.openxmlformats.org/spreadsheetml/2006/main" count="240" uniqueCount="81">
  <si>
    <t>Slice data</t>
  </si>
  <si>
    <t>appliances</t>
  </si>
  <si>
    <t>automotive</t>
  </si>
  <si>
    <t>shoes</t>
  </si>
  <si>
    <t>travel</t>
  </si>
  <si>
    <t>apparel &amp; accessories 10000</t>
  </si>
  <si>
    <t>apparel &amp; accessories</t>
  </si>
  <si>
    <t>appliances 20000</t>
  </si>
  <si>
    <t>automotive 30000</t>
  </si>
  <si>
    <t>baby products 40000</t>
  </si>
  <si>
    <t>baby products</t>
  </si>
  <si>
    <t>electronics &amp; accessories 70000</t>
  </si>
  <si>
    <t>electronics &amp; accessories</t>
  </si>
  <si>
    <t>grocery &amp; gourmet food 100000</t>
  </si>
  <si>
    <t>grocery &amp; gourmet food</t>
  </si>
  <si>
    <t>health &amp; beauty 110000</t>
  </si>
  <si>
    <t>health &amp; beauty</t>
  </si>
  <si>
    <t>home &amp; kitchen 120000</t>
  </si>
  <si>
    <t>home &amp; kitchen</t>
  </si>
  <si>
    <t>jewelry &amp; watches 130000</t>
  </si>
  <si>
    <t>jewelry &amp; watches</t>
  </si>
  <si>
    <t>office products 170000</t>
  </si>
  <si>
    <t>office products</t>
  </si>
  <si>
    <t>pet supplies 210000</t>
  </si>
  <si>
    <t>pet supplies</t>
  </si>
  <si>
    <t>shoes 230000</t>
  </si>
  <si>
    <t>sports &amp; outdoors 250000</t>
  </si>
  <si>
    <t>sports &amp; outdoors</t>
  </si>
  <si>
    <t>tickets &amp; events 260000</t>
  </si>
  <si>
    <t>tickets &amp; events</t>
  </si>
  <si>
    <t>tools &amp; home improvement 270000</t>
  </si>
  <si>
    <t>tools &amp; home improvement</t>
  </si>
  <si>
    <t>toys &amp; games 280000</t>
  </si>
  <si>
    <t>toys &amp; games</t>
  </si>
  <si>
    <t>Categories</t>
  </si>
  <si>
    <t>Count</t>
  </si>
  <si>
    <t>NB</t>
  </si>
  <si>
    <t>Logistic with ElasticNet (one vs all)</t>
  </si>
  <si>
    <t>Logistic with L1 (one vs one)</t>
  </si>
  <si>
    <t>GBT</t>
  </si>
  <si>
    <t>WordUnigramCount</t>
  </si>
  <si>
    <t>WordUnigramPositionalCount</t>
  </si>
  <si>
    <t>WordBigramCount</t>
  </si>
  <si>
    <t>WordBigramPositionalCount</t>
  </si>
  <si>
    <t>Classifiers</t>
  </si>
  <si>
    <t>Mean Average Precision</t>
  </si>
  <si>
    <t>Word Unigram Count</t>
  </si>
  <si>
    <t>Word Bigram Count</t>
  </si>
  <si>
    <t>ROOT</t>
  </si>
  <si>
    <t>CNN Pretrained</t>
  </si>
  <si>
    <t>CNN-Vanilla</t>
  </si>
  <si>
    <t>ID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</si>
  <si>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</si>
  <si>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</si>
  <si>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</si>
  <si>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</si>
  <si>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</si>
  <si>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</si>
  <si>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</si>
  <si>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</si>
  <si>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</si>
  <si>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</si>
  <si>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</si>
  <si>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</si>
  <si>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KL (Emp | Unif)</t>
  </si>
  <si>
    <t>Branches</t>
  </si>
  <si>
    <t>Instances</t>
  </si>
  <si>
    <t>KL(Emp|Unif)</t>
  </si>
  <si>
    <t>Average</t>
  </si>
  <si>
    <t>Pearson</t>
  </si>
  <si>
    <t>Total</t>
  </si>
  <si>
    <t>Pearson Correlation Coefficient</t>
  </si>
  <si>
    <t>SGD with EN</t>
  </si>
  <si>
    <t>LogReg with L1</t>
  </si>
  <si>
    <t>CNN with pretraining</t>
  </si>
  <si>
    <t>CNN vanilla</t>
  </si>
  <si>
    <t>LogReg ElasticNet (OvA)</t>
  </si>
  <si>
    <t>LogReg L1 (OvO)</t>
  </si>
  <si>
    <t>CNN w/ pretraining</t>
  </si>
  <si>
    <t>Word Unigram BiPositional Count</t>
  </si>
  <si>
    <t>Word Bigram BiPositional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</si>
</sst>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32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11576"/>
        <c:axId val="-2078739848"/>
      </c:barChart>
      <c:catAx>
        <c:axId val="-213391157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8739848"/>
        <c:crosses val="autoZero"/>
        <c:auto val="1"/>
        <c:lblAlgn val="ctr"/>
        <c:lblOffset val="100"/>
        <c:noMultiLvlLbl val="0"/>
      </c:catAx>
      <c:valAx>
        <c:axId val="-2078739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3391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28504"/>
        <c:axId val="-2079244008"/>
      </c:barChart>
      <c:catAx>
        <c:axId val="-21347285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9244008"/>
        <c:crosses val="autoZero"/>
        <c:auto val="1"/>
        <c:lblAlgn val="ctr"/>
        <c:lblOffset val="100"/>
        <c:noMultiLvlLbl val="0"/>
      </c:catAx>
      <c:valAx>
        <c:axId val="-2079244008"/>
        <c:scaling>
          <c:orientation val="minMax"/>
          <c:max val="1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347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6191802599308"/>
          <c:y val="0.12962067592674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Predictions!$C$3:$C$18</c:f>
              <c:numCache>
                <c:formatCode>0.00</c:formatCode>
                <c:ptCount val="16"/>
                <c:pt idx="0">
                  <c:v>78.75</c:v>
                </c:pt>
                <c:pt idx="1">
                  <c:v>80.25</c:v>
                </c:pt>
                <c:pt idx="2">
                  <c:v>78.17</c:v>
                </c:pt>
                <c:pt idx="3">
                  <c:v>82.54</c:v>
                </c:pt>
                <c:pt idx="4">
                  <c:v>86.82</c:v>
                </c:pt>
                <c:pt idx="5">
                  <c:v>79.03</c:v>
                </c:pt>
                <c:pt idx="6">
                  <c:v>78.9</c:v>
                </c:pt>
                <c:pt idx="7">
                  <c:v>78.64</c:v>
                </c:pt>
                <c:pt idx="8">
                  <c:v>76.32</c:v>
                </c:pt>
                <c:pt idx="9">
                  <c:v>82.55</c:v>
                </c:pt>
                <c:pt idx="10">
                  <c:v>91.18000000000001</c:v>
                </c:pt>
                <c:pt idx="11">
                  <c:v>76.49</c:v>
                </c:pt>
                <c:pt idx="12">
                  <c:v>83.96</c:v>
                </c:pt>
                <c:pt idx="13">
                  <c:v>91.77</c:v>
                </c:pt>
                <c:pt idx="14">
                  <c:v>80.73</c:v>
                </c:pt>
                <c:pt idx="15">
                  <c:v>77.06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Predictions!$D$3:$D$18</c:f>
              <c:numCache>
                <c:formatCode>0.00</c:formatCode>
                <c:ptCount val="16"/>
                <c:pt idx="0">
                  <c:v>82.46583800000001</c:v>
                </c:pt>
                <c:pt idx="1">
                  <c:v>88.561606</c:v>
                </c:pt>
                <c:pt idx="2">
                  <c:v>84.69994</c:v>
                </c:pt>
                <c:pt idx="3">
                  <c:v>88.019396</c:v>
                </c:pt>
                <c:pt idx="4">
                  <c:v>91.197083</c:v>
                </c:pt>
                <c:pt idx="5">
                  <c:v>83.353252</c:v>
                </c:pt>
                <c:pt idx="6">
                  <c:v>82.59729</c:v>
                </c:pt>
                <c:pt idx="7">
                  <c:v>83.73869</c:v>
                </c:pt>
                <c:pt idx="8">
                  <c:v>83.80967200000001</c:v>
                </c:pt>
                <c:pt idx="9">
                  <c:v>89.72568200000001</c:v>
                </c:pt>
                <c:pt idx="10">
                  <c:v>92.656876</c:v>
                </c:pt>
                <c:pt idx="11">
                  <c:v>79.786181</c:v>
                </c:pt>
                <c:pt idx="12">
                  <c:v>87.935785</c:v>
                </c:pt>
                <c:pt idx="13">
                  <c:v>95.820767</c:v>
                </c:pt>
                <c:pt idx="14">
                  <c:v>85.33977</c:v>
                </c:pt>
                <c:pt idx="15">
                  <c:v>81.059878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Predictions!$E$3:$E$18</c:f>
              <c:numCache>
                <c:formatCode>0.00</c:formatCode>
                <c:ptCount val="16"/>
                <c:pt idx="0">
                  <c:v>84.59</c:v>
                </c:pt>
                <c:pt idx="1">
                  <c:v>88.12</c:v>
                </c:pt>
                <c:pt idx="2">
                  <c:v>86.33</c:v>
                </c:pt>
                <c:pt idx="3">
                  <c:v>87.34</c:v>
                </c:pt>
                <c:pt idx="4">
                  <c:v>90.97</c:v>
                </c:pt>
                <c:pt idx="5">
                  <c:v>83.72</c:v>
                </c:pt>
                <c:pt idx="6">
                  <c:v>83.48</c:v>
                </c:pt>
                <c:pt idx="7">
                  <c:v>85.1</c:v>
                </c:pt>
                <c:pt idx="8">
                  <c:v>84.64</c:v>
                </c:pt>
                <c:pt idx="9">
                  <c:v>90.17</c:v>
                </c:pt>
                <c:pt idx="10">
                  <c:v>92.16</c:v>
                </c:pt>
                <c:pt idx="11">
                  <c:v>80.19</c:v>
                </c:pt>
                <c:pt idx="12">
                  <c:v>88.51</c:v>
                </c:pt>
                <c:pt idx="13">
                  <c:v>94.46</c:v>
                </c:pt>
                <c:pt idx="14">
                  <c:v>86.67</c:v>
                </c:pt>
                <c:pt idx="15">
                  <c:v>81.53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Predictions!$F$3:$F$18</c:f>
              <c:numCache>
                <c:formatCode>0.00</c:formatCode>
                <c:ptCount val="16"/>
                <c:pt idx="0">
                  <c:v>85.97</c:v>
                </c:pt>
                <c:pt idx="1">
                  <c:v>89.02</c:v>
                </c:pt>
                <c:pt idx="2">
                  <c:v>91.23</c:v>
                </c:pt>
                <c:pt idx="3">
                  <c:v>89.56</c:v>
                </c:pt>
                <c:pt idx="4">
                  <c:v>92.52</c:v>
                </c:pt>
                <c:pt idx="5">
                  <c:v>86.16</c:v>
                </c:pt>
                <c:pt idx="6">
                  <c:v>84.25</c:v>
                </c:pt>
                <c:pt idx="7">
                  <c:v>85.53</c:v>
                </c:pt>
                <c:pt idx="8">
                  <c:v>89.5</c:v>
                </c:pt>
                <c:pt idx="9">
                  <c:v>92.2</c:v>
                </c:pt>
                <c:pt idx="10">
                  <c:v>93.62</c:v>
                </c:pt>
                <c:pt idx="11">
                  <c:v>81.91</c:v>
                </c:pt>
                <c:pt idx="12">
                  <c:v>90.41</c:v>
                </c:pt>
                <c:pt idx="13">
                  <c:v>95.53</c:v>
                </c:pt>
                <c:pt idx="14">
                  <c:v>88.42</c:v>
                </c:pt>
                <c:pt idx="15">
                  <c:v>84.16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Predictions!$G$3:$G$18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Predictions!$H$2</c:f>
              <c:strCache>
                <c:ptCount val="1"/>
                <c:pt idx="0">
                  <c:v>CNN-Vanilla</c:v>
                </c:pt>
              </c:strCache>
            </c:strRef>
          </c:tx>
          <c:spPr>
            <a:ln w="317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 w="3175" cmpd="sng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Predictions!$H$3:$H$18</c:f>
              <c:numCache>
                <c:formatCode>0.00</c:formatCode>
                <c:ptCount val="16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64856"/>
        <c:axId val="-2079159672"/>
      </c:lineChart>
      <c:catAx>
        <c:axId val="-20791648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79159672"/>
        <c:crosses val="autoZero"/>
        <c:auto val="1"/>
        <c:lblAlgn val="ctr"/>
        <c:lblOffset val="100"/>
        <c:noMultiLvlLbl val="0"/>
      </c:catAx>
      <c:valAx>
        <c:axId val="-2079159672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9164856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719789663910648"/>
          <c:y val="0.0280898876404494"/>
          <c:w val="0.54106988783434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Predictions!$C$28:$C$43</c:f>
              <c:numCache>
                <c:formatCode>0.00</c:formatCode>
                <c:ptCount val="16"/>
                <c:pt idx="0">
                  <c:v>71.34</c:v>
                </c:pt>
                <c:pt idx="1">
                  <c:v>82.72</c:v>
                </c:pt>
                <c:pt idx="2">
                  <c:v>73.88</c:v>
                </c:pt>
                <c:pt idx="3">
                  <c:v>81.02</c:v>
                </c:pt>
                <c:pt idx="4">
                  <c:v>83.31</c:v>
                </c:pt>
                <c:pt idx="5">
                  <c:v>74.04</c:v>
                </c:pt>
                <c:pt idx="6">
                  <c:v>73.71</c:v>
                </c:pt>
                <c:pt idx="7">
                  <c:v>71.39</c:v>
                </c:pt>
                <c:pt idx="8">
                  <c:v>75.53</c:v>
                </c:pt>
                <c:pt idx="9">
                  <c:v>81.07</c:v>
                </c:pt>
                <c:pt idx="10">
                  <c:v>90.61</c:v>
                </c:pt>
                <c:pt idx="11">
                  <c:v>69.83</c:v>
                </c:pt>
                <c:pt idx="12">
                  <c:v>78.58</c:v>
                </c:pt>
                <c:pt idx="13">
                  <c:v>92.99</c:v>
                </c:pt>
                <c:pt idx="14">
                  <c:v>73.25</c:v>
                </c:pt>
                <c:pt idx="15">
                  <c:v>71.89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Predictions!$D$27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Predictions!$D$28:$D$43</c:f>
              <c:numCache>
                <c:formatCode>0.00</c:formatCode>
                <c:ptCount val="16"/>
                <c:pt idx="0">
                  <c:v>79.754319</c:v>
                </c:pt>
                <c:pt idx="1">
                  <c:v>86.02075000000001</c:v>
                </c:pt>
                <c:pt idx="2">
                  <c:v>82.782296</c:v>
                </c:pt>
                <c:pt idx="3">
                  <c:v>87.193848</c:v>
                </c:pt>
                <c:pt idx="4">
                  <c:v>89.327827</c:v>
                </c:pt>
                <c:pt idx="5">
                  <c:v>81.336781</c:v>
                </c:pt>
                <c:pt idx="6">
                  <c:v>80.588859</c:v>
                </c:pt>
                <c:pt idx="7">
                  <c:v>81.861582</c:v>
                </c:pt>
                <c:pt idx="8">
                  <c:v>82.571451</c:v>
                </c:pt>
                <c:pt idx="9">
                  <c:v>88.561072</c:v>
                </c:pt>
                <c:pt idx="10">
                  <c:v>91.857361</c:v>
                </c:pt>
                <c:pt idx="11">
                  <c:v>76.741884</c:v>
                </c:pt>
                <c:pt idx="12">
                  <c:v>85.23886299999999</c:v>
                </c:pt>
                <c:pt idx="13">
                  <c:v>95.702621</c:v>
                </c:pt>
                <c:pt idx="14">
                  <c:v>83.092563</c:v>
                </c:pt>
                <c:pt idx="15">
                  <c:v>77.563138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Predictions!$E$27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Predictions!$E$28:$E$43</c:f>
              <c:numCache>
                <c:formatCode>0.00</c:formatCode>
                <c:ptCount val="16"/>
                <c:pt idx="0">
                  <c:v>82.19</c:v>
                </c:pt>
                <c:pt idx="1">
                  <c:v>86.47</c:v>
                </c:pt>
                <c:pt idx="2">
                  <c:v>85.0</c:v>
                </c:pt>
                <c:pt idx="3">
                  <c:v>86.39</c:v>
                </c:pt>
                <c:pt idx="4">
                  <c:v>89.3</c:v>
                </c:pt>
                <c:pt idx="5">
                  <c:v>81.3</c:v>
                </c:pt>
                <c:pt idx="6">
                  <c:v>81.32</c:v>
                </c:pt>
                <c:pt idx="7">
                  <c:v>83.29</c:v>
                </c:pt>
                <c:pt idx="8">
                  <c:v>83.45</c:v>
                </c:pt>
                <c:pt idx="9">
                  <c:v>88.68000000000001</c:v>
                </c:pt>
                <c:pt idx="10">
                  <c:v>91.44</c:v>
                </c:pt>
                <c:pt idx="11">
                  <c:v>77.98</c:v>
                </c:pt>
                <c:pt idx="12">
                  <c:v>85.97</c:v>
                </c:pt>
                <c:pt idx="13">
                  <c:v>94.22</c:v>
                </c:pt>
                <c:pt idx="14">
                  <c:v>84.92</c:v>
                </c:pt>
                <c:pt idx="15">
                  <c:v>78.36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Predictions!$F$27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Predictions!$F$28:$F$43</c:f>
              <c:numCache>
                <c:formatCode>0.00</c:formatCode>
                <c:ptCount val="16"/>
                <c:pt idx="0">
                  <c:v>83.4</c:v>
                </c:pt>
                <c:pt idx="1">
                  <c:v>87.29</c:v>
                </c:pt>
                <c:pt idx="2">
                  <c:v>89.67</c:v>
                </c:pt>
                <c:pt idx="3">
                  <c:v>87.7</c:v>
                </c:pt>
                <c:pt idx="4">
                  <c:v>90.62</c:v>
                </c:pt>
                <c:pt idx="5">
                  <c:v>83.8</c:v>
                </c:pt>
                <c:pt idx="6">
                  <c:v>82.5</c:v>
                </c:pt>
                <c:pt idx="7">
                  <c:v>83.65000000000001</c:v>
                </c:pt>
                <c:pt idx="8">
                  <c:v>87.63</c:v>
                </c:pt>
                <c:pt idx="9">
                  <c:v>90.93</c:v>
                </c:pt>
                <c:pt idx="10">
                  <c:v>91.82</c:v>
                </c:pt>
                <c:pt idx="11">
                  <c:v>79.24</c:v>
                </c:pt>
                <c:pt idx="12">
                  <c:v>87.64</c:v>
                </c:pt>
                <c:pt idx="13">
                  <c:v>94.95</c:v>
                </c:pt>
                <c:pt idx="14">
                  <c:v>86.42</c:v>
                </c:pt>
                <c:pt idx="15">
                  <c:v>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Predictions!$G$27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Predictions!$G$28:$G$43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40856"/>
        <c:axId val="-2133935720"/>
      </c:lineChart>
      <c:catAx>
        <c:axId val="-21339408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33935720"/>
        <c:crosses val="autoZero"/>
        <c:auto val="1"/>
        <c:lblAlgn val="ctr"/>
        <c:lblOffset val="100"/>
        <c:noMultiLvlLbl val="0"/>
      </c:catAx>
      <c:valAx>
        <c:axId val="-213393572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33940856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4722710998485"/>
          <c:y val="0.0196629213483146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Predictions!$C$52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Predictions!$C$53:$C$68</c:f>
              <c:numCache>
                <c:formatCode>0.00</c:formatCode>
                <c:ptCount val="16"/>
                <c:pt idx="0">
                  <c:v>74.91</c:v>
                </c:pt>
                <c:pt idx="1">
                  <c:v>84.35</c:v>
                </c:pt>
                <c:pt idx="2">
                  <c:v>83.74</c:v>
                </c:pt>
                <c:pt idx="3">
                  <c:v>81.94</c:v>
                </c:pt>
                <c:pt idx="4">
                  <c:v>86.29</c:v>
                </c:pt>
                <c:pt idx="5">
                  <c:v>76.5</c:v>
                </c:pt>
                <c:pt idx="6">
                  <c:v>77.99</c:v>
                </c:pt>
                <c:pt idx="7">
                  <c:v>78.28</c:v>
                </c:pt>
                <c:pt idx="8">
                  <c:v>79.9</c:v>
                </c:pt>
                <c:pt idx="9">
                  <c:v>84.41</c:v>
                </c:pt>
                <c:pt idx="10">
                  <c:v>88.14</c:v>
                </c:pt>
                <c:pt idx="11">
                  <c:v>69.27</c:v>
                </c:pt>
                <c:pt idx="12">
                  <c:v>83.14</c:v>
                </c:pt>
                <c:pt idx="13">
                  <c:v>89.34</c:v>
                </c:pt>
                <c:pt idx="14">
                  <c:v>82.22</c:v>
                </c:pt>
                <c:pt idx="15">
                  <c:v>75.58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Predictions!$D$52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Predictions!$D$53:$D$68</c:f>
              <c:numCache>
                <c:formatCode>0.00</c:formatCode>
                <c:ptCount val="16"/>
                <c:pt idx="0">
                  <c:v>77.402545</c:v>
                </c:pt>
                <c:pt idx="1">
                  <c:v>87.190889</c:v>
                </c:pt>
                <c:pt idx="2">
                  <c:v>87.480924</c:v>
                </c:pt>
                <c:pt idx="3">
                  <c:v>85.623537</c:v>
                </c:pt>
                <c:pt idx="4">
                  <c:v>89.55313099999999</c:v>
                </c:pt>
                <c:pt idx="5">
                  <c:v>80.293747</c:v>
                </c:pt>
                <c:pt idx="6">
                  <c:v>80.715272</c:v>
                </c:pt>
                <c:pt idx="7">
                  <c:v>82.395036</c:v>
                </c:pt>
                <c:pt idx="8">
                  <c:v>84.196454</c:v>
                </c:pt>
                <c:pt idx="9">
                  <c:v>89.25873300000001</c:v>
                </c:pt>
                <c:pt idx="10">
                  <c:v>89.780744</c:v>
                </c:pt>
                <c:pt idx="11">
                  <c:v>73.05535399999999</c:v>
                </c:pt>
                <c:pt idx="12">
                  <c:v>85.657165</c:v>
                </c:pt>
                <c:pt idx="13">
                  <c:v>93.210142</c:v>
                </c:pt>
                <c:pt idx="14">
                  <c:v>85.438353</c:v>
                </c:pt>
                <c:pt idx="15">
                  <c:v>77.99922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Predictions!$E$52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Predictions!$E$53:$E$68</c:f>
              <c:numCache>
                <c:formatCode>0.00</c:formatCode>
                <c:ptCount val="16"/>
                <c:pt idx="0">
                  <c:v>78.53</c:v>
                </c:pt>
                <c:pt idx="1">
                  <c:v>86.75</c:v>
                </c:pt>
                <c:pt idx="2">
                  <c:v>88.1</c:v>
                </c:pt>
                <c:pt idx="3">
                  <c:v>85.25</c:v>
                </c:pt>
                <c:pt idx="4">
                  <c:v>88.92</c:v>
                </c:pt>
                <c:pt idx="5">
                  <c:v>79.97</c:v>
                </c:pt>
                <c:pt idx="6">
                  <c:v>80.8</c:v>
                </c:pt>
                <c:pt idx="7">
                  <c:v>82.2</c:v>
                </c:pt>
                <c:pt idx="8">
                  <c:v>84.55</c:v>
                </c:pt>
                <c:pt idx="9">
                  <c:v>89.26</c:v>
                </c:pt>
                <c:pt idx="10">
                  <c:v>88.13</c:v>
                </c:pt>
                <c:pt idx="11">
                  <c:v>72.03</c:v>
                </c:pt>
                <c:pt idx="12">
                  <c:v>85.28</c:v>
                </c:pt>
                <c:pt idx="13">
                  <c:v>91.44</c:v>
                </c:pt>
                <c:pt idx="14">
                  <c:v>85.65000000000001</c:v>
                </c:pt>
                <c:pt idx="15">
                  <c:v>78.09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Predictions!$F$52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Predictions!$F$53:$F$68</c:f>
              <c:numCache>
                <c:formatCode>0.00</c:formatCode>
                <c:ptCount val="16"/>
                <c:pt idx="0">
                  <c:v>77.78</c:v>
                </c:pt>
                <c:pt idx="1">
                  <c:v>86.45</c:v>
                </c:pt>
                <c:pt idx="2">
                  <c:v>88.77</c:v>
                </c:pt>
                <c:pt idx="3">
                  <c:v>84.86</c:v>
                </c:pt>
                <c:pt idx="4">
                  <c:v>89.13</c:v>
                </c:pt>
                <c:pt idx="5">
                  <c:v>80.61</c:v>
                </c:pt>
                <c:pt idx="6">
                  <c:v>79.92</c:v>
                </c:pt>
                <c:pt idx="7">
                  <c:v>82.09</c:v>
                </c:pt>
                <c:pt idx="8">
                  <c:v>85.73</c:v>
                </c:pt>
                <c:pt idx="9">
                  <c:v>89.67</c:v>
                </c:pt>
                <c:pt idx="10">
                  <c:v>90.2</c:v>
                </c:pt>
                <c:pt idx="11">
                  <c:v>73.06</c:v>
                </c:pt>
                <c:pt idx="12">
                  <c:v>84.9</c:v>
                </c:pt>
                <c:pt idx="13">
                  <c:v>93.14</c:v>
                </c:pt>
                <c:pt idx="14">
                  <c:v>84.8</c:v>
                </c:pt>
                <c:pt idx="15">
                  <c:v>78.58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Predictions!$G$52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Predictions!$G$53:$G$68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85944"/>
        <c:axId val="-2078371784"/>
      </c:lineChart>
      <c:catAx>
        <c:axId val="-21402859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78371784"/>
        <c:crosses val="autoZero"/>
        <c:auto val="1"/>
        <c:lblAlgn val="ctr"/>
        <c:lblOffset val="100"/>
        <c:noMultiLvlLbl val="0"/>
      </c:catAx>
      <c:valAx>
        <c:axId val="-2078371784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4028594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Predictions!$C$79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Predictions!$C$80:$C$95</c:f>
              <c:numCache>
                <c:formatCode>0.00</c:formatCode>
                <c:ptCount val="16"/>
                <c:pt idx="0">
                  <c:v>75.36</c:v>
                </c:pt>
                <c:pt idx="1">
                  <c:v>85.37</c:v>
                </c:pt>
                <c:pt idx="2">
                  <c:v>84.49</c:v>
                </c:pt>
                <c:pt idx="3">
                  <c:v>83.4</c:v>
                </c:pt>
                <c:pt idx="4">
                  <c:v>87.06</c:v>
                </c:pt>
                <c:pt idx="5">
                  <c:v>77.31</c:v>
                </c:pt>
                <c:pt idx="6">
                  <c:v>78.6</c:v>
                </c:pt>
                <c:pt idx="7">
                  <c:v>78.96</c:v>
                </c:pt>
                <c:pt idx="8">
                  <c:v>81.04</c:v>
                </c:pt>
                <c:pt idx="9">
                  <c:v>85.61</c:v>
                </c:pt>
                <c:pt idx="10">
                  <c:v>89.18000000000001</c:v>
                </c:pt>
                <c:pt idx="11">
                  <c:v>70.47</c:v>
                </c:pt>
                <c:pt idx="12">
                  <c:v>83.75</c:v>
                </c:pt>
                <c:pt idx="13">
                  <c:v>90.5</c:v>
                </c:pt>
                <c:pt idx="14">
                  <c:v>82.6</c:v>
                </c:pt>
                <c:pt idx="15">
                  <c:v>76.42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Predictions!$D$79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Predictions!$D$80:$D$95</c:f>
              <c:numCache>
                <c:formatCode>0.00</c:formatCode>
                <c:ptCount val="16"/>
                <c:pt idx="0">
                  <c:v>78.07047799999999</c:v>
                </c:pt>
                <c:pt idx="1">
                  <c:v>87.222092</c:v>
                </c:pt>
                <c:pt idx="2">
                  <c:v>87.979666</c:v>
                </c:pt>
                <c:pt idx="3">
                  <c:v>85.414577</c:v>
                </c:pt>
                <c:pt idx="4">
                  <c:v>89.265472</c:v>
                </c:pt>
                <c:pt idx="5">
                  <c:v>81.015078</c:v>
                </c:pt>
                <c:pt idx="6">
                  <c:v>80.88553400000001</c:v>
                </c:pt>
                <c:pt idx="7">
                  <c:v>82.842046</c:v>
                </c:pt>
                <c:pt idx="8">
                  <c:v>84.559873</c:v>
                </c:pt>
                <c:pt idx="9">
                  <c:v>89.869485</c:v>
                </c:pt>
                <c:pt idx="10">
                  <c:v>89.399428</c:v>
                </c:pt>
                <c:pt idx="11">
                  <c:v>73.378637</c:v>
                </c:pt>
                <c:pt idx="12">
                  <c:v>86.080388</c:v>
                </c:pt>
                <c:pt idx="13">
                  <c:v>94.456382</c:v>
                </c:pt>
                <c:pt idx="14">
                  <c:v>85.968937</c:v>
                </c:pt>
                <c:pt idx="15">
                  <c:v>78.362972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Predictions!$E$79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Predictions!$E$80:$E$95</c:f>
              <c:numCache>
                <c:formatCode>0.00</c:formatCode>
                <c:ptCount val="16"/>
                <c:pt idx="0">
                  <c:v>78.9</c:v>
                </c:pt>
                <c:pt idx="1">
                  <c:v>86.02</c:v>
                </c:pt>
                <c:pt idx="2">
                  <c:v>88.36</c:v>
                </c:pt>
                <c:pt idx="3">
                  <c:v>85.3</c:v>
                </c:pt>
                <c:pt idx="4">
                  <c:v>88.09</c:v>
                </c:pt>
                <c:pt idx="5">
                  <c:v>80.3</c:v>
                </c:pt>
                <c:pt idx="6">
                  <c:v>80.74</c:v>
                </c:pt>
                <c:pt idx="7">
                  <c:v>82.32</c:v>
                </c:pt>
                <c:pt idx="8">
                  <c:v>84.5</c:v>
                </c:pt>
                <c:pt idx="9">
                  <c:v>89.42</c:v>
                </c:pt>
                <c:pt idx="10">
                  <c:v>88.16</c:v>
                </c:pt>
                <c:pt idx="11">
                  <c:v>73.23</c:v>
                </c:pt>
                <c:pt idx="12">
                  <c:v>85.54</c:v>
                </c:pt>
                <c:pt idx="13">
                  <c:v>93.41</c:v>
                </c:pt>
                <c:pt idx="14">
                  <c:v>85.8</c:v>
                </c:pt>
                <c:pt idx="15">
                  <c:v>77.94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Predictions!$F$79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Predictions!$F$80:$F$95</c:f>
              <c:numCache>
                <c:formatCode>0.00</c:formatCode>
                <c:ptCount val="16"/>
                <c:pt idx="0">
                  <c:v>77.11</c:v>
                </c:pt>
                <c:pt idx="1">
                  <c:v>86.48</c:v>
                </c:pt>
                <c:pt idx="2">
                  <c:v>88.41</c:v>
                </c:pt>
                <c:pt idx="3">
                  <c:v>84.4</c:v>
                </c:pt>
                <c:pt idx="4">
                  <c:v>87.76</c:v>
                </c:pt>
                <c:pt idx="5">
                  <c:v>80.01</c:v>
                </c:pt>
                <c:pt idx="6">
                  <c:v>79.5</c:v>
                </c:pt>
                <c:pt idx="7">
                  <c:v>81.37</c:v>
                </c:pt>
                <c:pt idx="8">
                  <c:v>85.09</c:v>
                </c:pt>
                <c:pt idx="9">
                  <c:v>89.2</c:v>
                </c:pt>
                <c:pt idx="10">
                  <c:v>90.06</c:v>
                </c:pt>
                <c:pt idx="11">
                  <c:v>71.72</c:v>
                </c:pt>
                <c:pt idx="12">
                  <c:v>84.04</c:v>
                </c:pt>
                <c:pt idx="13">
                  <c:v>94.24</c:v>
                </c:pt>
                <c:pt idx="14">
                  <c:v>86.0</c:v>
                </c:pt>
                <c:pt idx="15">
                  <c:v>78.06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Predictions!$G$79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Predictions!$G$80:$G$95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57304"/>
        <c:axId val="-2078772776"/>
      </c:lineChart>
      <c:catAx>
        <c:axId val="-20784573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78772776"/>
        <c:crosses val="autoZero"/>
        <c:auto val="1"/>
        <c:lblAlgn val="ctr"/>
        <c:lblOffset val="100"/>
        <c:noMultiLvlLbl val="0"/>
      </c:catAx>
      <c:valAx>
        <c:axId val="-2078772776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845730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3244176013805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0517141414"/>
          <c:y val="0.21362291252055"/>
          <c:w val="0.567559616211869"/>
          <c:h val="0.48875832828588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Predictions!$C$107:$F$107</c:f>
              <c:numCache>
                <c:formatCode>0.00</c:formatCode>
                <c:ptCount val="4"/>
                <c:pt idx="0">
                  <c:v>81.4475</c:v>
                </c:pt>
                <c:pt idx="1">
                  <c:v>79.06823529411765</c:v>
                </c:pt>
                <c:pt idx="2">
                  <c:v>82.05882352941175</c:v>
                </c:pt>
                <c:pt idx="3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Predictions!$B$108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Predictions!$C$108:$F$108</c:f>
              <c:numCache>
                <c:formatCode>0.00</c:formatCode>
                <c:ptCount val="4"/>
                <c:pt idx="0">
                  <c:v>86.3</c:v>
                </c:pt>
                <c:pt idx="1">
                  <c:v>86.36764705882354</c:v>
                </c:pt>
                <c:pt idx="2">
                  <c:v>85.57294117647058</c:v>
                </c:pt>
                <c:pt idx="3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Predictions!$C$109:$F$109</c:f>
              <c:numCache>
                <c:formatCode>0.00</c:formatCode>
                <c:ptCount val="4"/>
                <c:pt idx="0">
                  <c:v>86.75</c:v>
                </c:pt>
                <c:pt idx="1">
                  <c:v>85.84000000000001</c:v>
                </c:pt>
                <c:pt idx="2">
                  <c:v>84.93823529411764</c:v>
                </c:pt>
                <c:pt idx="3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Predictions!$B$110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Predictions!$C$110:$F$110</c:f>
              <c:numCache>
                <c:formatCode>0.00</c:formatCode>
                <c:ptCount val="4"/>
                <c:pt idx="0">
                  <c:v>89.03117647</c:v>
                </c:pt>
                <c:pt idx="1">
                  <c:v>87.42705882352942</c:v>
                </c:pt>
                <c:pt idx="2">
                  <c:v>85.21705882352941</c:v>
                </c:pt>
                <c:pt idx="3">
                  <c:v>84.85000000000001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Predictions!$B$111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Predictions!$C$111:$F$111</c:f>
              <c:numCache>
                <c:formatCode>0.00</c:formatCode>
                <c:ptCount val="4"/>
                <c:pt idx="0">
                  <c:v>89.12</c:v>
                </c:pt>
                <c:pt idx="1">
                  <c:v>89.12</c:v>
                </c:pt>
                <c:pt idx="2">
                  <c:v>89.12</c:v>
                </c:pt>
                <c:pt idx="3">
                  <c:v>89.12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Predictions!$B$112</c:f>
              <c:strCache>
                <c:ptCount val="1"/>
                <c:pt idx="0">
                  <c:v>CNN vanilla</c:v>
                </c:pt>
              </c:strCache>
            </c:strRef>
          </c:tx>
          <c:spPr>
            <a:ln w="3175" cmpd="sng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Predictions!$C$112:$F$112</c:f>
              <c:numCache>
                <c:formatCode>0.00</c:formatCode>
                <c:ptCount val="4"/>
                <c:pt idx="0">
                  <c:v>88.8</c:v>
                </c:pt>
                <c:pt idx="1">
                  <c:v>88.8</c:v>
                </c:pt>
                <c:pt idx="2">
                  <c:v>88.8</c:v>
                </c:pt>
                <c:pt idx="3">
                  <c:v>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12552"/>
        <c:axId val="-2134765848"/>
      </c:lineChart>
      <c:catAx>
        <c:axId val="-21339125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34765848"/>
        <c:crosses val="autoZero"/>
        <c:auto val="1"/>
        <c:lblAlgn val="ctr"/>
        <c:lblOffset val="100"/>
        <c:noMultiLvlLbl val="0"/>
      </c:catAx>
      <c:valAx>
        <c:axId val="-2134765848"/>
        <c:scaling>
          <c:orientation val="minMax"/>
          <c:max val="90.0"/>
          <c:min val="78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33912552"/>
        <c:crosses val="autoZero"/>
        <c:crossBetween val="between"/>
        <c:majorUnit val="2.0"/>
      </c:valAx>
    </c:plotArea>
    <c:legend>
      <c:legendPos val="t"/>
      <c:layout>
        <c:manualLayout>
          <c:xMode val="edge"/>
          <c:yMode val="edge"/>
          <c:x val="0.125579890399686"/>
          <c:y val="0.0507790372357301"/>
          <c:w val="0.582202105971908"/>
          <c:h val="0.1705514695278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23</xdr:row>
      <xdr:rowOff>25400</xdr:rowOff>
    </xdr:from>
    <xdr:to>
      <xdr:col>12</xdr:col>
      <xdr:colOff>495300</xdr:colOff>
      <xdr:row>44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</xdr:row>
      <xdr:rowOff>25400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26</xdr:row>
      <xdr:rowOff>0</xdr:rowOff>
    </xdr:from>
    <xdr:to>
      <xdr:col>16</xdr:col>
      <xdr:colOff>806450</xdr:colOff>
      <xdr:row>49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51</xdr:row>
      <xdr:rowOff>25400</xdr:rowOff>
    </xdr:from>
    <xdr:to>
      <xdr:col>16</xdr:col>
      <xdr:colOff>819150</xdr:colOff>
      <xdr:row>75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</xdr:colOff>
      <xdr:row>78</xdr:row>
      <xdr:rowOff>0</xdr:rowOff>
    </xdr:from>
    <xdr:to>
      <xdr:col>16</xdr:col>
      <xdr:colOff>806450</xdr:colOff>
      <xdr:row>102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393700</xdr:colOff>
      <xdr:row>123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9" sqref="E19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5">
      <c r="A1" t="s">
        <v>0</v>
      </c>
    </row>
    <row r="2" spans="1:5">
      <c r="A2" t="s">
        <v>51</v>
      </c>
      <c r="B2" t="s">
        <v>34</v>
      </c>
      <c r="C2" t="s">
        <v>64</v>
      </c>
      <c r="D2" t="s">
        <v>65</v>
      </c>
      <c r="E2" t="s">
        <v>66</v>
      </c>
    </row>
    <row r="3" spans="1:5">
      <c r="A3">
        <v>10000</v>
      </c>
      <c r="B3" t="s">
        <v>6</v>
      </c>
      <c r="C3" s="2">
        <v>0.80017305508881298</v>
      </c>
      <c r="D3">
        <v>113</v>
      </c>
      <c r="E3">
        <v>1042660</v>
      </c>
    </row>
    <row r="4" spans="1:5">
      <c r="A4">
        <v>20000</v>
      </c>
      <c r="B4" t="s">
        <v>1</v>
      </c>
      <c r="C4" s="2">
        <v>1.6588859736594399</v>
      </c>
      <c r="D4">
        <v>31</v>
      </c>
      <c r="E4">
        <v>128150</v>
      </c>
    </row>
    <row r="5" spans="1:5">
      <c r="A5">
        <v>30000</v>
      </c>
      <c r="B5" t="s">
        <v>2</v>
      </c>
      <c r="C5" s="2">
        <v>0.84714549257359695</v>
      </c>
      <c r="D5">
        <v>88</v>
      </c>
      <c r="E5">
        <v>2811587</v>
      </c>
    </row>
    <row r="6" spans="1:5">
      <c r="A6">
        <v>40000</v>
      </c>
      <c r="B6" t="s">
        <v>10</v>
      </c>
      <c r="C6" s="2">
        <v>0.77001493592205095</v>
      </c>
      <c r="D6">
        <v>46</v>
      </c>
      <c r="E6">
        <v>119849</v>
      </c>
    </row>
    <row r="7" spans="1:5">
      <c r="A7">
        <v>70000</v>
      </c>
      <c r="B7" t="s">
        <v>12</v>
      </c>
      <c r="C7" s="2">
        <v>1.39304933557281</v>
      </c>
      <c r="D7">
        <v>59</v>
      </c>
      <c r="E7">
        <v>351326</v>
      </c>
    </row>
    <row r="8" spans="1:5">
      <c r="A8">
        <v>100000</v>
      </c>
      <c r="B8" t="s">
        <v>14</v>
      </c>
      <c r="C8" s="2">
        <v>0.87505560864203302</v>
      </c>
      <c r="D8">
        <v>91</v>
      </c>
      <c r="E8">
        <v>460695</v>
      </c>
    </row>
    <row r="9" spans="1:5">
      <c r="A9">
        <v>110000</v>
      </c>
      <c r="B9" t="s">
        <v>16</v>
      </c>
      <c r="C9" s="2">
        <v>1.0146403454589401</v>
      </c>
      <c r="D9">
        <v>102</v>
      </c>
      <c r="E9">
        <v>1151741</v>
      </c>
    </row>
    <row r="10" spans="1:5">
      <c r="A10">
        <v>120000</v>
      </c>
      <c r="B10" t="s">
        <v>18</v>
      </c>
      <c r="C10" s="2">
        <v>0.91638768287779004</v>
      </c>
      <c r="D10">
        <v>149</v>
      </c>
      <c r="E10">
        <v>1020877</v>
      </c>
    </row>
    <row r="11" spans="1:5">
      <c r="A11">
        <v>130000</v>
      </c>
      <c r="B11" t="s">
        <v>20</v>
      </c>
      <c r="C11" s="2">
        <v>0.72561097419708198</v>
      </c>
      <c r="D11">
        <v>42</v>
      </c>
      <c r="E11">
        <v>385428</v>
      </c>
    </row>
    <row r="12" spans="1:5">
      <c r="A12">
        <v>170000</v>
      </c>
      <c r="B12" t="s">
        <v>22</v>
      </c>
      <c r="C12" s="2">
        <v>0.69577114388647998</v>
      </c>
      <c r="D12">
        <v>34</v>
      </c>
      <c r="E12">
        <v>753339</v>
      </c>
    </row>
    <row r="13" spans="1:5">
      <c r="A13">
        <v>210000</v>
      </c>
      <c r="B13" t="s">
        <v>24</v>
      </c>
      <c r="C13" s="2">
        <v>0.39340175839287</v>
      </c>
      <c r="D13">
        <v>10</v>
      </c>
      <c r="E13">
        <v>52483</v>
      </c>
    </row>
    <row r="14" spans="1:5">
      <c r="A14">
        <v>230000</v>
      </c>
      <c r="B14" t="s">
        <v>3</v>
      </c>
      <c r="C14" s="2">
        <v>0.64926676651793902</v>
      </c>
      <c r="D14">
        <v>57</v>
      </c>
      <c r="E14">
        <v>151855</v>
      </c>
    </row>
    <row r="15" spans="1:5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</row>
    <row r="16" spans="1:5">
      <c r="A16">
        <v>260000</v>
      </c>
      <c r="B16" t="s">
        <v>29</v>
      </c>
      <c r="C16" s="2">
        <v>0.42359592667692397</v>
      </c>
      <c r="D16">
        <v>9</v>
      </c>
      <c r="E16">
        <v>23256</v>
      </c>
    </row>
    <row r="17" spans="1:5">
      <c r="A17">
        <v>270000</v>
      </c>
      <c r="B17" t="s">
        <v>31</v>
      </c>
      <c r="C17" s="2">
        <v>1.25048336033762</v>
      </c>
      <c r="D17">
        <v>137</v>
      </c>
      <c r="E17">
        <v>2175757</v>
      </c>
    </row>
    <row r="18" spans="1:5">
      <c r="A18">
        <v>280000</v>
      </c>
      <c r="B18" t="s">
        <v>33</v>
      </c>
      <c r="C18" s="2">
        <v>0.66921935685534895</v>
      </c>
      <c r="D18">
        <v>68</v>
      </c>
      <c r="E18">
        <v>718004</v>
      </c>
    </row>
    <row r="19" spans="1:5">
      <c r="A19" t="s">
        <v>69</v>
      </c>
      <c r="C19" s="2"/>
      <c r="E19" s="4">
        <f>PEARSON(D3:D18,E3:E18)</f>
        <v>0.64286470540130303</v>
      </c>
    </row>
    <row r="20" spans="1:5">
      <c r="A20" t="s">
        <v>70</v>
      </c>
      <c r="C20" s="2"/>
      <c r="E20">
        <f>SUM(E3:E18)</f>
        <v>12160483</v>
      </c>
    </row>
    <row r="21" spans="1:5">
      <c r="A21">
        <v>0</v>
      </c>
      <c r="B21" t="s">
        <v>48</v>
      </c>
      <c r="C21" s="2">
        <v>0.80650738341681905</v>
      </c>
      <c r="D21">
        <v>29</v>
      </c>
      <c r="E21">
        <v>13387692</v>
      </c>
    </row>
    <row r="22" spans="1:5">
      <c r="A22">
        <v>290000</v>
      </c>
      <c r="B22" t="s">
        <v>4</v>
      </c>
      <c r="C22" s="2">
        <v>0.68648200110365698</v>
      </c>
      <c r="D22">
        <v>2</v>
      </c>
      <c r="E22">
        <v>3647</v>
      </c>
    </row>
    <row r="24" spans="1:5">
      <c r="A24" t="s">
        <v>51</v>
      </c>
      <c r="B24" t="s">
        <v>34</v>
      </c>
      <c r="C24" t="s">
        <v>35</v>
      </c>
    </row>
    <row r="25" spans="1:5">
      <c r="A25" s="1">
        <v>10000</v>
      </c>
      <c r="B25" t="s">
        <v>6</v>
      </c>
      <c r="C25">
        <v>1042660</v>
      </c>
    </row>
    <row r="26" spans="1:5">
      <c r="A26" s="1">
        <v>20000</v>
      </c>
      <c r="B26" t="s">
        <v>1</v>
      </c>
      <c r="C26">
        <v>128150</v>
      </c>
    </row>
    <row r="27" spans="1:5">
      <c r="A27" s="1">
        <v>30000</v>
      </c>
      <c r="B27" t="s">
        <v>2</v>
      </c>
      <c r="C27">
        <v>2811587</v>
      </c>
    </row>
    <row r="28" spans="1:5">
      <c r="A28" s="1">
        <v>40000</v>
      </c>
      <c r="B28" t="s">
        <v>10</v>
      </c>
      <c r="C28">
        <v>119849</v>
      </c>
    </row>
    <row r="29" spans="1:5">
      <c r="A29" s="1">
        <v>50000</v>
      </c>
      <c r="B29" t="s">
        <v>52</v>
      </c>
      <c r="C29">
        <v>314516</v>
      </c>
    </row>
    <row r="30" spans="1:5">
      <c r="A30" s="1">
        <v>60000</v>
      </c>
      <c r="B30" t="s">
        <v>53</v>
      </c>
      <c r="C30">
        <v>48</v>
      </c>
    </row>
    <row r="31" spans="1:5">
      <c r="A31" s="1">
        <v>70000</v>
      </c>
      <c r="B31" t="s">
        <v>12</v>
      </c>
      <c r="C31">
        <v>351326</v>
      </c>
    </row>
    <row r="32" spans="1:5">
      <c r="A32" s="1">
        <v>80000</v>
      </c>
      <c r="B32" t="s">
        <v>54</v>
      </c>
      <c r="C32">
        <v>12691</v>
      </c>
    </row>
    <row r="33" spans="1:3">
      <c r="A33" s="1">
        <v>90000</v>
      </c>
      <c r="B33" t="s">
        <v>55</v>
      </c>
      <c r="C33">
        <v>9660</v>
      </c>
    </row>
    <row r="34" spans="1:3">
      <c r="A34" s="1">
        <v>100000</v>
      </c>
      <c r="B34" t="s">
        <v>14</v>
      </c>
      <c r="C34">
        <v>460695</v>
      </c>
    </row>
    <row r="35" spans="1:3">
      <c r="A35" s="1">
        <v>110000</v>
      </c>
      <c r="B35" t="s">
        <v>16</v>
      </c>
      <c r="C35">
        <v>1151741</v>
      </c>
    </row>
    <row r="36" spans="1:3">
      <c r="A36" s="1">
        <v>120000</v>
      </c>
      <c r="B36" t="s">
        <v>18</v>
      </c>
      <c r="C36">
        <v>1020877</v>
      </c>
    </row>
    <row r="37" spans="1:3">
      <c r="A37" s="1">
        <v>130000</v>
      </c>
      <c r="B37" t="s">
        <v>20</v>
      </c>
      <c r="C37">
        <v>385428</v>
      </c>
    </row>
    <row r="38" spans="1:3">
      <c r="A38" s="1">
        <v>140000</v>
      </c>
      <c r="B38" t="s">
        <v>56</v>
      </c>
      <c r="C38">
        <v>3523</v>
      </c>
    </row>
    <row r="39" spans="1:3">
      <c r="A39" s="1">
        <v>150000</v>
      </c>
      <c r="B39" t="s">
        <v>57</v>
      </c>
      <c r="C39">
        <v>159666</v>
      </c>
    </row>
    <row r="40" spans="1:3">
      <c r="A40" s="1">
        <v>160000</v>
      </c>
      <c r="B40" t="s">
        <v>58</v>
      </c>
      <c r="C40">
        <v>227994</v>
      </c>
    </row>
    <row r="41" spans="1:3">
      <c r="A41" s="1">
        <v>170000</v>
      </c>
      <c r="B41" t="s">
        <v>22</v>
      </c>
      <c r="C41">
        <v>753339</v>
      </c>
    </row>
    <row r="42" spans="1:3">
      <c r="A42" s="1">
        <v>180000</v>
      </c>
      <c r="B42" t="s">
        <v>59</v>
      </c>
      <c r="C42">
        <v>715</v>
      </c>
    </row>
    <row r="43" spans="1:3">
      <c r="A43" s="1">
        <v>190000</v>
      </c>
      <c r="B43" t="s">
        <v>60</v>
      </c>
      <c r="C43">
        <v>30824</v>
      </c>
    </row>
    <row r="44" spans="1:3">
      <c r="A44" s="1">
        <v>200000</v>
      </c>
      <c r="B44" t="s">
        <v>61</v>
      </c>
      <c r="C44">
        <v>1248</v>
      </c>
    </row>
    <row r="45" spans="1:3">
      <c r="A45" s="1">
        <v>210000</v>
      </c>
      <c r="B45" t="s">
        <v>24</v>
      </c>
      <c r="C45">
        <v>52483</v>
      </c>
    </row>
    <row r="46" spans="1:3">
      <c r="A46" s="1">
        <v>220000</v>
      </c>
      <c r="B46" t="s">
        <v>62</v>
      </c>
      <c r="C46">
        <v>931</v>
      </c>
    </row>
    <row r="47" spans="1:3">
      <c r="A47" s="1">
        <v>230000</v>
      </c>
      <c r="B47" t="s">
        <v>3</v>
      </c>
      <c r="C47">
        <v>151855</v>
      </c>
    </row>
    <row r="48" spans="1:3">
      <c r="A48" s="1">
        <v>240000</v>
      </c>
      <c r="B48" t="s">
        <v>63</v>
      </c>
      <c r="C48">
        <v>461746</v>
      </c>
    </row>
    <row r="49" spans="1:3">
      <c r="A49" s="1">
        <v>250000</v>
      </c>
      <c r="B49" t="s">
        <v>27</v>
      </c>
      <c r="C49">
        <v>813476</v>
      </c>
    </row>
    <row r="50" spans="1:3">
      <c r="A50" s="1">
        <v>260000</v>
      </c>
      <c r="B50" t="s">
        <v>29</v>
      </c>
      <c r="C50">
        <v>23256</v>
      </c>
    </row>
    <row r="51" spans="1:3">
      <c r="A51" s="1">
        <v>270000</v>
      </c>
      <c r="B51" t="s">
        <v>31</v>
      </c>
      <c r="C51">
        <v>2175757</v>
      </c>
    </row>
    <row r="52" spans="1:3">
      <c r="A52" s="1">
        <v>280000</v>
      </c>
      <c r="B52" t="s">
        <v>33</v>
      </c>
      <c r="C52">
        <v>718004</v>
      </c>
    </row>
    <row r="53" spans="1:3">
      <c r="A53" s="1">
        <v>290000</v>
      </c>
      <c r="B53" t="s">
        <v>4</v>
      </c>
      <c r="C53">
        <v>3647</v>
      </c>
    </row>
  </sheetData>
  <sortState ref="A2:D19">
    <sortCondition ref="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workbookViewId="0">
      <selection activeCell="F53" sqref="F53"/>
    </sheetView>
  </sheetViews>
  <sheetFormatPr baseColWidth="10" defaultRowHeight="15" x14ac:dyDescent="0"/>
  <cols>
    <col min="1" max="1" width="24.5" customWidth="1"/>
    <col min="2" max="2" width="23.83203125" bestFit="1" customWidth="1"/>
    <col min="3" max="3" width="6.5" customWidth="1"/>
    <col min="4" max="4" width="20.33203125" customWidth="1"/>
    <col min="5" max="5" width="14.5" customWidth="1"/>
    <col min="6" max="6" width="6.33203125" customWidth="1"/>
  </cols>
  <sheetData>
    <row r="1" spans="1:19">
      <c r="B1" s="8" t="s">
        <v>40</v>
      </c>
      <c r="C1" s="8"/>
      <c r="D1" s="8"/>
      <c r="E1" s="8"/>
      <c r="F1" s="8"/>
    </row>
    <row r="2" spans="1:19">
      <c r="B2" t="s">
        <v>34</v>
      </c>
      <c r="C2" t="s">
        <v>36</v>
      </c>
      <c r="D2" t="s">
        <v>76</v>
      </c>
      <c r="E2" t="s">
        <v>77</v>
      </c>
      <c r="F2" t="s">
        <v>39</v>
      </c>
      <c r="G2" t="s">
        <v>78</v>
      </c>
      <c r="H2" t="s">
        <v>50</v>
      </c>
    </row>
    <row r="3" spans="1:19" ht="16">
      <c r="A3" t="s">
        <v>5</v>
      </c>
      <c r="B3" t="s">
        <v>6</v>
      </c>
      <c r="C3" s="2">
        <v>78.75</v>
      </c>
      <c r="D3" s="2">
        <v>82.465838000000005</v>
      </c>
      <c r="E3" s="2">
        <v>84.59</v>
      </c>
      <c r="F3" s="2">
        <v>85.97</v>
      </c>
      <c r="G3" s="2">
        <v>87.037900000000008</v>
      </c>
      <c r="H3" s="2">
        <v>86.820999999999998</v>
      </c>
      <c r="R3" s="5"/>
      <c r="S3" s="6"/>
    </row>
    <row r="4" spans="1:19" ht="16">
      <c r="A4" t="s">
        <v>7</v>
      </c>
      <c r="B4" t="s">
        <v>1</v>
      </c>
      <c r="C4" s="2">
        <v>80.25</v>
      </c>
      <c r="D4" s="2">
        <v>88.561605999999998</v>
      </c>
      <c r="E4" s="2">
        <v>88.12</v>
      </c>
      <c r="F4" s="2">
        <v>89.02</v>
      </c>
      <c r="G4" s="2">
        <v>89.74839999999999</v>
      </c>
      <c r="H4" s="2">
        <v>89.686099999999996</v>
      </c>
      <c r="R4" s="5"/>
      <c r="S4" s="6"/>
    </row>
    <row r="5" spans="1:19" ht="16">
      <c r="A5" t="s">
        <v>8</v>
      </c>
      <c r="B5" t="s">
        <v>2</v>
      </c>
      <c r="C5" s="2">
        <v>78.17</v>
      </c>
      <c r="D5" s="2">
        <v>84.699939999999998</v>
      </c>
      <c r="E5" s="2">
        <v>86.33</v>
      </c>
      <c r="F5" s="2">
        <v>91.23</v>
      </c>
      <c r="G5" s="2">
        <v>89.826999999999998</v>
      </c>
      <c r="H5" s="2">
        <v>89.91749999999999</v>
      </c>
      <c r="R5" s="5"/>
      <c r="S5" s="6"/>
    </row>
    <row r="6" spans="1:19" ht="16">
      <c r="A6" t="s">
        <v>9</v>
      </c>
      <c r="B6" t="s">
        <v>10</v>
      </c>
      <c r="C6" s="2">
        <v>82.54</v>
      </c>
      <c r="D6" s="2">
        <v>88.019396</v>
      </c>
      <c r="E6" s="2">
        <v>87.34</v>
      </c>
      <c r="F6" s="2">
        <v>89.56</v>
      </c>
      <c r="G6" s="2">
        <v>90.313699999999997</v>
      </c>
      <c r="H6" s="2">
        <v>89.814000000000007</v>
      </c>
      <c r="R6" s="5"/>
      <c r="S6" s="6"/>
    </row>
    <row r="7" spans="1:19" ht="16">
      <c r="A7" t="s">
        <v>11</v>
      </c>
      <c r="B7" t="s">
        <v>12</v>
      </c>
      <c r="C7" s="2">
        <v>86.82</v>
      </c>
      <c r="D7" s="2">
        <v>91.197083000000006</v>
      </c>
      <c r="E7" s="2">
        <v>90.97</v>
      </c>
      <c r="F7" s="2">
        <v>92.52</v>
      </c>
      <c r="G7" s="2">
        <v>93.038899999999998</v>
      </c>
      <c r="H7" s="2">
        <v>92.214700000000008</v>
      </c>
      <c r="R7" s="5"/>
      <c r="S7" s="6"/>
    </row>
    <row r="8" spans="1:19" ht="16">
      <c r="A8" t="s">
        <v>13</v>
      </c>
      <c r="B8" t="s">
        <v>14</v>
      </c>
      <c r="C8" s="2">
        <v>79.03</v>
      </c>
      <c r="D8" s="2">
        <v>83.353251999999998</v>
      </c>
      <c r="E8" s="2">
        <v>83.72</v>
      </c>
      <c r="F8" s="2">
        <v>86.16</v>
      </c>
      <c r="G8" s="2">
        <v>86.0715</v>
      </c>
      <c r="H8" s="2">
        <v>86.072800000000001</v>
      </c>
      <c r="R8" s="5"/>
      <c r="S8" s="6"/>
    </row>
    <row r="9" spans="1:19" ht="16">
      <c r="A9" t="s">
        <v>15</v>
      </c>
      <c r="B9" t="s">
        <v>16</v>
      </c>
      <c r="C9" s="2">
        <v>78.900000000000006</v>
      </c>
      <c r="D9" s="2">
        <v>82.597290000000001</v>
      </c>
      <c r="E9" s="2">
        <v>83.48</v>
      </c>
      <c r="F9" s="2">
        <v>84.25</v>
      </c>
      <c r="G9" s="2">
        <v>85.095699999999994</v>
      </c>
      <c r="H9" s="2">
        <v>84.855199999999996</v>
      </c>
      <c r="R9" s="5"/>
      <c r="S9" s="6"/>
    </row>
    <row r="10" spans="1:19" ht="16">
      <c r="A10" t="s">
        <v>17</v>
      </c>
      <c r="B10" t="s">
        <v>18</v>
      </c>
      <c r="C10" s="2">
        <v>78.64</v>
      </c>
      <c r="D10" s="2">
        <v>83.738690000000005</v>
      </c>
      <c r="E10" s="2">
        <v>85.1</v>
      </c>
      <c r="F10" s="2">
        <v>85.53</v>
      </c>
      <c r="G10" s="2">
        <v>87.385400000000004</v>
      </c>
      <c r="H10" s="2">
        <v>86.662499999999994</v>
      </c>
      <c r="R10" s="5"/>
      <c r="S10" s="6"/>
    </row>
    <row r="11" spans="1:19" ht="16">
      <c r="A11" t="s">
        <v>19</v>
      </c>
      <c r="B11" t="s">
        <v>20</v>
      </c>
      <c r="C11" s="2">
        <v>76.319999999999993</v>
      </c>
      <c r="D11" s="2">
        <v>83.809672000000006</v>
      </c>
      <c r="E11" s="2">
        <v>84.64</v>
      </c>
      <c r="F11" s="2">
        <v>89.5</v>
      </c>
      <c r="G11" s="2">
        <v>88.724000000000004</v>
      </c>
      <c r="H11" s="2">
        <v>88.594300000000004</v>
      </c>
      <c r="R11" s="5"/>
      <c r="S11" s="6"/>
    </row>
    <row r="12" spans="1:19" ht="16">
      <c r="A12" t="s">
        <v>21</v>
      </c>
      <c r="B12" t="s">
        <v>22</v>
      </c>
      <c r="C12" s="2">
        <v>82.55</v>
      </c>
      <c r="D12" s="2">
        <v>89.725682000000006</v>
      </c>
      <c r="E12" s="2">
        <v>90.17</v>
      </c>
      <c r="F12" s="2">
        <v>92.2</v>
      </c>
      <c r="G12" s="2">
        <v>92.0184</v>
      </c>
      <c r="H12" s="2">
        <v>91.714500000000001</v>
      </c>
      <c r="R12" s="5"/>
      <c r="S12" s="6"/>
    </row>
    <row r="13" spans="1:19" ht="16">
      <c r="A13" t="s">
        <v>23</v>
      </c>
      <c r="B13" t="s">
        <v>24</v>
      </c>
      <c r="C13" s="2">
        <v>91.18</v>
      </c>
      <c r="D13" s="2">
        <v>92.656875999999997</v>
      </c>
      <c r="E13" s="2">
        <v>92.16</v>
      </c>
      <c r="F13" s="2">
        <v>93.62</v>
      </c>
      <c r="G13" s="2">
        <v>93.7333</v>
      </c>
      <c r="H13" s="2">
        <v>93.485700000000008</v>
      </c>
      <c r="R13" s="5"/>
      <c r="S13" s="6"/>
    </row>
    <row r="14" spans="1:19" ht="16">
      <c r="A14" t="s">
        <v>25</v>
      </c>
      <c r="B14" t="s">
        <v>3</v>
      </c>
      <c r="C14" s="2">
        <v>76.489999999999995</v>
      </c>
      <c r="D14" s="2">
        <v>79.786180999999999</v>
      </c>
      <c r="E14" s="2">
        <v>80.19</v>
      </c>
      <c r="F14" s="2">
        <v>81.91</v>
      </c>
      <c r="G14" s="2">
        <v>82.54</v>
      </c>
      <c r="H14" s="2">
        <v>82.138400000000004</v>
      </c>
      <c r="R14" s="5"/>
      <c r="S14" s="6"/>
    </row>
    <row r="15" spans="1:19" ht="16">
      <c r="A15" t="s">
        <v>26</v>
      </c>
      <c r="B15" t="s">
        <v>27</v>
      </c>
      <c r="C15" s="2">
        <v>83.96</v>
      </c>
      <c r="D15" s="2">
        <v>87.935784999999996</v>
      </c>
      <c r="E15" s="2">
        <v>88.51</v>
      </c>
      <c r="F15" s="2">
        <v>90.41</v>
      </c>
      <c r="G15" s="2">
        <v>90.720299999999995</v>
      </c>
      <c r="H15" s="2">
        <v>90.232199999999992</v>
      </c>
      <c r="R15" s="5"/>
      <c r="S15" s="6"/>
    </row>
    <row r="16" spans="1:19" ht="16">
      <c r="A16" t="s">
        <v>28</v>
      </c>
      <c r="B16" t="s">
        <v>29</v>
      </c>
      <c r="C16" s="2">
        <v>91.77</v>
      </c>
      <c r="D16" s="2">
        <v>95.820767000000004</v>
      </c>
      <c r="E16" s="2">
        <v>94.46</v>
      </c>
      <c r="F16" s="2">
        <v>95.53</v>
      </c>
      <c r="G16" s="2">
        <v>97.468900000000005</v>
      </c>
      <c r="H16" s="2">
        <v>97.640500000000003</v>
      </c>
      <c r="R16" s="5"/>
      <c r="S16" s="6"/>
    </row>
    <row r="17" spans="1:19" ht="16">
      <c r="A17" t="s">
        <v>30</v>
      </c>
      <c r="B17" t="s">
        <v>31</v>
      </c>
      <c r="C17" s="2">
        <v>80.73</v>
      </c>
      <c r="D17" s="2">
        <v>85.339770000000001</v>
      </c>
      <c r="E17" s="2">
        <v>86.67</v>
      </c>
      <c r="F17" s="2">
        <v>88.42</v>
      </c>
      <c r="G17" s="2">
        <v>88.599699999999999</v>
      </c>
      <c r="H17" s="2">
        <v>87.805999999999997</v>
      </c>
      <c r="R17" s="5"/>
      <c r="S17" s="6"/>
    </row>
    <row r="18" spans="1:19" ht="16">
      <c r="A18" t="s">
        <v>32</v>
      </c>
      <c r="B18" t="s">
        <v>33</v>
      </c>
      <c r="C18" s="2">
        <v>77.06</v>
      </c>
      <c r="D18" s="2">
        <v>81.059877999999998</v>
      </c>
      <c r="E18" s="2">
        <v>81.53</v>
      </c>
      <c r="F18" s="2">
        <v>84.16</v>
      </c>
      <c r="G18" s="2">
        <v>83.631399999999999</v>
      </c>
      <c r="H18" s="2">
        <v>83.160600000000002</v>
      </c>
      <c r="R18" s="5"/>
      <c r="S18" s="6"/>
    </row>
    <row r="19" spans="1:19">
      <c r="B19" t="s">
        <v>48</v>
      </c>
      <c r="C19" s="2"/>
      <c r="D19" s="2">
        <v>89.141379000000001</v>
      </c>
      <c r="E19" s="2"/>
      <c r="F19" s="2">
        <v>93.54</v>
      </c>
      <c r="G19" s="2"/>
      <c r="H19" s="2"/>
    </row>
    <row r="20" spans="1:19">
      <c r="C20" s="2">
        <f>AVERAGE(C3:C18)</f>
        <v>81.447500000000005</v>
      </c>
      <c r="D20" s="2">
        <f>AVERAGE(D3:D18)</f>
        <v>86.297981625000006</v>
      </c>
      <c r="E20" s="2">
        <f>AVERAGE(E3:E18)</f>
        <v>86.748750000000001</v>
      </c>
      <c r="F20" s="2">
        <f>AVERAGE(F3:F19)</f>
        <v>89.03117647058825</v>
      </c>
      <c r="G20" s="2">
        <f>AVERAGE(G3:G18)</f>
        <v>89.122156250000003</v>
      </c>
      <c r="H20" s="2">
        <f>AVERAGE(H3:H18)</f>
        <v>88.800999999999988</v>
      </c>
    </row>
    <row r="26" spans="1:19">
      <c r="B26" s="8" t="s">
        <v>41</v>
      </c>
      <c r="C26" s="9"/>
      <c r="D26" s="9"/>
      <c r="E26" s="9"/>
      <c r="F26" s="9"/>
    </row>
    <row r="27" spans="1:19">
      <c r="B27" t="s">
        <v>34</v>
      </c>
      <c r="C27" t="s">
        <v>36</v>
      </c>
      <c r="D27" t="s">
        <v>76</v>
      </c>
      <c r="E27" t="s">
        <v>77</v>
      </c>
      <c r="F27" t="s">
        <v>39</v>
      </c>
      <c r="G27" t="s">
        <v>78</v>
      </c>
    </row>
    <row r="28" spans="1:19">
      <c r="B28" t="s">
        <v>6</v>
      </c>
      <c r="C28" s="2">
        <v>71.34</v>
      </c>
      <c r="D28" s="2">
        <v>79.754318999999995</v>
      </c>
      <c r="E28" s="2">
        <v>82.19</v>
      </c>
      <c r="F28" s="2">
        <v>83.4</v>
      </c>
      <c r="G28" s="2">
        <v>87.037900000000008</v>
      </c>
    </row>
    <row r="29" spans="1:19">
      <c r="B29" t="s">
        <v>1</v>
      </c>
      <c r="C29" s="2">
        <v>82.72</v>
      </c>
      <c r="D29" s="2">
        <v>86.020750000000007</v>
      </c>
      <c r="E29" s="2">
        <v>86.47</v>
      </c>
      <c r="F29" s="2">
        <v>87.29</v>
      </c>
      <c r="G29" s="2">
        <v>89.74839999999999</v>
      </c>
    </row>
    <row r="30" spans="1:19">
      <c r="B30" t="s">
        <v>2</v>
      </c>
      <c r="C30" s="2">
        <v>73.88</v>
      </c>
      <c r="D30" s="2">
        <v>82.782296000000002</v>
      </c>
      <c r="E30" s="2">
        <v>85</v>
      </c>
      <c r="F30" s="2">
        <v>89.67</v>
      </c>
      <c r="G30" s="2">
        <v>89.826999999999998</v>
      </c>
    </row>
    <row r="31" spans="1:19">
      <c r="B31" t="s">
        <v>10</v>
      </c>
      <c r="C31" s="2">
        <v>81.02</v>
      </c>
      <c r="D31" s="2">
        <v>87.193848000000003</v>
      </c>
      <c r="E31" s="2">
        <v>86.39</v>
      </c>
      <c r="F31" s="2">
        <v>87.7</v>
      </c>
      <c r="G31" s="2">
        <v>90.313699999999997</v>
      </c>
    </row>
    <row r="32" spans="1:19">
      <c r="B32" t="s">
        <v>12</v>
      </c>
      <c r="C32" s="2">
        <v>83.31</v>
      </c>
      <c r="D32" s="2">
        <v>89.327826999999999</v>
      </c>
      <c r="E32" s="2">
        <v>89.3</v>
      </c>
      <c r="F32" s="2">
        <v>90.62</v>
      </c>
      <c r="G32" s="2">
        <v>93.038899999999998</v>
      </c>
    </row>
    <row r="33" spans="2:7">
      <c r="B33" t="s">
        <v>14</v>
      </c>
      <c r="C33" s="2">
        <v>74.040000000000006</v>
      </c>
      <c r="D33" s="2">
        <v>81.336781000000002</v>
      </c>
      <c r="E33" s="2">
        <v>81.3</v>
      </c>
      <c r="F33" s="2">
        <v>83.8</v>
      </c>
      <c r="G33" s="2">
        <v>86.0715</v>
      </c>
    </row>
    <row r="34" spans="2:7">
      <c r="B34" t="s">
        <v>16</v>
      </c>
      <c r="C34" s="2">
        <v>73.709999999999994</v>
      </c>
      <c r="D34" s="2">
        <v>80.588858999999999</v>
      </c>
      <c r="E34" s="2">
        <v>81.319999999999993</v>
      </c>
      <c r="F34" s="2">
        <v>82.5</v>
      </c>
      <c r="G34" s="2">
        <v>85.095699999999994</v>
      </c>
    </row>
    <row r="35" spans="2:7">
      <c r="B35" t="s">
        <v>18</v>
      </c>
      <c r="C35" s="2">
        <v>71.39</v>
      </c>
      <c r="D35" s="2">
        <v>81.861581999999999</v>
      </c>
      <c r="E35" s="2">
        <v>83.29</v>
      </c>
      <c r="F35" s="2">
        <v>83.65</v>
      </c>
      <c r="G35" s="2">
        <v>87.385400000000004</v>
      </c>
    </row>
    <row r="36" spans="2:7">
      <c r="B36" t="s">
        <v>20</v>
      </c>
      <c r="C36" s="2">
        <v>75.53</v>
      </c>
      <c r="D36" s="2">
        <v>82.571450999999996</v>
      </c>
      <c r="E36" s="2">
        <v>83.45</v>
      </c>
      <c r="F36" s="2">
        <v>87.63</v>
      </c>
      <c r="G36" s="2">
        <v>88.724000000000004</v>
      </c>
    </row>
    <row r="37" spans="2:7">
      <c r="B37" t="s">
        <v>22</v>
      </c>
      <c r="C37" s="2">
        <v>81.069999999999993</v>
      </c>
      <c r="D37" s="2">
        <v>88.561071999999996</v>
      </c>
      <c r="E37" s="2">
        <v>88.68</v>
      </c>
      <c r="F37" s="2">
        <v>90.93</v>
      </c>
      <c r="G37" s="2">
        <v>92.0184</v>
      </c>
    </row>
    <row r="38" spans="2:7">
      <c r="B38" t="s">
        <v>24</v>
      </c>
      <c r="C38" s="2">
        <v>90.61</v>
      </c>
      <c r="D38" s="2">
        <v>91.857360999999997</v>
      </c>
      <c r="E38" s="2">
        <v>91.44</v>
      </c>
      <c r="F38" s="2">
        <v>91.82</v>
      </c>
      <c r="G38" s="2">
        <v>93.7333</v>
      </c>
    </row>
    <row r="39" spans="2:7">
      <c r="B39" t="s">
        <v>3</v>
      </c>
      <c r="C39" s="2">
        <v>69.83</v>
      </c>
      <c r="D39" s="2">
        <v>76.741883999999999</v>
      </c>
      <c r="E39" s="2">
        <v>77.98</v>
      </c>
      <c r="F39" s="2">
        <v>79.239999999999995</v>
      </c>
      <c r="G39" s="2">
        <v>82.54</v>
      </c>
    </row>
    <row r="40" spans="2:7">
      <c r="B40" t="s">
        <v>27</v>
      </c>
      <c r="C40" s="2">
        <v>78.58</v>
      </c>
      <c r="D40" s="2">
        <v>85.238862999999995</v>
      </c>
      <c r="E40" s="2">
        <v>85.97</v>
      </c>
      <c r="F40" s="2">
        <v>87.64</v>
      </c>
      <c r="G40" s="2">
        <v>90.720299999999995</v>
      </c>
    </row>
    <row r="41" spans="2:7">
      <c r="B41" t="s">
        <v>29</v>
      </c>
      <c r="C41" s="2">
        <v>92.99</v>
      </c>
      <c r="D41" s="2">
        <v>95.702620999999994</v>
      </c>
      <c r="E41" s="2">
        <v>94.22</v>
      </c>
      <c r="F41" s="2">
        <v>94.95</v>
      </c>
      <c r="G41" s="2">
        <v>97.468900000000005</v>
      </c>
    </row>
    <row r="42" spans="2:7">
      <c r="B42" t="s">
        <v>31</v>
      </c>
      <c r="C42" s="2">
        <v>73.25</v>
      </c>
      <c r="D42" s="2">
        <v>83.092562999999998</v>
      </c>
      <c r="E42" s="2">
        <v>84.92</v>
      </c>
      <c r="F42" s="2">
        <v>86.42</v>
      </c>
      <c r="G42" s="2">
        <v>88.599699999999999</v>
      </c>
    </row>
    <row r="43" spans="2:7">
      <c r="B43" t="s">
        <v>33</v>
      </c>
      <c r="C43" s="2">
        <v>71.89</v>
      </c>
      <c r="D43" s="2">
        <v>77.563137999999995</v>
      </c>
      <c r="E43" s="2">
        <v>78.36</v>
      </c>
      <c r="F43" s="2">
        <v>80</v>
      </c>
      <c r="G43" s="2">
        <v>83.631399999999999</v>
      </c>
    </row>
    <row r="44" spans="2:7">
      <c r="B44" t="s">
        <v>48</v>
      </c>
      <c r="C44" s="2"/>
      <c r="D44" s="2">
        <v>86.148332999999994</v>
      </c>
      <c r="E44" s="2"/>
      <c r="F44" s="2">
        <v>91</v>
      </c>
      <c r="G44" s="2"/>
    </row>
    <row r="45" spans="2:7">
      <c r="C45" s="2">
        <f>AVERAGE(C28:C43)</f>
        <v>77.822500000000005</v>
      </c>
      <c r="D45" s="2">
        <f>AVERAGE(D28:D43)</f>
        <v>84.387200937499983</v>
      </c>
      <c r="E45" s="2">
        <f>AVERAGE(E28:E43)</f>
        <v>85.017500000000013</v>
      </c>
      <c r="F45" s="2">
        <f>AVERAGE(F28:F44)</f>
        <v>86.956470588235305</v>
      </c>
      <c r="G45" s="2">
        <f>AVERAGE(G28:G43)</f>
        <v>89.122156250000003</v>
      </c>
    </row>
    <row r="51" spans="2:7">
      <c r="B51" s="8" t="s">
        <v>42</v>
      </c>
      <c r="C51" s="8"/>
      <c r="D51" s="8"/>
      <c r="E51" s="8"/>
      <c r="F51" s="8"/>
    </row>
    <row r="52" spans="2:7">
      <c r="B52" t="s">
        <v>34</v>
      </c>
      <c r="C52" t="s">
        <v>36</v>
      </c>
      <c r="D52" t="s">
        <v>76</v>
      </c>
      <c r="E52" t="s">
        <v>77</v>
      </c>
      <c r="F52" t="s">
        <v>39</v>
      </c>
      <c r="G52" t="s">
        <v>78</v>
      </c>
    </row>
    <row r="53" spans="2:7">
      <c r="B53" t="s">
        <v>6</v>
      </c>
      <c r="C53" s="2">
        <v>74.91</v>
      </c>
      <c r="D53" s="2">
        <v>77.402545000000003</v>
      </c>
      <c r="E53" s="2">
        <v>78.53</v>
      </c>
      <c r="F53" s="2">
        <v>77.78</v>
      </c>
      <c r="G53" s="2">
        <v>87.037900000000008</v>
      </c>
    </row>
    <row r="54" spans="2:7">
      <c r="B54" t="s">
        <v>1</v>
      </c>
      <c r="C54" s="2">
        <v>84.35</v>
      </c>
      <c r="D54" s="2">
        <v>87.190888999999999</v>
      </c>
      <c r="E54" s="2">
        <v>86.75</v>
      </c>
      <c r="F54" s="2">
        <v>86.45</v>
      </c>
      <c r="G54" s="2">
        <v>89.74839999999999</v>
      </c>
    </row>
    <row r="55" spans="2:7">
      <c r="B55" t="s">
        <v>2</v>
      </c>
      <c r="C55" s="2">
        <v>83.74</v>
      </c>
      <c r="D55" s="2">
        <v>87.480924000000002</v>
      </c>
      <c r="E55" s="2">
        <v>88.1</v>
      </c>
      <c r="F55" s="2">
        <v>88.77</v>
      </c>
      <c r="G55" s="2">
        <v>89.826999999999998</v>
      </c>
    </row>
    <row r="56" spans="2:7">
      <c r="B56" t="s">
        <v>10</v>
      </c>
      <c r="C56" s="2">
        <v>81.94</v>
      </c>
      <c r="D56" s="2">
        <v>85.623536999999999</v>
      </c>
      <c r="E56" s="2">
        <v>85.25</v>
      </c>
      <c r="F56" s="2">
        <v>84.86</v>
      </c>
      <c r="G56" s="2">
        <v>90.313699999999997</v>
      </c>
    </row>
    <row r="57" spans="2:7">
      <c r="B57" t="s">
        <v>12</v>
      </c>
      <c r="C57" s="2">
        <v>86.29</v>
      </c>
      <c r="D57" s="2">
        <v>89.553130999999993</v>
      </c>
      <c r="E57" s="2">
        <v>88.92</v>
      </c>
      <c r="F57" s="2">
        <v>89.13</v>
      </c>
      <c r="G57" s="2">
        <v>93.038899999999998</v>
      </c>
    </row>
    <row r="58" spans="2:7">
      <c r="B58" t="s">
        <v>14</v>
      </c>
      <c r="C58" s="2">
        <v>76.5</v>
      </c>
      <c r="D58" s="2">
        <v>80.293746999999996</v>
      </c>
      <c r="E58" s="2">
        <v>79.97</v>
      </c>
      <c r="F58" s="2">
        <v>80.61</v>
      </c>
      <c r="G58" s="2">
        <v>86.0715</v>
      </c>
    </row>
    <row r="59" spans="2:7">
      <c r="B59" t="s">
        <v>16</v>
      </c>
      <c r="C59" s="2">
        <v>77.989999999999995</v>
      </c>
      <c r="D59" s="2">
        <v>80.715271999999999</v>
      </c>
      <c r="E59" s="2">
        <v>80.8</v>
      </c>
      <c r="F59" s="2">
        <v>79.92</v>
      </c>
      <c r="G59" s="2">
        <v>85.095699999999994</v>
      </c>
    </row>
    <row r="60" spans="2:7">
      <c r="B60" t="s">
        <v>18</v>
      </c>
      <c r="C60" s="2">
        <v>78.28</v>
      </c>
      <c r="D60" s="2">
        <v>82.395036000000005</v>
      </c>
      <c r="E60" s="2">
        <v>82.2</v>
      </c>
      <c r="F60" s="2">
        <v>82.09</v>
      </c>
      <c r="G60" s="2">
        <v>87.385400000000004</v>
      </c>
    </row>
    <row r="61" spans="2:7">
      <c r="B61" t="s">
        <v>20</v>
      </c>
      <c r="C61" s="2">
        <v>79.900000000000006</v>
      </c>
      <c r="D61" s="2">
        <v>84.196454000000003</v>
      </c>
      <c r="E61" s="2">
        <v>84.55</v>
      </c>
      <c r="F61" s="2">
        <v>85.73</v>
      </c>
      <c r="G61" s="2">
        <v>88.724000000000004</v>
      </c>
    </row>
    <row r="62" spans="2:7">
      <c r="B62" t="s">
        <v>22</v>
      </c>
      <c r="C62" s="2">
        <v>84.41</v>
      </c>
      <c r="D62" s="2">
        <v>89.258733000000007</v>
      </c>
      <c r="E62" s="2">
        <v>89.26</v>
      </c>
      <c r="F62" s="2">
        <v>89.67</v>
      </c>
      <c r="G62" s="2">
        <v>92.0184</v>
      </c>
    </row>
    <row r="63" spans="2:7">
      <c r="B63" t="s">
        <v>24</v>
      </c>
      <c r="C63" s="2">
        <v>88.14</v>
      </c>
      <c r="D63" s="2">
        <v>89.780743999999999</v>
      </c>
      <c r="E63" s="2">
        <v>88.13</v>
      </c>
      <c r="F63" s="2">
        <v>90.2</v>
      </c>
      <c r="G63" s="2">
        <v>93.7333</v>
      </c>
    </row>
    <row r="64" spans="2:7">
      <c r="B64" t="s">
        <v>3</v>
      </c>
      <c r="C64" s="2">
        <v>69.27</v>
      </c>
      <c r="D64" s="2">
        <v>73.055353999999994</v>
      </c>
      <c r="E64" s="2">
        <v>72.03</v>
      </c>
      <c r="F64" s="2">
        <v>73.06</v>
      </c>
      <c r="G64" s="2">
        <v>82.54</v>
      </c>
    </row>
    <row r="65" spans="2:7">
      <c r="B65" t="s">
        <v>27</v>
      </c>
      <c r="C65" s="2">
        <v>83.14</v>
      </c>
      <c r="D65" s="2">
        <v>85.657165000000006</v>
      </c>
      <c r="E65" s="2">
        <v>85.28</v>
      </c>
      <c r="F65" s="2">
        <v>84.9</v>
      </c>
      <c r="G65" s="2">
        <v>90.720299999999995</v>
      </c>
    </row>
    <row r="66" spans="2:7">
      <c r="B66" t="s">
        <v>29</v>
      </c>
      <c r="C66" s="2">
        <v>89.34</v>
      </c>
      <c r="D66" s="2">
        <v>93.210142000000005</v>
      </c>
      <c r="E66" s="2">
        <v>91.44</v>
      </c>
      <c r="F66" s="2">
        <v>93.14</v>
      </c>
      <c r="G66" s="2">
        <v>97.468900000000005</v>
      </c>
    </row>
    <row r="67" spans="2:7">
      <c r="B67" t="s">
        <v>31</v>
      </c>
      <c r="C67" s="2">
        <v>82.22</v>
      </c>
      <c r="D67" s="2">
        <v>85.438353000000006</v>
      </c>
      <c r="E67" s="2">
        <v>85.65</v>
      </c>
      <c r="F67" s="2">
        <v>84.8</v>
      </c>
      <c r="G67" s="2">
        <v>88.599699999999999</v>
      </c>
    </row>
    <row r="68" spans="2:7">
      <c r="B68" t="s">
        <v>33</v>
      </c>
      <c r="C68" s="2">
        <v>75.58</v>
      </c>
      <c r="D68" s="2">
        <v>77.999219999999994</v>
      </c>
      <c r="E68" s="2">
        <v>78.09</v>
      </c>
      <c r="F68" s="2">
        <v>78.58</v>
      </c>
      <c r="G68" s="2">
        <v>83.631399999999999</v>
      </c>
    </row>
    <row r="69" spans="2:7">
      <c r="B69" t="s">
        <v>48</v>
      </c>
      <c r="C69" s="2"/>
      <c r="D69" s="2">
        <v>91.174158000000006</v>
      </c>
      <c r="E69" s="2"/>
      <c r="F69" s="2">
        <v>89.11</v>
      </c>
      <c r="G69" s="2"/>
    </row>
    <row r="70" spans="2:7">
      <c r="C70" s="2">
        <f>AVERAGE(C53:C68)</f>
        <v>80.999999999999986</v>
      </c>
      <c r="D70" s="2">
        <f>AVERAGE(D53:D68)</f>
        <v>84.328202874999988</v>
      </c>
      <c r="E70" s="2">
        <f>AVERAGE(E53:E68)</f>
        <v>84.059375000000003</v>
      </c>
      <c r="F70" s="2">
        <f>AVERAGE(F53:F69)</f>
        <v>84.635294117647049</v>
      </c>
      <c r="G70" s="2">
        <f>AVERAGE(G53:G68)</f>
        <v>89.122156250000003</v>
      </c>
    </row>
    <row r="78" spans="2:7">
      <c r="B78" s="8" t="s">
        <v>43</v>
      </c>
      <c r="C78" s="8"/>
      <c r="D78" s="8"/>
      <c r="E78" s="8"/>
      <c r="F78" s="8"/>
    </row>
    <row r="79" spans="2:7">
      <c r="B79" t="s">
        <v>34</v>
      </c>
      <c r="C79" t="s">
        <v>36</v>
      </c>
      <c r="D79" t="s">
        <v>76</v>
      </c>
      <c r="E79" t="s">
        <v>77</v>
      </c>
      <c r="F79" t="s">
        <v>39</v>
      </c>
      <c r="G79" t="s">
        <v>78</v>
      </c>
    </row>
    <row r="80" spans="2:7">
      <c r="B80" t="s">
        <v>6</v>
      </c>
      <c r="C80" s="2">
        <v>75.36</v>
      </c>
      <c r="D80" s="2">
        <v>78.070477999999994</v>
      </c>
      <c r="E80" s="2">
        <v>78.900000000000006</v>
      </c>
      <c r="F80" s="2">
        <v>77.11</v>
      </c>
      <c r="G80" s="2">
        <v>87.037900000000008</v>
      </c>
    </row>
    <row r="81" spans="2:7">
      <c r="B81" t="s">
        <v>1</v>
      </c>
      <c r="C81" s="2">
        <v>85.37</v>
      </c>
      <c r="D81" s="2">
        <v>87.222092000000004</v>
      </c>
      <c r="E81" s="2">
        <v>86.02</v>
      </c>
      <c r="F81" s="2">
        <v>86.48</v>
      </c>
      <c r="G81" s="2">
        <v>89.74839999999999</v>
      </c>
    </row>
    <row r="82" spans="2:7">
      <c r="B82" t="s">
        <v>2</v>
      </c>
      <c r="C82" s="2">
        <v>84.49</v>
      </c>
      <c r="D82" s="2">
        <v>87.979665999999995</v>
      </c>
      <c r="E82" s="2">
        <v>88.36</v>
      </c>
      <c r="F82" s="2">
        <v>88.41</v>
      </c>
      <c r="G82" s="2">
        <v>89.826999999999998</v>
      </c>
    </row>
    <row r="83" spans="2:7">
      <c r="B83" t="s">
        <v>10</v>
      </c>
      <c r="C83" s="2">
        <v>83.4</v>
      </c>
      <c r="D83" s="2">
        <v>85.414576999999994</v>
      </c>
      <c r="E83" s="2">
        <v>85.3</v>
      </c>
      <c r="F83" s="2">
        <v>84.4</v>
      </c>
      <c r="G83" s="2">
        <v>90.313699999999997</v>
      </c>
    </row>
    <row r="84" spans="2:7">
      <c r="B84" t="s">
        <v>12</v>
      </c>
      <c r="C84" s="2">
        <v>87.06</v>
      </c>
      <c r="D84" s="2">
        <v>89.265472000000003</v>
      </c>
      <c r="E84" s="2">
        <v>88.09</v>
      </c>
      <c r="F84" s="2">
        <v>87.76</v>
      </c>
      <c r="G84" s="2">
        <v>93.038899999999998</v>
      </c>
    </row>
    <row r="85" spans="2:7">
      <c r="B85" t="s">
        <v>14</v>
      </c>
      <c r="C85" s="2">
        <v>77.31</v>
      </c>
      <c r="D85" s="2">
        <v>81.015078000000003</v>
      </c>
      <c r="E85" s="2">
        <v>80.3</v>
      </c>
      <c r="F85" s="2">
        <v>80.010000000000005</v>
      </c>
      <c r="G85" s="2">
        <v>86.0715</v>
      </c>
    </row>
    <row r="86" spans="2:7">
      <c r="B86" t="s">
        <v>16</v>
      </c>
      <c r="C86" s="2">
        <v>78.599999999999994</v>
      </c>
      <c r="D86" s="2">
        <v>80.885534000000007</v>
      </c>
      <c r="E86" s="2">
        <v>80.739999999999995</v>
      </c>
      <c r="F86" s="2">
        <v>79.5</v>
      </c>
      <c r="G86" s="2">
        <v>85.095699999999994</v>
      </c>
    </row>
    <row r="87" spans="2:7">
      <c r="B87" t="s">
        <v>18</v>
      </c>
      <c r="C87" s="2">
        <v>78.959999999999994</v>
      </c>
      <c r="D87" s="2">
        <v>82.842045999999996</v>
      </c>
      <c r="E87" s="2">
        <v>82.32</v>
      </c>
      <c r="F87" s="2">
        <v>81.37</v>
      </c>
      <c r="G87" s="2">
        <v>87.385400000000004</v>
      </c>
    </row>
    <row r="88" spans="2:7">
      <c r="B88" t="s">
        <v>20</v>
      </c>
      <c r="C88" s="2">
        <v>81.040000000000006</v>
      </c>
      <c r="D88" s="2">
        <v>84.559872999999996</v>
      </c>
      <c r="E88" s="2">
        <v>84.5</v>
      </c>
      <c r="F88" s="2">
        <v>85.09</v>
      </c>
      <c r="G88" s="2">
        <v>88.724000000000004</v>
      </c>
    </row>
    <row r="89" spans="2:7">
      <c r="B89" t="s">
        <v>22</v>
      </c>
      <c r="C89" s="2">
        <v>85.61</v>
      </c>
      <c r="D89" s="2">
        <v>89.869484999999997</v>
      </c>
      <c r="E89" s="2">
        <v>89.42</v>
      </c>
      <c r="F89" s="2">
        <v>89.2</v>
      </c>
      <c r="G89" s="2">
        <v>92.0184</v>
      </c>
    </row>
    <row r="90" spans="2:7">
      <c r="B90" t="s">
        <v>24</v>
      </c>
      <c r="C90" s="2">
        <v>89.18</v>
      </c>
      <c r="D90" s="2">
        <v>89.399428</v>
      </c>
      <c r="E90" s="2">
        <v>88.16</v>
      </c>
      <c r="F90" s="2">
        <v>90.06</v>
      </c>
      <c r="G90" s="2">
        <v>93.7333</v>
      </c>
    </row>
    <row r="91" spans="2:7">
      <c r="B91" t="s">
        <v>3</v>
      </c>
      <c r="C91" s="2">
        <v>70.47</v>
      </c>
      <c r="D91" s="2">
        <v>73.378636999999998</v>
      </c>
      <c r="E91" s="2">
        <v>73.23</v>
      </c>
      <c r="F91" s="2">
        <v>71.72</v>
      </c>
      <c r="G91" s="2">
        <v>82.54</v>
      </c>
    </row>
    <row r="92" spans="2:7">
      <c r="B92" t="s">
        <v>27</v>
      </c>
      <c r="C92" s="2">
        <v>83.75</v>
      </c>
      <c r="D92" s="2">
        <v>86.080387999999999</v>
      </c>
      <c r="E92" s="2">
        <v>85.54</v>
      </c>
      <c r="F92" s="2">
        <v>84.04</v>
      </c>
      <c r="G92" s="2">
        <v>90.720299999999995</v>
      </c>
    </row>
    <row r="93" spans="2:7">
      <c r="B93" t="s">
        <v>29</v>
      </c>
      <c r="C93" s="2">
        <v>90.5</v>
      </c>
      <c r="D93" s="2">
        <v>94.456382000000005</v>
      </c>
      <c r="E93" s="2">
        <v>93.41</v>
      </c>
      <c r="F93" s="2">
        <v>94.24</v>
      </c>
      <c r="G93" s="2">
        <v>97.468900000000005</v>
      </c>
    </row>
    <row r="94" spans="2:7">
      <c r="B94" t="s">
        <v>31</v>
      </c>
      <c r="C94" s="2">
        <v>82.6</v>
      </c>
      <c r="D94" s="2">
        <v>85.968936999999997</v>
      </c>
      <c r="E94" s="2">
        <v>85.8</v>
      </c>
      <c r="F94" s="2">
        <v>86</v>
      </c>
      <c r="G94" s="2">
        <v>88.599699999999999</v>
      </c>
    </row>
    <row r="95" spans="2:7">
      <c r="B95" t="s">
        <v>33</v>
      </c>
      <c r="C95" s="2">
        <v>76.42</v>
      </c>
      <c r="D95" s="2">
        <v>78.362971999999999</v>
      </c>
      <c r="E95" s="2">
        <v>77.94</v>
      </c>
      <c r="F95" s="2">
        <v>78.06</v>
      </c>
      <c r="G95" s="2">
        <v>83.631399999999999</v>
      </c>
    </row>
    <row r="96" spans="2:7">
      <c r="B96" t="s">
        <v>48</v>
      </c>
      <c r="C96" s="2"/>
      <c r="D96" s="2">
        <v>91.121893999999998</v>
      </c>
      <c r="E96" s="2"/>
      <c r="F96" s="2">
        <v>87.91</v>
      </c>
      <c r="G96" s="2"/>
    </row>
    <row r="97" spans="2:7">
      <c r="C97" s="2">
        <f>AVERAGE(C80:C95)</f>
        <v>81.882500000000007</v>
      </c>
      <c r="D97" s="2">
        <f>AVERAGE(D80:D95)</f>
        <v>84.673190312500012</v>
      </c>
      <c r="E97" s="2">
        <f>AVERAGE(E80:E95)</f>
        <v>84.251874999999998</v>
      </c>
      <c r="F97" s="2">
        <f>AVERAGE(F80:F96)</f>
        <v>84.197647058823534</v>
      </c>
      <c r="G97" s="2">
        <f>AVERAGE(G80:G95)</f>
        <v>89.122156250000003</v>
      </c>
    </row>
    <row r="105" spans="2:7">
      <c r="B105" s="7" t="s">
        <v>45</v>
      </c>
      <c r="C105" s="7"/>
      <c r="D105" s="7"/>
      <c r="E105" s="7"/>
      <c r="F105" s="7"/>
    </row>
    <row r="106" spans="2:7">
      <c r="B106" t="s">
        <v>44</v>
      </c>
      <c r="C106" t="s">
        <v>46</v>
      </c>
      <c r="D106" t="s">
        <v>79</v>
      </c>
      <c r="E106" t="s">
        <v>47</v>
      </c>
      <c r="F106" t="s">
        <v>80</v>
      </c>
    </row>
    <row r="107" spans="2:7">
      <c r="B107" t="s">
        <v>36</v>
      </c>
      <c r="C107" s="2">
        <v>81.447500000000005</v>
      </c>
      <c r="D107" s="2">
        <v>79.068235294117656</v>
      </c>
      <c r="E107" s="2">
        <v>82.058823529411754</v>
      </c>
      <c r="F107" s="2">
        <v>82.889411764705883</v>
      </c>
    </row>
    <row r="108" spans="2:7">
      <c r="B108" t="s">
        <v>76</v>
      </c>
      <c r="C108" s="2">
        <v>86.3</v>
      </c>
      <c r="D108" s="2">
        <v>86.367647058823536</v>
      </c>
      <c r="E108" s="2">
        <v>85.572941176470579</v>
      </c>
      <c r="F108" s="2">
        <v>85.987058823529409</v>
      </c>
    </row>
    <row r="109" spans="2:7">
      <c r="B109" t="s">
        <v>77</v>
      </c>
      <c r="C109" s="2">
        <v>86.75</v>
      </c>
      <c r="D109" s="2">
        <v>85.840000000000018</v>
      </c>
      <c r="E109" s="2">
        <v>84.938235294117646</v>
      </c>
      <c r="F109" s="2">
        <v>85.119411764705887</v>
      </c>
    </row>
    <row r="110" spans="2:7">
      <c r="B110" t="s">
        <v>39</v>
      </c>
      <c r="C110" s="2">
        <v>89.031176470000005</v>
      </c>
      <c r="D110" s="2">
        <v>87.427058823529421</v>
      </c>
      <c r="E110" s="2">
        <v>85.217058823529413</v>
      </c>
      <c r="F110" s="2">
        <v>84.850000000000009</v>
      </c>
    </row>
    <row r="111" spans="2:7">
      <c r="B111" t="s">
        <v>78</v>
      </c>
      <c r="C111" s="2">
        <v>89.12</v>
      </c>
      <c r="D111" s="2">
        <v>89.12</v>
      </c>
      <c r="E111" s="2">
        <v>89.12</v>
      </c>
      <c r="F111" s="2">
        <v>89.12</v>
      </c>
    </row>
    <row r="112" spans="2:7">
      <c r="B112" t="s">
        <v>75</v>
      </c>
      <c r="C112" s="2">
        <v>88.8</v>
      </c>
      <c r="D112" s="2">
        <v>88.8</v>
      </c>
      <c r="E112" s="2">
        <v>88.8</v>
      </c>
      <c r="F112" s="2">
        <v>88.8</v>
      </c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</sheetData>
  <mergeCells count="4">
    <mergeCell ref="B1:F1"/>
    <mergeCell ref="B26:F26"/>
    <mergeCell ref="B51:F51"/>
    <mergeCell ref="B78:F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workbookViewId="0">
      <selection activeCell="G20" sqref="G20"/>
    </sheetView>
  </sheetViews>
  <sheetFormatPr baseColWidth="10" defaultRowHeight="15" x14ac:dyDescent="0"/>
  <cols>
    <col min="1" max="1" width="27.5" customWidth="1"/>
    <col min="2" max="2" width="30.33203125" bestFit="1" customWidth="1"/>
    <col min="4" max="4" width="11.33203125" customWidth="1"/>
    <col min="5" max="5" width="18.6640625" customWidth="1"/>
    <col min="6" max="6" width="14.1640625" customWidth="1"/>
  </cols>
  <sheetData>
    <row r="1" spans="1:14">
      <c r="B1" s="8" t="s">
        <v>40</v>
      </c>
      <c r="C1" s="8"/>
      <c r="D1" s="8"/>
      <c r="E1" s="8"/>
      <c r="F1" s="8"/>
    </row>
    <row r="2" spans="1:14">
      <c r="B2" t="s">
        <v>34</v>
      </c>
      <c r="C2" t="s">
        <v>36</v>
      </c>
      <c r="D2" t="s">
        <v>67</v>
      </c>
      <c r="E2" t="s">
        <v>37</v>
      </c>
      <c r="F2" t="s">
        <v>67</v>
      </c>
      <c r="G2" t="s">
        <v>38</v>
      </c>
      <c r="H2" t="s">
        <v>67</v>
      </c>
      <c r="I2" t="s">
        <v>39</v>
      </c>
      <c r="J2" t="s">
        <v>67</v>
      </c>
      <c r="K2" t="s">
        <v>49</v>
      </c>
      <c r="L2" t="s">
        <v>67</v>
      </c>
      <c r="M2" s="1" t="s">
        <v>50</v>
      </c>
      <c r="N2" t="s">
        <v>67</v>
      </c>
    </row>
    <row r="3" spans="1:14">
      <c r="A3" t="s">
        <v>5</v>
      </c>
      <c r="B3" t="s">
        <v>6</v>
      </c>
      <c r="C3">
        <v>78.75</v>
      </c>
      <c r="D3" s="2">
        <v>0.80017305508881298</v>
      </c>
      <c r="E3" s="2">
        <v>82.465838000000005</v>
      </c>
      <c r="F3" s="2">
        <v>0.80017305508881298</v>
      </c>
      <c r="G3">
        <v>84.59</v>
      </c>
      <c r="H3" s="2">
        <v>0.80017305508881298</v>
      </c>
      <c r="I3">
        <v>85.97</v>
      </c>
      <c r="J3" s="2">
        <v>0.80017305508881298</v>
      </c>
      <c r="K3" s="2">
        <v>87.037900000000008</v>
      </c>
      <c r="L3" s="2">
        <v>0.80017305508881298</v>
      </c>
      <c r="M3" s="1">
        <v>86.820999999999998</v>
      </c>
      <c r="N3" s="2">
        <v>0.80017305508881298</v>
      </c>
    </row>
    <row r="4" spans="1:14">
      <c r="A4" t="s">
        <v>7</v>
      </c>
      <c r="B4" t="s">
        <v>1</v>
      </c>
      <c r="C4">
        <v>80.25</v>
      </c>
      <c r="D4" s="2">
        <v>1.6588859736594399</v>
      </c>
      <c r="E4" s="2">
        <v>88.561605999999998</v>
      </c>
      <c r="F4" s="2">
        <v>1.6588859736594399</v>
      </c>
      <c r="G4">
        <v>88.12</v>
      </c>
      <c r="H4" s="2">
        <v>1.6588859736594399</v>
      </c>
      <c r="I4">
        <v>89.02</v>
      </c>
      <c r="J4" s="2">
        <v>1.6588859736594399</v>
      </c>
      <c r="K4" s="2">
        <v>89.74839999999999</v>
      </c>
      <c r="L4" s="2">
        <v>1.6588859736594399</v>
      </c>
      <c r="M4" s="1">
        <v>89.686099999999996</v>
      </c>
      <c r="N4" s="2">
        <v>1.6588859736594399</v>
      </c>
    </row>
    <row r="5" spans="1:14">
      <c r="A5" t="s">
        <v>8</v>
      </c>
      <c r="B5" t="s">
        <v>2</v>
      </c>
      <c r="C5">
        <v>78.17</v>
      </c>
      <c r="D5" s="2">
        <v>0.84714549257359695</v>
      </c>
      <c r="E5" s="2">
        <v>84.699939999999998</v>
      </c>
      <c r="F5" s="2">
        <v>0.84714549257359695</v>
      </c>
      <c r="G5">
        <v>86.33</v>
      </c>
      <c r="H5" s="2">
        <v>0.84714549257359695</v>
      </c>
      <c r="I5">
        <v>91.23</v>
      </c>
      <c r="J5" s="2">
        <v>0.84714549257359695</v>
      </c>
      <c r="K5" s="2">
        <v>89.826999999999998</v>
      </c>
      <c r="L5" s="2">
        <v>0.84714549257359695</v>
      </c>
      <c r="M5" s="1">
        <v>89.917500000000004</v>
      </c>
      <c r="N5" s="2">
        <v>0.84714549257359695</v>
      </c>
    </row>
    <row r="6" spans="1:14">
      <c r="A6" t="s">
        <v>9</v>
      </c>
      <c r="B6" t="s">
        <v>10</v>
      </c>
      <c r="C6">
        <v>82.54</v>
      </c>
      <c r="D6" s="2">
        <v>0.77001493592205095</v>
      </c>
      <c r="E6" s="2">
        <v>88.019396</v>
      </c>
      <c r="F6" s="2">
        <v>0.77001493592205095</v>
      </c>
      <c r="G6">
        <v>87.34</v>
      </c>
      <c r="H6" s="2">
        <v>0.77001493592205095</v>
      </c>
      <c r="I6">
        <v>89.56</v>
      </c>
      <c r="J6" s="2">
        <v>0.77001493592205095</v>
      </c>
      <c r="K6" s="2">
        <v>90.313699999999997</v>
      </c>
      <c r="L6" s="2">
        <v>0.77001493592205095</v>
      </c>
      <c r="M6" s="1">
        <v>89.813999999999993</v>
      </c>
      <c r="N6" s="2">
        <v>0.77001493592205095</v>
      </c>
    </row>
    <row r="7" spans="1:14">
      <c r="A7" t="s">
        <v>11</v>
      </c>
      <c r="B7" t="s">
        <v>12</v>
      </c>
      <c r="C7">
        <v>86.82</v>
      </c>
      <c r="D7" s="2">
        <v>1.39304933557281</v>
      </c>
      <c r="E7" s="2">
        <v>91.197083000000006</v>
      </c>
      <c r="F7" s="2">
        <v>1.39304933557281</v>
      </c>
      <c r="G7">
        <v>90.97</v>
      </c>
      <c r="H7" s="2">
        <v>1.39304933557281</v>
      </c>
      <c r="I7">
        <v>92.52</v>
      </c>
      <c r="J7" s="2">
        <v>1.39304933557281</v>
      </c>
      <c r="K7" s="2">
        <v>93.038899999999998</v>
      </c>
      <c r="L7" s="2">
        <v>1.39304933557281</v>
      </c>
      <c r="M7" s="1">
        <v>92.214699999999993</v>
      </c>
      <c r="N7" s="2">
        <v>1.39304933557281</v>
      </c>
    </row>
    <row r="8" spans="1:14">
      <c r="A8" t="s">
        <v>13</v>
      </c>
      <c r="B8" t="s">
        <v>14</v>
      </c>
      <c r="C8">
        <v>79.03</v>
      </c>
      <c r="D8" s="2">
        <v>0.87505560864203302</v>
      </c>
      <c r="E8" s="2">
        <v>83.353251999999998</v>
      </c>
      <c r="F8" s="2">
        <v>0.87505560864203302</v>
      </c>
      <c r="G8">
        <v>83.72</v>
      </c>
      <c r="H8" s="2">
        <v>0.87505560864203302</v>
      </c>
      <c r="I8">
        <v>86.16</v>
      </c>
      <c r="J8" s="2">
        <v>0.87505560864203302</v>
      </c>
      <c r="K8" s="2">
        <v>86.0715</v>
      </c>
      <c r="L8" s="2">
        <v>0.87505560864203302</v>
      </c>
      <c r="M8" s="1">
        <v>86.072800000000001</v>
      </c>
      <c r="N8" s="2">
        <v>0.87505560864203302</v>
      </c>
    </row>
    <row r="9" spans="1:14">
      <c r="A9" t="s">
        <v>15</v>
      </c>
      <c r="B9" t="s">
        <v>16</v>
      </c>
      <c r="C9">
        <v>78.900000000000006</v>
      </c>
      <c r="D9" s="2">
        <v>1.0146403454589401</v>
      </c>
      <c r="E9" s="2">
        <v>82.597290000000001</v>
      </c>
      <c r="F9" s="2">
        <v>1.0146403454589401</v>
      </c>
      <c r="G9">
        <v>83.48</v>
      </c>
      <c r="H9" s="2">
        <v>1.0146403454589401</v>
      </c>
      <c r="I9">
        <v>84.25</v>
      </c>
      <c r="J9" s="2">
        <v>1.0146403454589401</v>
      </c>
      <c r="K9" s="2">
        <v>85.095699999999994</v>
      </c>
      <c r="L9" s="2">
        <v>1.0146403454589401</v>
      </c>
      <c r="M9" s="1">
        <v>84.855199999999996</v>
      </c>
      <c r="N9" s="2">
        <v>1.0146403454589401</v>
      </c>
    </row>
    <row r="10" spans="1:14">
      <c r="A10" t="s">
        <v>17</v>
      </c>
      <c r="B10" t="s">
        <v>18</v>
      </c>
      <c r="C10">
        <v>78.64</v>
      </c>
      <c r="D10" s="2">
        <v>0.91638768287779004</v>
      </c>
      <c r="E10" s="2">
        <v>83.738690000000005</v>
      </c>
      <c r="F10" s="2">
        <v>0.91638768287779004</v>
      </c>
      <c r="G10">
        <v>85.1</v>
      </c>
      <c r="H10" s="2">
        <v>0.91638768287779004</v>
      </c>
      <c r="I10">
        <v>85.53</v>
      </c>
      <c r="J10" s="2">
        <v>0.91638768287779004</v>
      </c>
      <c r="K10" s="2">
        <v>87.385400000000004</v>
      </c>
      <c r="L10" s="2">
        <v>0.91638768287779004</v>
      </c>
      <c r="M10" s="1">
        <v>86.662499999999994</v>
      </c>
      <c r="N10" s="2">
        <v>0.91638768287779004</v>
      </c>
    </row>
    <row r="11" spans="1:14">
      <c r="A11" t="s">
        <v>19</v>
      </c>
      <c r="B11" t="s">
        <v>20</v>
      </c>
      <c r="C11">
        <v>76.319999999999993</v>
      </c>
      <c r="D11" s="2">
        <v>0.72561097419708198</v>
      </c>
      <c r="E11" s="2">
        <v>83.809672000000006</v>
      </c>
      <c r="F11" s="2">
        <v>0.72561097419708198</v>
      </c>
      <c r="G11">
        <v>84.64</v>
      </c>
      <c r="H11" s="2">
        <v>0.72561097419708198</v>
      </c>
      <c r="I11">
        <v>89.5</v>
      </c>
      <c r="J11" s="2">
        <v>0.72561097419708198</v>
      </c>
      <c r="K11" s="2">
        <v>88.724000000000004</v>
      </c>
      <c r="L11" s="2">
        <v>0.72561097419708198</v>
      </c>
      <c r="M11" s="1">
        <v>88.594300000000004</v>
      </c>
      <c r="N11" s="2">
        <v>0.72561097419708198</v>
      </c>
    </row>
    <row r="12" spans="1:14">
      <c r="A12" t="s">
        <v>21</v>
      </c>
      <c r="B12" t="s">
        <v>22</v>
      </c>
      <c r="C12">
        <v>82.55</v>
      </c>
      <c r="D12" s="2">
        <v>0.69577114388647998</v>
      </c>
      <c r="E12" s="2">
        <v>89.725682000000006</v>
      </c>
      <c r="F12" s="2">
        <v>0.69577114388647998</v>
      </c>
      <c r="G12">
        <v>90.17</v>
      </c>
      <c r="H12" s="2">
        <v>0.69577114388647998</v>
      </c>
      <c r="I12">
        <v>92.2</v>
      </c>
      <c r="J12" s="2">
        <v>0.69577114388647998</v>
      </c>
      <c r="K12" s="2">
        <v>92.0184</v>
      </c>
      <c r="L12" s="2">
        <v>0.69577114388647998</v>
      </c>
      <c r="M12" s="1">
        <v>91.714500000000001</v>
      </c>
      <c r="N12" s="2">
        <v>0.69577114388647998</v>
      </c>
    </row>
    <row r="13" spans="1:14">
      <c r="A13" t="s">
        <v>23</v>
      </c>
      <c r="B13" t="s">
        <v>24</v>
      </c>
      <c r="C13">
        <v>91.18</v>
      </c>
      <c r="D13" s="2">
        <v>0.39340175839287</v>
      </c>
      <c r="E13" s="2">
        <v>92.656875999999997</v>
      </c>
      <c r="F13" s="2">
        <v>0.39340175839287</v>
      </c>
      <c r="G13">
        <v>92.16</v>
      </c>
      <c r="H13" s="2">
        <v>0.39340175839287</v>
      </c>
      <c r="I13">
        <v>93.62</v>
      </c>
      <c r="J13" s="2">
        <v>0.39340175839287</v>
      </c>
      <c r="K13" s="2">
        <v>93.7333</v>
      </c>
      <c r="L13" s="2">
        <v>0.39340175839287</v>
      </c>
      <c r="M13" s="1">
        <v>93.485699999999994</v>
      </c>
      <c r="N13" s="2">
        <v>0.39340175839287</v>
      </c>
    </row>
    <row r="14" spans="1:14">
      <c r="A14" t="s">
        <v>25</v>
      </c>
      <c r="B14" t="s">
        <v>3</v>
      </c>
      <c r="C14">
        <v>76.489999999999995</v>
      </c>
      <c r="D14" s="2">
        <v>0.64926676651793902</v>
      </c>
      <c r="E14" s="2">
        <v>79.786180999999999</v>
      </c>
      <c r="F14" s="2">
        <v>0.64926676651793902</v>
      </c>
      <c r="G14">
        <v>80.19</v>
      </c>
      <c r="H14" s="2">
        <v>0.64926676651793902</v>
      </c>
      <c r="I14">
        <v>81.91</v>
      </c>
      <c r="J14" s="2">
        <v>0.64926676651793902</v>
      </c>
      <c r="K14" s="2">
        <v>82.54</v>
      </c>
      <c r="L14" s="2">
        <v>0.64926676651793902</v>
      </c>
      <c r="M14" s="1">
        <v>82.138400000000004</v>
      </c>
      <c r="N14" s="2">
        <v>0.64926676651793902</v>
      </c>
    </row>
    <row r="15" spans="1:14">
      <c r="A15" t="s">
        <v>26</v>
      </c>
      <c r="B15" t="s">
        <v>27</v>
      </c>
      <c r="C15">
        <v>83.96</v>
      </c>
      <c r="D15" s="2">
        <v>0.87692744444508497</v>
      </c>
      <c r="E15" s="2">
        <v>87.935784999999996</v>
      </c>
      <c r="F15" s="2">
        <v>0.87692744444508497</v>
      </c>
      <c r="G15">
        <v>88.51</v>
      </c>
      <c r="H15" s="2">
        <v>0.87692744444508497</v>
      </c>
      <c r="I15">
        <v>90.41</v>
      </c>
      <c r="J15" s="2">
        <v>0.87692744444508497</v>
      </c>
      <c r="K15" s="2">
        <v>90.720299999999995</v>
      </c>
      <c r="L15" s="2">
        <v>0.87692744444508497</v>
      </c>
      <c r="M15" s="1">
        <v>90.232200000000006</v>
      </c>
      <c r="N15" s="2">
        <v>0.87692744444508497</v>
      </c>
    </row>
    <row r="16" spans="1:14">
      <c r="A16" t="s">
        <v>28</v>
      </c>
      <c r="B16" t="s">
        <v>29</v>
      </c>
      <c r="C16">
        <v>91.77</v>
      </c>
      <c r="D16" s="2">
        <v>0.42359592667692397</v>
      </c>
      <c r="E16" s="2">
        <v>95.820767000000004</v>
      </c>
      <c r="F16" s="2">
        <v>0.42359592667692397</v>
      </c>
      <c r="G16">
        <v>94.46</v>
      </c>
      <c r="H16" s="2">
        <v>0.42359592667692397</v>
      </c>
      <c r="I16">
        <v>95.53</v>
      </c>
      <c r="J16" s="2">
        <v>0.42359592667692397</v>
      </c>
      <c r="K16" s="2">
        <v>97.468900000000005</v>
      </c>
      <c r="L16" s="2">
        <v>0.42359592667692397</v>
      </c>
      <c r="M16" s="1">
        <v>97.640500000000003</v>
      </c>
      <c r="N16" s="2">
        <v>0.42359592667692397</v>
      </c>
    </row>
    <row r="17" spans="1:14">
      <c r="A17" t="s">
        <v>30</v>
      </c>
      <c r="B17" t="s">
        <v>31</v>
      </c>
      <c r="C17">
        <v>80.73</v>
      </c>
      <c r="D17" s="2">
        <v>1.25048336033762</v>
      </c>
      <c r="E17" s="2">
        <v>85.339770000000001</v>
      </c>
      <c r="F17" s="2">
        <v>1.25048336033762</v>
      </c>
      <c r="G17">
        <v>86.67</v>
      </c>
      <c r="H17" s="2">
        <v>1.25048336033762</v>
      </c>
      <c r="I17">
        <v>88.42</v>
      </c>
      <c r="J17" s="2">
        <v>1.25048336033762</v>
      </c>
      <c r="K17" s="2">
        <v>88.599699999999999</v>
      </c>
      <c r="L17" s="2">
        <v>1.25048336033762</v>
      </c>
      <c r="M17" s="1">
        <v>87.805999999999997</v>
      </c>
      <c r="N17" s="2">
        <v>1.25048336033762</v>
      </c>
    </row>
    <row r="18" spans="1:14">
      <c r="A18" t="s">
        <v>32</v>
      </c>
      <c r="B18" t="s">
        <v>33</v>
      </c>
      <c r="C18">
        <v>77.06</v>
      </c>
      <c r="D18" s="2">
        <v>0.66921935685534895</v>
      </c>
      <c r="E18" s="2">
        <v>81.059877999999998</v>
      </c>
      <c r="F18" s="2">
        <v>0.66921935685534895</v>
      </c>
      <c r="G18">
        <v>81.53</v>
      </c>
      <c r="H18" s="2">
        <v>0.66921935685534895</v>
      </c>
      <c r="I18">
        <v>84.16</v>
      </c>
      <c r="J18" s="2">
        <v>0.66921935685534895</v>
      </c>
      <c r="K18" s="2">
        <v>83.631399999999999</v>
      </c>
      <c r="L18" s="2">
        <v>0.66921935685534895</v>
      </c>
      <c r="M18" s="1">
        <v>83.160600000000002</v>
      </c>
      <c r="N18" s="2">
        <v>0.66921935685534895</v>
      </c>
    </row>
    <row r="19" spans="1:14">
      <c r="B19" t="s">
        <v>48</v>
      </c>
      <c r="E19" s="2">
        <v>89.141379000000001</v>
      </c>
      <c r="I19">
        <v>93.54</v>
      </c>
    </row>
    <row r="20" spans="1:14">
      <c r="B20" t="s">
        <v>68</v>
      </c>
      <c r="C20" s="4">
        <f>AVERAGE(C3:C18)</f>
        <v>81.447500000000005</v>
      </c>
      <c r="D20" s="4">
        <f t="shared" ref="D20:L20" si="0">AVERAGE(D3:D18)</f>
        <v>0.87247682256905146</v>
      </c>
      <c r="E20" s="4">
        <f t="shared" si="0"/>
        <v>86.297981625000006</v>
      </c>
      <c r="F20" s="4">
        <f t="shared" si="0"/>
        <v>0.87247682256905146</v>
      </c>
      <c r="G20" s="4">
        <f t="shared" si="0"/>
        <v>86.748750000000001</v>
      </c>
      <c r="H20" s="4">
        <f t="shared" si="0"/>
        <v>0.87247682256905146</v>
      </c>
      <c r="I20" s="4">
        <f t="shared" si="0"/>
        <v>88.749375000000015</v>
      </c>
      <c r="J20" s="4">
        <f t="shared" si="0"/>
        <v>0.87247682256905146</v>
      </c>
      <c r="K20" s="4">
        <f t="shared" si="0"/>
        <v>89.122156250000003</v>
      </c>
      <c r="L20" s="4">
        <f t="shared" si="0"/>
        <v>0.87247682256905146</v>
      </c>
      <c r="M20" s="4">
        <f t="shared" ref="M20:N20" si="1">AVERAGE(M3:M18)</f>
        <v>88.800999999999988</v>
      </c>
      <c r="N20" s="4">
        <f t="shared" si="1"/>
        <v>0.87247682256905146</v>
      </c>
    </row>
    <row r="21" spans="1:14">
      <c r="B21" t="s">
        <v>69</v>
      </c>
      <c r="D21">
        <f>PEARSON(D3:D18,C3:C18)</f>
        <v>-0.22818909100720461</v>
      </c>
      <c r="F21">
        <f>PEARSON(F3:F18,E3:E18)</f>
        <v>-7.0676321994791069E-2</v>
      </c>
      <c r="H21">
        <f>PEARSON(H3:H18,G3:G18)</f>
        <v>-5.234217510622817E-2</v>
      </c>
      <c r="J21">
        <f>PEARSON(J3:J18,I3:I18)</f>
        <v>-0.1217586962201445</v>
      </c>
      <c r="L21">
        <f>PEARSON(L3:L18,K3:K18)</f>
        <v>-0.11029428993280198</v>
      </c>
      <c r="N21">
        <f>PEARSON(N3:N18,M3:M18)</f>
        <v>-0.1330021201506518</v>
      </c>
    </row>
    <row r="24" spans="1:14">
      <c r="B24" t="s">
        <v>44</v>
      </c>
      <c r="C24" t="s">
        <v>36</v>
      </c>
      <c r="D24" t="s">
        <v>72</v>
      </c>
      <c r="E24" t="s">
        <v>73</v>
      </c>
      <c r="F24" t="s">
        <v>39</v>
      </c>
      <c r="G24" t="s">
        <v>74</v>
      </c>
      <c r="H24" t="s">
        <v>75</v>
      </c>
    </row>
    <row r="25" spans="1:14">
      <c r="B25" t="s">
        <v>71</v>
      </c>
      <c r="C25">
        <v>-0.22818909100720461</v>
      </c>
      <c r="D25">
        <v>-7.0676321994791069E-2</v>
      </c>
      <c r="E25">
        <v>-5.234217510622817E-2</v>
      </c>
      <c r="F25">
        <v>-0.1217586962201445</v>
      </c>
      <c r="G25">
        <v>-0.11029428993280198</v>
      </c>
      <c r="H25">
        <v>-0.1330021201506518</v>
      </c>
    </row>
    <row r="26" spans="1:14">
      <c r="D26" s="2"/>
    </row>
    <row r="27" spans="1:14">
      <c r="D27" s="2"/>
      <c r="E27" s="2"/>
    </row>
    <row r="28" spans="1:14">
      <c r="D28" s="2"/>
      <c r="E28" s="2"/>
    </row>
    <row r="29" spans="1:14">
      <c r="D29" s="2"/>
      <c r="E29" s="2"/>
    </row>
    <row r="30" spans="1:14">
      <c r="D30" s="2"/>
      <c r="E30" s="2"/>
    </row>
    <row r="31" spans="1:14">
      <c r="D31" s="2"/>
      <c r="E31" s="2"/>
    </row>
    <row r="32" spans="1:14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E43" s="2"/>
    </row>
    <row r="49" spans="2:6">
      <c r="B49" s="8"/>
      <c r="C49" s="8"/>
      <c r="D49" s="8"/>
      <c r="E49" s="8"/>
      <c r="F49" s="8"/>
    </row>
    <row r="51" spans="2:6">
      <c r="D51" s="2"/>
    </row>
    <row r="52" spans="2:6">
      <c r="D52" s="2"/>
    </row>
    <row r="53" spans="2:6">
      <c r="D53" s="2"/>
    </row>
    <row r="54" spans="2:6">
      <c r="D54" s="2"/>
    </row>
    <row r="55" spans="2:6">
      <c r="D55" s="2"/>
    </row>
    <row r="56" spans="2:6">
      <c r="D56" s="2"/>
    </row>
    <row r="57" spans="2:6">
      <c r="D57" s="2"/>
    </row>
    <row r="58" spans="2:6">
      <c r="D58" s="2"/>
    </row>
    <row r="59" spans="2:6">
      <c r="D59" s="2"/>
    </row>
    <row r="60" spans="2:6">
      <c r="D60" s="2"/>
    </row>
    <row r="61" spans="2:6">
      <c r="D61" s="2"/>
    </row>
    <row r="62" spans="2:6">
      <c r="D62" s="2"/>
    </row>
    <row r="63" spans="2:6">
      <c r="D63" s="2"/>
    </row>
    <row r="64" spans="2:6">
      <c r="D64" s="2"/>
    </row>
    <row r="65" spans="2:6">
      <c r="D65" s="2"/>
    </row>
    <row r="66" spans="2:6">
      <c r="D66" s="2"/>
    </row>
    <row r="67" spans="2:6">
      <c r="D67" s="2"/>
    </row>
    <row r="73" spans="2:6">
      <c r="B73" s="8"/>
      <c r="C73" s="8"/>
      <c r="D73" s="8"/>
      <c r="E73" s="8"/>
      <c r="F73" s="8"/>
    </row>
    <row r="75" spans="2:6">
      <c r="D75" s="2"/>
    </row>
    <row r="76" spans="2:6">
      <c r="D76" s="2"/>
    </row>
    <row r="77" spans="2:6">
      <c r="D77" s="2"/>
    </row>
    <row r="78" spans="2:6">
      <c r="D78" s="2"/>
    </row>
    <row r="79" spans="2:6">
      <c r="D79" s="2"/>
    </row>
    <row r="80" spans="2:6">
      <c r="D80" s="2"/>
    </row>
    <row r="81" spans="2:6">
      <c r="D81" s="2"/>
    </row>
    <row r="82" spans="2:6">
      <c r="D82" s="2"/>
    </row>
    <row r="83" spans="2:6">
      <c r="D83" s="2"/>
    </row>
    <row r="84" spans="2:6">
      <c r="D84" s="2"/>
    </row>
    <row r="85" spans="2:6">
      <c r="D85" s="2"/>
    </row>
    <row r="86" spans="2:6">
      <c r="D86" s="2"/>
    </row>
    <row r="87" spans="2:6">
      <c r="D87" s="2"/>
    </row>
    <row r="88" spans="2:6">
      <c r="D88" s="2"/>
    </row>
    <row r="89" spans="2:6">
      <c r="D89" s="2"/>
    </row>
    <row r="90" spans="2:6">
      <c r="D90" s="2"/>
    </row>
    <row r="91" spans="2:6">
      <c r="D91" s="2"/>
    </row>
    <row r="96" spans="2:6">
      <c r="B96" s="8"/>
      <c r="C96" s="8"/>
      <c r="D96" s="8"/>
      <c r="E96" s="8"/>
      <c r="F96" s="8"/>
    </row>
    <row r="98" spans="2:6">
      <c r="C98" s="2"/>
      <c r="D98" s="2"/>
      <c r="E98" s="2"/>
      <c r="F98" s="2"/>
    </row>
    <row r="99" spans="2:6">
      <c r="C99" s="2"/>
      <c r="D99" s="2"/>
      <c r="E99" s="2"/>
      <c r="F99" s="2"/>
    </row>
    <row r="100" spans="2:6">
      <c r="C100" s="2"/>
      <c r="D100" s="2"/>
      <c r="E100" s="2"/>
      <c r="F100" s="2"/>
    </row>
    <row r="101" spans="2:6">
      <c r="C101" s="2"/>
      <c r="D101" s="2"/>
      <c r="E101" s="2"/>
      <c r="F101" s="2"/>
    </row>
    <row r="103" spans="2:6">
      <c r="B103" s="8"/>
      <c r="C103" s="8"/>
      <c r="D103" s="8"/>
      <c r="E103" s="3"/>
      <c r="F103" s="3"/>
    </row>
    <row r="105" spans="2:6">
      <c r="C105" s="2"/>
      <c r="D105" s="2"/>
    </row>
    <row r="106" spans="2:6">
      <c r="C106" s="2"/>
      <c r="D106" s="2"/>
    </row>
    <row r="107" spans="2:6">
      <c r="C107" s="2"/>
      <c r="D107" s="2"/>
    </row>
    <row r="108" spans="2:6">
      <c r="C108" s="2"/>
      <c r="D108" s="2"/>
    </row>
  </sheetData>
  <sortState ref="C24:D41">
    <sortCondition ref="C24"/>
  </sortState>
  <mergeCells count="5">
    <mergeCell ref="B1:F1"/>
    <mergeCell ref="B49:F49"/>
    <mergeCell ref="B73:F73"/>
    <mergeCell ref="B96:F96"/>
    <mergeCell ref="B103:D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2016-06-28T01:26:28Z</dcterms:modified>
</cp:coreProperties>
</file>