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240" yWindow="165" windowWidth="20730" windowHeight="11760"/>
  </bookViews>
  <sheets>
    <sheet name="Resume" sheetId="2" r:id="rId1"/>
    <sheet name="Adm" sheetId="3" r:id="rId2"/>
    <sheet name="Comp" sheetId="4" r:id="rId3"/>
  </sheets>
  <externalReferences>
    <externalReference r:id="rId4"/>
  </externalReferenc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" l="1"/>
  <c r="E15" i="4"/>
  <c r="P12" i="4"/>
  <c r="E12" i="4"/>
  <c r="P10" i="4"/>
  <c r="E10" i="4"/>
  <c r="P7" i="4"/>
  <c r="E7" i="4"/>
  <c r="R15" i="3"/>
  <c r="R14" i="3"/>
  <c r="R13" i="3"/>
  <c r="R12" i="3"/>
  <c r="R11" i="3"/>
  <c r="B2" i="3"/>
  <c r="B3" i="2"/>
</calcChain>
</file>

<file path=xl/sharedStrings.xml><?xml version="1.0" encoding="utf-8"?>
<sst xmlns="http://schemas.openxmlformats.org/spreadsheetml/2006/main" count="95" uniqueCount="60">
  <si>
    <t>No.</t>
  </si>
  <si>
    <t>Penyedia Jasa Konsultan</t>
  </si>
  <si>
    <t>HASIL PENILAIAN KUALIFIKASI</t>
  </si>
  <si>
    <t>Penyedia Jasa Konsultansi
yang diundang</t>
  </si>
  <si>
    <t>Memasukan
Dokumen
Prakualifikasi
(Ya/Tidak)</t>
  </si>
  <si>
    <t>Penilaian</t>
  </si>
  <si>
    <t xml:space="preserve">Administrasi </t>
  </si>
  <si>
    <t>Kelengkapan Administrasi</t>
  </si>
  <si>
    <t>KD</t>
  </si>
  <si>
    <t>Status</t>
  </si>
  <si>
    <t>1</t>
  </si>
  <si>
    <t>2</t>
  </si>
  <si>
    <t>3</t>
  </si>
  <si>
    <t>4</t>
  </si>
  <si>
    <t>5</t>
  </si>
  <si>
    <t>Penyedia Barang/Jasa yang mengambil dokumen prakualifikasi</t>
  </si>
  <si>
    <t>penyedia jasa</t>
  </si>
  <si>
    <t>Penyedia Barang/Jasa yang memasukan dokumen prakualifikasi</t>
  </si>
  <si>
    <t>Penyedia Barang/Jasa yang tidak memasukan dokumen prakualifikasi</t>
  </si>
  <si>
    <t>Penyedia Barang/Jasa yang memenuhi prakualifikasi (Lulus)</t>
  </si>
  <si>
    <t>Penyedia Barang/Jasa yang tidak memenuhi prakualifikasi (gugur)</t>
  </si>
  <si>
    <t>PEMENUHAN ADMINISTRASI</t>
  </si>
  <si>
    <t>PERSYARATAN</t>
  </si>
  <si>
    <t>Penilaian Admnistrasi</t>
  </si>
  <si>
    <t>Surat Pernyataan Minat
(ditandangani oleh pimpinan perusahaan)</t>
  </si>
  <si>
    <t>Formulir Isian Kualifikasi
(ditandangani oleh pimpinan perusahaan)</t>
  </si>
  <si>
    <t>Pakta Intergritas
(ditandangani oleh pimpinan perusahaan)</t>
  </si>
  <si>
    <t>Data Administrasi Umum</t>
  </si>
  <si>
    <t>Akta Pendirian Perusahaan</t>
  </si>
  <si>
    <t>Pengurus Perusahaan</t>
  </si>
  <si>
    <t>Data Keuangan</t>
  </si>
  <si>
    <t>Data Personalia/Tenaga Ahli</t>
  </si>
  <si>
    <t>Data Pengalaman Pekerjaan</t>
  </si>
  <si>
    <t>Surat Dukungan Bank</t>
  </si>
  <si>
    <t>SIUP</t>
  </si>
  <si>
    <t>Komisaris</t>
  </si>
  <si>
    <t>Direksi</t>
  </si>
  <si>
    <t>Pemilik Saham</t>
  </si>
  <si>
    <t>NPWP</t>
  </si>
  <si>
    <t>PKP</t>
  </si>
  <si>
    <t>M= Memenuhi; TM = Tidak Memenuhi</t>
  </si>
  <si>
    <t>Kemampuan Dasar (KD) &amp; Pengalaman Perusahaan</t>
  </si>
  <si>
    <t>Pekerjaan</t>
  </si>
  <si>
    <t>Lokasi</t>
  </si>
  <si>
    <t>Pengguna Jasa</t>
  </si>
  <si>
    <t>Kontrak</t>
  </si>
  <si>
    <t>Tgl/Thn Selesai Menurut</t>
  </si>
  <si>
    <t>Kemampuan Dasar (KD)</t>
  </si>
  <si>
    <t>Tahun Kontrak</t>
  </si>
  <si>
    <t>Nilai
(Rp)</t>
  </si>
  <si>
    <t>BA
 Serah terima</t>
  </si>
  <si>
    <t>5 Npt
(Rp)</t>
  </si>
  <si>
    <t>Jakarta</t>
  </si>
  <si>
    <t>2010</t>
  </si>
  <si>
    <t>......</t>
  </si>
  <si>
    <t>2011</t>
  </si>
  <si>
    <t>Catatan :</t>
  </si>
  <si>
    <t xml:space="preserve"> - KD = 5 x Npt (Nilai Proyek Tertinggi)</t>
  </si>
  <si>
    <t xml:space="preserve"> - Perkiraan Biaya sebesar Rp</t>
  </si>
  <si>
    <t xml:space="preserve"> - Penilaian lulus adalah KD &gt; Perkiraan Biaya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</si>
</sst>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5" fillId="0" borderId="15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43" fontId="5" fillId="0" borderId="5" xfId="1" applyFont="1" applyBorder="1" applyAlignment="1">
      <alignment vertical="center"/>
    </xf>
    <xf numFmtId="165" fontId="0" fillId="0" borderId="13" xfId="1" applyNumberFormat="1" applyFont="1" applyBorder="1" applyAlignment="1">
      <alignment horizontal="center" vertical="center"/>
    </xf>
    <xf numFmtId="165" fontId="5" fillId="0" borderId="13" xfId="1" applyNumberFormat="1" applyFont="1" applyBorder="1" applyAlignment="1">
      <alignment horizontal="center" vertical="center"/>
    </xf>
    <xf numFmtId="165" fontId="5" fillId="0" borderId="13" xfId="1" quotePrefix="1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textRotation="90"/>
    </xf>
    <xf numFmtId="0" fontId="7" fillId="2" borderId="12" xfId="0" applyFont="1" applyFill="1" applyBorder="1" applyAlignment="1">
      <alignment horizontal="center" textRotation="90"/>
    </xf>
    <xf numFmtId="0" fontId="6" fillId="3" borderId="12" xfId="0" applyFont="1" applyFill="1" applyBorder="1" applyAlignment="1">
      <alignment horizontal="center" textRotation="90"/>
    </xf>
    <xf numFmtId="0" fontId="0" fillId="2" borderId="14" xfId="0" applyFill="1" applyBorder="1" applyAlignment="1"/>
    <xf numFmtId="0" fontId="7" fillId="2" borderId="14" xfId="0" applyFont="1" applyFill="1" applyBorder="1" applyAlignment="1">
      <alignment horizontal="center" textRotation="90" wrapText="1"/>
    </xf>
    <xf numFmtId="0" fontId="7" fillId="2" borderId="14" xfId="0" applyFont="1" applyFill="1" applyBorder="1" applyAlignment="1">
      <alignment horizontal="center" textRotation="90"/>
    </xf>
    <xf numFmtId="0" fontId="6" fillId="3" borderId="14" xfId="0" applyFont="1" applyFill="1" applyBorder="1" applyAlignment="1">
      <alignment horizontal="center" textRotation="90"/>
    </xf>
    <xf numFmtId="0" fontId="6" fillId="4" borderId="14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right" vertical="center" wrapText="1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43" fontId="0" fillId="0" borderId="0" xfId="1" applyFont="1"/>
    <xf numFmtId="17" fontId="0" fillId="0" borderId="0" xfId="0" applyNumberFormat="1"/>
    <xf numFmtId="0" fontId="6" fillId="0" borderId="0" xfId="0" applyFont="1" applyAlignment="1">
      <alignment horizontal="center" vertical="center"/>
    </xf>
    <xf numFmtId="43" fontId="8" fillId="0" borderId="5" xfId="1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17" fontId="8" fillId="0" borderId="5" xfId="0" applyNumberFormat="1" applyFont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49" fontId="0" fillId="5" borderId="10" xfId="0" applyNumberFormat="1" applyFill="1" applyBorder="1" applyAlignment="1">
      <alignment horizontal="right" vertical="center"/>
    </xf>
    <xf numFmtId="0" fontId="0" fillId="5" borderId="11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vertical="center" wrapText="1"/>
    </xf>
    <xf numFmtId="4" fontId="0" fillId="0" borderId="12" xfId="1" applyNumberFormat="1" applyFont="1" applyBorder="1" applyAlignment="1">
      <alignment vertical="center"/>
    </xf>
    <xf numFmtId="17" fontId="5" fillId="0" borderId="12" xfId="0" quotePrefix="1" applyNumberFormat="1" applyFont="1" applyBorder="1" applyAlignment="1">
      <alignment horizontal="center" vertical="center"/>
    </xf>
    <xf numFmtId="43" fontId="0" fillId="5" borderId="11" xfId="0" applyNumberFormat="1" applyFill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right" vertical="center"/>
    </xf>
    <xf numFmtId="0" fontId="0" fillId="5" borderId="5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" fontId="0" fillId="0" borderId="14" xfId="1" applyNumberFormat="1" applyFont="1" applyBorder="1" applyAlignment="1">
      <alignment vertical="center"/>
    </xf>
    <xf numFmtId="17" fontId="0" fillId="0" borderId="1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right" vertical="center"/>
    </xf>
    <xf numFmtId="0" fontId="0" fillId="5" borderId="7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3" fontId="0" fillId="5" borderId="7" xfId="0" applyNumberFormat="1" applyFill="1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17" fontId="5" fillId="0" borderId="14" xfId="0" quotePrefix="1" applyNumberFormat="1" applyFont="1" applyBorder="1" applyAlignment="1">
      <alignment horizontal="center" vertical="center"/>
    </xf>
    <xf numFmtId="17" fontId="5" fillId="0" borderId="5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17" fontId="5" fillId="0" borderId="12" xfId="0" applyNumberFormat="1" applyFont="1" applyBorder="1" applyAlignment="1">
      <alignment horizontal="center" vertical="center"/>
    </xf>
    <xf numFmtId="17" fontId="5" fillId="0" borderId="11" xfId="0" quotePrefix="1" applyNumberFormat="1" applyFont="1" applyBorder="1" applyAlignment="1">
      <alignment horizontal="center" vertical="center"/>
    </xf>
    <xf numFmtId="49" fontId="5" fillId="5" borderId="6" xfId="0" applyNumberFormat="1" applyFont="1" applyFill="1" applyBorder="1" applyAlignment="1">
      <alignment horizontal="right" vertical="center"/>
    </xf>
    <xf numFmtId="49" fontId="5" fillId="0" borderId="7" xfId="0" applyNumberFormat="1" applyFont="1" applyBorder="1" applyAlignment="1">
      <alignment horizontal="center" vertical="center" wrapText="1"/>
    </xf>
    <xf numFmtId="17" fontId="5" fillId="0" borderId="9" xfId="0" quotePrefix="1" applyNumberFormat="1" applyFont="1" applyBorder="1" applyAlignment="1">
      <alignment horizontal="center" vertical="center"/>
    </xf>
    <xf numFmtId="17" fontId="5" fillId="0" borderId="7" xfId="0" quotePrefix="1" applyNumberFormat="1" applyFont="1" applyBorder="1" applyAlignment="1">
      <alignment horizontal="center" vertical="center"/>
    </xf>
    <xf numFmtId="43" fontId="0" fillId="5" borderId="9" xfId="0" applyNumberFormat="1" applyFill="1" applyBorder="1" applyAlignment="1">
      <alignment vertical="center"/>
    </xf>
    <xf numFmtId="43" fontId="0" fillId="0" borderId="0" xfId="1" applyFont="1" applyBorder="1" applyAlignment="1">
      <alignment vertical="center"/>
    </xf>
    <xf numFmtId="17" fontId="0" fillId="0" borderId="0" xfId="0" applyNumberForma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17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11" fillId="0" borderId="0" xfId="0" applyFont="1" applyAlignment="1">
      <alignment vertical="center"/>
    </xf>
    <xf numFmtId="49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4" fontId="9" fillId="0" borderId="0" xfId="0" applyNumberFormat="1" applyFont="1" applyAlignment="1">
      <alignment horizontal="left" vertical="center"/>
    </xf>
    <xf numFmtId="0" fontId="5" fillId="0" borderId="0" xfId="0" applyFont="1"/>
    <xf numFmtId="0" fontId="0" fillId="5" borderId="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4" fontId="0" fillId="0" borderId="11" xfId="1" applyNumberFormat="1" applyFont="1" applyBorder="1" applyAlignment="1">
      <alignment vertical="center"/>
    </xf>
    <xf numFmtId="4" fontId="0" fillId="0" borderId="7" xfId="1" applyNumberFormat="1" applyFont="1" applyBorder="1" applyAlignment="1">
      <alignment vertical="center"/>
    </xf>
    <xf numFmtId="4" fontId="0" fillId="0" borderId="5" xfId="1" applyNumberFormat="1" applyFont="1" applyBorder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5" fillId="0" borderId="18" xfId="0" applyNumberFormat="1" applyFont="1" applyFill="1" applyBorder="1" applyAlignment="1">
      <alignment horizontal="right" vertical="center" wrapText="1"/>
    </xf>
    <xf numFmtId="49" fontId="5" fillId="0" borderId="17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49" fontId="3" fillId="0" borderId="0" xfId="0" applyNumberFormat="1" applyFont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top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10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textRotation="90" wrapText="1"/>
    </xf>
    <xf numFmtId="0" fontId="0" fillId="0" borderId="12" xfId="0" applyBorder="1" applyAlignment="1"/>
    <xf numFmtId="0" fontId="7" fillId="2" borderId="12" xfId="0" applyFont="1" applyFill="1" applyBorder="1" applyAlignment="1">
      <alignment horizontal="center" textRotation="90" wrapText="1"/>
    </xf>
    <xf numFmtId="0" fontId="7" fillId="2" borderId="9" xfId="0" applyFont="1" applyFill="1" applyBorder="1" applyAlignment="1">
      <alignment horizontal="center" textRotation="90"/>
    </xf>
    <xf numFmtId="0" fontId="7" fillId="2" borderId="12" xfId="0" applyFont="1" applyFill="1" applyBorder="1" applyAlignment="1">
      <alignment horizontal="center" textRotation="90"/>
    </xf>
    <xf numFmtId="0" fontId="2" fillId="0" borderId="9" xfId="0" applyFont="1" applyFill="1" applyBorder="1" applyAlignment="1">
      <alignment horizontal="center" textRotation="90"/>
    </xf>
    <xf numFmtId="0" fontId="2" fillId="0" borderId="12" xfId="0" applyFont="1" applyFill="1" applyBorder="1" applyAlignment="1">
      <alignment horizontal="center" textRotation="90"/>
    </xf>
    <xf numFmtId="0" fontId="2" fillId="0" borderId="14" xfId="0" applyFont="1" applyFill="1" applyBorder="1" applyAlignment="1">
      <alignment horizontal="center" textRotation="90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" fontId="9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top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4b%20BA%20dan%20Hasil%20Kualifikasi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erimaan"/>
      <sheetName val="BA"/>
      <sheetName val="Resume"/>
      <sheetName val="Adm"/>
      <sheetName val="Comp"/>
    </sheetNames>
    <sheetDataSet>
      <sheetData sheetId="0"/>
      <sheetData sheetId="1">
        <row r="12">
          <cell r="B12" t="str">
            <v>PEKERJAAN #namapengadaan#</v>
          </cell>
        </row>
      </sheetData>
      <sheetData sheetId="2">
        <row r="2">
          <cell r="B2" t="str">
            <v>HASIL PENILAIAN KUALIFIKASI</v>
          </cell>
        </row>
        <row r="8">
          <cell r="F8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C8" sqref="C8:C12"/>
    </sheetView>
  </sheetViews>
  <sheetFormatPr defaultRowHeight="15" x14ac:dyDescent="0.25"/>
  <cols>
    <col min="2" max="2" width="4.140625" bestFit="1" customWidth="1"/>
    <col min="3" max="3" width="17.28515625" customWidth="1"/>
    <col min="4" max="4" width="15.5703125" customWidth="1"/>
    <col min="5" max="5" width="34.42578125" customWidth="1"/>
    <col min="6" max="6" width="3.42578125" bestFit="1" customWidth="1"/>
    <col min="7" max="7" width="13.7109375" bestFit="1" customWidth="1"/>
  </cols>
  <sheetData>
    <row r="2" spans="2:7" ht="18" x14ac:dyDescent="0.25">
      <c r="B2" s="120" t="s">
        <v>2</v>
      </c>
      <c r="C2" s="120"/>
      <c r="D2" s="120"/>
      <c r="E2" s="120"/>
      <c r="F2" s="120"/>
      <c r="G2" s="120"/>
    </row>
    <row r="3" spans="2:7" ht="18" x14ac:dyDescent="0.25">
      <c r="B3" s="119" t="str">
        <f>[1]BA!B12</f>
        <v>PEKERJAAN #namapengadaan#</v>
      </c>
      <c r="C3" s="119"/>
      <c r="D3" s="119"/>
      <c r="E3" s="119"/>
      <c r="F3" s="119"/>
      <c r="G3" s="119"/>
    </row>
    <row r="4" spans="2:7" x14ac:dyDescent="0.25">
      <c r="B4" s="6"/>
      <c r="C4" s="6"/>
      <c r="E4" s="7"/>
      <c r="F4" s="7"/>
      <c r="G4" s="7"/>
    </row>
    <row r="5" spans="2:7" x14ac:dyDescent="0.25">
      <c r="B5" s="121" t="s">
        <v>0</v>
      </c>
      <c r="C5" s="124" t="s">
        <v>3</v>
      </c>
      <c r="D5" s="127" t="s">
        <v>4</v>
      </c>
      <c r="E5" s="130" t="s">
        <v>5</v>
      </c>
      <c r="F5" s="131"/>
      <c r="G5" s="132"/>
    </row>
    <row r="6" spans="2:7" x14ac:dyDescent="0.25">
      <c r="B6" s="122"/>
      <c r="C6" s="125"/>
      <c r="D6" s="128"/>
      <c r="E6" s="133" t="s">
        <v>6</v>
      </c>
      <c r="F6" s="134"/>
      <c r="G6" s="135"/>
    </row>
    <row r="7" spans="2:7" x14ac:dyDescent="0.25">
      <c r="B7" s="123"/>
      <c r="C7" s="126"/>
      <c r="D7" s="129"/>
      <c r="E7" s="8" t="s">
        <v>7</v>
      </c>
      <c r="F7" s="9" t="s">
        <v>8</v>
      </c>
      <c r="G7" s="10" t="s">
        <v>9</v>
      </c>
    </row>
    <row r="8" spans="2:7" x14ac:dyDescent="0.25">
      <c r="B8" s="22" t="s">
        <v>10</v>
      </c>
      <c r="C8" s="25"/>
      <c r="D8" s="11"/>
      <c r="E8" s="10"/>
      <c r="F8" s="10"/>
      <c r="G8" s="12"/>
    </row>
    <row r="9" spans="2:7" x14ac:dyDescent="0.25">
      <c r="B9" s="22" t="s">
        <v>11</v>
      </c>
      <c r="C9" s="25"/>
      <c r="D9" s="11"/>
      <c r="E9" s="10"/>
      <c r="F9" s="10"/>
      <c r="G9" s="12"/>
    </row>
    <row r="10" spans="2:7" x14ac:dyDescent="0.25">
      <c r="B10" s="23" t="s">
        <v>12</v>
      </c>
      <c r="C10" s="16"/>
      <c r="D10" s="13"/>
      <c r="E10" s="10"/>
      <c r="F10" s="14"/>
      <c r="G10" s="15"/>
    </row>
    <row r="11" spans="2:7" x14ac:dyDescent="0.25">
      <c r="B11" s="24" t="s">
        <v>13</v>
      </c>
      <c r="C11" s="16"/>
      <c r="D11" s="13"/>
      <c r="E11" s="10"/>
      <c r="F11" s="14"/>
      <c r="G11" s="15"/>
    </row>
    <row r="12" spans="2:7" x14ac:dyDescent="0.25">
      <c r="B12" s="24" t="s">
        <v>14</v>
      </c>
      <c r="C12" s="12"/>
      <c r="D12" s="16"/>
      <c r="E12" s="10"/>
      <c r="F12" s="14"/>
      <c r="G12" s="15"/>
    </row>
    <row r="13" spans="2:7" x14ac:dyDescent="0.25">
      <c r="B13" s="136" t="s">
        <v>15</v>
      </c>
      <c r="C13" s="137"/>
      <c r="D13" s="137"/>
      <c r="E13" s="137"/>
      <c r="F13" s="19"/>
      <c r="G13" s="18" t="s">
        <v>16</v>
      </c>
    </row>
    <row r="14" spans="2:7" x14ac:dyDescent="0.25">
      <c r="B14" s="136" t="s">
        <v>17</v>
      </c>
      <c r="C14" s="137"/>
      <c r="D14" s="137"/>
      <c r="E14" s="137"/>
      <c r="F14" s="20"/>
      <c r="G14" s="18" t="s">
        <v>16</v>
      </c>
    </row>
    <row r="15" spans="2:7" x14ac:dyDescent="0.25">
      <c r="B15" s="136" t="s">
        <v>18</v>
      </c>
      <c r="C15" s="137"/>
      <c r="D15" s="137"/>
      <c r="E15" s="137"/>
      <c r="F15" s="21"/>
      <c r="G15" s="18" t="s">
        <v>16</v>
      </c>
    </row>
    <row r="16" spans="2:7" x14ac:dyDescent="0.25">
      <c r="B16" s="136" t="s">
        <v>19</v>
      </c>
      <c r="C16" s="137"/>
      <c r="D16" s="137"/>
      <c r="E16" s="137"/>
      <c r="F16" s="19"/>
      <c r="G16" s="18" t="s">
        <v>16</v>
      </c>
    </row>
    <row r="17" spans="2:7" x14ac:dyDescent="0.25">
      <c r="B17" s="136" t="s">
        <v>20</v>
      </c>
      <c r="C17" s="137"/>
      <c r="D17" s="137"/>
      <c r="E17" s="137"/>
      <c r="F17" s="21"/>
      <c r="G17" s="18" t="s">
        <v>16</v>
      </c>
    </row>
  </sheetData>
  <mergeCells count="12">
    <mergeCell ref="B13:E13"/>
    <mergeCell ref="B14:E14"/>
    <mergeCell ref="B15:E15"/>
    <mergeCell ref="B16:E16"/>
    <mergeCell ref="B17:E17"/>
    <mergeCell ref="B2:G2"/>
    <mergeCell ref="B3:G3"/>
    <mergeCell ref="B5:B7"/>
    <mergeCell ref="C5:C7"/>
    <mergeCell ref="D5:D7"/>
    <mergeCell ref="E5:G5"/>
    <mergeCell ref="E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"/>
  <sheetViews>
    <sheetView topLeftCell="B1" workbookViewId="0">
      <selection activeCell="R11" sqref="R11"/>
    </sheetView>
  </sheetViews>
  <sheetFormatPr defaultRowHeight="15" x14ac:dyDescent="0.25"/>
  <cols>
    <col min="3" max="3" width="26.85546875" bestFit="1" customWidth="1"/>
    <col min="10" max="10" width="12.5703125" customWidth="1"/>
    <col min="11" max="11" width="11" customWidth="1"/>
  </cols>
  <sheetData>
    <row r="2" spans="2:18" ht="15.75" x14ac:dyDescent="0.25">
      <c r="B2" s="138" t="str">
        <f>[1]Resume!B2</f>
        <v>HASIL PENILAIAN KUALIFIKASI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</row>
    <row r="3" spans="2:18" ht="18" x14ac:dyDescent="0.25">
      <c r="B3" s="119" t="s">
        <v>21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</row>
    <row r="6" spans="2:18" ht="18" customHeight="1" x14ac:dyDescent="0.25">
      <c r="B6" s="139" t="s">
        <v>0</v>
      </c>
      <c r="C6" s="142" t="s">
        <v>1</v>
      </c>
      <c r="D6" s="145" t="s">
        <v>22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  <c r="R6" s="153" t="s">
        <v>23</v>
      </c>
    </row>
    <row r="7" spans="2:18" x14ac:dyDescent="0.25">
      <c r="B7" s="140"/>
      <c r="C7" s="143"/>
      <c r="D7" s="148" t="s">
        <v>24</v>
      </c>
      <c r="E7" s="148" t="s">
        <v>25</v>
      </c>
      <c r="F7" s="148" t="s">
        <v>26</v>
      </c>
      <c r="G7" s="151" t="s">
        <v>27</v>
      </c>
      <c r="H7" s="26"/>
      <c r="I7" s="148" t="s">
        <v>28</v>
      </c>
      <c r="J7" s="156" t="s">
        <v>29</v>
      </c>
      <c r="K7" s="157"/>
      <c r="L7" s="156" t="s">
        <v>30</v>
      </c>
      <c r="M7" s="158"/>
      <c r="N7" s="157"/>
      <c r="O7" s="151" t="s">
        <v>31</v>
      </c>
      <c r="P7" s="151" t="s">
        <v>32</v>
      </c>
      <c r="Q7" s="148" t="s">
        <v>33</v>
      </c>
      <c r="R7" s="154"/>
    </row>
    <row r="8" spans="2:18" ht="78.75" x14ac:dyDescent="0.25">
      <c r="B8" s="140"/>
      <c r="C8" s="143"/>
      <c r="D8" s="149"/>
      <c r="E8" s="150"/>
      <c r="F8" s="150"/>
      <c r="G8" s="152"/>
      <c r="H8" s="27" t="s">
        <v>34</v>
      </c>
      <c r="I8" s="150"/>
      <c r="J8" s="28" t="s">
        <v>35</v>
      </c>
      <c r="K8" s="28" t="s">
        <v>36</v>
      </c>
      <c r="L8" s="28" t="s">
        <v>37</v>
      </c>
      <c r="M8" s="28" t="s">
        <v>38</v>
      </c>
      <c r="N8" s="28" t="s">
        <v>39</v>
      </c>
      <c r="O8" s="152"/>
      <c r="P8" s="152"/>
      <c r="Q8" s="150"/>
      <c r="R8" s="154"/>
    </row>
    <row r="9" spans="2:18" x14ac:dyDescent="0.25">
      <c r="B9" s="140"/>
      <c r="C9" s="143"/>
      <c r="D9" s="29"/>
      <c r="E9" s="30"/>
      <c r="F9" s="30"/>
      <c r="G9" s="31"/>
      <c r="H9" s="31"/>
      <c r="I9" s="30"/>
      <c r="J9" s="32"/>
      <c r="K9" s="32"/>
      <c r="L9" s="32"/>
      <c r="M9" s="32"/>
      <c r="N9" s="32"/>
      <c r="O9" s="31"/>
      <c r="P9" s="31"/>
      <c r="Q9" s="30"/>
      <c r="R9" s="155"/>
    </row>
    <row r="10" spans="2:18" x14ac:dyDescent="0.25">
      <c r="B10" s="141"/>
      <c r="C10" s="144"/>
      <c r="D10" s="33">
        <v>1</v>
      </c>
      <c r="E10" s="33">
        <v>2</v>
      </c>
      <c r="F10" s="33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16</v>
      </c>
    </row>
    <row r="11" spans="2:18" x14ac:dyDescent="0.25">
      <c r="B11" s="35" t="s">
        <v>10</v>
      </c>
      <c r="C11" s="35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 t="str">
        <f>IF(S11&gt;=14,"Lulus",IF(S11&gt;0,"Gugur","-"))</f>
        <v>-</v>
      </c>
    </row>
    <row r="12" spans="2:18" x14ac:dyDescent="0.25">
      <c r="B12" s="35" t="s">
        <v>11</v>
      </c>
      <c r="C12" s="35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 t="str">
        <f>IF(S12&gt;=14,"Lulus",IF(S12&gt;0,"Gugur","-"))</f>
        <v>-</v>
      </c>
    </row>
    <row r="13" spans="2:18" x14ac:dyDescent="0.25">
      <c r="B13" s="35" t="s">
        <v>12</v>
      </c>
      <c r="C13" s="35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 t="str">
        <f>IF(S13&gt;=14,"Lulus",IF(S13&gt;0,"Gugur","-"))</f>
        <v>-</v>
      </c>
    </row>
    <row r="14" spans="2:18" x14ac:dyDescent="0.25">
      <c r="B14" s="35" t="s">
        <v>13</v>
      </c>
      <c r="C14" s="35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 t="str">
        <f>IF(S14&gt;=14,"Lulus",IF(S14&gt;0,"Gugur","-"))</f>
        <v>-</v>
      </c>
    </row>
    <row r="15" spans="2:18" ht="15.75" thickBot="1" x14ac:dyDescent="0.3">
      <c r="B15" s="116" t="s">
        <v>14</v>
      </c>
      <c r="C15" s="11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106"/>
      <c r="R15" s="107" t="str">
        <f>IF(S15&gt;=14,"Lulus",IF(S15&gt;0,"Gugur","-"))</f>
        <v>-</v>
      </c>
    </row>
    <row r="16" spans="2:18" x14ac:dyDescent="0.25">
      <c r="B16" s="36" t="s">
        <v>40</v>
      </c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</row>
  </sheetData>
  <mergeCells count="16">
    <mergeCell ref="B2:R2"/>
    <mergeCell ref="B3:R3"/>
    <mergeCell ref="B6:B10"/>
    <mergeCell ref="C6:C10"/>
    <mergeCell ref="D6:Q6"/>
    <mergeCell ref="D7:D8"/>
    <mergeCell ref="E7:E8"/>
    <mergeCell ref="F7:F8"/>
    <mergeCell ref="G7:G8"/>
    <mergeCell ref="R6:R9"/>
    <mergeCell ref="I7:I8"/>
    <mergeCell ref="J7:K7"/>
    <mergeCell ref="L7:N7"/>
    <mergeCell ref="O7:O8"/>
    <mergeCell ref="P7:P8"/>
    <mergeCell ref="Q7:Q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topLeftCell="C1" workbookViewId="0">
      <selection activeCell="C2" sqref="C2:Q2"/>
    </sheetView>
  </sheetViews>
  <sheetFormatPr defaultRowHeight="15" x14ac:dyDescent="0.25"/>
  <cols>
    <col min="5" max="5" width="24.28515625" style="7" bestFit="1" customWidth="1"/>
    <col min="8" max="8" width="37.140625" bestFit="1" customWidth="1"/>
    <col min="10" max="10" width="16.140625" bestFit="1" customWidth="1"/>
    <col min="14" max="14" width="14.85546875" customWidth="1"/>
    <col min="15" max="15" width="14.42578125" customWidth="1"/>
    <col min="17" max="17" width="18.140625" customWidth="1"/>
  </cols>
  <sheetData>
    <row r="2" spans="2:17" ht="15.75" x14ac:dyDescent="0.25">
      <c r="B2" s="1"/>
      <c r="C2" s="13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</row>
    <row r="3" spans="2:17" ht="18" x14ac:dyDescent="0.25">
      <c r="B3" s="1"/>
      <c r="C3" s="160" t="s">
        <v>41</v>
      </c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</row>
    <row r="4" spans="2:17" x14ac:dyDescent="0.25">
      <c r="C4" s="6"/>
      <c r="M4" s="38"/>
      <c r="O4" s="39"/>
    </row>
    <row r="5" spans="2:17" x14ac:dyDescent="0.25">
      <c r="B5" s="40"/>
      <c r="C5" s="161" t="s">
        <v>0</v>
      </c>
      <c r="D5" s="162"/>
      <c r="E5" s="161" t="s">
        <v>1</v>
      </c>
      <c r="F5" s="165" t="s">
        <v>42</v>
      </c>
      <c r="G5" s="166"/>
      <c r="H5" s="167"/>
      <c r="I5" s="171" t="s">
        <v>43</v>
      </c>
      <c r="J5" s="171" t="s">
        <v>44</v>
      </c>
      <c r="K5" s="173" t="s">
        <v>45</v>
      </c>
      <c r="L5" s="174"/>
      <c r="M5" s="175"/>
      <c r="N5" s="176" t="s">
        <v>46</v>
      </c>
      <c r="O5" s="177"/>
      <c r="P5" s="178" t="s">
        <v>47</v>
      </c>
      <c r="Q5" s="179"/>
    </row>
    <row r="6" spans="2:17" ht="22.5" x14ac:dyDescent="0.25">
      <c r="B6" s="40"/>
      <c r="C6" s="163"/>
      <c r="D6" s="164"/>
      <c r="E6" s="163"/>
      <c r="F6" s="168"/>
      <c r="G6" s="169"/>
      <c r="H6" s="170"/>
      <c r="I6" s="172"/>
      <c r="J6" s="172"/>
      <c r="K6" s="180" t="s">
        <v>48</v>
      </c>
      <c r="L6" s="181"/>
      <c r="M6" s="41" t="s">
        <v>49</v>
      </c>
      <c r="N6" s="42" t="s">
        <v>45</v>
      </c>
      <c r="O6" s="43" t="s">
        <v>50</v>
      </c>
      <c r="P6" s="44" t="s">
        <v>51</v>
      </c>
      <c r="Q6" s="44" t="s">
        <v>9</v>
      </c>
    </row>
    <row r="7" spans="2:17" x14ac:dyDescent="0.25">
      <c r="B7" s="2"/>
      <c r="C7" s="45" t="s">
        <v>10</v>
      </c>
      <c r="D7" s="46"/>
      <c r="E7" s="100">
        <f>+[1]Resume!F6</f>
        <v>0</v>
      </c>
      <c r="F7" s="47">
        <v>1</v>
      </c>
      <c r="G7" s="4"/>
      <c r="H7" s="182"/>
      <c r="I7" s="48"/>
      <c r="J7" s="49"/>
      <c r="K7" s="47"/>
      <c r="L7" s="50"/>
      <c r="M7" s="51"/>
      <c r="N7" s="52"/>
      <c r="O7" s="52"/>
      <c r="P7" s="53">
        <f>MAX(M7:M9)*5</f>
        <v>0</v>
      </c>
      <c r="Q7" s="54"/>
    </row>
    <row r="8" spans="2:17" x14ac:dyDescent="0.25">
      <c r="B8" s="2"/>
      <c r="C8" s="45"/>
      <c r="D8" s="46"/>
      <c r="E8" s="100"/>
      <c r="F8" s="47"/>
      <c r="G8" s="4"/>
      <c r="H8" s="183"/>
      <c r="I8" s="48" t="s">
        <v>52</v>
      </c>
      <c r="J8" s="49"/>
      <c r="K8" s="47"/>
      <c r="L8" s="55" t="s">
        <v>53</v>
      </c>
      <c r="M8" s="51" t="s">
        <v>54</v>
      </c>
      <c r="N8" s="52" t="s">
        <v>53</v>
      </c>
      <c r="O8" s="52" t="s">
        <v>55</v>
      </c>
      <c r="P8" s="56"/>
      <c r="Q8" s="56"/>
    </row>
    <row r="9" spans="2:17" x14ac:dyDescent="0.25">
      <c r="B9" s="2"/>
      <c r="C9" s="57"/>
      <c r="D9" s="58"/>
      <c r="E9" s="101"/>
      <c r="F9" s="59"/>
      <c r="G9" s="17"/>
      <c r="H9" s="184"/>
      <c r="I9" s="60"/>
      <c r="J9" s="61"/>
      <c r="K9" s="47"/>
      <c r="L9" s="115"/>
      <c r="M9" s="63"/>
      <c r="N9" s="64"/>
      <c r="O9" s="65"/>
      <c r="P9" s="66"/>
      <c r="Q9" s="66"/>
    </row>
    <row r="10" spans="2:17" x14ac:dyDescent="0.25">
      <c r="B10" s="2"/>
      <c r="C10" s="67" t="s">
        <v>11</v>
      </c>
      <c r="D10" s="68"/>
      <c r="E10" s="102">
        <f>+[1]Resume!F7</f>
        <v>0</v>
      </c>
      <c r="F10" s="69">
        <v>1</v>
      </c>
      <c r="G10" s="70"/>
      <c r="H10" s="185"/>
      <c r="I10" s="71" t="s">
        <v>52</v>
      </c>
      <c r="J10" s="113"/>
      <c r="K10" s="69"/>
      <c r="L10" s="111" t="s">
        <v>54</v>
      </c>
      <c r="M10" s="110" t="s">
        <v>54</v>
      </c>
      <c r="N10" s="51" t="s">
        <v>54</v>
      </c>
      <c r="O10" s="51" t="s">
        <v>54</v>
      </c>
      <c r="P10" s="72">
        <f>MAX(M10:M11)*5</f>
        <v>0</v>
      </c>
      <c r="Q10" s="73"/>
    </row>
    <row r="11" spans="2:17" x14ac:dyDescent="0.25">
      <c r="B11" s="2"/>
      <c r="C11" s="57"/>
      <c r="D11" s="58"/>
      <c r="E11" s="101"/>
      <c r="F11" s="59"/>
      <c r="G11" s="17"/>
      <c r="H11" s="186"/>
      <c r="I11" s="74"/>
      <c r="J11" s="114"/>
      <c r="K11" s="59"/>
      <c r="L11" s="75"/>
      <c r="M11" s="112"/>
      <c r="N11" s="76"/>
      <c r="O11" s="77"/>
      <c r="P11" s="66"/>
      <c r="Q11" s="66"/>
    </row>
    <row r="12" spans="2:17" x14ac:dyDescent="0.25">
      <c r="B12" s="2"/>
      <c r="C12" s="45" t="s">
        <v>12</v>
      </c>
      <c r="D12" s="46"/>
      <c r="E12" s="100">
        <f>[1]Resume!F8</f>
        <v>0</v>
      </c>
      <c r="F12" s="47">
        <v>1</v>
      </c>
      <c r="G12" s="4"/>
      <c r="H12" s="78"/>
      <c r="I12" s="48" t="s">
        <v>52</v>
      </c>
      <c r="J12" s="108"/>
      <c r="K12" s="47"/>
      <c r="L12" s="110" t="s">
        <v>54</v>
      </c>
      <c r="M12" s="110" t="s">
        <v>54</v>
      </c>
      <c r="N12" s="51" t="s">
        <v>54</v>
      </c>
      <c r="O12" s="51" t="s">
        <v>54</v>
      </c>
      <c r="P12" s="72">
        <f>MAX(M12:M13)*5</f>
        <v>0</v>
      </c>
      <c r="Q12" s="73"/>
    </row>
    <row r="13" spans="2:17" x14ac:dyDescent="0.25">
      <c r="B13" s="2"/>
      <c r="C13" s="45"/>
      <c r="D13" s="46"/>
      <c r="E13" s="100"/>
      <c r="F13" s="47"/>
      <c r="G13" s="4"/>
      <c r="H13" s="78"/>
      <c r="I13" s="48"/>
      <c r="J13" s="108"/>
      <c r="K13" s="47"/>
      <c r="L13" s="55"/>
      <c r="M13" s="110"/>
      <c r="N13" s="79"/>
      <c r="O13" s="80"/>
      <c r="P13" s="56"/>
      <c r="Q13" s="56"/>
    </row>
    <row r="14" spans="2:17" x14ac:dyDescent="0.25">
      <c r="B14" s="2"/>
      <c r="C14" s="45"/>
      <c r="D14" s="46"/>
      <c r="E14" s="100"/>
      <c r="F14" s="47"/>
      <c r="G14" s="4"/>
      <c r="H14" s="78"/>
      <c r="I14" s="48"/>
      <c r="J14" s="109"/>
      <c r="K14" s="47"/>
      <c r="L14" s="55"/>
      <c r="M14" s="110"/>
      <c r="N14" s="52"/>
      <c r="O14" s="80"/>
      <c r="P14" s="56"/>
      <c r="Q14" s="56"/>
    </row>
    <row r="15" spans="2:17" x14ac:dyDescent="0.25">
      <c r="B15" s="2"/>
      <c r="C15" s="81" t="s">
        <v>13</v>
      </c>
      <c r="D15" s="68"/>
      <c r="E15" s="102">
        <f>[1]Penerimaan!G43</f>
        <v>0</v>
      </c>
      <c r="F15" s="69">
        <v>1</v>
      </c>
      <c r="G15" s="70"/>
      <c r="H15" s="185"/>
      <c r="I15" s="71"/>
      <c r="J15" s="188"/>
      <c r="K15" s="69"/>
      <c r="L15" s="82"/>
      <c r="M15" s="111"/>
      <c r="N15" s="83"/>
      <c r="O15" s="84"/>
      <c r="P15" s="85">
        <f>MAX(M15:M17)*5</f>
        <v>0</v>
      </c>
      <c r="Q15" s="73"/>
    </row>
    <row r="16" spans="2:17" x14ac:dyDescent="0.25">
      <c r="B16" s="2"/>
      <c r="C16" s="45"/>
      <c r="D16" s="46"/>
      <c r="E16" s="100"/>
      <c r="F16" s="47"/>
      <c r="G16" s="4"/>
      <c r="H16" s="187"/>
      <c r="I16" s="48" t="s">
        <v>52</v>
      </c>
      <c r="J16" s="189"/>
      <c r="K16" s="47"/>
      <c r="L16" s="110" t="s">
        <v>54</v>
      </c>
      <c r="M16" s="110" t="s">
        <v>54</v>
      </c>
      <c r="N16" s="51" t="s">
        <v>54</v>
      </c>
      <c r="O16" s="51" t="s">
        <v>54</v>
      </c>
      <c r="P16" s="56"/>
      <c r="Q16" s="56"/>
    </row>
    <row r="17" spans="2:17" x14ac:dyDescent="0.25">
      <c r="B17" s="2"/>
      <c r="C17" s="57"/>
      <c r="D17" s="58"/>
      <c r="E17" s="101"/>
      <c r="F17" s="59"/>
      <c r="G17" s="17"/>
      <c r="H17" s="186"/>
      <c r="I17" s="60"/>
      <c r="J17" s="190"/>
      <c r="K17" s="59"/>
      <c r="L17" s="62"/>
      <c r="M17" s="112"/>
      <c r="N17" s="64"/>
      <c r="O17" s="65"/>
      <c r="P17" s="66"/>
      <c r="Q17" s="66"/>
    </row>
    <row r="18" spans="2:17" x14ac:dyDescent="0.25">
      <c r="B18" s="2"/>
      <c r="C18" s="3"/>
      <c r="D18" s="4"/>
      <c r="E18" s="5"/>
      <c r="F18" s="4"/>
      <c r="G18" s="4"/>
      <c r="H18" s="4"/>
      <c r="I18" s="4"/>
      <c r="J18" s="4"/>
      <c r="K18" s="4"/>
      <c r="L18" s="4"/>
      <c r="M18" s="86"/>
      <c r="N18" s="5"/>
      <c r="O18" s="87"/>
      <c r="P18" s="5"/>
      <c r="Q18" s="5"/>
    </row>
    <row r="19" spans="2:17" x14ac:dyDescent="0.25">
      <c r="B19" s="2"/>
      <c r="C19" s="88" t="s">
        <v>56</v>
      </c>
      <c r="D19" s="89"/>
      <c r="E19" s="103"/>
      <c r="F19" s="2"/>
      <c r="G19" s="2"/>
      <c r="H19" s="2"/>
      <c r="I19" s="2"/>
      <c r="J19" s="2"/>
      <c r="K19" s="2"/>
      <c r="L19" s="2"/>
      <c r="M19" s="90"/>
      <c r="N19" s="2"/>
      <c r="O19" s="91"/>
      <c r="P19" s="2"/>
      <c r="Q19" s="2"/>
    </row>
    <row r="20" spans="2:17" x14ac:dyDescent="0.25">
      <c r="B20" s="2"/>
      <c r="C20" s="88" t="s">
        <v>47</v>
      </c>
      <c r="D20" s="89"/>
      <c r="E20" s="103"/>
      <c r="F20" s="2"/>
      <c r="G20" s="2"/>
      <c r="H20" s="2"/>
      <c r="I20" s="92"/>
      <c r="J20" s="2"/>
      <c r="K20" s="2"/>
      <c r="L20" s="2"/>
      <c r="M20" s="90"/>
      <c r="N20" s="2"/>
      <c r="O20" s="91"/>
      <c r="P20" s="2"/>
      <c r="Q20" s="2"/>
    </row>
    <row r="21" spans="2:17" x14ac:dyDescent="0.25">
      <c r="B21" s="2"/>
      <c r="C21" s="93" t="s">
        <v>57</v>
      </c>
      <c r="D21" s="89"/>
      <c r="E21" s="104"/>
      <c r="F21" s="2"/>
      <c r="G21" s="94"/>
      <c r="H21" s="2"/>
      <c r="I21" s="95"/>
      <c r="J21" s="2"/>
      <c r="K21" s="2"/>
      <c r="L21" s="2"/>
      <c r="M21" s="2"/>
      <c r="N21" s="2"/>
      <c r="O21" s="91"/>
      <c r="P21" s="2"/>
      <c r="Q21" s="2"/>
    </row>
    <row r="22" spans="2:17" x14ac:dyDescent="0.25">
      <c r="B22" s="2"/>
      <c r="C22" s="96" t="s">
        <v>58</v>
      </c>
      <c r="D22" s="89"/>
      <c r="E22" s="104"/>
      <c r="F22" s="159">
        <v>1800000000</v>
      </c>
      <c r="G22" s="159"/>
      <c r="H22" s="159"/>
      <c r="I22" s="95"/>
      <c r="J22" s="97"/>
      <c r="K22" s="2"/>
      <c r="L22" s="2"/>
      <c r="M22" s="2"/>
      <c r="N22" s="2"/>
      <c r="O22" s="91"/>
      <c r="P22" s="2"/>
      <c r="Q22" s="2"/>
    </row>
    <row r="23" spans="2:17" x14ac:dyDescent="0.25">
      <c r="B23" s="2"/>
      <c r="C23" s="93" t="s">
        <v>59</v>
      </c>
      <c r="D23" s="89"/>
      <c r="E23" s="104"/>
      <c r="F23" s="2"/>
      <c r="G23" s="94"/>
      <c r="H23" s="2"/>
      <c r="I23" s="95"/>
      <c r="J23" s="97"/>
      <c r="K23" s="2"/>
      <c r="L23" s="2"/>
      <c r="M23" s="2"/>
      <c r="N23" s="98"/>
      <c r="O23" s="91"/>
      <c r="P23" s="2"/>
      <c r="Q23" s="2"/>
    </row>
    <row r="24" spans="2:17" x14ac:dyDescent="0.25">
      <c r="C24" s="99"/>
      <c r="D24" s="99"/>
      <c r="E24" s="105"/>
      <c r="J24" s="97"/>
      <c r="N24" s="2"/>
      <c r="O24" s="39"/>
    </row>
  </sheetData>
  <mergeCells count="16">
    <mergeCell ref="F22:H22"/>
    <mergeCell ref="C2:Q2"/>
    <mergeCell ref="C3:Q3"/>
    <mergeCell ref="C5:D6"/>
    <mergeCell ref="E5:E6"/>
    <mergeCell ref="F5:H6"/>
    <mergeCell ref="I5:I6"/>
    <mergeCell ref="J5:J6"/>
    <mergeCell ref="K5:M5"/>
    <mergeCell ref="N5:O5"/>
    <mergeCell ref="P5:Q5"/>
    <mergeCell ref="K6:L6"/>
    <mergeCell ref="H7:H9"/>
    <mergeCell ref="H10:H11"/>
    <mergeCell ref="H15:H17"/>
    <mergeCell ref="J15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</vt:lpstr>
      <vt:lpstr>Adm</vt:lpstr>
      <vt:lpstr>Comp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2013-07-16T03:58:38Z</dcterms:created>
  <dcterms:modified xsi:type="dcterms:W3CDTF">2013-07-23T08:18:02Z</dcterms:modified>
</cp:coreProperties>
</file>