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165" windowWidth="20730" windowHeight="11760"/>
  </bookViews>
  <sheets>
    <sheet name="BA" sheetId="1" r:id="rId1"/>
    <sheet name="Resume" sheetId="2" r:id="rId2"/>
    <sheet name="Adm" sheetId="3" r:id="rId3"/>
    <sheet name="Comp" sheetId="4" r:id="rId4"/>
  </sheets>
  <externalReferences>
    <externalReference r:id="rId5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2" i="2"/>
  <c r="C11" i="2"/>
  <c r="C10" i="2"/>
  <c r="P15" i="4"/>
  <c r="E15" i="4"/>
  <c r="P12" i="4"/>
  <c r="E12" i="4"/>
  <c r="P10" i="4"/>
  <c r="E10" i="4"/>
  <c r="P7" i="4"/>
  <c r="E7" i="4"/>
  <c r="R15" i="3"/>
  <c r="R14" i="3"/>
  <c r="R13" i="3"/>
  <c r="R12" i="3"/>
  <c r="R11" i="3"/>
  <c r="B2" i="3"/>
  <c r="B3" i="2"/>
  <c r="L38" i="1"/>
</calcChain>
</file>

<file path=xl/sharedStrings.xml><?xml version="1.0" encoding="utf-8"?>
<sst xmlns="http://schemas.openxmlformats.org/spreadsheetml/2006/main" count="156" uniqueCount="105">
  <si>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</si>
  <si>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</si>
  <si>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</si>
  <si>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</si>
  <si>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</si>
  <si>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t>1.</t>
  </si>
  <si>
    <t>Pemasukan Dokumen Prakualifikasi</t>
  </si>
  <si>
    <t>a.</t>
  </si>
  <si>
    <t>Yang mengambil Dokumen Prakualifikasi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</si>
  <si>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</si>
  <si>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</si>
  <si>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</si>
  <si>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</si>
  <si>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</si>
  <si>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</si>
  <si>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</si>
  <si>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</si>
  <si>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</si>
  <si>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</si>
  <si>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</si>
  <si>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</si>
  <si>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</si>
  <si>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</si>
  <si>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</si>
  <si>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</si>
  <si>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</si>
  <si>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</si>
  <si>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</si>
  <si>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</si>
  <si>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</si>
  <si>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</si>
  <si>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</si>
  <si>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</si>
  <si>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</si>
  <si>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</si>
  <si>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</si>
  <si>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............</t>
  </si>
  <si>
    <t>Anggota</t>
  </si>
  <si>
    <t>#mengambil#</t>
  </si>
  <si>
    <t>#memasukkan#</t>
  </si>
  <si>
    <t>#tidakmemasukkan#</t>
  </si>
  <si>
    <t>#memenuhi#</t>
  </si>
  <si>
    <t>#tidakmemenuhi#</t>
  </si>
  <si>
    <t>#KDIVMUM/MSDAF#</t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</si>
  <si>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#namapengadaan2#</t>
    </r>
  </si>
  <si>
    <t>Pada hari ini #hari# tanggal #tanggal# bulan #bulan# tahun #tahun# (#tgllengkap#) , kami yang bertandatangan di bawah ini #namapanitia# Pengadaan Barang/Jasa melalui #metodepengadaan# (metode) #kalimatpanitia# telah melakukan kualifikasi terhadap dokumen prakualikasi yang disampaikan Penyedia Barang/Jasa sesuai Dokumen Prakualifikasi No #nopq# tanggal #tglpq# dengan hasil sebagai berikut :</t>
  </si>
  <si>
    <t>HASIL PENILAIAN KUALIFIKASI</t>
  </si>
  <si>
    <t>Penyedia Jasa Konsultansi
yang diundang</t>
  </si>
  <si>
    <t>Memasukan
Dokumen
Prakualifikasi
(Ya/Tidak)</t>
  </si>
  <si>
    <t>Penilaian</t>
  </si>
  <si>
    <t xml:space="preserve">Administrasi </t>
  </si>
  <si>
    <t>Kelengkapan Administrasi</t>
  </si>
  <si>
    <t>KD</t>
  </si>
  <si>
    <t>Status</t>
  </si>
  <si>
    <t>1</t>
  </si>
  <si>
    <t>2</t>
  </si>
  <si>
    <t>3</t>
  </si>
  <si>
    <t>4</t>
  </si>
  <si>
    <t>5</t>
  </si>
  <si>
    <t>Penyedia Barang/Jasa yang mengambil dokumen prakualifikasi</t>
  </si>
  <si>
    <t>penyedia jasa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</si>
  <si>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</si>
  <si>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</si>
  <si>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</si>
  <si>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</si>
  <si>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PEMENUHAN ADMINISTRASI</t>
  </si>
  <si>
    <t>PERSYARATAN</t>
  </si>
  <si>
    <t>Penilaian Admnistrasi</t>
  </si>
  <si>
    <t>Surat Pernyataan Minat
(ditandangani oleh pimpinan perusahaan)</t>
  </si>
  <si>
    <t>Formulir Isian Kualifikasi
(ditandangani oleh pimpinan perusahaan)</t>
  </si>
  <si>
    <t>Pakta Intergritas
(ditandangani oleh pimpinan perusahaan)</t>
  </si>
  <si>
    <t>Data Administrasi Umum</t>
  </si>
  <si>
    <t>Akta Pendirian Perusahaan</t>
  </si>
  <si>
    <t>Pengurus Perusahaan</t>
  </si>
  <si>
    <t>Data Keuangan</t>
  </si>
  <si>
    <t>Data Personalia/Tenaga Ahli</t>
  </si>
  <si>
    <t>Data Pengalaman Pekerjaan</t>
  </si>
  <si>
    <t>Surat Dukungan Bank</t>
  </si>
  <si>
    <t>SIUP</t>
  </si>
  <si>
    <t>Komisaris</t>
  </si>
  <si>
    <t>Direksi</t>
  </si>
  <si>
    <t>Pemilik Saham</t>
  </si>
  <si>
    <t>NPWP</t>
  </si>
  <si>
    <t>PKP</t>
  </si>
  <si>
    <t>M= Memenuhi; TM = Tidak Memenuhi</t>
  </si>
  <si>
    <t>Kemampuan Dasar (KD) &amp; Pengalaman Perusahaan</t>
  </si>
  <si>
    <t>Pekerjaan</t>
  </si>
  <si>
    <t>Lokasi</t>
  </si>
  <si>
    <t>Pengguna Jasa</t>
  </si>
  <si>
    <t>Kontrak</t>
  </si>
  <si>
    <t>Tgl/Thn Selesai Menurut</t>
  </si>
  <si>
    <t>Kemampuan Dasar (KD)</t>
  </si>
  <si>
    <t>Tahun Kontrak</t>
  </si>
  <si>
    <t>Nilai
(Rp)</t>
  </si>
  <si>
    <t>BA
 Serah terima</t>
  </si>
  <si>
    <t>5 Npt
(Rp)</t>
  </si>
  <si>
    <t>Jakarta</t>
  </si>
  <si>
    <t>2010</t>
  </si>
  <si>
    <t>......</t>
  </si>
  <si>
    <t>2011</t>
  </si>
  <si>
    <t>Catatan :</t>
  </si>
  <si>
    <t xml:space="preserve"> - KD = 5 x Npt (Nilai Proyek Tertinggi)</t>
  </si>
  <si>
    <t xml:space="preserve"> - Perkiraan Biaya sebesar Rp</t>
  </si>
  <si>
    <t xml:space="preserve"> - Penilaian lulus adalah KD &gt; Perkiraan Biaya</t>
  </si>
  <si>
    <t>Teknis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</si>
</sst>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rgb="FFFF0000"/>
      <name val="Calibri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vertical="top"/>
    </xf>
    <xf numFmtId="0" fontId="14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1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49" fontId="0" fillId="0" borderId="0" xfId="0" applyNumberFormat="1"/>
    <xf numFmtId="0" fontId="0" fillId="0" borderId="0" xfId="0" applyAlignment="1">
      <alignment horizontal="center"/>
    </xf>
    <xf numFmtId="0" fontId="10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43" fontId="10" fillId="0" borderId="5" xfId="1" applyFont="1" applyBorder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165" fontId="10" fillId="0" borderId="13" xfId="1" quotePrefix="1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textRotation="90"/>
    </xf>
    <xf numFmtId="0" fontId="18" fillId="2" borderId="12" xfId="0" applyFont="1" applyFill="1" applyBorder="1" applyAlignment="1">
      <alignment horizontal="center" textRotation="90"/>
    </xf>
    <xf numFmtId="0" fontId="17" fillId="3" borderId="12" xfId="0" applyFont="1" applyFill="1" applyBorder="1" applyAlignment="1">
      <alignment horizontal="center" textRotation="90"/>
    </xf>
    <xf numFmtId="0" fontId="0" fillId="2" borderId="14" xfId="0" applyFill="1" applyBorder="1" applyAlignment="1"/>
    <xf numFmtId="0" fontId="18" fillId="2" borderId="14" xfId="0" applyFont="1" applyFill="1" applyBorder="1" applyAlignment="1">
      <alignment horizontal="center" textRotation="90" wrapText="1"/>
    </xf>
    <xf numFmtId="0" fontId="18" fillId="2" borderId="14" xfId="0" applyFont="1" applyFill="1" applyBorder="1" applyAlignment="1">
      <alignment horizontal="center" textRotation="90"/>
    </xf>
    <xf numFmtId="0" fontId="17" fillId="3" borderId="14" xfId="0" applyFont="1" applyFill="1" applyBorder="1" applyAlignment="1">
      <alignment horizontal="center" textRotation="90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right" vertical="center" wrapText="1"/>
    </xf>
    <xf numFmtId="0" fontId="10" fillId="0" borderId="16" xfId="0" applyFont="1" applyBorder="1" applyAlignment="1">
      <alignment vertical="center"/>
    </xf>
    <xf numFmtId="0" fontId="10" fillId="0" borderId="16" xfId="0" applyFont="1" applyBorder="1" applyAlignment="1">
      <alignment horizontal="center" vertical="center" wrapText="1"/>
    </xf>
    <xf numFmtId="43" fontId="0" fillId="0" borderId="0" xfId="1" applyFont="1"/>
    <xf numFmtId="17" fontId="0" fillId="0" borderId="0" xfId="0" applyNumberFormat="1"/>
    <xf numFmtId="0" fontId="17" fillId="0" borderId="0" xfId="0" applyFont="1" applyAlignment="1">
      <alignment horizontal="center" vertical="center"/>
    </xf>
    <xf numFmtId="43" fontId="19" fillId="0" borderId="5" xfId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17" fontId="19" fillId="0" borderId="5" xfId="0" applyNumberFormat="1" applyFont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right" vertical="center"/>
    </xf>
    <xf numFmtId="0" fontId="0" fillId="5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10" fillId="0" borderId="11" xfId="0" applyNumberFormat="1" applyFont="1" applyBorder="1" applyAlignment="1">
      <alignment vertical="center" wrapText="1"/>
    </xf>
    <xf numFmtId="4" fontId="0" fillId="0" borderId="12" xfId="1" applyNumberFormat="1" applyFont="1" applyBorder="1" applyAlignment="1">
      <alignment vertical="center"/>
    </xf>
    <xf numFmtId="17" fontId="10" fillId="0" borderId="12" xfId="0" quotePrefix="1" applyNumberFormat="1" applyFont="1" applyBorder="1" applyAlignment="1">
      <alignment horizontal="center" vertical="center"/>
    </xf>
    <xf numFmtId="43" fontId="0" fillId="5" borderId="11" xfId="0" applyNumberFormat="1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" fontId="0" fillId="0" borderId="14" xfId="1" applyNumberFormat="1" applyFont="1" applyBorder="1" applyAlignment="1">
      <alignment vertical="center"/>
    </xf>
    <xf numFmtId="17" fontId="0" fillId="0" borderId="1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right" vertical="center"/>
    </xf>
    <xf numFmtId="0" fontId="0" fillId="5" borderId="7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43" fontId="0" fillId="5" borderId="7" xfId="0" applyNumberForma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 wrapText="1"/>
    </xf>
    <xf numFmtId="17" fontId="10" fillId="0" borderId="14" xfId="0" quotePrefix="1" applyNumberFormat="1" applyFont="1" applyBorder="1" applyAlignment="1">
      <alignment horizontal="center" vertical="center"/>
    </xf>
    <xf numFmtId="17" fontId="10" fillId="0" borderId="5" xfId="0" quotePrefix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7" fontId="10" fillId="0" borderId="12" xfId="0" applyNumberFormat="1" applyFont="1" applyBorder="1" applyAlignment="1">
      <alignment horizontal="center" vertical="center"/>
    </xf>
    <xf numFmtId="17" fontId="10" fillId="0" borderId="11" xfId="0" quotePrefix="1" applyNumberFormat="1" applyFont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right" vertical="center"/>
    </xf>
    <xf numFmtId="49" fontId="10" fillId="0" borderId="7" xfId="0" applyNumberFormat="1" applyFont="1" applyBorder="1" applyAlignment="1">
      <alignment horizontal="center" vertical="center" wrapText="1"/>
    </xf>
    <xf numFmtId="17" fontId="10" fillId="0" borderId="9" xfId="0" quotePrefix="1" applyNumberFormat="1" applyFont="1" applyBorder="1" applyAlignment="1">
      <alignment horizontal="center" vertical="center"/>
    </xf>
    <xf numFmtId="17" fontId="10" fillId="0" borderId="7" xfId="0" quotePrefix="1" applyNumberFormat="1" applyFont="1" applyBorder="1" applyAlignment="1">
      <alignment horizontal="center" vertical="center"/>
    </xf>
    <xf numFmtId="43" fontId="0" fillId="5" borderId="9" xfId="0" applyNumberForma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17" fontId="0" fillId="0" borderId="0" xfId="0" applyNumberForma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17" fontId="0" fillId="0" borderId="0" xfId="0" applyNumberForma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22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4" fontId="20" fillId="0" borderId="0" xfId="0" applyNumberFormat="1" applyFont="1" applyAlignment="1">
      <alignment horizontal="left" vertical="center"/>
    </xf>
    <xf numFmtId="0" fontId="10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4" fontId="0" fillId="0" borderId="11" xfId="1" applyNumberFormat="1" applyFont="1" applyBorder="1" applyAlignment="1">
      <alignment vertical="center"/>
    </xf>
    <xf numFmtId="4" fontId="0" fillId="0" borderId="7" xfId="1" applyNumberFormat="1" applyFont="1" applyBorder="1" applyAlignment="1">
      <alignment vertical="center"/>
    </xf>
    <xf numFmtId="4" fontId="0" fillId="0" borderId="5" xfId="1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right" vertical="center" wrapText="1"/>
    </xf>
    <xf numFmtId="49" fontId="10" fillId="0" borderId="17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justify" vertical="top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textRotation="90"/>
    </xf>
    <xf numFmtId="0" fontId="3" fillId="0" borderId="12" xfId="0" applyFont="1" applyFill="1" applyBorder="1" applyAlignment="1">
      <alignment horizontal="center" textRotation="90"/>
    </xf>
    <xf numFmtId="0" fontId="3" fillId="0" borderId="14" xfId="0" applyFont="1" applyFill="1" applyBorder="1" applyAlignment="1">
      <alignment horizontal="center" textRotation="90"/>
    </xf>
    <xf numFmtId="0" fontId="18" fillId="2" borderId="9" xfId="0" applyFont="1" applyFill="1" applyBorder="1" applyAlignment="1">
      <alignment horizontal="center" textRotation="90" wrapText="1"/>
    </xf>
    <xf numFmtId="0" fontId="18" fillId="2" borderId="12" xfId="0" applyFont="1" applyFill="1" applyBorder="1" applyAlignment="1">
      <alignment horizont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textRotation="90"/>
    </xf>
    <xf numFmtId="0" fontId="18" fillId="2" borderId="12" xfId="0" applyFont="1" applyFill="1" applyBorder="1" applyAlignment="1">
      <alignment horizontal="center" textRotation="90"/>
    </xf>
    <xf numFmtId="0" fontId="8" fillId="0" borderId="0" xfId="0" applyFont="1" applyAlignment="1">
      <alignment horizontal="center" vertical="top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2" xfId="0" applyBorder="1" applyAlignment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" fontId="2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top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b%20BA%20dan%20Hasil%20Kualifikasi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>
        <row r="12">
          <cell r="B12" t="str">
            <v>PEKERJAAN #namapengadaan#</v>
          </cell>
        </row>
      </sheetData>
      <sheetData sheetId="2">
        <row r="2">
          <cell r="B2" t="str">
            <v>HASIL PENILAIAN KUALIFIKASI</v>
          </cell>
        </row>
        <row r="8">
          <cell r="F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0"/>
  <sheetViews>
    <sheetView tabSelected="1" topLeftCell="A13" workbookViewId="0">
      <selection activeCell="N28" sqref="N28"/>
    </sheetView>
  </sheetViews>
  <sheetFormatPr defaultColWidth="8.85546875" defaultRowHeight="15" x14ac:dyDescent="0.25"/>
  <cols>
    <col min="1" max="1" width="2.42578125" customWidth="1"/>
    <col min="2" max="2" width="3.140625" bestFit="1" customWidth="1"/>
    <col min="3" max="3" width="2.7109375" customWidth="1"/>
    <col min="6" max="9" width="7.7109375" customWidth="1"/>
    <col min="10" max="10" width="9.7109375" customWidth="1"/>
    <col min="11" max="11" width="19.42578125" bestFit="1" customWidth="1"/>
    <col min="12" max="12" width="18.28515625" customWidth="1"/>
    <col min="15" max="15" width="9.140625" customWidth="1"/>
  </cols>
  <sheetData>
    <row r="3" spans="1:15" x14ac:dyDescent="0.25">
      <c r="D3" s="1"/>
      <c r="E3" s="2"/>
    </row>
    <row r="4" spans="1:15" x14ac:dyDescent="0.25">
      <c r="D4" s="3"/>
      <c r="E4" s="2"/>
    </row>
    <row r="7" spans="1:15" ht="20.25" x14ac:dyDescent="0.25">
      <c r="A7" s="4"/>
      <c r="B7" s="171" t="s">
        <v>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</row>
    <row r="8" spans="1:15" x14ac:dyDescent="0.25">
      <c r="A8" s="4"/>
      <c r="B8" s="172" t="s">
        <v>1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</row>
    <row r="9" spans="1:15" x14ac:dyDescent="0.25">
      <c r="A9" s="4"/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8" x14ac:dyDescent="0.25">
      <c r="A10" s="4"/>
      <c r="B10" s="173" t="s">
        <v>2</v>
      </c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</row>
    <row r="11" spans="1:15" ht="15.75" x14ac:dyDescent="0.25">
      <c r="A11" s="4"/>
      <c r="B11" s="174" t="s">
        <v>3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</row>
    <row r="12" spans="1:15" x14ac:dyDescent="0.25">
      <c r="A12" s="4"/>
      <c r="B12" s="175" t="s">
        <v>4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</row>
    <row r="13" spans="1:15" x14ac:dyDescent="0.25"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</row>
    <row r="15" spans="1:15" ht="57" customHeight="1" x14ac:dyDescent="0.25">
      <c r="A15" s="4"/>
      <c r="B15" s="176" t="s">
        <v>45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</row>
    <row r="16" spans="1:15" ht="15.75" x14ac:dyDescent="0.25">
      <c r="A16" s="4"/>
      <c r="B16" s="40" t="s">
        <v>5</v>
      </c>
      <c r="C16" s="41"/>
      <c r="D16" s="42" t="s">
        <v>6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ht="15.75" x14ac:dyDescent="0.25">
      <c r="A17" s="4"/>
      <c r="B17" s="40"/>
      <c r="C17" s="41"/>
      <c r="D17" s="43" t="s">
        <v>7</v>
      </c>
      <c r="E17" s="43" t="s">
        <v>8</v>
      </c>
      <c r="F17" s="43"/>
      <c r="G17" s="43"/>
      <c r="H17" s="43"/>
      <c r="I17" s="43"/>
      <c r="J17" s="43"/>
      <c r="K17" s="39" t="s">
        <v>38</v>
      </c>
      <c r="L17" s="44" t="s">
        <v>9</v>
      </c>
      <c r="M17" s="45" t="s">
        <v>10</v>
      </c>
      <c r="N17" s="43"/>
      <c r="O17" s="43"/>
    </row>
    <row r="18" spans="1:15" ht="15.75" x14ac:dyDescent="0.25">
      <c r="A18" s="4"/>
      <c r="B18" s="40"/>
      <c r="C18" s="41"/>
      <c r="D18" s="43" t="s">
        <v>11</v>
      </c>
      <c r="E18" s="43" t="s">
        <v>12</v>
      </c>
      <c r="F18" s="43"/>
      <c r="G18" s="43"/>
      <c r="H18" s="43"/>
      <c r="I18" s="43"/>
      <c r="J18" s="43"/>
      <c r="K18" s="39" t="s">
        <v>39</v>
      </c>
      <c r="L18" s="44" t="s">
        <v>9</v>
      </c>
      <c r="M18" s="45" t="s">
        <v>10</v>
      </c>
      <c r="N18" s="43"/>
      <c r="O18" s="43"/>
    </row>
    <row r="19" spans="1:15" ht="15.75" x14ac:dyDescent="0.25">
      <c r="A19" s="4"/>
      <c r="B19" s="40"/>
      <c r="C19" s="41"/>
      <c r="D19" s="43" t="s">
        <v>13</v>
      </c>
      <c r="E19" s="43" t="s">
        <v>14</v>
      </c>
      <c r="F19" s="43"/>
      <c r="G19" s="43"/>
      <c r="H19" s="43"/>
      <c r="I19" s="43"/>
      <c r="J19" s="43"/>
      <c r="K19" s="39" t="s">
        <v>40</v>
      </c>
      <c r="L19" s="46"/>
      <c r="M19" s="45" t="s">
        <v>10</v>
      </c>
      <c r="N19" s="43"/>
      <c r="O19" s="43"/>
    </row>
    <row r="20" spans="1:15" ht="15.75" x14ac:dyDescent="0.25">
      <c r="A20" s="4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4"/>
      <c r="B21" s="6">
        <v>2</v>
      </c>
      <c r="C21" s="7"/>
      <c r="D21" s="8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11"/>
      <c r="O21" s="11"/>
    </row>
    <row r="22" spans="1:15" ht="15.75" x14ac:dyDescent="0.25">
      <c r="A22" s="4"/>
      <c r="B22" s="6"/>
      <c r="C22" s="7"/>
      <c r="D22" s="164" t="s">
        <v>16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</row>
    <row r="23" spans="1:15" ht="15.75" x14ac:dyDescent="0.25">
      <c r="A23" s="4"/>
      <c r="B23" s="6"/>
      <c r="C23" s="7"/>
      <c r="D23" s="9" t="s">
        <v>7</v>
      </c>
      <c r="E23" s="9" t="s">
        <v>17</v>
      </c>
      <c r="F23" s="9"/>
      <c r="G23" s="9"/>
      <c r="H23" s="9"/>
      <c r="I23" s="9"/>
      <c r="J23" s="9"/>
      <c r="K23" s="39" t="s">
        <v>41</v>
      </c>
      <c r="L23" s="12"/>
      <c r="M23" s="10" t="s">
        <v>10</v>
      </c>
      <c r="N23" s="9"/>
      <c r="O23" s="9"/>
    </row>
    <row r="24" spans="1:15" ht="15.75" x14ac:dyDescent="0.25">
      <c r="A24" s="4"/>
      <c r="B24" s="6"/>
      <c r="C24" s="7"/>
      <c r="D24" s="9" t="s">
        <v>11</v>
      </c>
      <c r="E24" s="9" t="s">
        <v>18</v>
      </c>
      <c r="F24" s="9"/>
      <c r="G24" s="9"/>
      <c r="H24" s="9"/>
      <c r="I24" s="9"/>
      <c r="J24" s="9"/>
      <c r="K24" s="39" t="s">
        <v>42</v>
      </c>
      <c r="L24" s="12"/>
      <c r="M24" s="10" t="s">
        <v>10</v>
      </c>
      <c r="N24" s="9"/>
      <c r="O24" s="9"/>
    </row>
    <row r="25" spans="1:15" ht="15.75" x14ac:dyDescent="0.25">
      <c r="A25" s="4"/>
      <c r="B25" s="6"/>
      <c r="C25" s="7"/>
      <c r="D25" s="9" t="s">
        <v>19</v>
      </c>
      <c r="E25" s="4"/>
      <c r="F25" s="9"/>
      <c r="G25" s="9"/>
      <c r="H25" s="9"/>
      <c r="I25" s="9"/>
      <c r="J25" s="9"/>
      <c r="K25" s="12"/>
      <c r="L25" s="4"/>
      <c r="M25" s="4"/>
      <c r="N25" s="9"/>
      <c r="O25" s="9"/>
    </row>
    <row r="26" spans="1:15" ht="15.75" x14ac:dyDescent="0.25">
      <c r="A26" s="4"/>
      <c r="B26" s="6"/>
      <c r="C26" s="7"/>
      <c r="D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x14ac:dyDescent="0.25">
      <c r="A27" s="14"/>
      <c r="B27" s="14"/>
      <c r="C27" s="14"/>
      <c r="D27" s="177" t="s">
        <v>20</v>
      </c>
      <c r="E27" s="178"/>
      <c r="F27" s="179" t="s">
        <v>21</v>
      </c>
      <c r="G27" s="180"/>
      <c r="H27" s="180"/>
      <c r="I27" s="181"/>
      <c r="J27" s="179" t="s">
        <v>22</v>
      </c>
      <c r="K27" s="181"/>
      <c r="L27" s="253" t="s">
        <v>104</v>
      </c>
      <c r="M27" s="14"/>
      <c r="N27" s="14"/>
      <c r="O27" s="14"/>
    </row>
    <row r="28" spans="1:15" x14ac:dyDescent="0.25">
      <c r="A28" s="15"/>
      <c r="B28" s="15"/>
      <c r="C28" s="15"/>
      <c r="D28" s="16" t="s">
        <v>5</v>
      </c>
      <c r="E28" s="17"/>
      <c r="F28" s="159"/>
      <c r="G28" s="160"/>
      <c r="H28" s="160"/>
      <c r="I28" s="161"/>
      <c r="J28" s="159"/>
      <c r="K28" s="161"/>
      <c r="L28" s="254"/>
      <c r="M28" s="15"/>
      <c r="N28" s="15"/>
      <c r="O28" s="15"/>
    </row>
    <row r="29" spans="1:15" x14ac:dyDescent="0.25">
      <c r="A29" s="15"/>
      <c r="B29" s="15"/>
      <c r="C29" s="15"/>
      <c r="D29" s="18" t="s">
        <v>23</v>
      </c>
      <c r="E29" s="19"/>
      <c r="F29" s="159"/>
      <c r="G29" s="160"/>
      <c r="H29" s="160"/>
      <c r="I29" s="161"/>
      <c r="J29" s="159"/>
      <c r="K29" s="161"/>
      <c r="L29" s="254"/>
      <c r="M29" s="15"/>
      <c r="N29" s="15"/>
      <c r="O29" s="15"/>
    </row>
    <row r="30" spans="1:15" x14ac:dyDescent="0.25">
      <c r="A30" s="15"/>
      <c r="B30" s="15"/>
      <c r="C30" s="15"/>
      <c r="D30" s="18" t="s">
        <v>24</v>
      </c>
      <c r="E30" s="19"/>
      <c r="F30" s="159"/>
      <c r="G30" s="160"/>
      <c r="H30" s="160"/>
      <c r="I30" s="161"/>
      <c r="J30" s="159"/>
      <c r="K30" s="161"/>
      <c r="L30" s="254"/>
      <c r="M30" s="15"/>
      <c r="N30" s="15"/>
      <c r="O30" s="15"/>
    </row>
    <row r="31" spans="1:15" x14ac:dyDescent="0.25">
      <c r="A31" s="15"/>
      <c r="B31" s="15"/>
      <c r="C31" s="15"/>
      <c r="D31" s="18" t="s">
        <v>25</v>
      </c>
      <c r="E31" s="19"/>
      <c r="F31" s="159"/>
      <c r="G31" s="160"/>
      <c r="H31" s="160"/>
      <c r="I31" s="161"/>
      <c r="J31" s="159"/>
      <c r="K31" s="161"/>
      <c r="L31" s="254"/>
      <c r="M31" s="15"/>
      <c r="N31" s="15"/>
      <c r="O31" s="15"/>
    </row>
    <row r="32" spans="1:15" x14ac:dyDescent="0.25">
      <c r="A32" s="15"/>
      <c r="B32" s="15"/>
      <c r="C32" s="15"/>
      <c r="D32" s="18" t="s">
        <v>26</v>
      </c>
      <c r="E32" s="19"/>
      <c r="F32" s="159"/>
      <c r="G32" s="160"/>
      <c r="H32" s="160"/>
      <c r="I32" s="161"/>
      <c r="J32" s="159"/>
      <c r="K32" s="161"/>
      <c r="L32" s="254"/>
      <c r="M32" s="15"/>
      <c r="N32" s="15"/>
      <c r="O32" s="15"/>
    </row>
    <row r="33" spans="1:15" x14ac:dyDescent="0.25">
      <c r="A33" s="20"/>
      <c r="B33" s="20"/>
      <c r="C33" s="20"/>
      <c r="D33" s="21"/>
      <c r="E33" s="22"/>
      <c r="F33" s="22"/>
      <c r="G33" s="22"/>
      <c r="H33" s="22"/>
      <c r="I33" s="22"/>
      <c r="J33" s="22"/>
      <c r="K33" s="23"/>
      <c r="L33" s="23"/>
      <c r="M33" s="23"/>
      <c r="N33" s="24"/>
      <c r="O33" s="20"/>
    </row>
    <row r="34" spans="1:15" x14ac:dyDescent="0.25">
      <c r="A34" s="20"/>
      <c r="B34" s="20"/>
      <c r="C34" s="20"/>
      <c r="D34" s="25" t="s">
        <v>27</v>
      </c>
      <c r="E34" s="22"/>
      <c r="F34" s="22"/>
      <c r="G34" s="22"/>
      <c r="H34" s="22"/>
      <c r="I34" s="22"/>
      <c r="J34" s="22"/>
      <c r="K34" s="23"/>
      <c r="L34" s="23"/>
      <c r="M34" s="23"/>
      <c r="N34" s="24"/>
      <c r="O34" s="20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63" t="s">
        <v>0</v>
      </c>
      <c r="N37" s="163"/>
      <c r="O37" s="163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162" t="str">
        <f>B8</f>
        <v>No. #nobapq#</v>
      </c>
      <c r="M38" s="162"/>
      <c r="N38" s="162"/>
      <c r="O38" s="162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6"/>
      <c r="N39" s="26"/>
      <c r="O39" s="26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6"/>
      <c r="N40" s="26"/>
      <c r="O40" s="26"/>
    </row>
    <row r="41" spans="1:15" x14ac:dyDescent="0.25">
      <c r="A41" s="4"/>
      <c r="B41" s="164" t="s">
        <v>28</v>
      </c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</row>
    <row r="42" spans="1:15" x14ac:dyDescent="0.25">
      <c r="A42" s="4"/>
      <c r="B42" s="2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28"/>
      <c r="C43" s="29"/>
      <c r="D43" s="29"/>
      <c r="E43" s="29"/>
      <c r="F43" s="29"/>
      <c r="G43" s="29"/>
      <c r="H43" s="166" t="s">
        <v>44</v>
      </c>
      <c r="I43" s="166"/>
      <c r="J43" s="166"/>
      <c r="K43" s="166"/>
      <c r="L43" s="166"/>
      <c r="M43" s="166"/>
      <c r="N43" s="166"/>
      <c r="O43" s="166"/>
    </row>
    <row r="44" spans="1:15" x14ac:dyDescent="0.25">
      <c r="A44" s="4"/>
      <c r="B44" s="28"/>
      <c r="C44" s="29"/>
      <c r="D44" s="29"/>
      <c r="E44" s="29"/>
      <c r="F44" s="29"/>
      <c r="G44" s="29"/>
      <c r="H44" s="166"/>
      <c r="I44" s="166"/>
      <c r="J44" s="166"/>
      <c r="K44" s="166"/>
      <c r="L44" s="166"/>
      <c r="M44" s="166"/>
      <c r="N44" s="166"/>
      <c r="O44" s="166"/>
    </row>
    <row r="45" spans="1:15" x14ac:dyDescent="0.25">
      <c r="A45" s="9"/>
      <c r="B45" s="167" t="s">
        <v>29</v>
      </c>
      <c r="C45" s="167"/>
      <c r="D45" s="167"/>
      <c r="E45" s="167"/>
      <c r="F45" s="167"/>
      <c r="G45" s="167"/>
      <c r="H45" s="30" t="s">
        <v>5</v>
      </c>
      <c r="I45" s="31" t="s">
        <v>30</v>
      </c>
      <c r="J45" s="9"/>
      <c r="K45" s="32"/>
      <c r="L45" s="32"/>
      <c r="M45" s="32"/>
      <c r="N45" s="32"/>
      <c r="O45" s="32"/>
    </row>
    <row r="46" spans="1:15" x14ac:dyDescent="0.25">
      <c r="A46" s="9"/>
      <c r="B46" s="33"/>
      <c r="C46" s="32"/>
      <c r="D46" s="9"/>
      <c r="E46" s="32"/>
      <c r="F46" s="32"/>
      <c r="G46" s="32"/>
      <c r="H46" s="32"/>
      <c r="I46" s="32" t="s">
        <v>31</v>
      </c>
      <c r="J46" s="9"/>
      <c r="K46" s="9"/>
      <c r="L46" s="32"/>
      <c r="M46" s="32" t="s">
        <v>32</v>
      </c>
      <c r="N46" s="32"/>
      <c r="O46" s="32"/>
    </row>
    <row r="47" spans="1:15" x14ac:dyDescent="0.25">
      <c r="A47" s="34"/>
      <c r="B47" s="35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x14ac:dyDescent="0.25">
      <c r="A48" s="34"/>
      <c r="B48" s="3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x14ac:dyDescent="0.25">
      <c r="A49" s="34"/>
      <c r="B49" s="35"/>
      <c r="C49" s="34"/>
      <c r="D49" s="34"/>
      <c r="E49" s="34"/>
      <c r="F49" s="34"/>
      <c r="G49" s="34"/>
      <c r="H49" s="36" t="s">
        <v>23</v>
      </c>
      <c r="I49" s="37" t="s">
        <v>33</v>
      </c>
      <c r="J49" s="34"/>
      <c r="K49" s="34"/>
      <c r="L49" s="34"/>
      <c r="M49" s="34"/>
      <c r="N49" s="34"/>
      <c r="O49" s="34"/>
    </row>
    <row r="50" spans="1:15" x14ac:dyDescent="0.25">
      <c r="A50" s="34"/>
      <c r="B50" s="35"/>
      <c r="C50" s="34"/>
      <c r="D50" s="34"/>
      <c r="E50" s="34"/>
      <c r="F50" s="34"/>
      <c r="G50" s="34"/>
      <c r="H50" s="34"/>
      <c r="I50" s="38" t="s">
        <v>34</v>
      </c>
      <c r="J50" s="34"/>
      <c r="K50" s="34"/>
      <c r="L50" s="34"/>
      <c r="M50" s="32" t="s">
        <v>32</v>
      </c>
      <c r="N50" s="34"/>
      <c r="O50" s="34"/>
    </row>
    <row r="51" spans="1:15" x14ac:dyDescent="0.25">
      <c r="A51" s="34"/>
      <c r="B51" s="168" t="s">
        <v>35</v>
      </c>
      <c r="C51" s="168"/>
      <c r="D51" s="168"/>
      <c r="E51" s="168"/>
      <c r="F51" s="168"/>
      <c r="G51" s="168"/>
      <c r="H51" s="34"/>
      <c r="I51" s="34"/>
      <c r="J51" s="34"/>
      <c r="K51" s="34"/>
      <c r="L51" s="34"/>
      <c r="M51" s="34"/>
      <c r="N51" s="34"/>
      <c r="O51" s="34"/>
    </row>
    <row r="52" spans="1:15" x14ac:dyDescent="0.25">
      <c r="A52" s="34"/>
      <c r="B52" s="169" t="s">
        <v>43</v>
      </c>
      <c r="C52" s="170"/>
      <c r="D52" s="170"/>
      <c r="E52" s="170"/>
      <c r="F52" s="170"/>
      <c r="G52" s="170"/>
      <c r="H52" s="34"/>
      <c r="I52" s="34"/>
      <c r="J52" s="34"/>
      <c r="K52" s="34"/>
      <c r="L52" s="34"/>
      <c r="M52" s="34"/>
      <c r="N52" s="34"/>
      <c r="O52" s="34"/>
    </row>
    <row r="53" spans="1:15" x14ac:dyDescent="0.25">
      <c r="A53" s="34"/>
      <c r="B53" s="35"/>
      <c r="C53" s="34"/>
      <c r="D53" s="34"/>
      <c r="E53" s="34"/>
      <c r="F53" s="34"/>
      <c r="G53" s="34"/>
      <c r="H53" s="36" t="s">
        <v>24</v>
      </c>
      <c r="I53" s="37" t="s">
        <v>36</v>
      </c>
      <c r="J53" s="34"/>
      <c r="K53" s="34"/>
      <c r="L53" s="34"/>
      <c r="M53" s="34"/>
      <c r="N53" s="34"/>
      <c r="O53" s="34"/>
    </row>
    <row r="54" spans="1:15" x14ac:dyDescent="0.25">
      <c r="A54" s="34"/>
      <c r="B54" s="35"/>
      <c r="C54" s="34"/>
      <c r="D54" s="34"/>
      <c r="E54" s="34"/>
      <c r="F54" s="34"/>
      <c r="G54" s="34"/>
      <c r="H54" s="34"/>
      <c r="I54" s="34" t="s">
        <v>37</v>
      </c>
      <c r="J54" s="34"/>
      <c r="K54" s="34"/>
      <c r="L54" s="34"/>
      <c r="M54" s="32" t="s">
        <v>32</v>
      </c>
      <c r="N54" s="34"/>
      <c r="O54" s="34"/>
    </row>
    <row r="55" spans="1:15" x14ac:dyDescent="0.25">
      <c r="A55" s="34"/>
      <c r="B55" s="3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x14ac:dyDescent="0.25">
      <c r="A56" s="34"/>
      <c r="B56" s="35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x14ac:dyDescent="0.25">
      <c r="A57" s="34"/>
      <c r="B57" s="35"/>
      <c r="C57" s="34"/>
      <c r="D57" s="34"/>
      <c r="E57" s="34"/>
      <c r="F57" s="34"/>
      <c r="G57" s="34"/>
      <c r="H57" s="36"/>
      <c r="I57" s="37"/>
      <c r="J57" s="34"/>
      <c r="K57" s="34"/>
      <c r="L57" s="34"/>
      <c r="M57" s="34"/>
      <c r="N57" s="34"/>
      <c r="O57" s="34"/>
    </row>
    <row r="58" spans="1:15" x14ac:dyDescent="0.25">
      <c r="A58" s="34"/>
      <c r="B58" s="35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2"/>
      <c r="N58" s="34"/>
      <c r="O58" s="34"/>
    </row>
    <row r="59" spans="1:15" x14ac:dyDescent="0.25">
      <c r="A59" s="34"/>
      <c r="B59" s="35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x14ac:dyDescent="0.25">
      <c r="A60" s="34"/>
      <c r="B60" s="35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x14ac:dyDescent="0.25">
      <c r="A61" s="34"/>
      <c r="B61" s="35"/>
      <c r="C61" s="34"/>
      <c r="D61" s="34"/>
      <c r="E61" s="34"/>
      <c r="F61" s="34"/>
      <c r="G61" s="34"/>
      <c r="H61" s="36"/>
      <c r="I61" s="37"/>
      <c r="J61" s="34"/>
      <c r="K61" s="34"/>
      <c r="L61" s="34"/>
      <c r="M61" s="34"/>
      <c r="N61" s="34"/>
      <c r="O61" s="34"/>
    </row>
    <row r="62" spans="1:15" x14ac:dyDescent="0.25">
      <c r="A62" s="34"/>
      <c r="B62" s="35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2"/>
      <c r="N62" s="34"/>
      <c r="O62" s="34"/>
    </row>
    <row r="63" spans="1:15" x14ac:dyDescent="0.25">
      <c r="A63" s="34"/>
      <c r="B63" s="35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x14ac:dyDescent="0.25">
      <c r="A64" s="34"/>
      <c r="B64" s="35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25">
      <c r="A65" s="34"/>
      <c r="B65" s="34"/>
      <c r="C65" s="34"/>
      <c r="D65" s="34"/>
      <c r="E65" s="34"/>
      <c r="F65" s="34"/>
      <c r="G65" s="34"/>
      <c r="H65" s="36"/>
      <c r="I65" s="37"/>
      <c r="J65" s="34"/>
      <c r="K65" s="34"/>
      <c r="L65" s="34"/>
      <c r="M65" s="34"/>
      <c r="N65" s="34"/>
      <c r="O65" s="34"/>
    </row>
    <row r="66" spans="1:1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2"/>
      <c r="N66" s="34"/>
      <c r="O66" s="34"/>
    </row>
    <row r="67" spans="1:1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25">
      <c r="A69" s="34"/>
      <c r="B69" s="34"/>
      <c r="C69" s="34"/>
      <c r="D69" s="34"/>
      <c r="E69" s="34"/>
      <c r="F69" s="34"/>
      <c r="G69" s="34"/>
      <c r="H69" s="36"/>
      <c r="I69" s="37"/>
      <c r="J69" s="34"/>
      <c r="K69" s="34"/>
      <c r="L69" s="34"/>
      <c r="M69" s="34"/>
      <c r="N69" s="34"/>
      <c r="O69" s="34"/>
    </row>
    <row r="70" spans="1:1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2"/>
      <c r="N70" s="34"/>
      <c r="O70" s="34"/>
    </row>
  </sheetData>
  <mergeCells count="27">
    <mergeCell ref="J29:K29"/>
    <mergeCell ref="F28:I28"/>
    <mergeCell ref="F29:I29"/>
    <mergeCell ref="B7:O7"/>
    <mergeCell ref="B8:O8"/>
    <mergeCell ref="B10:O10"/>
    <mergeCell ref="B11:O11"/>
    <mergeCell ref="B12:O13"/>
    <mergeCell ref="B15:O15"/>
    <mergeCell ref="D22:O22"/>
    <mergeCell ref="D27:E27"/>
    <mergeCell ref="F27:I27"/>
    <mergeCell ref="J27:K27"/>
    <mergeCell ref="J28:K28"/>
    <mergeCell ref="B41:O41"/>
    <mergeCell ref="H43:O44"/>
    <mergeCell ref="B45:G45"/>
    <mergeCell ref="B51:G51"/>
    <mergeCell ref="B52:G52"/>
    <mergeCell ref="F30:I30"/>
    <mergeCell ref="F31:I31"/>
    <mergeCell ref="F32:I32"/>
    <mergeCell ref="L38:O38"/>
    <mergeCell ref="J30:K30"/>
    <mergeCell ref="J31:K31"/>
    <mergeCell ref="J32:K32"/>
    <mergeCell ref="M37:O3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E12" sqref="E12"/>
    </sheetView>
  </sheetViews>
  <sheetFormatPr defaultRowHeight="15" x14ac:dyDescent="0.25"/>
  <cols>
    <col min="2" max="2" width="4.140625" bestFit="1" customWidth="1"/>
    <col min="3" max="3" width="17.28515625" customWidth="1"/>
    <col min="4" max="4" width="15.5703125" customWidth="1"/>
    <col min="5" max="5" width="34.42578125" customWidth="1"/>
    <col min="6" max="6" width="3.42578125" bestFit="1" customWidth="1"/>
    <col min="7" max="7" width="13.7109375" bestFit="1" customWidth="1"/>
  </cols>
  <sheetData>
    <row r="2" spans="2:7" ht="18" x14ac:dyDescent="0.25">
      <c r="B2" s="184" t="s">
        <v>46</v>
      </c>
      <c r="C2" s="184"/>
      <c r="D2" s="184"/>
      <c r="E2" s="184"/>
      <c r="F2" s="184"/>
      <c r="G2" s="184"/>
    </row>
    <row r="3" spans="2:7" ht="18" x14ac:dyDescent="0.25">
      <c r="B3" s="175" t="str">
        <f>[1]BA!B12</f>
        <v>PEKERJAAN #namapengadaan#</v>
      </c>
      <c r="C3" s="175"/>
      <c r="D3" s="175"/>
      <c r="E3" s="175"/>
      <c r="F3" s="175"/>
      <c r="G3" s="175"/>
    </row>
    <row r="4" spans="2:7" x14ac:dyDescent="0.25">
      <c r="B4" s="47"/>
      <c r="C4" s="47"/>
      <c r="E4" s="48"/>
      <c r="F4" s="48"/>
      <c r="G4" s="48"/>
    </row>
    <row r="5" spans="2:7" x14ac:dyDescent="0.25">
      <c r="B5" s="185" t="s">
        <v>20</v>
      </c>
      <c r="C5" s="188" t="s">
        <v>47</v>
      </c>
      <c r="D5" s="191" t="s">
        <v>48</v>
      </c>
      <c r="E5" s="194" t="s">
        <v>49</v>
      </c>
      <c r="F5" s="195"/>
      <c r="G5" s="196"/>
    </row>
    <row r="6" spans="2:7" x14ac:dyDescent="0.25">
      <c r="B6" s="186"/>
      <c r="C6" s="189"/>
      <c r="D6" s="192"/>
      <c r="E6" s="197" t="s">
        <v>50</v>
      </c>
      <c r="F6" s="198"/>
      <c r="G6" s="199"/>
    </row>
    <row r="7" spans="2:7" x14ac:dyDescent="0.25">
      <c r="B7" s="187"/>
      <c r="C7" s="190"/>
      <c r="D7" s="193"/>
      <c r="E7" s="49" t="s">
        <v>51</v>
      </c>
      <c r="F7" s="50" t="s">
        <v>52</v>
      </c>
      <c r="G7" s="51" t="s">
        <v>53</v>
      </c>
    </row>
    <row r="8" spans="2:7" x14ac:dyDescent="0.25">
      <c r="B8" s="63" t="s">
        <v>54</v>
      </c>
      <c r="C8" s="66">
        <f>BA!F28</f>
        <v>0</v>
      </c>
      <c r="D8" s="52"/>
      <c r="E8" s="51"/>
      <c r="F8" s="51"/>
      <c r="G8" s="53"/>
    </row>
    <row r="9" spans="2:7" x14ac:dyDescent="0.25">
      <c r="B9" s="63" t="s">
        <v>55</v>
      </c>
      <c r="C9" s="66">
        <f>BA!F29</f>
        <v>0</v>
      </c>
      <c r="D9" s="52"/>
      <c r="E9" s="51"/>
      <c r="F9" s="51"/>
      <c r="G9" s="53"/>
    </row>
    <row r="10" spans="2:7" x14ac:dyDescent="0.25">
      <c r="B10" s="64" t="s">
        <v>56</v>
      </c>
      <c r="C10" s="57">
        <f>BA!F31</f>
        <v>0</v>
      </c>
      <c r="D10" s="54"/>
      <c r="E10" s="51"/>
      <c r="F10" s="55"/>
      <c r="G10" s="56"/>
    </row>
    <row r="11" spans="2:7" x14ac:dyDescent="0.25">
      <c r="B11" s="65" t="s">
        <v>57</v>
      </c>
      <c r="C11" s="57">
        <f>BA!F31</f>
        <v>0</v>
      </c>
      <c r="D11" s="54"/>
      <c r="E11" s="51"/>
      <c r="F11" s="55"/>
      <c r="G11" s="56"/>
    </row>
    <row r="12" spans="2:7" x14ac:dyDescent="0.25">
      <c r="B12" s="65" t="s">
        <v>58</v>
      </c>
      <c r="C12" s="53">
        <f>BA!F32</f>
        <v>0</v>
      </c>
      <c r="D12" s="57"/>
      <c r="E12" s="51"/>
      <c r="F12" s="55"/>
      <c r="G12" s="56"/>
    </row>
    <row r="13" spans="2:7" x14ac:dyDescent="0.25">
      <c r="B13" s="182" t="s">
        <v>59</v>
      </c>
      <c r="C13" s="183"/>
      <c r="D13" s="183"/>
      <c r="E13" s="183"/>
      <c r="F13" s="60"/>
      <c r="G13" s="59" t="s">
        <v>60</v>
      </c>
    </row>
    <row r="14" spans="2:7" x14ac:dyDescent="0.25">
      <c r="B14" s="182" t="s">
        <v>61</v>
      </c>
      <c r="C14" s="183"/>
      <c r="D14" s="183"/>
      <c r="E14" s="183"/>
      <c r="F14" s="61"/>
      <c r="G14" s="59" t="s">
        <v>60</v>
      </c>
    </row>
    <row r="15" spans="2:7" x14ac:dyDescent="0.25">
      <c r="B15" s="182" t="s">
        <v>62</v>
      </c>
      <c r="C15" s="183"/>
      <c r="D15" s="183"/>
      <c r="E15" s="183"/>
      <c r="F15" s="62"/>
      <c r="G15" s="59" t="s">
        <v>60</v>
      </c>
    </row>
    <row r="16" spans="2:7" x14ac:dyDescent="0.25">
      <c r="B16" s="182" t="s">
        <v>63</v>
      </c>
      <c r="C16" s="183"/>
      <c r="D16" s="183"/>
      <c r="E16" s="183"/>
      <c r="F16" s="60"/>
      <c r="G16" s="59" t="s">
        <v>60</v>
      </c>
    </row>
    <row r="17" spans="2:7" x14ac:dyDescent="0.25">
      <c r="B17" s="182" t="s">
        <v>64</v>
      </c>
      <c r="C17" s="183"/>
      <c r="D17" s="183"/>
      <c r="E17" s="183"/>
      <c r="F17" s="62"/>
      <c r="G17" s="59" t="s">
        <v>60</v>
      </c>
    </row>
  </sheetData>
  <mergeCells count="12">
    <mergeCell ref="B2:G2"/>
    <mergeCell ref="B3:G3"/>
    <mergeCell ref="B5:B7"/>
    <mergeCell ref="C5:C7"/>
    <mergeCell ref="D5:D7"/>
    <mergeCell ref="E5:G5"/>
    <mergeCell ref="E6:G6"/>
    <mergeCell ref="B13:E13"/>
    <mergeCell ref="B14:E14"/>
    <mergeCell ref="B15:E15"/>
    <mergeCell ref="B16:E16"/>
    <mergeCell ref="B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opLeftCell="B1" workbookViewId="0">
      <selection activeCell="S1" sqref="S1"/>
    </sheetView>
  </sheetViews>
  <sheetFormatPr defaultRowHeight="15" x14ac:dyDescent="0.25"/>
  <cols>
    <col min="3" max="3" width="26.85546875" bestFit="1" customWidth="1"/>
    <col min="10" max="10" width="12.5703125" customWidth="1"/>
    <col min="11" max="11" width="11" customWidth="1"/>
  </cols>
  <sheetData>
    <row r="2" spans="2:18" ht="15.75" x14ac:dyDescent="0.25">
      <c r="B2" s="210" t="str">
        <f>[1]Resume!B2</f>
        <v>HASIL PENILAIAN KUALIFIKASI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</row>
    <row r="3" spans="2:18" ht="18" x14ac:dyDescent="0.25">
      <c r="B3" s="175" t="s">
        <v>65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6" spans="2:18" ht="18" customHeight="1" x14ac:dyDescent="0.25">
      <c r="B6" s="211" t="s">
        <v>20</v>
      </c>
      <c r="C6" s="214" t="s">
        <v>21</v>
      </c>
      <c r="D6" s="217" t="s">
        <v>66</v>
      </c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  <c r="R6" s="200" t="s">
        <v>67</v>
      </c>
    </row>
    <row r="7" spans="2:18" x14ac:dyDescent="0.25">
      <c r="B7" s="212"/>
      <c r="C7" s="215"/>
      <c r="D7" s="203" t="s">
        <v>68</v>
      </c>
      <c r="E7" s="203" t="s">
        <v>69</v>
      </c>
      <c r="F7" s="203" t="s">
        <v>70</v>
      </c>
      <c r="G7" s="208" t="s">
        <v>71</v>
      </c>
      <c r="H7" s="67"/>
      <c r="I7" s="203" t="s">
        <v>72</v>
      </c>
      <c r="J7" s="205" t="s">
        <v>73</v>
      </c>
      <c r="K7" s="206"/>
      <c r="L7" s="205" t="s">
        <v>74</v>
      </c>
      <c r="M7" s="207"/>
      <c r="N7" s="206"/>
      <c r="O7" s="208" t="s">
        <v>75</v>
      </c>
      <c r="P7" s="208" t="s">
        <v>76</v>
      </c>
      <c r="Q7" s="203" t="s">
        <v>77</v>
      </c>
      <c r="R7" s="201"/>
    </row>
    <row r="8" spans="2:18" ht="78.75" x14ac:dyDescent="0.25">
      <c r="B8" s="212"/>
      <c r="C8" s="215"/>
      <c r="D8" s="220"/>
      <c r="E8" s="204"/>
      <c r="F8" s="204"/>
      <c r="G8" s="209"/>
      <c r="H8" s="68" t="s">
        <v>78</v>
      </c>
      <c r="I8" s="204"/>
      <c r="J8" s="69" t="s">
        <v>79</v>
      </c>
      <c r="K8" s="69" t="s">
        <v>80</v>
      </c>
      <c r="L8" s="69" t="s">
        <v>81</v>
      </c>
      <c r="M8" s="69" t="s">
        <v>82</v>
      </c>
      <c r="N8" s="69" t="s">
        <v>83</v>
      </c>
      <c r="O8" s="209"/>
      <c r="P8" s="209"/>
      <c r="Q8" s="204"/>
      <c r="R8" s="201"/>
    </row>
    <row r="9" spans="2:18" x14ac:dyDescent="0.25">
      <c r="B9" s="212"/>
      <c r="C9" s="215"/>
      <c r="D9" s="70"/>
      <c r="E9" s="71"/>
      <c r="F9" s="71"/>
      <c r="G9" s="72"/>
      <c r="H9" s="72"/>
      <c r="I9" s="71"/>
      <c r="J9" s="73"/>
      <c r="K9" s="73"/>
      <c r="L9" s="73"/>
      <c r="M9" s="73"/>
      <c r="N9" s="73"/>
      <c r="O9" s="72"/>
      <c r="P9" s="72"/>
      <c r="Q9" s="71"/>
      <c r="R9" s="202"/>
    </row>
    <row r="10" spans="2:18" x14ac:dyDescent="0.25">
      <c r="B10" s="213"/>
      <c r="C10" s="216"/>
      <c r="D10" s="74">
        <v>1</v>
      </c>
      <c r="E10" s="74">
        <v>2</v>
      </c>
      <c r="F10" s="74">
        <v>3</v>
      </c>
      <c r="G10" s="75">
        <v>4</v>
      </c>
      <c r="H10" s="75">
        <v>5</v>
      </c>
      <c r="I10" s="75">
        <v>6</v>
      </c>
      <c r="J10" s="75">
        <v>7</v>
      </c>
      <c r="K10" s="75">
        <v>8</v>
      </c>
      <c r="L10" s="75">
        <v>9</v>
      </c>
      <c r="M10" s="75">
        <v>10</v>
      </c>
      <c r="N10" s="75">
        <v>11</v>
      </c>
      <c r="O10" s="75">
        <v>12</v>
      </c>
      <c r="P10" s="75">
        <v>13</v>
      </c>
      <c r="Q10" s="75">
        <v>14</v>
      </c>
      <c r="R10" s="75">
        <v>16</v>
      </c>
    </row>
    <row r="11" spans="2:18" x14ac:dyDescent="0.25">
      <c r="B11" s="76" t="s">
        <v>54</v>
      </c>
      <c r="C11" s="7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 t="str">
        <f>IF(S11&gt;=14,"Lulus",IF(S11&gt;0,"Gugur","-"))</f>
        <v>-</v>
      </c>
    </row>
    <row r="12" spans="2:18" x14ac:dyDescent="0.25">
      <c r="B12" s="76" t="s">
        <v>55</v>
      </c>
      <c r="C12" s="76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 t="str">
        <f>IF(S12&gt;=14,"Lulus",IF(S12&gt;0,"Gugur","-"))</f>
        <v>-</v>
      </c>
    </row>
    <row r="13" spans="2:18" x14ac:dyDescent="0.25">
      <c r="B13" s="76" t="s">
        <v>56</v>
      </c>
      <c r="C13" s="76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 t="str">
        <f>IF(S13&gt;=14,"Lulus",IF(S13&gt;0,"Gugur","-"))</f>
        <v>-</v>
      </c>
    </row>
    <row r="14" spans="2:18" x14ac:dyDescent="0.25">
      <c r="B14" s="76" t="s">
        <v>57</v>
      </c>
      <c r="C14" s="76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 t="str">
        <f>IF(S14&gt;=14,"Lulus",IF(S14&gt;0,"Gugur","-"))</f>
        <v>-</v>
      </c>
    </row>
    <row r="15" spans="2:18" ht="15.75" thickBot="1" x14ac:dyDescent="0.3">
      <c r="B15" s="157" t="s">
        <v>58</v>
      </c>
      <c r="C15" s="15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147"/>
      <c r="R15" s="148" t="str">
        <f>IF(S15&gt;=14,"Lulus",IF(S15&gt;0,"Gugur","-"))</f>
        <v>-</v>
      </c>
    </row>
    <row r="16" spans="2:18" x14ac:dyDescent="0.25">
      <c r="B16" s="77" t="s">
        <v>84</v>
      </c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</sheetData>
  <mergeCells count="16">
    <mergeCell ref="B2:R2"/>
    <mergeCell ref="B3:R3"/>
    <mergeCell ref="B6:B10"/>
    <mergeCell ref="C6:C10"/>
    <mergeCell ref="D6:Q6"/>
    <mergeCell ref="D7:D8"/>
    <mergeCell ref="E7:E8"/>
    <mergeCell ref="F7:F8"/>
    <mergeCell ref="G7:G8"/>
    <mergeCell ref="R6:R9"/>
    <mergeCell ref="I7:I8"/>
    <mergeCell ref="J7:K7"/>
    <mergeCell ref="L7:N7"/>
    <mergeCell ref="O7:O8"/>
    <mergeCell ref="P7:P8"/>
    <mergeCell ref="Q7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opLeftCell="C1" workbookViewId="0">
      <selection activeCell="C2" sqref="C2:Q2"/>
    </sheetView>
  </sheetViews>
  <sheetFormatPr defaultRowHeight="15" x14ac:dyDescent="0.25"/>
  <cols>
    <col min="5" max="5" width="24.28515625" style="48" bestFit="1" customWidth="1"/>
    <col min="8" max="8" width="37.140625" bestFit="1" customWidth="1"/>
    <col min="10" max="10" width="16.140625" bestFit="1" customWidth="1"/>
    <col min="14" max="14" width="14.85546875" customWidth="1"/>
    <col min="15" max="15" width="14.42578125" customWidth="1"/>
    <col min="17" max="17" width="18.140625" customWidth="1"/>
  </cols>
  <sheetData>
    <row r="2" spans="2:17" ht="15.75" x14ac:dyDescent="0.25">
      <c r="B2" s="4"/>
      <c r="C2" s="210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</row>
    <row r="3" spans="2:17" ht="18" x14ac:dyDescent="0.25">
      <c r="B3" s="4"/>
      <c r="C3" s="233" t="s">
        <v>85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2:17" x14ac:dyDescent="0.25">
      <c r="C4" s="47"/>
      <c r="M4" s="79"/>
      <c r="O4" s="80"/>
    </row>
    <row r="5" spans="2:17" x14ac:dyDescent="0.25">
      <c r="B5" s="81"/>
      <c r="C5" s="234" t="s">
        <v>20</v>
      </c>
      <c r="D5" s="235"/>
      <c r="E5" s="234" t="s">
        <v>21</v>
      </c>
      <c r="F5" s="238" t="s">
        <v>86</v>
      </c>
      <c r="G5" s="239"/>
      <c r="H5" s="240"/>
      <c r="I5" s="244" t="s">
        <v>87</v>
      </c>
      <c r="J5" s="244" t="s">
        <v>88</v>
      </c>
      <c r="K5" s="246" t="s">
        <v>89</v>
      </c>
      <c r="L5" s="247"/>
      <c r="M5" s="248"/>
      <c r="N5" s="249" t="s">
        <v>90</v>
      </c>
      <c r="O5" s="250"/>
      <c r="P5" s="251" t="s">
        <v>91</v>
      </c>
      <c r="Q5" s="252"/>
    </row>
    <row r="6" spans="2:17" ht="22.5" x14ac:dyDescent="0.25">
      <c r="B6" s="81"/>
      <c r="C6" s="236"/>
      <c r="D6" s="237"/>
      <c r="E6" s="236"/>
      <c r="F6" s="241"/>
      <c r="G6" s="242"/>
      <c r="H6" s="243"/>
      <c r="I6" s="245"/>
      <c r="J6" s="245"/>
      <c r="K6" s="221" t="s">
        <v>92</v>
      </c>
      <c r="L6" s="222"/>
      <c r="M6" s="82" t="s">
        <v>93</v>
      </c>
      <c r="N6" s="83" t="s">
        <v>89</v>
      </c>
      <c r="O6" s="84" t="s">
        <v>94</v>
      </c>
      <c r="P6" s="85" t="s">
        <v>95</v>
      </c>
      <c r="Q6" s="85" t="s">
        <v>53</v>
      </c>
    </row>
    <row r="7" spans="2:17" x14ac:dyDescent="0.25">
      <c r="B7" s="20"/>
      <c r="C7" s="86" t="s">
        <v>54</v>
      </c>
      <c r="D7" s="87"/>
      <c r="E7" s="141">
        <f>+[1]Resume!F6</f>
        <v>0</v>
      </c>
      <c r="F7" s="88">
        <v>1</v>
      </c>
      <c r="G7" s="22"/>
      <c r="H7" s="223"/>
      <c r="I7" s="89"/>
      <c r="J7" s="90"/>
      <c r="K7" s="88"/>
      <c r="L7" s="91"/>
      <c r="M7" s="92"/>
      <c r="N7" s="93"/>
      <c r="O7" s="93"/>
      <c r="P7" s="94">
        <f>MAX(M7:M9)*5</f>
        <v>0</v>
      </c>
      <c r="Q7" s="95"/>
    </row>
    <row r="8" spans="2:17" x14ac:dyDescent="0.25">
      <c r="B8" s="20"/>
      <c r="C8" s="86"/>
      <c r="D8" s="87"/>
      <c r="E8" s="141"/>
      <c r="F8" s="88"/>
      <c r="G8" s="22"/>
      <c r="H8" s="224"/>
      <c r="I8" s="89" t="s">
        <v>96</v>
      </c>
      <c r="J8" s="90"/>
      <c r="K8" s="88"/>
      <c r="L8" s="96" t="s">
        <v>97</v>
      </c>
      <c r="M8" s="92" t="s">
        <v>98</v>
      </c>
      <c r="N8" s="93" t="s">
        <v>97</v>
      </c>
      <c r="O8" s="93" t="s">
        <v>99</v>
      </c>
      <c r="P8" s="97"/>
      <c r="Q8" s="97"/>
    </row>
    <row r="9" spans="2:17" x14ac:dyDescent="0.25">
      <c r="B9" s="20"/>
      <c r="C9" s="98"/>
      <c r="D9" s="99"/>
      <c r="E9" s="142"/>
      <c r="F9" s="100"/>
      <c r="G9" s="58"/>
      <c r="H9" s="225"/>
      <c r="I9" s="101"/>
      <c r="J9" s="102"/>
      <c r="K9" s="88"/>
      <c r="L9" s="156"/>
      <c r="M9" s="104"/>
      <c r="N9" s="105"/>
      <c r="O9" s="106"/>
      <c r="P9" s="107"/>
      <c r="Q9" s="107"/>
    </row>
    <row r="10" spans="2:17" x14ac:dyDescent="0.25">
      <c r="B10" s="20"/>
      <c r="C10" s="108" t="s">
        <v>55</v>
      </c>
      <c r="D10" s="109"/>
      <c r="E10" s="143">
        <f>+[1]Resume!F7</f>
        <v>0</v>
      </c>
      <c r="F10" s="110">
        <v>1</v>
      </c>
      <c r="G10" s="111"/>
      <c r="H10" s="226"/>
      <c r="I10" s="112" t="s">
        <v>96</v>
      </c>
      <c r="J10" s="154"/>
      <c r="K10" s="110"/>
      <c r="L10" s="152" t="s">
        <v>98</v>
      </c>
      <c r="M10" s="151" t="s">
        <v>98</v>
      </c>
      <c r="N10" s="92" t="s">
        <v>98</v>
      </c>
      <c r="O10" s="92" t="s">
        <v>98</v>
      </c>
      <c r="P10" s="113">
        <f>MAX(M10:M11)*5</f>
        <v>0</v>
      </c>
      <c r="Q10" s="114"/>
    </row>
    <row r="11" spans="2:17" x14ac:dyDescent="0.25">
      <c r="B11" s="20"/>
      <c r="C11" s="98"/>
      <c r="D11" s="99"/>
      <c r="E11" s="142"/>
      <c r="F11" s="100"/>
      <c r="G11" s="58"/>
      <c r="H11" s="227"/>
      <c r="I11" s="115"/>
      <c r="J11" s="155"/>
      <c r="K11" s="100"/>
      <c r="L11" s="116"/>
      <c r="M11" s="153"/>
      <c r="N11" s="117"/>
      <c r="O11" s="118"/>
      <c r="P11" s="107"/>
      <c r="Q11" s="107"/>
    </row>
    <row r="12" spans="2:17" x14ac:dyDescent="0.25">
      <c r="B12" s="20"/>
      <c r="C12" s="86" t="s">
        <v>56</v>
      </c>
      <c r="D12" s="87"/>
      <c r="E12" s="141">
        <f>[1]Resume!F8</f>
        <v>0</v>
      </c>
      <c r="F12" s="88">
        <v>1</v>
      </c>
      <c r="G12" s="22"/>
      <c r="H12" s="119"/>
      <c r="I12" s="89" t="s">
        <v>96</v>
      </c>
      <c r="J12" s="149"/>
      <c r="K12" s="88"/>
      <c r="L12" s="151" t="s">
        <v>98</v>
      </c>
      <c r="M12" s="151" t="s">
        <v>98</v>
      </c>
      <c r="N12" s="92" t="s">
        <v>98</v>
      </c>
      <c r="O12" s="92" t="s">
        <v>98</v>
      </c>
      <c r="P12" s="113">
        <f>MAX(M12:M13)*5</f>
        <v>0</v>
      </c>
      <c r="Q12" s="114"/>
    </row>
    <row r="13" spans="2:17" x14ac:dyDescent="0.25">
      <c r="B13" s="20"/>
      <c r="C13" s="86"/>
      <c r="D13" s="87"/>
      <c r="E13" s="141"/>
      <c r="F13" s="88"/>
      <c r="G13" s="22"/>
      <c r="H13" s="119"/>
      <c r="I13" s="89"/>
      <c r="J13" s="149"/>
      <c r="K13" s="88"/>
      <c r="L13" s="96"/>
      <c r="M13" s="151"/>
      <c r="N13" s="120"/>
      <c r="O13" s="121"/>
      <c r="P13" s="97"/>
      <c r="Q13" s="97"/>
    </row>
    <row r="14" spans="2:17" x14ac:dyDescent="0.25">
      <c r="B14" s="20"/>
      <c r="C14" s="86"/>
      <c r="D14" s="87"/>
      <c r="E14" s="141"/>
      <c r="F14" s="88"/>
      <c r="G14" s="22"/>
      <c r="H14" s="119"/>
      <c r="I14" s="89"/>
      <c r="J14" s="150"/>
      <c r="K14" s="88"/>
      <c r="L14" s="96"/>
      <c r="M14" s="151"/>
      <c r="N14" s="93"/>
      <c r="O14" s="121"/>
      <c r="P14" s="97"/>
      <c r="Q14" s="97"/>
    </row>
    <row r="15" spans="2:17" x14ac:dyDescent="0.25">
      <c r="B15" s="20"/>
      <c r="C15" s="122" t="s">
        <v>57</v>
      </c>
      <c r="D15" s="109"/>
      <c r="E15" s="143">
        <f>[1]Penerimaan!G43</f>
        <v>0</v>
      </c>
      <c r="F15" s="110">
        <v>1</v>
      </c>
      <c r="G15" s="111"/>
      <c r="H15" s="226"/>
      <c r="I15" s="112"/>
      <c r="J15" s="229"/>
      <c r="K15" s="110"/>
      <c r="L15" s="123"/>
      <c r="M15" s="152"/>
      <c r="N15" s="124"/>
      <c r="O15" s="125"/>
      <c r="P15" s="126">
        <f>MAX(M15:M17)*5</f>
        <v>0</v>
      </c>
      <c r="Q15" s="114"/>
    </row>
    <row r="16" spans="2:17" x14ac:dyDescent="0.25">
      <c r="B16" s="20"/>
      <c r="C16" s="86"/>
      <c r="D16" s="87"/>
      <c r="E16" s="141"/>
      <c r="F16" s="88"/>
      <c r="G16" s="22"/>
      <c r="H16" s="228"/>
      <c r="I16" s="89" t="s">
        <v>96</v>
      </c>
      <c r="J16" s="230"/>
      <c r="K16" s="88"/>
      <c r="L16" s="151" t="s">
        <v>98</v>
      </c>
      <c r="M16" s="151" t="s">
        <v>98</v>
      </c>
      <c r="N16" s="92" t="s">
        <v>98</v>
      </c>
      <c r="O16" s="92" t="s">
        <v>98</v>
      </c>
      <c r="P16" s="97"/>
      <c r="Q16" s="97"/>
    </row>
    <row r="17" spans="2:17" x14ac:dyDescent="0.25">
      <c r="B17" s="20"/>
      <c r="C17" s="98"/>
      <c r="D17" s="99"/>
      <c r="E17" s="142"/>
      <c r="F17" s="100"/>
      <c r="G17" s="58"/>
      <c r="H17" s="227"/>
      <c r="I17" s="101"/>
      <c r="J17" s="231"/>
      <c r="K17" s="100"/>
      <c r="L17" s="103"/>
      <c r="M17" s="153"/>
      <c r="N17" s="105"/>
      <c r="O17" s="106"/>
      <c r="P17" s="107"/>
      <c r="Q17" s="107"/>
    </row>
    <row r="18" spans="2:17" x14ac:dyDescent="0.25">
      <c r="B18" s="20"/>
      <c r="C18" s="21"/>
      <c r="D18" s="22"/>
      <c r="E18" s="23"/>
      <c r="F18" s="22"/>
      <c r="G18" s="22"/>
      <c r="H18" s="22"/>
      <c r="I18" s="22"/>
      <c r="J18" s="22"/>
      <c r="K18" s="22"/>
      <c r="L18" s="22"/>
      <c r="M18" s="127"/>
      <c r="N18" s="23"/>
      <c r="O18" s="128"/>
      <c r="P18" s="23"/>
      <c r="Q18" s="23"/>
    </row>
    <row r="19" spans="2:17" x14ac:dyDescent="0.25">
      <c r="B19" s="20"/>
      <c r="C19" s="129" t="s">
        <v>100</v>
      </c>
      <c r="D19" s="130"/>
      <c r="E19" s="144"/>
      <c r="F19" s="20"/>
      <c r="G19" s="20"/>
      <c r="H19" s="20"/>
      <c r="I19" s="20"/>
      <c r="J19" s="20"/>
      <c r="K19" s="20"/>
      <c r="L19" s="20"/>
      <c r="M19" s="131"/>
      <c r="N19" s="20"/>
      <c r="O19" s="132"/>
      <c r="P19" s="20"/>
      <c r="Q19" s="20"/>
    </row>
    <row r="20" spans="2:17" x14ac:dyDescent="0.25">
      <c r="B20" s="20"/>
      <c r="C20" s="129" t="s">
        <v>91</v>
      </c>
      <c r="D20" s="130"/>
      <c r="E20" s="144"/>
      <c r="F20" s="20"/>
      <c r="G20" s="20"/>
      <c r="H20" s="20"/>
      <c r="I20" s="133"/>
      <c r="J20" s="20"/>
      <c r="K20" s="20"/>
      <c r="L20" s="20"/>
      <c r="M20" s="131"/>
      <c r="N20" s="20"/>
      <c r="O20" s="132"/>
      <c r="P20" s="20"/>
      <c r="Q20" s="20"/>
    </row>
    <row r="21" spans="2:17" x14ac:dyDescent="0.25">
      <c r="B21" s="20"/>
      <c r="C21" s="134" t="s">
        <v>101</v>
      </c>
      <c r="D21" s="130"/>
      <c r="E21" s="145"/>
      <c r="F21" s="20"/>
      <c r="G21" s="135"/>
      <c r="H21" s="20"/>
      <c r="I21" s="136"/>
      <c r="J21" s="20"/>
      <c r="K21" s="20"/>
      <c r="L21" s="20"/>
      <c r="M21" s="20"/>
      <c r="N21" s="20"/>
      <c r="O21" s="132"/>
      <c r="P21" s="20"/>
      <c r="Q21" s="20"/>
    </row>
    <row r="22" spans="2:17" x14ac:dyDescent="0.25">
      <c r="B22" s="20"/>
      <c r="C22" s="137" t="s">
        <v>102</v>
      </c>
      <c r="D22" s="130"/>
      <c r="E22" s="145"/>
      <c r="F22" s="232">
        <v>1800000000</v>
      </c>
      <c r="G22" s="232"/>
      <c r="H22" s="232"/>
      <c r="I22" s="136"/>
      <c r="J22" s="138"/>
      <c r="K22" s="20"/>
      <c r="L22" s="20"/>
      <c r="M22" s="20"/>
      <c r="N22" s="20"/>
      <c r="O22" s="132"/>
      <c r="P22" s="20"/>
      <c r="Q22" s="20"/>
    </row>
    <row r="23" spans="2:17" x14ac:dyDescent="0.25">
      <c r="B23" s="20"/>
      <c r="C23" s="134" t="s">
        <v>103</v>
      </c>
      <c r="D23" s="130"/>
      <c r="E23" s="145"/>
      <c r="F23" s="20"/>
      <c r="G23" s="135"/>
      <c r="H23" s="20"/>
      <c r="I23" s="136"/>
      <c r="J23" s="138"/>
      <c r="K23" s="20"/>
      <c r="L23" s="20"/>
      <c r="M23" s="20"/>
      <c r="N23" s="139"/>
      <c r="O23" s="132"/>
      <c r="P23" s="20"/>
      <c r="Q23" s="20"/>
    </row>
    <row r="24" spans="2:17" x14ac:dyDescent="0.25">
      <c r="C24" s="140"/>
      <c r="D24" s="140"/>
      <c r="E24" s="146"/>
      <c r="J24" s="138"/>
      <c r="N24" s="20"/>
      <c r="O24" s="80"/>
    </row>
  </sheetData>
  <mergeCells count="16">
    <mergeCell ref="F22:H22"/>
    <mergeCell ref="C2:Q2"/>
    <mergeCell ref="C3:Q3"/>
    <mergeCell ref="C5:D6"/>
    <mergeCell ref="E5:E6"/>
    <mergeCell ref="F5:H6"/>
    <mergeCell ref="I5:I6"/>
    <mergeCell ref="J5:J6"/>
    <mergeCell ref="K5:M5"/>
    <mergeCell ref="N5:O5"/>
    <mergeCell ref="P5:Q5"/>
    <mergeCell ref="K6:L6"/>
    <mergeCell ref="H7:H9"/>
    <mergeCell ref="H10:H11"/>
    <mergeCell ref="H15:H17"/>
    <mergeCell ref="J15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</vt:lpstr>
      <vt:lpstr>Resume</vt:lpstr>
      <vt:lpstr>Adm</vt:lpstr>
      <vt:lpstr>Comp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2013-07-16T03:58:38Z</dcterms:created>
  <dcterms:modified xsi:type="dcterms:W3CDTF">2013-07-23T06:55:05Z</dcterms:modified>
</cp:coreProperties>
</file>