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ndy/Documents/Arduino/MineralFire/AMineralFire/"/>
    </mc:Choice>
  </mc:AlternateContent>
  <bookViews>
    <workbookView xWindow="420" yWindow="460" windowWidth="21500" windowHeight="12420" tabRatio="500" activeTab="1"/>
  </bookViews>
  <sheets>
    <sheet name="MineralFireBom-v0.2-smd" sheetId="1" r:id="rId1"/>
    <sheet name="Non-SMD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2" l="1"/>
  <c r="I17" i="2"/>
  <c r="G17" i="2"/>
  <c r="F15" i="2"/>
</calcChain>
</file>

<file path=xl/sharedStrings.xml><?xml version="1.0" encoding="utf-8"?>
<sst xmlns="http://schemas.openxmlformats.org/spreadsheetml/2006/main" count="493" uniqueCount="191">
  <si>
    <t>Part</t>
  </si>
  <si>
    <t>Value</t>
  </si>
  <si>
    <t>Device</t>
  </si>
  <si>
    <t>Package</t>
  </si>
  <si>
    <t>Description</t>
  </si>
  <si>
    <t>3D_PACKAGE</t>
  </si>
  <si>
    <t>ALLIED_NUMBER</t>
  </si>
  <si>
    <t>DESCRIPTION</t>
  </si>
  <si>
    <t>HEIGHT</t>
  </si>
  <si>
    <t>MANUFACTURER_NAME</t>
  </si>
  <si>
    <t>MANUFACTURER_PART_NUMBER</t>
  </si>
  <si>
    <t>MF</t>
  </si>
  <si>
    <t>MPN</t>
  </si>
  <si>
    <t>OC_FARNELL</t>
  </si>
  <si>
    <t>OC_NEWARK</t>
  </si>
  <si>
    <t>OTHER_PART_NUMBER</t>
  </si>
  <si>
    <t>PROD_ID</t>
  </si>
  <si>
    <t>RS_PART_NUMBER</t>
  </si>
  <si>
    <t>SUPPLIER_NAME</t>
  </si>
  <si>
    <t>VALUE</t>
  </si>
  <si>
    <t>C3</t>
  </si>
  <si>
    <t>22pF</t>
  </si>
  <si>
    <t>22PF-0603-50V-5%</t>
  </si>
  <si>
    <t>22pF ceramic capacitors</t>
  </si>
  <si>
    <t>CAP-07876</t>
  </si>
  <si>
    <t>C4</t>
  </si>
  <si>
    <t>10¬µF</t>
  </si>
  <si>
    <t>10UF-POLAR-EIA6032-25V-10%</t>
  </si>
  <si>
    <t>EIA6032-NOM</t>
  </si>
  <si>
    <t>10.0¬µF polarized capacitors</t>
  </si>
  <si>
    <t>CAP-12984</t>
  </si>
  <si>
    <t>C5</t>
  </si>
  <si>
    <t>C6</t>
  </si>
  <si>
    <t>100pf</t>
  </si>
  <si>
    <t>C-EU01005</t>
  </si>
  <si>
    <t>C01005</t>
  </si>
  <si>
    <t>CAPACITOR, European symbol</t>
  </si>
  <si>
    <t>C7</t>
  </si>
  <si>
    <t>C8</t>
  </si>
  <si>
    <t>0.1uF</t>
  </si>
  <si>
    <t>0.1UF-0603-25V-5%</t>
  </si>
  <si>
    <t>0.1¬µF ceramic capacitors</t>
  </si>
  <si>
    <t>CAP-08604</t>
  </si>
  <si>
    <t>C9</t>
  </si>
  <si>
    <t>C10</t>
  </si>
  <si>
    <t>C11</t>
  </si>
  <si>
    <t>C12</t>
  </si>
  <si>
    <t>C13</t>
  </si>
  <si>
    <t>C14</t>
  </si>
  <si>
    <t>C15</t>
  </si>
  <si>
    <t>D1</t>
  </si>
  <si>
    <t>250mA/100V</t>
  </si>
  <si>
    <t>DIODE-BAS16J</t>
  </si>
  <si>
    <t>SOD-323</t>
  </si>
  <si>
    <t>Diode</t>
  </si>
  <si>
    <t>DIO-09646</t>
  </si>
  <si>
    <t>D2</t>
  </si>
  <si>
    <t>D3</t>
  </si>
  <si>
    <t>DS1</t>
  </si>
  <si>
    <t>TDCG1060M</t>
  </si>
  <si>
    <t>DIPS1016W50P254L4020H700Q16N</t>
  </si>
  <si>
    <t>VISHAY - TDCG1060M - DISPLAY, SEVEN SEGMENT, 10MM, GREEN</t>
  </si>
  <si>
    <t>7mm</t>
  </si>
  <si>
    <t>Vishay</t>
  </si>
  <si>
    <t>8187530P</t>
  </si>
  <si>
    <t>RS</t>
  </si>
  <si>
    <t>IC2</t>
  </si>
  <si>
    <t>OP-AMP</t>
  </si>
  <si>
    <t>OPAMP-DUALU</t>
  </si>
  <si>
    <t>SO08</t>
  </si>
  <si>
    <t>Generic op-amp footprint</t>
  </si>
  <si>
    <t>NA-XXXXX</t>
  </si>
  <si>
    <t>IC3</t>
  </si>
  <si>
    <t>7432D</t>
  </si>
  <si>
    <t>SO14</t>
  </si>
  <si>
    <t>Quad 2-input OR gate</t>
  </si>
  <si>
    <t>Q2</t>
  </si>
  <si>
    <t>20MHz</t>
  </si>
  <si>
    <t>CRYSTALHC49UP</t>
  </si>
  <si>
    <t>HC49UP</t>
  </si>
  <si>
    <t>CRYSTAL</t>
  </si>
  <si>
    <t>unknown</t>
  </si>
  <si>
    <t>Q3</t>
  </si>
  <si>
    <t>200mA/40V</t>
  </si>
  <si>
    <t>TRANS_PNP-PMBT3906|MMBT3906L</t>
  </si>
  <si>
    <t>SOT23-3</t>
  </si>
  <si>
    <t>PNP transistor</t>
  </si>
  <si>
    <t>TRANS-08052</t>
  </si>
  <si>
    <t>Q4</t>
  </si>
  <si>
    <t>Q5</t>
  </si>
  <si>
    <t>Q6</t>
  </si>
  <si>
    <t>Q7</t>
  </si>
  <si>
    <t>Q8</t>
  </si>
  <si>
    <t>Q9</t>
  </si>
  <si>
    <t>Q10</t>
  </si>
  <si>
    <t>R1</t>
  </si>
  <si>
    <t>1k</t>
  </si>
  <si>
    <t>1KOHM-0603-1/10W-1%</t>
  </si>
  <si>
    <t>1kŒ© resistor</t>
  </si>
  <si>
    <t>RES-07856</t>
  </si>
  <si>
    <t>R2</t>
  </si>
  <si>
    <t>100k</t>
  </si>
  <si>
    <t>100KOHM-0603-1/10W-1%</t>
  </si>
  <si>
    <t>100kŒ© resistor</t>
  </si>
  <si>
    <t>RES-07828</t>
  </si>
  <si>
    <t>R3</t>
  </si>
  <si>
    <t>R4</t>
  </si>
  <si>
    <t>R5</t>
  </si>
  <si>
    <t>R6</t>
  </si>
  <si>
    <t>100K</t>
  </si>
  <si>
    <t>100KOHM-0402-1/16W-1%</t>
  </si>
  <si>
    <t>RES-13495</t>
  </si>
  <si>
    <t>R7</t>
  </si>
  <si>
    <t>10k</t>
  </si>
  <si>
    <t>10KOHM-0603-1/10W-1%</t>
  </si>
  <si>
    <t>10kŒ© resistor</t>
  </si>
  <si>
    <t>RES-00824</t>
  </si>
  <si>
    <t>R8</t>
  </si>
  <si>
    <t>R9</t>
  </si>
  <si>
    <t>R10</t>
  </si>
  <si>
    <t>R11</t>
  </si>
  <si>
    <t>R12</t>
  </si>
  <si>
    <t>R13</t>
  </si>
  <si>
    <t>1M</t>
  </si>
  <si>
    <t>1MOHM-0603-1/4W-5%</t>
  </si>
  <si>
    <t>1MŒ© resistor</t>
  </si>
  <si>
    <t>RES-07868</t>
  </si>
  <si>
    <t>R14</t>
  </si>
  <si>
    <t>R15</t>
  </si>
  <si>
    <t>330OHM-0603-1/10W-1%</t>
  </si>
  <si>
    <t>330Œ© resistor</t>
  </si>
  <si>
    <t>RES-00818</t>
  </si>
  <si>
    <t>R16</t>
  </si>
  <si>
    <t>R17</t>
  </si>
  <si>
    <t>R18</t>
  </si>
  <si>
    <t>R19</t>
  </si>
  <si>
    <t>R20</t>
  </si>
  <si>
    <t>R21</t>
  </si>
  <si>
    <t>R22</t>
  </si>
  <si>
    <t>68OHM-0603-1/10W-1%</t>
  </si>
  <si>
    <t>68Œ© resistor</t>
  </si>
  <si>
    <t>R23</t>
  </si>
  <si>
    <t>R24</t>
  </si>
  <si>
    <t>R25</t>
  </si>
  <si>
    <t>R26</t>
  </si>
  <si>
    <t>R27</t>
  </si>
  <si>
    <t>R28</t>
  </si>
  <si>
    <t>R29</t>
  </si>
  <si>
    <t>T1</t>
  </si>
  <si>
    <t>600mA/40V</t>
  </si>
  <si>
    <t>TRANS_NPN-MMBT2222AL</t>
  </si>
  <si>
    <t>NPN transistor</t>
  </si>
  <si>
    <t>TRANS-08049</t>
  </si>
  <si>
    <t>T2</t>
  </si>
  <si>
    <t>T3</t>
  </si>
  <si>
    <t>T4</t>
  </si>
  <si>
    <t>T5</t>
  </si>
  <si>
    <t>U3</t>
  </si>
  <si>
    <t>+12v</t>
  </si>
  <si>
    <t>V_REG_78XX7812</t>
  </si>
  <si>
    <t>TO-252</t>
  </si>
  <si>
    <t>Voltage Regulator</t>
  </si>
  <si>
    <t>VREG-12370</t>
  </si>
  <si>
    <t>U4</t>
  </si>
  <si>
    <t>ATMEGA328P_TQFP</t>
  </si>
  <si>
    <t>TQFP32-08</t>
  </si>
  <si>
    <t>Popular 328P in QFP</t>
  </si>
  <si>
    <t>IC-09069</t>
  </si>
  <si>
    <t>U5</t>
  </si>
  <si>
    <t>BUT</t>
  </si>
  <si>
    <t>PB6149L-5</t>
  </si>
  <si>
    <t>PB6149L</t>
  </si>
  <si>
    <t>BUT1</t>
  </si>
  <si>
    <t>ISP1</t>
  </si>
  <si>
    <t>AVRISP-6</t>
  </si>
  <si>
    <t>AVRISP</t>
  </si>
  <si>
    <t>AVR ISP HEADER</t>
  </si>
  <si>
    <t>ISP2</t>
  </si>
  <si>
    <t>MODESW1</t>
  </si>
  <si>
    <t>TOGGLE_ON_OFF_ON</t>
  </si>
  <si>
    <t>MODESW2</t>
  </si>
  <si>
    <t>MODESW3</t>
  </si>
  <si>
    <t>POWER</t>
  </si>
  <si>
    <t>M05X2SHD</t>
  </si>
  <si>
    <t>2X5-SHROUDED</t>
  </si>
  <si>
    <t>Header 5x2</t>
  </si>
  <si>
    <t>PROGSW</t>
  </si>
  <si>
    <t>TRIGATEIN</t>
  </si>
  <si>
    <t>S_JACK</t>
  </si>
  <si>
    <t>TRIGOUT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</si>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</sst>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opLeftCell="A47" workbookViewId="0">
      <selection activeCell="A64" sqref="A64:XFD65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20</v>
      </c>
      <c r="B2" t="s">
        <v>21</v>
      </c>
      <c r="C2" t="s">
        <v>22</v>
      </c>
      <c r="D2">
        <v>603</v>
      </c>
      <c r="E2" t="s">
        <v>23</v>
      </c>
      <c r="Q2" t="s">
        <v>24</v>
      </c>
      <c r="T2" t="s">
        <v>21</v>
      </c>
    </row>
    <row r="3" spans="1:20" x14ac:dyDescent="0.2">
      <c r="A3" t="s">
        <v>25</v>
      </c>
      <c r="B3" t="s">
        <v>26</v>
      </c>
      <c r="C3" t="s">
        <v>27</v>
      </c>
      <c r="D3" t="s">
        <v>28</v>
      </c>
      <c r="E3" t="s">
        <v>29</v>
      </c>
      <c r="Q3" t="s">
        <v>30</v>
      </c>
      <c r="T3" t="s">
        <v>26</v>
      </c>
    </row>
    <row r="4" spans="1:20" x14ac:dyDescent="0.2">
      <c r="A4" t="s">
        <v>31</v>
      </c>
      <c r="B4" t="s">
        <v>26</v>
      </c>
      <c r="C4" t="s">
        <v>27</v>
      </c>
      <c r="D4" t="s">
        <v>28</v>
      </c>
      <c r="E4" t="s">
        <v>29</v>
      </c>
      <c r="Q4" t="s">
        <v>30</v>
      </c>
      <c r="T4" t="s">
        <v>26</v>
      </c>
    </row>
    <row r="5" spans="1:20" x14ac:dyDescent="0.2">
      <c r="A5" t="s">
        <v>32</v>
      </c>
      <c r="B5" t="s">
        <v>33</v>
      </c>
      <c r="C5" t="s">
        <v>34</v>
      </c>
      <c r="D5" t="s">
        <v>35</v>
      </c>
      <c r="E5" t="s">
        <v>36</v>
      </c>
    </row>
    <row r="6" spans="1:20" x14ac:dyDescent="0.2">
      <c r="A6" t="s">
        <v>37</v>
      </c>
      <c r="B6" t="s">
        <v>26</v>
      </c>
      <c r="C6" t="s">
        <v>27</v>
      </c>
      <c r="D6" t="s">
        <v>28</v>
      </c>
      <c r="E6" t="s">
        <v>29</v>
      </c>
      <c r="Q6" t="s">
        <v>30</v>
      </c>
      <c r="T6" t="s">
        <v>26</v>
      </c>
    </row>
    <row r="7" spans="1:20" x14ac:dyDescent="0.2">
      <c r="A7" t="s">
        <v>38</v>
      </c>
      <c r="B7" t="s">
        <v>39</v>
      </c>
      <c r="C7" t="s">
        <v>40</v>
      </c>
      <c r="D7">
        <v>603</v>
      </c>
      <c r="E7" t="s">
        <v>41</v>
      </c>
      <c r="Q7" t="s">
        <v>42</v>
      </c>
      <c r="T7" t="s">
        <v>39</v>
      </c>
    </row>
    <row r="8" spans="1:20" x14ac:dyDescent="0.2">
      <c r="A8" t="s">
        <v>43</v>
      </c>
      <c r="B8" t="s">
        <v>39</v>
      </c>
      <c r="C8" t="s">
        <v>40</v>
      </c>
      <c r="D8">
        <v>603</v>
      </c>
      <c r="E8" t="s">
        <v>41</v>
      </c>
      <c r="Q8" t="s">
        <v>42</v>
      </c>
      <c r="T8" t="s">
        <v>39</v>
      </c>
    </row>
    <row r="9" spans="1:20" x14ac:dyDescent="0.2">
      <c r="A9" t="s">
        <v>44</v>
      </c>
      <c r="B9" t="s">
        <v>39</v>
      </c>
      <c r="C9" t="s">
        <v>40</v>
      </c>
      <c r="D9">
        <v>603</v>
      </c>
      <c r="E9" t="s">
        <v>41</v>
      </c>
      <c r="Q9" t="s">
        <v>42</v>
      </c>
      <c r="T9" t="s">
        <v>39</v>
      </c>
    </row>
    <row r="10" spans="1:20" x14ac:dyDescent="0.2">
      <c r="A10" t="s">
        <v>45</v>
      </c>
      <c r="B10" t="s">
        <v>39</v>
      </c>
      <c r="C10" t="s">
        <v>40</v>
      </c>
      <c r="D10">
        <v>603</v>
      </c>
      <c r="E10" t="s">
        <v>41</v>
      </c>
      <c r="Q10" t="s">
        <v>42</v>
      </c>
      <c r="T10" t="s">
        <v>39</v>
      </c>
    </row>
    <row r="11" spans="1:20" x14ac:dyDescent="0.2">
      <c r="A11" t="s">
        <v>46</v>
      </c>
      <c r="B11" t="s">
        <v>39</v>
      </c>
      <c r="C11" t="s">
        <v>40</v>
      </c>
      <c r="D11">
        <v>603</v>
      </c>
      <c r="E11" t="s">
        <v>41</v>
      </c>
      <c r="Q11" t="s">
        <v>42</v>
      </c>
      <c r="T11" t="s">
        <v>39</v>
      </c>
    </row>
    <row r="12" spans="1:20" x14ac:dyDescent="0.2">
      <c r="A12" t="s">
        <v>47</v>
      </c>
      <c r="B12" t="s">
        <v>21</v>
      </c>
      <c r="C12" t="s">
        <v>22</v>
      </c>
      <c r="D12">
        <v>603</v>
      </c>
      <c r="E12" t="s">
        <v>23</v>
      </c>
      <c r="Q12" t="s">
        <v>24</v>
      </c>
      <c r="T12" t="s">
        <v>21</v>
      </c>
    </row>
    <row r="13" spans="1:20" x14ac:dyDescent="0.2">
      <c r="A13" t="s">
        <v>48</v>
      </c>
      <c r="B13" t="s">
        <v>21</v>
      </c>
      <c r="C13" t="s">
        <v>22</v>
      </c>
      <c r="D13">
        <v>603</v>
      </c>
      <c r="E13" t="s">
        <v>23</v>
      </c>
      <c r="Q13" t="s">
        <v>24</v>
      </c>
      <c r="T13" t="s">
        <v>21</v>
      </c>
    </row>
    <row r="14" spans="1:20" x14ac:dyDescent="0.2">
      <c r="A14" t="s">
        <v>49</v>
      </c>
      <c r="B14" t="s">
        <v>21</v>
      </c>
      <c r="C14" t="s">
        <v>22</v>
      </c>
      <c r="D14">
        <v>603</v>
      </c>
      <c r="E14" t="s">
        <v>23</v>
      </c>
      <c r="Q14" t="s">
        <v>24</v>
      </c>
      <c r="T14" t="s">
        <v>21</v>
      </c>
    </row>
    <row r="15" spans="1:20" x14ac:dyDescent="0.2">
      <c r="A15" t="s">
        <v>50</v>
      </c>
      <c r="B15" t="s">
        <v>51</v>
      </c>
      <c r="C15" t="s">
        <v>52</v>
      </c>
      <c r="D15" t="s">
        <v>53</v>
      </c>
      <c r="E15" t="s">
        <v>54</v>
      </c>
      <c r="Q15" t="s">
        <v>55</v>
      </c>
      <c r="T15" t="s">
        <v>51</v>
      </c>
    </row>
    <row r="16" spans="1:20" x14ac:dyDescent="0.2">
      <c r="A16" t="s">
        <v>56</v>
      </c>
      <c r="B16" t="s">
        <v>51</v>
      </c>
      <c r="C16" t="s">
        <v>52</v>
      </c>
      <c r="D16" t="s">
        <v>53</v>
      </c>
      <c r="E16" t="s">
        <v>54</v>
      </c>
      <c r="Q16" t="s">
        <v>55</v>
      </c>
      <c r="T16" t="s">
        <v>51</v>
      </c>
    </row>
    <row r="17" spans="1:20" x14ac:dyDescent="0.2">
      <c r="A17" t="s">
        <v>57</v>
      </c>
      <c r="B17" t="s">
        <v>51</v>
      </c>
      <c r="C17" t="s">
        <v>52</v>
      </c>
      <c r="D17" t="s">
        <v>53</v>
      </c>
      <c r="E17" t="s">
        <v>54</v>
      </c>
      <c r="Q17" t="s">
        <v>55</v>
      </c>
      <c r="T17" t="s">
        <v>51</v>
      </c>
    </row>
    <row r="18" spans="1:20" x14ac:dyDescent="0.2">
      <c r="A18" t="s">
        <v>58</v>
      </c>
      <c r="B18" t="s">
        <v>59</v>
      </c>
      <c r="C18" t="s">
        <v>59</v>
      </c>
      <c r="D18" t="s">
        <v>60</v>
      </c>
      <c r="E18" t="s">
        <v>61</v>
      </c>
      <c r="H18" t="s">
        <v>61</v>
      </c>
      <c r="I18" t="s">
        <v>62</v>
      </c>
      <c r="J18" t="s">
        <v>63</v>
      </c>
      <c r="K18" t="s">
        <v>59</v>
      </c>
      <c r="R18" t="s">
        <v>64</v>
      </c>
      <c r="S18" t="s">
        <v>65</v>
      </c>
    </row>
    <row r="19" spans="1:20" x14ac:dyDescent="0.2">
      <c r="A19" t="s">
        <v>66</v>
      </c>
      <c r="B19" t="s">
        <v>67</v>
      </c>
      <c r="C19" t="s">
        <v>68</v>
      </c>
      <c r="D19" t="s">
        <v>69</v>
      </c>
      <c r="E19" t="s">
        <v>70</v>
      </c>
      <c r="Q19" t="s">
        <v>71</v>
      </c>
      <c r="T19" t="s">
        <v>67</v>
      </c>
    </row>
    <row r="20" spans="1:20" x14ac:dyDescent="0.2">
      <c r="A20" t="s">
        <v>72</v>
      </c>
      <c r="B20" t="s">
        <v>73</v>
      </c>
      <c r="C20" t="s">
        <v>73</v>
      </c>
      <c r="D20" t="s">
        <v>74</v>
      </c>
      <c r="E20" t="s">
        <v>75</v>
      </c>
    </row>
    <row r="21" spans="1:20" x14ac:dyDescent="0.2">
      <c r="A21" t="s">
        <v>76</v>
      </c>
      <c r="B21" t="s">
        <v>77</v>
      </c>
      <c r="C21" t="s">
        <v>78</v>
      </c>
      <c r="D21" t="s">
        <v>79</v>
      </c>
      <c r="E21" t="s">
        <v>80</v>
      </c>
      <c r="N21" t="s">
        <v>81</v>
      </c>
      <c r="O21" t="s">
        <v>81</v>
      </c>
    </row>
    <row r="22" spans="1:20" x14ac:dyDescent="0.2">
      <c r="A22" t="s">
        <v>82</v>
      </c>
      <c r="B22" t="s">
        <v>83</v>
      </c>
      <c r="C22" t="s">
        <v>84</v>
      </c>
      <c r="D22" t="s">
        <v>85</v>
      </c>
      <c r="E22" t="s">
        <v>86</v>
      </c>
      <c r="Q22" t="s">
        <v>87</v>
      </c>
      <c r="T22" t="s">
        <v>83</v>
      </c>
    </row>
    <row r="23" spans="1:20" x14ac:dyDescent="0.2">
      <c r="A23" t="s">
        <v>88</v>
      </c>
      <c r="B23" t="s">
        <v>83</v>
      </c>
      <c r="C23" t="s">
        <v>84</v>
      </c>
      <c r="D23" t="s">
        <v>85</v>
      </c>
      <c r="E23" t="s">
        <v>86</v>
      </c>
      <c r="Q23" t="s">
        <v>87</v>
      </c>
      <c r="T23" t="s">
        <v>83</v>
      </c>
    </row>
    <row r="24" spans="1:20" x14ac:dyDescent="0.2">
      <c r="A24" t="s">
        <v>89</v>
      </c>
      <c r="B24" t="s">
        <v>83</v>
      </c>
      <c r="C24" t="s">
        <v>84</v>
      </c>
      <c r="D24" t="s">
        <v>85</v>
      </c>
      <c r="E24" t="s">
        <v>86</v>
      </c>
      <c r="Q24" t="s">
        <v>87</v>
      </c>
      <c r="T24" t="s">
        <v>83</v>
      </c>
    </row>
    <row r="25" spans="1:20" x14ac:dyDescent="0.2">
      <c r="A25" t="s">
        <v>90</v>
      </c>
      <c r="B25" t="s">
        <v>83</v>
      </c>
      <c r="C25" t="s">
        <v>84</v>
      </c>
      <c r="D25" t="s">
        <v>85</v>
      </c>
      <c r="E25" t="s">
        <v>86</v>
      </c>
      <c r="Q25" t="s">
        <v>87</v>
      </c>
      <c r="T25" t="s">
        <v>83</v>
      </c>
    </row>
    <row r="26" spans="1:20" x14ac:dyDescent="0.2">
      <c r="A26" t="s">
        <v>91</v>
      </c>
      <c r="B26" t="s">
        <v>83</v>
      </c>
      <c r="C26" t="s">
        <v>84</v>
      </c>
      <c r="D26" t="s">
        <v>85</v>
      </c>
      <c r="E26" t="s">
        <v>86</v>
      </c>
      <c r="Q26" t="s">
        <v>87</v>
      </c>
      <c r="T26" t="s">
        <v>83</v>
      </c>
    </row>
    <row r="27" spans="1:20" x14ac:dyDescent="0.2">
      <c r="A27" t="s">
        <v>92</v>
      </c>
      <c r="B27" t="s">
        <v>83</v>
      </c>
      <c r="C27" t="s">
        <v>84</v>
      </c>
      <c r="D27" t="s">
        <v>85</v>
      </c>
      <c r="E27" t="s">
        <v>86</v>
      </c>
      <c r="Q27" t="s">
        <v>87</v>
      </c>
      <c r="T27" t="s">
        <v>83</v>
      </c>
    </row>
    <row r="28" spans="1:20" x14ac:dyDescent="0.2">
      <c r="A28" t="s">
        <v>93</v>
      </c>
      <c r="B28" t="s">
        <v>83</v>
      </c>
      <c r="C28" t="s">
        <v>84</v>
      </c>
      <c r="D28" t="s">
        <v>85</v>
      </c>
      <c r="E28" t="s">
        <v>86</v>
      </c>
      <c r="Q28" t="s">
        <v>87</v>
      </c>
      <c r="T28" t="s">
        <v>83</v>
      </c>
    </row>
    <row r="29" spans="1:20" x14ac:dyDescent="0.2">
      <c r="A29" t="s">
        <v>94</v>
      </c>
      <c r="B29" t="s">
        <v>77</v>
      </c>
      <c r="C29" t="s">
        <v>78</v>
      </c>
      <c r="D29" t="s">
        <v>79</v>
      </c>
      <c r="E29" t="s">
        <v>80</v>
      </c>
      <c r="N29" t="s">
        <v>81</v>
      </c>
      <c r="O29" t="s">
        <v>81</v>
      </c>
    </row>
    <row r="30" spans="1:20" x14ac:dyDescent="0.2">
      <c r="A30" t="s">
        <v>95</v>
      </c>
      <c r="B30" t="s">
        <v>96</v>
      </c>
      <c r="C30" t="s">
        <v>97</v>
      </c>
      <c r="D30">
        <v>603</v>
      </c>
      <c r="E30" t="s">
        <v>98</v>
      </c>
      <c r="Q30" t="s">
        <v>99</v>
      </c>
      <c r="T30" t="s">
        <v>96</v>
      </c>
    </row>
    <row r="31" spans="1:20" x14ac:dyDescent="0.2">
      <c r="A31" t="s">
        <v>100</v>
      </c>
      <c r="B31" t="s">
        <v>101</v>
      </c>
      <c r="C31" t="s">
        <v>102</v>
      </c>
      <c r="D31">
        <v>603</v>
      </c>
      <c r="E31" t="s">
        <v>103</v>
      </c>
      <c r="Q31" t="s">
        <v>104</v>
      </c>
      <c r="T31" t="s">
        <v>101</v>
      </c>
    </row>
    <row r="32" spans="1:20" x14ac:dyDescent="0.2">
      <c r="A32" t="s">
        <v>105</v>
      </c>
      <c r="B32" t="s">
        <v>101</v>
      </c>
      <c r="C32" t="s">
        <v>102</v>
      </c>
      <c r="D32">
        <v>603</v>
      </c>
      <c r="E32" t="s">
        <v>103</v>
      </c>
      <c r="Q32" t="s">
        <v>104</v>
      </c>
      <c r="T32" t="s">
        <v>101</v>
      </c>
    </row>
    <row r="33" spans="1:20" x14ac:dyDescent="0.2">
      <c r="A33" t="s">
        <v>106</v>
      </c>
      <c r="B33" t="s">
        <v>96</v>
      </c>
      <c r="C33" t="s">
        <v>97</v>
      </c>
      <c r="D33">
        <v>603</v>
      </c>
      <c r="E33" t="s">
        <v>98</v>
      </c>
      <c r="Q33" t="s">
        <v>99</v>
      </c>
      <c r="T33" t="s">
        <v>96</v>
      </c>
    </row>
    <row r="34" spans="1:20" x14ac:dyDescent="0.2">
      <c r="A34" t="s">
        <v>107</v>
      </c>
      <c r="B34" t="s">
        <v>101</v>
      </c>
      <c r="C34" t="s">
        <v>102</v>
      </c>
      <c r="D34">
        <v>603</v>
      </c>
      <c r="E34" t="s">
        <v>103</v>
      </c>
      <c r="Q34" t="s">
        <v>104</v>
      </c>
      <c r="T34" t="s">
        <v>101</v>
      </c>
    </row>
    <row r="35" spans="1:20" x14ac:dyDescent="0.2">
      <c r="A35" t="s">
        <v>108</v>
      </c>
      <c r="B35" t="s">
        <v>109</v>
      </c>
      <c r="C35" t="s">
        <v>110</v>
      </c>
      <c r="D35">
        <v>402</v>
      </c>
      <c r="E35" t="s">
        <v>103</v>
      </c>
      <c r="Q35" t="s">
        <v>111</v>
      </c>
      <c r="T35" t="s">
        <v>109</v>
      </c>
    </row>
    <row r="36" spans="1:20" x14ac:dyDescent="0.2">
      <c r="A36" t="s">
        <v>112</v>
      </c>
      <c r="B36" t="s">
        <v>113</v>
      </c>
      <c r="C36" t="s">
        <v>114</v>
      </c>
      <c r="D36">
        <v>603</v>
      </c>
      <c r="E36" t="s">
        <v>115</v>
      </c>
      <c r="Q36" t="s">
        <v>116</v>
      </c>
      <c r="T36" t="s">
        <v>113</v>
      </c>
    </row>
    <row r="37" spans="1:20" x14ac:dyDescent="0.2">
      <c r="A37" t="s">
        <v>117</v>
      </c>
      <c r="B37" t="s">
        <v>101</v>
      </c>
      <c r="C37" t="s">
        <v>102</v>
      </c>
      <c r="D37">
        <v>603</v>
      </c>
      <c r="E37" t="s">
        <v>103</v>
      </c>
      <c r="Q37" t="s">
        <v>104</v>
      </c>
      <c r="T37" t="s">
        <v>101</v>
      </c>
    </row>
    <row r="38" spans="1:20" x14ac:dyDescent="0.2">
      <c r="A38" t="s">
        <v>118</v>
      </c>
      <c r="B38" t="s">
        <v>113</v>
      </c>
      <c r="C38" t="s">
        <v>114</v>
      </c>
      <c r="D38">
        <v>603</v>
      </c>
      <c r="E38" t="s">
        <v>115</v>
      </c>
      <c r="Q38" t="s">
        <v>116</v>
      </c>
      <c r="T38" t="s">
        <v>113</v>
      </c>
    </row>
    <row r="39" spans="1:20" x14ac:dyDescent="0.2">
      <c r="A39" t="s">
        <v>119</v>
      </c>
      <c r="B39" t="s">
        <v>96</v>
      </c>
      <c r="C39" t="s">
        <v>97</v>
      </c>
      <c r="D39">
        <v>603</v>
      </c>
      <c r="E39" t="s">
        <v>98</v>
      </c>
      <c r="Q39" t="s">
        <v>99</v>
      </c>
      <c r="T39" t="s">
        <v>96</v>
      </c>
    </row>
    <row r="40" spans="1:20" x14ac:dyDescent="0.2">
      <c r="A40" t="s">
        <v>120</v>
      </c>
      <c r="B40" t="s">
        <v>101</v>
      </c>
      <c r="C40" t="s">
        <v>102</v>
      </c>
      <c r="D40">
        <v>603</v>
      </c>
      <c r="E40" t="s">
        <v>103</v>
      </c>
      <c r="Q40" t="s">
        <v>104</v>
      </c>
      <c r="T40" t="s">
        <v>101</v>
      </c>
    </row>
    <row r="41" spans="1:20" x14ac:dyDescent="0.2">
      <c r="A41" t="s">
        <v>121</v>
      </c>
      <c r="B41" t="s">
        <v>101</v>
      </c>
      <c r="C41" t="s">
        <v>102</v>
      </c>
      <c r="D41">
        <v>603</v>
      </c>
      <c r="E41" t="s">
        <v>103</v>
      </c>
      <c r="Q41" t="s">
        <v>104</v>
      </c>
      <c r="T41" t="s">
        <v>101</v>
      </c>
    </row>
    <row r="42" spans="1:20" x14ac:dyDescent="0.2">
      <c r="A42" t="s">
        <v>122</v>
      </c>
      <c r="B42" t="s">
        <v>123</v>
      </c>
      <c r="C42" t="s">
        <v>124</v>
      </c>
      <c r="D42">
        <v>603</v>
      </c>
      <c r="E42" t="s">
        <v>125</v>
      </c>
      <c r="Q42" t="s">
        <v>126</v>
      </c>
      <c r="T42" t="s">
        <v>123</v>
      </c>
    </row>
    <row r="43" spans="1:20" x14ac:dyDescent="0.2">
      <c r="A43" t="s">
        <v>127</v>
      </c>
      <c r="B43" t="s">
        <v>96</v>
      </c>
      <c r="C43" t="s">
        <v>97</v>
      </c>
      <c r="D43">
        <v>603</v>
      </c>
      <c r="E43" t="s">
        <v>98</v>
      </c>
      <c r="Q43" t="s">
        <v>99</v>
      </c>
      <c r="T43" t="s">
        <v>96</v>
      </c>
    </row>
    <row r="44" spans="1:20" x14ac:dyDescent="0.2">
      <c r="A44" t="s">
        <v>128</v>
      </c>
      <c r="B44">
        <v>330</v>
      </c>
      <c r="C44" t="s">
        <v>129</v>
      </c>
      <c r="D44">
        <v>603</v>
      </c>
      <c r="E44" t="s">
        <v>130</v>
      </c>
      <c r="Q44" t="s">
        <v>131</v>
      </c>
      <c r="T44">
        <v>330</v>
      </c>
    </row>
    <row r="45" spans="1:20" x14ac:dyDescent="0.2">
      <c r="A45" t="s">
        <v>132</v>
      </c>
      <c r="B45" t="s">
        <v>101</v>
      </c>
      <c r="C45" t="s">
        <v>102</v>
      </c>
      <c r="D45">
        <v>603</v>
      </c>
      <c r="E45" t="s">
        <v>103</v>
      </c>
      <c r="Q45" t="s">
        <v>104</v>
      </c>
      <c r="T45" t="s">
        <v>101</v>
      </c>
    </row>
    <row r="46" spans="1:20" x14ac:dyDescent="0.2">
      <c r="A46" t="s">
        <v>133</v>
      </c>
      <c r="B46" t="s">
        <v>101</v>
      </c>
      <c r="C46" t="s">
        <v>102</v>
      </c>
      <c r="D46">
        <v>603</v>
      </c>
      <c r="E46" t="s">
        <v>103</v>
      </c>
      <c r="Q46" t="s">
        <v>104</v>
      </c>
      <c r="T46" t="s">
        <v>101</v>
      </c>
    </row>
    <row r="47" spans="1:20" x14ac:dyDescent="0.2">
      <c r="A47" t="s">
        <v>134</v>
      </c>
      <c r="B47" t="s">
        <v>96</v>
      </c>
      <c r="C47" t="s">
        <v>97</v>
      </c>
      <c r="D47">
        <v>603</v>
      </c>
      <c r="E47" t="s">
        <v>98</v>
      </c>
      <c r="Q47" t="s">
        <v>99</v>
      </c>
      <c r="T47" t="s">
        <v>96</v>
      </c>
    </row>
    <row r="48" spans="1:20" x14ac:dyDescent="0.2">
      <c r="A48" t="s">
        <v>135</v>
      </c>
      <c r="B48" t="s">
        <v>101</v>
      </c>
      <c r="C48" t="s">
        <v>102</v>
      </c>
      <c r="D48">
        <v>603</v>
      </c>
      <c r="E48" t="s">
        <v>103</v>
      </c>
      <c r="Q48" t="s">
        <v>104</v>
      </c>
      <c r="T48" t="s">
        <v>101</v>
      </c>
    </row>
    <row r="49" spans="1:20" x14ac:dyDescent="0.2">
      <c r="A49" t="s">
        <v>136</v>
      </c>
      <c r="B49" t="s">
        <v>101</v>
      </c>
      <c r="C49" t="s">
        <v>102</v>
      </c>
      <c r="D49">
        <v>603</v>
      </c>
      <c r="E49" t="s">
        <v>103</v>
      </c>
      <c r="Q49" t="s">
        <v>104</v>
      </c>
      <c r="T49" t="s">
        <v>101</v>
      </c>
    </row>
    <row r="50" spans="1:20" x14ac:dyDescent="0.2">
      <c r="A50" t="s">
        <v>137</v>
      </c>
      <c r="B50" t="s">
        <v>101</v>
      </c>
      <c r="C50" t="s">
        <v>102</v>
      </c>
      <c r="D50">
        <v>603</v>
      </c>
      <c r="E50" t="s">
        <v>103</v>
      </c>
      <c r="Q50" t="s">
        <v>104</v>
      </c>
      <c r="T50" t="s">
        <v>101</v>
      </c>
    </row>
    <row r="51" spans="1:20" x14ac:dyDescent="0.2">
      <c r="A51" t="s">
        <v>138</v>
      </c>
      <c r="B51" t="s">
        <v>139</v>
      </c>
      <c r="C51" t="s">
        <v>139</v>
      </c>
      <c r="D51">
        <v>603</v>
      </c>
      <c r="E51" t="s">
        <v>140</v>
      </c>
    </row>
    <row r="52" spans="1:20" x14ac:dyDescent="0.2">
      <c r="A52" t="s">
        <v>141</v>
      </c>
      <c r="B52" t="s">
        <v>139</v>
      </c>
      <c r="C52" t="s">
        <v>139</v>
      </c>
      <c r="D52">
        <v>603</v>
      </c>
      <c r="E52" t="s">
        <v>140</v>
      </c>
    </row>
    <row r="53" spans="1:20" x14ac:dyDescent="0.2">
      <c r="A53" t="s">
        <v>142</v>
      </c>
      <c r="B53" t="s">
        <v>139</v>
      </c>
      <c r="C53" t="s">
        <v>139</v>
      </c>
      <c r="D53">
        <v>603</v>
      </c>
      <c r="E53" t="s">
        <v>140</v>
      </c>
    </row>
    <row r="54" spans="1:20" x14ac:dyDescent="0.2">
      <c r="A54" t="s">
        <v>143</v>
      </c>
      <c r="B54" t="s">
        <v>139</v>
      </c>
      <c r="C54" t="s">
        <v>139</v>
      </c>
      <c r="D54">
        <v>603</v>
      </c>
      <c r="E54" t="s">
        <v>140</v>
      </c>
    </row>
    <row r="55" spans="1:20" x14ac:dyDescent="0.2">
      <c r="A55" t="s">
        <v>144</v>
      </c>
      <c r="B55" t="s">
        <v>139</v>
      </c>
      <c r="C55" t="s">
        <v>139</v>
      </c>
      <c r="D55">
        <v>603</v>
      </c>
      <c r="E55" t="s">
        <v>140</v>
      </c>
    </row>
    <row r="56" spans="1:20" x14ac:dyDescent="0.2">
      <c r="A56" t="s">
        <v>145</v>
      </c>
      <c r="B56" t="s">
        <v>101</v>
      </c>
      <c r="C56" t="s">
        <v>102</v>
      </c>
      <c r="D56">
        <v>603</v>
      </c>
      <c r="E56" t="s">
        <v>103</v>
      </c>
      <c r="Q56" t="s">
        <v>104</v>
      </c>
      <c r="T56" t="s">
        <v>101</v>
      </c>
    </row>
    <row r="57" spans="1:20" x14ac:dyDescent="0.2">
      <c r="A57" t="s">
        <v>146</v>
      </c>
      <c r="B57" t="s">
        <v>139</v>
      </c>
      <c r="C57" t="s">
        <v>139</v>
      </c>
      <c r="D57">
        <v>603</v>
      </c>
      <c r="E57" t="s">
        <v>140</v>
      </c>
    </row>
    <row r="58" spans="1:20" x14ac:dyDescent="0.2">
      <c r="A58" t="s">
        <v>147</v>
      </c>
      <c r="B58" t="s">
        <v>139</v>
      </c>
      <c r="C58" t="s">
        <v>139</v>
      </c>
      <c r="D58">
        <v>603</v>
      </c>
      <c r="E58" t="s">
        <v>140</v>
      </c>
    </row>
    <row r="59" spans="1:20" x14ac:dyDescent="0.2">
      <c r="A59" t="s">
        <v>148</v>
      </c>
      <c r="B59" t="s">
        <v>149</v>
      </c>
      <c r="C59" t="s">
        <v>150</v>
      </c>
      <c r="D59" t="s">
        <v>85</v>
      </c>
      <c r="E59" t="s">
        <v>151</v>
      </c>
      <c r="Q59" t="s">
        <v>152</v>
      </c>
      <c r="T59" t="s">
        <v>149</v>
      </c>
    </row>
    <row r="60" spans="1:20" x14ac:dyDescent="0.2">
      <c r="A60" t="s">
        <v>153</v>
      </c>
      <c r="B60" t="s">
        <v>149</v>
      </c>
      <c r="C60" t="s">
        <v>150</v>
      </c>
      <c r="D60" t="s">
        <v>85</v>
      </c>
      <c r="E60" t="s">
        <v>151</v>
      </c>
      <c r="Q60" t="s">
        <v>152</v>
      </c>
      <c r="T60" t="s">
        <v>149</v>
      </c>
    </row>
    <row r="61" spans="1:20" x14ac:dyDescent="0.2">
      <c r="A61" t="s">
        <v>154</v>
      </c>
      <c r="B61" t="s">
        <v>149</v>
      </c>
      <c r="C61" t="s">
        <v>150</v>
      </c>
      <c r="D61" t="s">
        <v>85</v>
      </c>
      <c r="E61" t="s">
        <v>151</v>
      </c>
      <c r="Q61" t="s">
        <v>152</v>
      </c>
      <c r="T61" t="s">
        <v>149</v>
      </c>
    </row>
    <row r="62" spans="1:20" x14ac:dyDescent="0.2">
      <c r="A62" t="s">
        <v>155</v>
      </c>
      <c r="B62" t="s">
        <v>149</v>
      </c>
      <c r="C62" t="s">
        <v>150</v>
      </c>
      <c r="D62" t="s">
        <v>85</v>
      </c>
      <c r="E62" t="s">
        <v>151</v>
      </c>
      <c r="Q62" t="s">
        <v>152</v>
      </c>
      <c r="T62" t="s">
        <v>149</v>
      </c>
    </row>
    <row r="63" spans="1:20" x14ac:dyDescent="0.2">
      <c r="A63" t="s">
        <v>156</v>
      </c>
      <c r="B63" t="s">
        <v>149</v>
      </c>
      <c r="C63" t="s">
        <v>150</v>
      </c>
      <c r="D63" t="s">
        <v>85</v>
      </c>
      <c r="E63" t="s">
        <v>151</v>
      </c>
      <c r="Q63" t="s">
        <v>152</v>
      </c>
      <c r="T63" t="s">
        <v>149</v>
      </c>
    </row>
    <row r="64" spans="1:20" x14ac:dyDescent="0.2">
      <c r="A64" t="s">
        <v>157</v>
      </c>
      <c r="B64" t="s">
        <v>158</v>
      </c>
      <c r="C64" t="s">
        <v>159</v>
      </c>
      <c r="D64" t="s">
        <v>160</v>
      </c>
      <c r="E64" t="s">
        <v>161</v>
      </c>
      <c r="Q64" t="s">
        <v>162</v>
      </c>
      <c r="T64" t="s">
        <v>158</v>
      </c>
    </row>
    <row r="65" spans="1:20" x14ac:dyDescent="0.2">
      <c r="A65" t="s">
        <v>163</v>
      </c>
      <c r="B65" t="s">
        <v>164</v>
      </c>
      <c r="C65" t="s">
        <v>164</v>
      </c>
      <c r="D65" t="s">
        <v>165</v>
      </c>
      <c r="E65" t="s">
        <v>166</v>
      </c>
      <c r="Q65" t="s">
        <v>167</v>
      </c>
      <c r="T65" t="s">
        <v>164</v>
      </c>
    </row>
    <row r="66" spans="1:20" x14ac:dyDescent="0.2">
      <c r="A66" t="s">
        <v>168</v>
      </c>
      <c r="B66" t="s">
        <v>164</v>
      </c>
      <c r="C66" t="s">
        <v>164</v>
      </c>
      <c r="D66" t="s">
        <v>165</v>
      </c>
      <c r="E66" t="s">
        <v>166</v>
      </c>
      <c r="Q66" t="s">
        <v>167</v>
      </c>
      <c r="T66" t="s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I19" sqref="I19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190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169</v>
      </c>
      <c r="B2" t="s">
        <v>170</v>
      </c>
      <c r="C2" t="s">
        <v>170</v>
      </c>
      <c r="D2" t="s">
        <v>171</v>
      </c>
      <c r="F2">
        <v>0.57999999999999996</v>
      </c>
    </row>
    <row r="3" spans="1:20" x14ac:dyDescent="0.2">
      <c r="A3" t="s">
        <v>172</v>
      </c>
      <c r="B3" t="s">
        <v>170</v>
      </c>
      <c r="C3" t="s">
        <v>170</v>
      </c>
      <c r="D3" t="s">
        <v>171</v>
      </c>
      <c r="F3">
        <v>0.57999999999999996</v>
      </c>
    </row>
    <row r="4" spans="1:20" x14ac:dyDescent="0.2">
      <c r="A4" t="s">
        <v>58</v>
      </c>
      <c r="B4" t="s">
        <v>59</v>
      </c>
      <c r="C4" t="s">
        <v>59</v>
      </c>
      <c r="D4" t="s">
        <v>60</v>
      </c>
      <c r="E4" t="s">
        <v>61</v>
      </c>
      <c r="F4">
        <v>1.59</v>
      </c>
      <c r="H4" t="s">
        <v>61</v>
      </c>
      <c r="I4" t="s">
        <v>62</v>
      </c>
      <c r="J4" t="s">
        <v>63</v>
      </c>
      <c r="K4" t="s">
        <v>59</v>
      </c>
      <c r="R4" t="s">
        <v>64</v>
      </c>
      <c r="S4" t="s">
        <v>65</v>
      </c>
    </row>
    <row r="5" spans="1:20" x14ac:dyDescent="0.2">
      <c r="A5" t="s">
        <v>173</v>
      </c>
      <c r="B5" t="s">
        <v>174</v>
      </c>
      <c r="C5" t="s">
        <v>174</v>
      </c>
      <c r="D5" t="s">
        <v>175</v>
      </c>
      <c r="E5" t="s">
        <v>176</v>
      </c>
      <c r="F5">
        <v>0.15</v>
      </c>
    </row>
    <row r="6" spans="1:20" x14ac:dyDescent="0.2">
      <c r="A6" t="s">
        <v>177</v>
      </c>
      <c r="B6" t="s">
        <v>174</v>
      </c>
      <c r="C6" t="s">
        <v>174</v>
      </c>
      <c r="D6" t="s">
        <v>175</v>
      </c>
      <c r="E6" t="s">
        <v>176</v>
      </c>
      <c r="F6">
        <v>0.15</v>
      </c>
    </row>
    <row r="7" spans="1:20" x14ac:dyDescent="0.2">
      <c r="A7" t="s">
        <v>178</v>
      </c>
      <c r="C7" t="s">
        <v>179</v>
      </c>
      <c r="D7" t="s">
        <v>179</v>
      </c>
      <c r="F7">
        <v>0.81</v>
      </c>
    </row>
    <row r="8" spans="1:20" x14ac:dyDescent="0.2">
      <c r="A8" t="s">
        <v>180</v>
      </c>
      <c r="C8" t="s">
        <v>179</v>
      </c>
      <c r="D8" t="s">
        <v>179</v>
      </c>
      <c r="F8">
        <v>0.81</v>
      </c>
    </row>
    <row r="9" spans="1:20" x14ac:dyDescent="0.2">
      <c r="A9" t="s">
        <v>181</v>
      </c>
      <c r="C9" t="s">
        <v>179</v>
      </c>
      <c r="D9" t="s">
        <v>179</v>
      </c>
      <c r="F9">
        <v>0.81</v>
      </c>
    </row>
    <row r="10" spans="1:20" x14ac:dyDescent="0.2">
      <c r="A10" t="s">
        <v>182</v>
      </c>
      <c r="B10" t="s">
        <v>183</v>
      </c>
      <c r="C10" t="s">
        <v>183</v>
      </c>
      <c r="D10" t="s">
        <v>184</v>
      </c>
      <c r="E10" t="s">
        <v>185</v>
      </c>
      <c r="F10">
        <v>0.43</v>
      </c>
    </row>
    <row r="11" spans="1:20" x14ac:dyDescent="0.2">
      <c r="A11" t="s">
        <v>186</v>
      </c>
      <c r="C11" t="s">
        <v>179</v>
      </c>
      <c r="D11" t="s">
        <v>179</v>
      </c>
      <c r="F11">
        <v>0.57999999999999996</v>
      </c>
    </row>
    <row r="12" spans="1:20" x14ac:dyDescent="0.2">
      <c r="A12" t="s">
        <v>187</v>
      </c>
      <c r="C12" t="s">
        <v>188</v>
      </c>
      <c r="D12" t="s">
        <v>188</v>
      </c>
      <c r="F12">
        <v>0.4</v>
      </c>
    </row>
    <row r="13" spans="1:20" x14ac:dyDescent="0.2">
      <c r="A13" t="s">
        <v>189</v>
      </c>
      <c r="C13" t="s">
        <v>188</v>
      </c>
      <c r="D13" t="s">
        <v>188</v>
      </c>
      <c r="F13">
        <v>0.4</v>
      </c>
    </row>
    <row r="15" spans="1:20" x14ac:dyDescent="0.2">
      <c r="F15">
        <f>SUM(F2:F14)</f>
        <v>7.2900000000000009</v>
      </c>
    </row>
    <row r="17" spans="7:9" x14ac:dyDescent="0.2">
      <c r="G17">
        <f>546-71</f>
        <v>475</v>
      </c>
      <c r="H17">
        <v>364</v>
      </c>
      <c r="I17">
        <f>H17/20</f>
        <v>18.2</v>
      </c>
    </row>
    <row r="18" spans="7:9" x14ac:dyDescent="0.2">
      <c r="I18">
        <f>I17+F15</f>
        <v>25.490000000000002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MineralFireBom-v0.2-smd</vt:lpstr>
      <vt:lpstr>Non-SMD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2017-08-03T15:04:42Z</dcterms:created>
  <dcterms:modified xsi:type="dcterms:W3CDTF">2017-08-05T11:28:14Z</dcterms:modified>
</cp:coreProperties>
</file>