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7A569052-743A-4721-ADAF-743CCADC66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8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8" i="1"/>
  <c r="G9" i="1"/>
  <c r="G16" i="1"/>
  <c r="G7" i="1" l="1"/>
  <c r="G15" i="1"/>
  <c r="G4" i="1"/>
  <c r="G5" i="1"/>
  <c r="G11" i="1"/>
  <c r="G6" i="1"/>
  <c r="G12" i="1"/>
  <c r="G14" i="1"/>
  <c r="G17" i="1"/>
  <c r="G13" i="1"/>
  <c r="G2" i="1"/>
  <c r="G3" i="1"/>
</calcChain>
</file>

<file path=xl/sharedStrings.xml><?xml version="1.0" encoding="utf-8"?>
<sst xmlns="http://schemas.openxmlformats.org/spreadsheetml/2006/main" count="71" uniqueCount="37">
  <si>
    <t>Task</t>
  </si>
  <si>
    <t>Estimate</t>
  </si>
  <si>
    <t>Time</t>
  </si>
  <si>
    <t>Area</t>
  </si>
  <si>
    <t>Loto649 prototype</t>
  </si>
  <si>
    <t>loto649 mvp</t>
  </si>
  <si>
    <t>Research management method and estimates</t>
  </si>
  <si>
    <t>Mgm</t>
  </si>
  <si>
    <t>Core</t>
  </si>
  <si>
    <t>Sort results of loto 649</t>
  </si>
  <si>
    <t>State</t>
  </si>
  <si>
    <t>Research Sqlite</t>
  </si>
  <si>
    <t>Abstract GameResult</t>
  </si>
  <si>
    <t>GameDb skeleton</t>
  </si>
  <si>
    <t>Data</t>
  </si>
  <si>
    <t>GameCore Design</t>
  </si>
  <si>
    <t>GameMailer: design</t>
  </si>
  <si>
    <t>Research Java Tester</t>
  </si>
  <si>
    <t>Testing</t>
  </si>
  <si>
    <t>DB Schema</t>
  </si>
  <si>
    <t>Done</t>
  </si>
  <si>
    <t>When Started</t>
  </si>
  <si>
    <t>When Completed</t>
  </si>
  <si>
    <t>Mailer</t>
  </si>
  <si>
    <t>Overcost</t>
  </si>
  <si>
    <t>Ongoing</t>
  </si>
  <si>
    <t>To Do</t>
  </si>
  <si>
    <t>Loto 649 GameResult concrete</t>
  </si>
  <si>
    <t>Row Labels</t>
  </si>
  <si>
    <t>Grand Total</t>
  </si>
  <si>
    <t>Id</t>
  </si>
  <si>
    <t>(Multiple Items)</t>
  </si>
  <si>
    <t>Sum of Estimate</t>
  </si>
  <si>
    <t>Move project to eclipse</t>
  </si>
  <si>
    <t>Loto Session abstract</t>
  </si>
  <si>
    <t>Loto 649 Session concrete</t>
  </si>
  <si>
    <t>Integrate GameResult in 649Session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</si>
</sst>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15.971939236108" createdVersion="6" refreshedVersion="6" minRefreshableVersion="3" recordCount="17" xr:uid="{DA753427-0699-4D89-8C04-3A1CC63A6D72}">
  <cacheSource type="worksheet">
    <worksheetSource ref="A1:I1048576" sheet="Sheet1"/>
  </cacheSource>
  <cacheFields count="9">
    <cacheField name="Id" numFmtId="0">
      <sharedItems containsString="0" containsBlank="1" containsNumber="1" containsInteger="1" minValue="1" maxValue="16"/>
    </cacheField>
    <cacheField name="Task" numFmtId="0">
      <sharedItems containsBlank="1" count="17">
        <s v="Loto649 prototype"/>
        <s v="loto649 mvp"/>
        <s v="Sort results of loto 649"/>
        <s v="GameCore Design"/>
        <s v="Abstract GameResult"/>
        <s v="Loto 649 GameResult concrete"/>
        <s v="Loto Session abstract"/>
        <s v="Loto 649 Session concrete"/>
        <s v="Integrate GameResult in 649Session"/>
        <s v="Research Sqlite"/>
        <s v="GameDb skeleton"/>
        <s v="DB Schema"/>
        <s v="GameMailer: design"/>
        <s v="Research management method and estimates"/>
        <s v="Move project to eclipse"/>
        <s v="Research Java Tester"/>
        <m/>
      </sharedItems>
    </cacheField>
    <cacheField name="Area" numFmtId="0">
      <sharedItems containsBlank="1" count="6">
        <s v="Core"/>
        <s v="Data"/>
        <s v="Mailer"/>
        <s v="Mgm"/>
        <s v="Testing"/>
        <m/>
      </sharedItems>
    </cacheField>
    <cacheField name="State" numFmtId="0">
      <sharedItems containsBlank="1" count="5">
        <s v="Done"/>
        <s v="Ongoing"/>
        <s v="To Do"/>
        <m/>
        <s v="In Progress" u="1"/>
      </sharedItems>
    </cacheField>
    <cacheField name="Estimate" numFmtId="0">
      <sharedItems containsString="0" containsBlank="1" containsNumber="1" minValue="0.17" maxValue="5"/>
    </cacheField>
    <cacheField name="Time" numFmtId="0">
      <sharedItems containsString="0" containsBlank="1" containsNumber="1" minValue="0.17" maxValue="3"/>
    </cacheField>
    <cacheField name="Overcost" numFmtId="0">
      <sharedItems containsString="0" containsBlank="1" containsNumber="1" minValue="-3" maxValue="2"/>
    </cacheField>
    <cacheField name="When Started" numFmtId="0">
      <sharedItems containsNonDate="0" containsString="0" containsBlank="1"/>
    </cacheField>
    <cacheField name="When Complet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"/>
    <x v="0"/>
    <x v="0"/>
    <x v="0"/>
    <n v="1.5"/>
    <n v="1.5"/>
    <n v="0"/>
    <m/>
    <m/>
  </r>
  <r>
    <n v="2"/>
    <x v="1"/>
    <x v="0"/>
    <x v="0"/>
    <n v="2"/>
    <n v="3"/>
    <n v="1"/>
    <m/>
    <m/>
  </r>
  <r>
    <n v="4"/>
    <x v="2"/>
    <x v="0"/>
    <x v="0"/>
    <n v="0.5"/>
    <n v="0.17"/>
    <n v="-0.32999999999999996"/>
    <m/>
    <m/>
  </r>
  <r>
    <n v="5"/>
    <x v="3"/>
    <x v="0"/>
    <x v="1"/>
    <n v="5"/>
    <n v="2"/>
    <n v="-3"/>
    <m/>
    <m/>
  </r>
  <r>
    <n v="7"/>
    <x v="4"/>
    <x v="0"/>
    <x v="0"/>
    <n v="1"/>
    <n v="0.5"/>
    <n v="-0.5"/>
    <m/>
    <m/>
  </r>
  <r>
    <n v="8"/>
    <x v="5"/>
    <x v="0"/>
    <x v="0"/>
    <n v="1"/>
    <n v="1"/>
    <n v="0"/>
    <m/>
    <m/>
  </r>
  <r>
    <n v="14"/>
    <x v="6"/>
    <x v="0"/>
    <x v="0"/>
    <n v="0.5"/>
    <n v="0.17"/>
    <n v="-0.32999999999999996"/>
    <m/>
    <m/>
  </r>
  <r>
    <n v="15"/>
    <x v="7"/>
    <x v="0"/>
    <x v="0"/>
    <n v="0.17"/>
    <n v="0.34"/>
    <n v="0.17"/>
    <m/>
    <m/>
  </r>
  <r>
    <n v="16"/>
    <x v="8"/>
    <x v="0"/>
    <x v="0"/>
    <n v="0.5"/>
    <n v="1"/>
    <n v="0.5"/>
    <m/>
    <m/>
  </r>
  <r>
    <n v="6"/>
    <x v="9"/>
    <x v="1"/>
    <x v="0"/>
    <n v="1"/>
    <n v="1"/>
    <n v="0"/>
    <m/>
    <m/>
  </r>
  <r>
    <n v="9"/>
    <x v="10"/>
    <x v="1"/>
    <x v="2"/>
    <n v="1"/>
    <m/>
    <n v="-1"/>
    <m/>
    <m/>
  </r>
  <r>
    <n v="12"/>
    <x v="11"/>
    <x v="1"/>
    <x v="2"/>
    <n v="1"/>
    <m/>
    <n v="-1"/>
    <m/>
    <m/>
  </r>
  <r>
    <n v="10"/>
    <x v="12"/>
    <x v="2"/>
    <x v="2"/>
    <n v="2"/>
    <m/>
    <n v="-2"/>
    <m/>
    <m/>
  </r>
  <r>
    <n v="3"/>
    <x v="13"/>
    <x v="3"/>
    <x v="0"/>
    <n v="1"/>
    <n v="3"/>
    <n v="2"/>
    <m/>
    <m/>
  </r>
  <r>
    <n v="13"/>
    <x v="14"/>
    <x v="3"/>
    <x v="0"/>
    <n v="0.5"/>
    <n v="0.75"/>
    <n v="0.25"/>
    <m/>
    <m/>
  </r>
  <r>
    <n v="11"/>
    <x v="15"/>
    <x v="4"/>
    <x v="2"/>
    <n v="3"/>
    <m/>
    <n v="-3"/>
    <m/>
    <m/>
  </r>
  <r>
    <m/>
    <x v="16"/>
    <x v="5"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B2BED-C555-4E74-93A6-B7B7C1942988}" name="PivotTable2" cacheId="10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outline="1" outlineData="1" multipleFieldFilters="0">
  <location ref="M3:N13" firstHeaderRow="1" firstDataRow="1" firstDataCol="1" rowPageCount="1" colPageCount="1"/>
  <pivotFields count="9">
    <pivotField showAll="0" defaultSubtotal="0"/>
    <pivotField axis="axisRow" showAll="0" defaultSubtotal="0">
      <items count="17">
        <item x="4"/>
        <item x="11"/>
        <item x="3"/>
        <item x="10"/>
        <item x="12"/>
        <item x="5"/>
        <item x="1"/>
        <item x="0"/>
        <item x="15"/>
        <item x="13"/>
        <item x="9"/>
        <item x="2"/>
        <item x="16"/>
        <item x="14"/>
        <item x="6"/>
        <item x="7"/>
        <item x="8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Page" multipleItemSelectionAllowed="1" showAll="0" defaultSubtotal="0">
      <items count="5">
        <item h="1" x="0"/>
        <item x="1"/>
        <item x="2"/>
        <item h="1" x="3"/>
        <item h="1" m="1" x="4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2"/>
    <field x="1"/>
  </rowFields>
  <rowItems count="10">
    <i>
      <x/>
    </i>
    <i r="1">
      <x v="2"/>
    </i>
    <i>
      <x v="1"/>
    </i>
    <i r="1">
      <x v="1"/>
    </i>
    <i r="1">
      <x v="3"/>
    </i>
    <i>
      <x v="2"/>
    </i>
    <i r="1">
      <x v="4"/>
    </i>
    <i>
      <x v="4"/>
    </i>
    <i r="1">
      <x v="8"/>
    </i>
    <i t="grand">
      <x/>
    </i>
  </rowItems>
  <colItems count="1">
    <i/>
  </colItems>
  <pageFields count="1">
    <pageField fld="3" hier="-1"/>
  </pageFields>
  <dataFields count="1">
    <dataField name="Sum of Estimat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E25" sqref="E25"/>
    </sheetView>
  </sheetViews>
  <sheetFormatPr defaultRowHeight="15" x14ac:dyDescent="0.25"/>
  <cols>
    <col min="2" max="2" width="42.5703125" bestFit="1" customWidth="1"/>
    <col min="4" max="4" width="10.7109375" bestFit="1" customWidth="1"/>
    <col min="8" max="8" width="13.28515625" bestFit="1" customWidth="1"/>
    <col min="9" max="9" width="16.7109375" bestFit="1" customWidth="1"/>
    <col min="13" max="13" width="20.7109375" bestFit="1" customWidth="1"/>
    <col min="14" max="14" width="17.85546875" bestFit="1" customWidth="1"/>
    <col min="15" max="15" width="8.42578125" bestFit="1" customWidth="1"/>
    <col min="16" max="16" width="6" bestFit="1" customWidth="1"/>
    <col min="17" max="17" width="11.28515625" bestFit="1" customWidth="1"/>
  </cols>
  <sheetData>
    <row r="1" spans="1:14" x14ac:dyDescent="0.25">
      <c r="A1" t="s">
        <v>30</v>
      </c>
      <c r="B1" t="s">
        <v>0</v>
      </c>
      <c r="C1" t="s">
        <v>3</v>
      </c>
      <c r="D1" t="s">
        <v>10</v>
      </c>
      <c r="E1" t="s">
        <v>1</v>
      </c>
      <c r="F1" t="s">
        <v>2</v>
      </c>
      <c r="G1" t="s">
        <v>24</v>
      </c>
      <c r="H1" t="s">
        <v>21</v>
      </c>
      <c r="I1" t="s">
        <v>22</v>
      </c>
      <c r="M1" s="2" t="s">
        <v>10</v>
      </c>
      <c r="N1" t="s">
        <v>31</v>
      </c>
    </row>
    <row r="2" spans="1:14" x14ac:dyDescent="0.25">
      <c r="A2">
        <v>1</v>
      </c>
      <c r="B2" t="s">
        <v>4</v>
      </c>
      <c r="C2" t="s">
        <v>8</v>
      </c>
      <c r="D2" t="s">
        <v>20</v>
      </c>
      <c r="E2">
        <v>1.5</v>
      </c>
      <c r="F2">
        <v>1.5</v>
      </c>
      <c r="G2">
        <f>F2-E2</f>
        <v>0</v>
      </c>
    </row>
    <row r="3" spans="1:14" x14ac:dyDescent="0.25">
      <c r="A3">
        <v>2</v>
      </c>
      <c r="B3" t="s">
        <v>5</v>
      </c>
      <c r="C3" t="s">
        <v>8</v>
      </c>
      <c r="D3" t="s">
        <v>20</v>
      </c>
      <c r="E3">
        <v>2</v>
      </c>
      <c r="F3">
        <v>3</v>
      </c>
      <c r="G3">
        <f>F3-E3</f>
        <v>1</v>
      </c>
      <c r="M3" s="2" t="s">
        <v>28</v>
      </c>
      <c r="N3" t="s">
        <v>32</v>
      </c>
    </row>
    <row r="4" spans="1:14" x14ac:dyDescent="0.25">
      <c r="A4">
        <v>4</v>
      </c>
      <c r="B4" t="s">
        <v>9</v>
      </c>
      <c r="C4" t="s">
        <v>8</v>
      </c>
      <c r="D4" t="s">
        <v>20</v>
      </c>
      <c r="E4">
        <v>0.5</v>
      </c>
      <c r="F4">
        <v>0.17</v>
      </c>
      <c r="G4">
        <f>F4-E4</f>
        <v>-0.32999999999999996</v>
      </c>
      <c r="M4" s="3" t="s">
        <v>8</v>
      </c>
      <c r="N4" s="1"/>
    </row>
    <row r="5" spans="1:14" x14ac:dyDescent="0.25">
      <c r="A5">
        <v>5</v>
      </c>
      <c r="B5" t="s">
        <v>15</v>
      </c>
      <c r="C5" t="s">
        <v>8</v>
      </c>
      <c r="D5" t="s">
        <v>25</v>
      </c>
      <c r="E5">
        <v>5</v>
      </c>
      <c r="F5">
        <v>2</v>
      </c>
      <c r="G5">
        <f>F5-E5</f>
        <v>-3</v>
      </c>
      <c r="M5" s="4" t="s">
        <v>15</v>
      </c>
      <c r="N5" s="1">
        <v>5</v>
      </c>
    </row>
    <row r="6" spans="1:14" x14ac:dyDescent="0.25">
      <c r="A6">
        <v>7</v>
      </c>
      <c r="B6" t="s">
        <v>12</v>
      </c>
      <c r="C6" t="s">
        <v>8</v>
      </c>
      <c r="D6" t="s">
        <v>20</v>
      </c>
      <c r="E6">
        <v>1</v>
      </c>
      <c r="F6">
        <v>0.5</v>
      </c>
      <c r="G6">
        <f>F6-E6</f>
        <v>-0.5</v>
      </c>
      <c r="M6" s="3" t="s">
        <v>14</v>
      </c>
      <c r="N6" s="1"/>
    </row>
    <row r="7" spans="1:14" x14ac:dyDescent="0.25">
      <c r="A7">
        <v>8</v>
      </c>
      <c r="B7" t="s">
        <v>27</v>
      </c>
      <c r="C7" t="s">
        <v>8</v>
      </c>
      <c r="D7" t="s">
        <v>20</v>
      </c>
      <c r="E7">
        <v>1</v>
      </c>
      <c r="F7">
        <v>1</v>
      </c>
      <c r="G7">
        <f>F7-E7</f>
        <v>0</v>
      </c>
      <c r="M7" s="4" t="s">
        <v>19</v>
      </c>
      <c r="N7" s="1">
        <v>1</v>
      </c>
    </row>
    <row r="8" spans="1:14" x14ac:dyDescent="0.25">
      <c r="A8">
        <v>14</v>
      </c>
      <c r="B8" t="s">
        <v>34</v>
      </c>
      <c r="C8" t="s">
        <v>8</v>
      </c>
      <c r="D8" t="s">
        <v>20</v>
      </c>
      <c r="E8">
        <v>0.5</v>
      </c>
      <c r="F8">
        <v>0.17</v>
      </c>
      <c r="G8">
        <f>F8-E8</f>
        <v>-0.32999999999999996</v>
      </c>
      <c r="M8" s="4" t="s">
        <v>13</v>
      </c>
      <c r="N8" s="1">
        <v>1</v>
      </c>
    </row>
    <row r="9" spans="1:14" x14ac:dyDescent="0.25">
      <c r="A9">
        <v>15</v>
      </c>
      <c r="B9" t="s">
        <v>35</v>
      </c>
      <c r="C9" t="s">
        <v>8</v>
      </c>
      <c r="D9" t="s">
        <v>20</v>
      </c>
      <c r="E9">
        <v>0.17</v>
      </c>
      <c r="F9">
        <v>0.34</v>
      </c>
      <c r="G9">
        <f>F9-E9</f>
        <v>0.17</v>
      </c>
      <c r="M9" s="3" t="s">
        <v>23</v>
      </c>
      <c r="N9" s="1"/>
    </row>
    <row r="10" spans="1:14" x14ac:dyDescent="0.25">
      <c r="A10">
        <v>16</v>
      </c>
      <c r="B10" t="s">
        <v>36</v>
      </c>
      <c r="C10" t="s">
        <v>8</v>
      </c>
      <c r="D10" t="s">
        <v>20</v>
      </c>
      <c r="E10">
        <v>0.5</v>
      </c>
      <c r="F10">
        <v>1</v>
      </c>
      <c r="G10">
        <f>F10-E10</f>
        <v>0.5</v>
      </c>
      <c r="M10" s="4" t="s">
        <v>16</v>
      </c>
      <c r="N10" s="1">
        <v>2</v>
      </c>
    </row>
    <row r="11" spans="1:14" x14ac:dyDescent="0.25">
      <c r="A11">
        <v>6</v>
      </c>
      <c r="B11" t="s">
        <v>11</v>
      </c>
      <c r="C11" t="s">
        <v>14</v>
      </c>
      <c r="D11" t="s">
        <v>20</v>
      </c>
      <c r="E11">
        <v>1</v>
      </c>
      <c r="F11">
        <v>1</v>
      </c>
      <c r="G11">
        <f>F11-E11</f>
        <v>0</v>
      </c>
      <c r="M11" s="3" t="s">
        <v>18</v>
      </c>
      <c r="N11" s="1"/>
    </row>
    <row r="12" spans="1:14" x14ac:dyDescent="0.25">
      <c r="A12">
        <v>9</v>
      </c>
      <c r="B12" t="s">
        <v>13</v>
      </c>
      <c r="C12" t="s">
        <v>14</v>
      </c>
      <c r="D12" t="s">
        <v>26</v>
      </c>
      <c r="E12">
        <v>1</v>
      </c>
      <c r="G12">
        <f>F12-E12</f>
        <v>-1</v>
      </c>
      <c r="M12" s="4" t="s">
        <v>17</v>
      </c>
      <c r="N12" s="1">
        <v>3</v>
      </c>
    </row>
    <row r="13" spans="1:14" x14ac:dyDescent="0.25">
      <c r="A13">
        <v>12</v>
      </c>
      <c r="B13" t="s">
        <v>19</v>
      </c>
      <c r="C13" t="s">
        <v>14</v>
      </c>
      <c r="D13" t="s">
        <v>26</v>
      </c>
      <c r="E13">
        <v>1</v>
      </c>
      <c r="G13">
        <f>F13-E13</f>
        <v>-1</v>
      </c>
      <c r="M13" s="3" t="s">
        <v>29</v>
      </c>
      <c r="N13" s="1">
        <v>12</v>
      </c>
    </row>
    <row r="14" spans="1:14" x14ac:dyDescent="0.25">
      <c r="A14">
        <v>10</v>
      </c>
      <c r="B14" t="s">
        <v>16</v>
      </c>
      <c r="C14" t="s">
        <v>23</v>
      </c>
      <c r="D14" t="s">
        <v>26</v>
      </c>
      <c r="E14">
        <v>2</v>
      </c>
      <c r="G14">
        <f>F14-E14</f>
        <v>-2</v>
      </c>
    </row>
    <row r="15" spans="1:14" x14ac:dyDescent="0.25">
      <c r="A15">
        <v>3</v>
      </c>
      <c r="B15" t="s">
        <v>6</v>
      </c>
      <c r="C15" t="s">
        <v>7</v>
      </c>
      <c r="D15" t="s">
        <v>20</v>
      </c>
      <c r="E15">
        <v>1</v>
      </c>
      <c r="F15">
        <v>3</v>
      </c>
      <c r="G15">
        <f>F15-E15</f>
        <v>2</v>
      </c>
    </row>
    <row r="16" spans="1:14" x14ac:dyDescent="0.25">
      <c r="A16">
        <v>13</v>
      </c>
      <c r="B16" t="s">
        <v>33</v>
      </c>
      <c r="C16" t="s">
        <v>7</v>
      </c>
      <c r="D16" t="s">
        <v>20</v>
      </c>
      <c r="E16">
        <v>0.5</v>
      </c>
      <c r="F16">
        <v>0.75</v>
      </c>
      <c r="G16">
        <f>F16-E16</f>
        <v>0.25</v>
      </c>
    </row>
    <row r="17" spans="1:7" x14ac:dyDescent="0.25">
      <c r="A17">
        <v>11</v>
      </c>
      <c r="B17" t="s">
        <v>17</v>
      </c>
      <c r="C17" t="s">
        <v>18</v>
      </c>
      <c r="D17" t="s">
        <v>26</v>
      </c>
      <c r="E17">
        <v>3</v>
      </c>
      <c r="G17">
        <f>F17-E17</f>
        <v>-3</v>
      </c>
    </row>
  </sheetData>
  <autoFilter ref="A1:I13" xr:uid="{60EC55E9-77AF-47E8-8BC2-CFE28FC499A8}">
    <sortState ref="A2:I17">
      <sortCondition ref="C1:C13"/>
    </sortState>
  </autoFilter>
  <conditionalFormatting sqref="D1:D1048576">
    <cfRule type="cellIs" dxfId="4" priority="2" operator="equal">
      <formula>"In Progress"</formula>
    </cfRule>
    <cfRule type="cellIs" dxfId="3" priority="3" operator="equal">
      <formula>"To do"</formula>
    </cfRule>
    <cfRule type="cellIs" dxfId="2" priority="4" operator="equal">
      <formula>"Ongoing"</formula>
    </cfRule>
    <cfRule type="cellIs" dxfId="1" priority="5" operator="equal">
      <formula>"Done"</formula>
    </cfRule>
  </conditionalFormatting>
  <conditionalFormatting sqref="G2:G1048576">
    <cfRule type="cellIs" dxfId="0" priority="1" operator="greaterThan">
      <formula>0</formula>
    </cfRule>
  </conditionalFormatting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FED1-8230-4A20-8555-BD06D91C9164}">
  <dimension ref="A1"/>
  <sheetViews>
    <sheetView workbookViewId="0">
      <selection activeCell="B1" sqref="B1:C15"/>
    </sheetView>
  </sheetViews>
  <sheetFormatPr defaultRowHeight="15" x14ac:dyDescent="0.25"/>
  <cols>
    <col min="2" max="2" width="29.42578125" bestFit="1" customWidth="1"/>
    <col min="3" max="3" width="17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FC16C-A749-4ACE-AC14-B238D91DD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2019-12-16T22:26:47Z</dcterms:modified>
</cp:coreProperties>
</file>