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lsky/Desktop/"/>
    </mc:Choice>
  </mc:AlternateContent>
  <xr:revisionPtr revIDLastSave="0" documentId="13_ncr:1_{78B81BBD-C9A3-A84E-B8DA-AFC1FD4B5DB8}" xr6:coauthVersionLast="45" xr6:coauthVersionMax="45" xr10:uidLastSave="{00000000-0000-0000-0000-000000000000}"/>
  <bookViews>
    <workbookView xWindow="780" yWindow="960" windowWidth="23840" windowHeight="16620" xr2:uid="{2D2C0CE4-9B84-CF43-8203-43CA3911F0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B11" i="1"/>
  <c r="D11" i="1" s="1"/>
  <c r="E12" i="1" l="1"/>
  <c r="C11" i="1"/>
  <c r="G11" i="1"/>
  <c r="H11" i="1" s="1"/>
  <c r="F12" i="1" l="1"/>
  <c r="E13" i="1"/>
  <c r="B12" i="1"/>
  <c r="E14" i="1" l="1"/>
  <c r="F13" i="1"/>
  <c r="D12" i="1"/>
  <c r="G12" i="1" s="1"/>
  <c r="H12" i="1" s="1"/>
  <c r="C12" i="1"/>
  <c r="B13" i="1" s="1"/>
  <c r="C13" i="1" l="1"/>
  <c r="D13" i="1"/>
  <c r="G13" i="1" s="1"/>
  <c r="H13" i="1" s="1"/>
  <c r="E15" i="1"/>
  <c r="F14" i="1"/>
  <c r="E16" i="1" l="1"/>
  <c r="F15" i="1"/>
  <c r="B14" i="1"/>
  <c r="C14" i="1" l="1"/>
  <c r="D14" i="1"/>
  <c r="G14" i="1" s="1"/>
  <c r="H14" i="1" s="1"/>
  <c r="E17" i="1"/>
  <c r="F16" i="1"/>
  <c r="B15" i="1" l="1"/>
  <c r="D15" i="1" s="1"/>
  <c r="G15" i="1" s="1"/>
  <c r="H15" i="1" s="1"/>
  <c r="F17" i="1"/>
  <c r="E18" i="1"/>
  <c r="C15" i="1" l="1"/>
  <c r="B16" i="1" s="1"/>
  <c r="E19" i="1"/>
  <c r="F18" i="1"/>
  <c r="C16" i="1" l="1"/>
  <c r="D16" i="1"/>
  <c r="G16" i="1" s="1"/>
  <c r="H16" i="1" s="1"/>
  <c r="E20" i="1"/>
  <c r="F19" i="1"/>
  <c r="B17" i="1" l="1"/>
  <c r="D17" i="1"/>
  <c r="G17" i="1" s="1"/>
  <c r="H17" i="1" s="1"/>
  <c r="C17" i="1"/>
  <c r="B18" i="1" s="1"/>
  <c r="E21" i="1"/>
  <c r="F20" i="1"/>
  <c r="D18" i="1" l="1"/>
  <c r="G18" i="1" s="1"/>
  <c r="H18" i="1" s="1"/>
  <c r="C18" i="1"/>
  <c r="B19" i="1" s="1"/>
  <c r="F21" i="1"/>
  <c r="E22" i="1"/>
  <c r="D19" i="1" l="1"/>
  <c r="G19" i="1" s="1"/>
  <c r="H19" i="1" s="1"/>
  <c r="C19" i="1"/>
  <c r="B20" i="1" s="1"/>
  <c r="E23" i="1"/>
  <c r="F22" i="1"/>
  <c r="F23" i="1" l="1"/>
  <c r="E24" i="1"/>
  <c r="D20" i="1"/>
  <c r="G20" i="1" s="1"/>
  <c r="H20" i="1" s="1"/>
  <c r="C20" i="1"/>
  <c r="E25" i="1" l="1"/>
  <c r="F24" i="1"/>
  <c r="B21" i="1"/>
  <c r="D21" i="1" l="1"/>
  <c r="G21" i="1" s="1"/>
  <c r="H21" i="1" s="1"/>
  <c r="C21" i="1"/>
  <c r="B22" i="1" s="1"/>
  <c r="E26" i="1"/>
  <c r="F25" i="1"/>
  <c r="E27" i="1" l="1"/>
  <c r="F26" i="1"/>
  <c r="D22" i="1"/>
  <c r="G22" i="1" s="1"/>
  <c r="H22" i="1" s="1"/>
  <c r="C22" i="1"/>
  <c r="B23" i="1" s="1"/>
  <c r="D23" i="1" l="1"/>
  <c r="G23" i="1" s="1"/>
  <c r="H23" i="1" s="1"/>
  <c r="C23" i="1"/>
  <c r="B24" i="1" s="1"/>
  <c r="E28" i="1"/>
  <c r="F27" i="1"/>
  <c r="E29" i="1" l="1"/>
  <c r="F28" i="1"/>
  <c r="C24" i="1"/>
  <c r="D24" i="1"/>
  <c r="G24" i="1" s="1"/>
  <c r="H24" i="1" s="1"/>
  <c r="B25" i="1" l="1"/>
  <c r="C25" i="1"/>
  <c r="D25" i="1"/>
  <c r="G25" i="1" s="1"/>
  <c r="H25" i="1" s="1"/>
  <c r="E30" i="1"/>
  <c r="F29" i="1"/>
  <c r="B26" i="1" l="1"/>
  <c r="C26" i="1" s="1"/>
  <c r="D26" i="1"/>
  <c r="G26" i="1" s="1"/>
  <c r="H26" i="1" s="1"/>
  <c r="E31" i="1"/>
  <c r="F30" i="1"/>
  <c r="E32" i="1" l="1"/>
  <c r="F31" i="1"/>
  <c r="B27" i="1"/>
  <c r="C27" i="1" l="1"/>
  <c r="D27" i="1"/>
  <c r="G27" i="1" s="1"/>
  <c r="H27" i="1" s="1"/>
  <c r="E33" i="1"/>
  <c r="F32" i="1"/>
  <c r="F33" i="1" l="1"/>
  <c r="E34" i="1"/>
  <c r="B28" i="1"/>
  <c r="C28" i="1" l="1"/>
  <c r="D28" i="1"/>
  <c r="G28" i="1" s="1"/>
  <c r="H28" i="1" s="1"/>
  <c r="F34" i="1"/>
  <c r="E35" i="1"/>
  <c r="E36" i="1" l="1"/>
  <c r="F35" i="1"/>
  <c r="B29" i="1"/>
  <c r="C29" i="1" l="1"/>
  <c r="D29" i="1"/>
  <c r="G29" i="1" s="1"/>
  <c r="H29" i="1" s="1"/>
  <c r="E37" i="1"/>
  <c r="F36" i="1"/>
  <c r="B30" i="1" l="1"/>
  <c r="C30" i="1" s="1"/>
  <c r="F37" i="1"/>
  <c r="E38" i="1"/>
  <c r="D30" i="1"/>
  <c r="G30" i="1" s="1"/>
  <c r="H30" i="1" s="1"/>
  <c r="B31" i="1" l="1"/>
  <c r="F38" i="1"/>
  <c r="E39" i="1"/>
  <c r="E40" i="1" l="1"/>
  <c r="F39" i="1"/>
  <c r="D31" i="1"/>
  <c r="G31" i="1" s="1"/>
  <c r="H31" i="1" s="1"/>
  <c r="C31" i="1"/>
  <c r="B32" i="1" l="1"/>
  <c r="F40" i="1"/>
  <c r="E41" i="1"/>
  <c r="F41" i="1" l="1"/>
  <c r="E42" i="1"/>
  <c r="D32" i="1"/>
  <c r="G32" i="1" s="1"/>
  <c r="H32" i="1" s="1"/>
  <c r="C32" i="1"/>
  <c r="B33" i="1" l="1"/>
  <c r="D33" i="1"/>
  <c r="G33" i="1" s="1"/>
  <c r="H33" i="1" s="1"/>
  <c r="C33" i="1"/>
  <c r="E43" i="1"/>
  <c r="F42" i="1"/>
  <c r="B34" i="1" l="1"/>
  <c r="E44" i="1"/>
  <c r="F43" i="1"/>
  <c r="C34" i="1"/>
  <c r="D34" i="1"/>
  <c r="G34" i="1" s="1"/>
  <c r="H34" i="1" s="1"/>
  <c r="B35" i="1" l="1"/>
  <c r="D35" i="1" s="1"/>
  <c r="G35" i="1" s="1"/>
  <c r="H35" i="1" s="1"/>
  <c r="C35" i="1"/>
  <c r="E45" i="1"/>
  <c r="F44" i="1"/>
  <c r="B36" i="1" l="1"/>
  <c r="E46" i="1"/>
  <c r="F45" i="1"/>
  <c r="C36" i="1"/>
  <c r="D36" i="1"/>
  <c r="G36" i="1" s="1"/>
  <c r="H36" i="1" s="1"/>
  <c r="B37" i="1" l="1"/>
  <c r="E47" i="1"/>
  <c r="F46" i="1"/>
  <c r="E48" i="1" l="1"/>
  <c r="F47" i="1"/>
  <c r="D37" i="1"/>
  <c r="G37" i="1" s="1"/>
  <c r="H37" i="1" s="1"/>
  <c r="C37" i="1"/>
  <c r="B38" i="1" s="1"/>
  <c r="C38" i="1" l="1"/>
  <c r="D38" i="1"/>
  <c r="G38" i="1" s="1"/>
  <c r="H38" i="1" s="1"/>
  <c r="B39" i="1"/>
  <c r="F48" i="1"/>
  <c r="E49" i="1"/>
  <c r="F49" i="1" l="1"/>
  <c r="E50" i="1"/>
  <c r="D39" i="1"/>
  <c r="G39" i="1" s="1"/>
  <c r="H39" i="1" s="1"/>
  <c r="C39" i="1"/>
  <c r="B40" i="1" s="1"/>
  <c r="C40" i="1" l="1"/>
  <c r="D40" i="1"/>
  <c r="G40" i="1" s="1"/>
  <c r="H40" i="1" s="1"/>
  <c r="E51" i="1"/>
  <c r="F50" i="1"/>
  <c r="F51" i="1" l="1"/>
  <c r="E52" i="1"/>
  <c r="B41" i="1"/>
  <c r="C41" i="1" l="1"/>
  <c r="D41" i="1"/>
  <c r="G41" i="1" s="1"/>
  <c r="H41" i="1" s="1"/>
  <c r="E53" i="1"/>
  <c r="F52" i="1"/>
  <c r="B42" i="1" l="1"/>
  <c r="C42" i="1" s="1"/>
  <c r="D42" i="1"/>
  <c r="G42" i="1" s="1"/>
  <c r="H42" i="1" s="1"/>
  <c r="F53" i="1"/>
  <c r="E54" i="1"/>
  <c r="F54" i="1" l="1"/>
  <c r="E55" i="1"/>
  <c r="B43" i="1"/>
  <c r="E56" i="1" l="1"/>
  <c r="F55" i="1"/>
  <c r="C43" i="1"/>
  <c r="D43" i="1"/>
  <c r="G43" i="1" s="1"/>
  <c r="H43" i="1" s="1"/>
  <c r="B44" i="1" l="1"/>
  <c r="E57" i="1"/>
  <c r="F56" i="1"/>
  <c r="F57" i="1" l="1"/>
  <c r="E58" i="1"/>
  <c r="C44" i="1"/>
  <c r="D44" i="1"/>
  <c r="G44" i="1" s="1"/>
  <c r="H44" i="1" s="1"/>
  <c r="B45" i="1" l="1"/>
  <c r="E59" i="1"/>
  <c r="F58" i="1"/>
  <c r="E60" i="1" l="1"/>
  <c r="F59" i="1"/>
  <c r="D45" i="1"/>
  <c r="G45" i="1" s="1"/>
  <c r="H45" i="1" s="1"/>
  <c r="C45" i="1"/>
  <c r="B46" i="1" l="1"/>
  <c r="E61" i="1"/>
  <c r="F60" i="1"/>
  <c r="F61" i="1" l="1"/>
  <c r="C46" i="1"/>
  <c r="D46" i="1"/>
  <c r="G46" i="1" s="1"/>
  <c r="H46" i="1" s="1"/>
  <c r="B47" i="1"/>
  <c r="D47" i="1" l="1"/>
  <c r="G47" i="1" s="1"/>
  <c r="H47" i="1" s="1"/>
  <c r="C47" i="1"/>
  <c r="B48" i="1" l="1"/>
  <c r="C48" i="1" l="1"/>
  <c r="D48" i="1"/>
  <c r="G48" i="1" s="1"/>
  <c r="H48" i="1" s="1"/>
  <c r="B49" i="1" l="1"/>
  <c r="C49" i="1" l="1"/>
  <c r="D49" i="1"/>
  <c r="G49" i="1" s="1"/>
  <c r="H49" i="1" s="1"/>
  <c r="B50" i="1" l="1"/>
  <c r="C50" i="1" l="1"/>
  <c r="D50" i="1"/>
  <c r="G50" i="1" s="1"/>
  <c r="H50" i="1" s="1"/>
  <c r="B51" i="1" l="1"/>
  <c r="D51" i="1" l="1"/>
  <c r="G51" i="1" s="1"/>
  <c r="H51" i="1" s="1"/>
  <c r="C51" i="1"/>
  <c r="B52" i="1" s="1"/>
  <c r="C52" i="1" l="1"/>
  <c r="D52" i="1"/>
  <c r="G52" i="1" s="1"/>
  <c r="H52" i="1" s="1"/>
  <c r="B53" i="1" l="1"/>
  <c r="D53" i="1" l="1"/>
  <c r="G53" i="1" s="1"/>
  <c r="H53" i="1" s="1"/>
  <c r="C53" i="1"/>
  <c r="B54" i="1" s="1"/>
  <c r="C54" i="1" l="1"/>
  <c r="D54" i="1"/>
  <c r="G54" i="1" s="1"/>
  <c r="H54" i="1" s="1"/>
  <c r="B55" i="1" l="1"/>
  <c r="D55" i="1"/>
  <c r="G55" i="1" s="1"/>
  <c r="C55" i="1"/>
  <c r="B56" i="1" s="1"/>
  <c r="H55" i="1"/>
  <c r="C56" i="1" l="1"/>
  <c r="D56" i="1"/>
  <c r="G56" i="1" s="1"/>
  <c r="H56" i="1" s="1"/>
  <c r="B57" i="1" l="1"/>
  <c r="C57" i="1" l="1"/>
  <c r="D57" i="1"/>
  <c r="G57" i="1" s="1"/>
  <c r="H57" i="1" s="1"/>
  <c r="B58" i="1" l="1"/>
  <c r="C58" i="1"/>
  <c r="D58" i="1"/>
  <c r="G58" i="1" s="1"/>
  <c r="H58" i="1" s="1"/>
  <c r="B59" i="1" l="1"/>
  <c r="C59" i="1" s="1"/>
  <c r="D59" i="1" l="1"/>
  <c r="G59" i="1" s="1"/>
  <c r="H59" i="1" s="1"/>
  <c r="B60" i="1"/>
  <c r="D60" i="1" l="1"/>
  <c r="G60" i="1" s="1"/>
  <c r="H60" i="1" s="1"/>
  <c r="C60" i="1"/>
  <c r="B61" i="1" s="1"/>
  <c r="C61" i="1" l="1"/>
  <c r="D61" i="1"/>
  <c r="G61" i="1" s="1"/>
  <c r="H61" i="1" s="1"/>
</calcChain>
</file>

<file path=xl/sharedStrings.xml><?xml version="1.0" encoding="utf-8"?>
<sst xmlns="http://schemas.openxmlformats.org/spreadsheetml/2006/main" count="15" uniqueCount="15">
  <si>
    <t>Endowment</t>
  </si>
  <si>
    <t>Interest</t>
  </si>
  <si>
    <t>Payout</t>
  </si>
  <si>
    <t>Budget</t>
  </si>
  <si>
    <t>From Endowment</t>
  </si>
  <si>
    <t>To Reserve</t>
  </si>
  <si>
    <t>Reserve</t>
  </si>
  <si>
    <t>Year</t>
  </si>
  <si>
    <t>Initial Endowment</t>
  </si>
  <si>
    <t>Interest rate</t>
  </si>
  <si>
    <t>Payout rate</t>
  </si>
  <si>
    <t>Initial Budget</t>
  </si>
  <si>
    <t>Iniital Reserve</t>
  </si>
  <si>
    <t>Budget growth</t>
  </si>
  <si>
    <t>Endowment contribution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</si>
</sst>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6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5ACE-BA5A-0E43-B91F-CE91455337D7}">
  <dimension ref="A1:H61"/>
  <sheetViews>
    <sheetView tabSelected="1" workbookViewId="0">
      <selection activeCell="K28" sqref="K28"/>
    </sheetView>
  </sheetViews>
  <sheetFormatPr baseColWidth="10" defaultRowHeight="16" x14ac:dyDescent="0.2"/>
  <cols>
    <col min="2" max="8" width="17.5" customWidth="1"/>
  </cols>
  <sheetData>
    <row r="1" spans="1:8" x14ac:dyDescent="0.2">
      <c r="B1" t="s">
        <v>8</v>
      </c>
      <c r="C1" s="2">
        <v>2000000000</v>
      </c>
    </row>
    <row r="2" spans="1:8" x14ac:dyDescent="0.2">
      <c r="B2" t="s">
        <v>9</v>
      </c>
      <c r="C2" s="3">
        <v>0.05</v>
      </c>
    </row>
    <row r="3" spans="1:8" x14ac:dyDescent="0.2">
      <c r="B3" t="s">
        <v>10</v>
      </c>
      <c r="C3" s="3">
        <v>0.04</v>
      </c>
    </row>
    <row r="4" spans="1:8" x14ac:dyDescent="0.2">
      <c r="B4" t="s">
        <v>11</v>
      </c>
      <c r="C4" s="2">
        <v>140000000</v>
      </c>
    </row>
    <row r="5" spans="1:8" x14ac:dyDescent="0.2">
      <c r="B5" t="s">
        <v>13</v>
      </c>
      <c r="C5" s="3">
        <v>0.05</v>
      </c>
    </row>
    <row r="6" spans="1:8" x14ac:dyDescent="0.2">
      <c r="B6" t="s">
        <v>14</v>
      </c>
      <c r="C6" s="3">
        <v>0.55000000000000004</v>
      </c>
    </row>
    <row r="7" spans="1:8" x14ac:dyDescent="0.2">
      <c r="B7" t="s">
        <v>12</v>
      </c>
      <c r="C7" s="2">
        <v>100000000</v>
      </c>
    </row>
    <row r="10" spans="1:8" s="4" customFormat="1" x14ac:dyDescent="0.2">
      <c r="A10" s="4" t="s">
        <v>7</v>
      </c>
      <c r="B10" s="4" t="s">
        <v>0</v>
      </c>
      <c r="C10" s="4" t="s">
        <v>1</v>
      </c>
      <c r="D10" s="4" t="s">
        <v>2</v>
      </c>
      <c r="E10" s="4" t="s">
        <v>3</v>
      </c>
      <c r="F10" s="4" t="s">
        <v>4</v>
      </c>
      <c r="G10" s="4" t="s">
        <v>5</v>
      </c>
      <c r="H10" s="4" t="s">
        <v>6</v>
      </c>
    </row>
    <row r="11" spans="1:8" x14ac:dyDescent="0.2">
      <c r="A11">
        <v>0</v>
      </c>
      <c r="B11" s="1">
        <f>$C$1</f>
        <v>2000000000</v>
      </c>
      <c r="C11" s="1">
        <f>B11*$C$2</f>
        <v>100000000</v>
      </c>
      <c r="D11" s="1">
        <f>B11*$C$3</f>
        <v>80000000</v>
      </c>
      <c r="E11" s="1">
        <f>$C$4</f>
        <v>140000000</v>
      </c>
      <c r="F11" s="1">
        <f>E11*$C$6</f>
        <v>77000000</v>
      </c>
      <c r="G11" s="1">
        <f>D11-F11</f>
        <v>3000000</v>
      </c>
      <c r="H11" s="1">
        <f>C7+G11</f>
        <v>103000000</v>
      </c>
    </row>
    <row r="12" spans="1:8" x14ac:dyDescent="0.2">
      <c r="A12">
        <v>1</v>
      </c>
      <c r="B12" s="1">
        <f>B11+C11-D11</f>
        <v>2020000000</v>
      </c>
      <c r="C12" s="1">
        <f>B12*$C$2</f>
        <v>101000000</v>
      </c>
      <c r="D12" s="1">
        <f>B12*$C$3</f>
        <v>80800000</v>
      </c>
      <c r="E12" s="1">
        <f>E11*(1+$C$5)</f>
        <v>147000000</v>
      </c>
      <c r="F12" s="1">
        <f>E12*$C$6</f>
        <v>80850000</v>
      </c>
      <c r="G12" s="1">
        <f>D12-F12</f>
        <v>-50000</v>
      </c>
      <c r="H12" s="1">
        <f>H11*(1+$C$2)+G12</f>
        <v>108100000</v>
      </c>
    </row>
    <row r="13" spans="1:8" x14ac:dyDescent="0.2">
      <c r="A13">
        <v>2</v>
      </c>
      <c r="B13" s="1">
        <f t="shared" ref="B13:B76" si="0">B12+C12-D12</f>
        <v>2040200000</v>
      </c>
      <c r="C13" s="1">
        <f t="shared" ref="C13:C76" si="1">B13*$C$2</f>
        <v>102010000</v>
      </c>
      <c r="D13" s="1">
        <f t="shared" ref="D13:D76" si="2">B13*$C$3</f>
        <v>81608000</v>
      </c>
      <c r="E13" s="1">
        <f t="shared" ref="E13:E76" si="3">E12*(1+$C$5)</f>
        <v>154350000</v>
      </c>
      <c r="F13" s="1">
        <f t="shared" ref="F13:F76" si="4">E13*$C$6</f>
        <v>84892500</v>
      </c>
      <c r="G13" s="1">
        <f t="shared" ref="G13:G76" si="5">D13-F13</f>
        <v>-3284500</v>
      </c>
      <c r="H13" s="1">
        <f t="shared" ref="H13:H76" si="6">H12*(1+$C$2)+G13</f>
        <v>110220500</v>
      </c>
    </row>
    <row r="14" spans="1:8" x14ac:dyDescent="0.2">
      <c r="A14">
        <v>3</v>
      </c>
      <c r="B14" s="1">
        <f t="shared" si="0"/>
        <v>2060602000</v>
      </c>
      <c r="C14" s="1">
        <f t="shared" si="1"/>
        <v>103030100</v>
      </c>
      <c r="D14" s="1">
        <f t="shared" si="2"/>
        <v>82424080</v>
      </c>
      <c r="E14" s="1">
        <f t="shared" si="3"/>
        <v>162067500</v>
      </c>
      <c r="F14" s="1">
        <f t="shared" si="4"/>
        <v>89137125</v>
      </c>
      <c r="G14" s="1">
        <f t="shared" si="5"/>
        <v>-6713045</v>
      </c>
      <c r="H14" s="1">
        <f t="shared" si="6"/>
        <v>109018480</v>
      </c>
    </row>
    <row r="15" spans="1:8" x14ac:dyDescent="0.2">
      <c r="A15">
        <v>4</v>
      </c>
      <c r="B15" s="1">
        <f t="shared" si="0"/>
        <v>2081208020</v>
      </c>
      <c r="C15" s="1">
        <f t="shared" si="1"/>
        <v>104060401</v>
      </c>
      <c r="D15" s="1">
        <f t="shared" si="2"/>
        <v>83248320.799999997</v>
      </c>
      <c r="E15" s="1">
        <f t="shared" si="3"/>
        <v>170170875</v>
      </c>
      <c r="F15" s="1">
        <f t="shared" si="4"/>
        <v>93593981.250000015</v>
      </c>
      <c r="G15" s="1">
        <f t="shared" si="5"/>
        <v>-10345660.450000018</v>
      </c>
      <c r="H15" s="1">
        <f t="shared" si="6"/>
        <v>104123743.54999998</v>
      </c>
    </row>
    <row r="16" spans="1:8" x14ac:dyDescent="0.2">
      <c r="A16">
        <v>5</v>
      </c>
      <c r="B16" s="1">
        <f t="shared" si="0"/>
        <v>2102020100.2</v>
      </c>
      <c r="C16" s="1">
        <f t="shared" si="1"/>
        <v>105101005.01000001</v>
      </c>
      <c r="D16" s="1">
        <f t="shared" si="2"/>
        <v>84080804.008000001</v>
      </c>
      <c r="E16" s="1">
        <f t="shared" si="3"/>
        <v>178679418.75</v>
      </c>
      <c r="F16" s="1">
        <f t="shared" si="4"/>
        <v>98273680.312500015</v>
      </c>
      <c r="G16" s="1">
        <f t="shared" si="5"/>
        <v>-14192876.304500014</v>
      </c>
      <c r="H16" s="1">
        <f t="shared" si="6"/>
        <v>95137054.422999978</v>
      </c>
    </row>
    <row r="17" spans="1:8" x14ac:dyDescent="0.2">
      <c r="A17">
        <v>6</v>
      </c>
      <c r="B17" s="1">
        <f t="shared" si="0"/>
        <v>2123040301.2020001</v>
      </c>
      <c r="C17" s="1">
        <f t="shared" si="1"/>
        <v>106152015.06010002</v>
      </c>
      <c r="D17" s="1">
        <f t="shared" si="2"/>
        <v>84921612.048080012</v>
      </c>
      <c r="E17" s="1">
        <f t="shared" si="3"/>
        <v>187613389.6875</v>
      </c>
      <c r="F17" s="1">
        <f t="shared" si="4"/>
        <v>103187364.32812501</v>
      </c>
      <c r="G17" s="1">
        <f t="shared" si="5"/>
        <v>-18265752.280045003</v>
      </c>
      <c r="H17" s="1">
        <f t="shared" si="6"/>
        <v>81628154.864104971</v>
      </c>
    </row>
    <row r="18" spans="1:8" x14ac:dyDescent="0.2">
      <c r="A18">
        <v>7</v>
      </c>
      <c r="B18" s="1">
        <f t="shared" si="0"/>
        <v>2144270704.2140203</v>
      </c>
      <c r="C18" s="1">
        <f t="shared" si="1"/>
        <v>107213535.21070102</v>
      </c>
      <c r="D18" s="1">
        <f t="shared" si="2"/>
        <v>85770828.168560818</v>
      </c>
      <c r="E18" s="1">
        <f t="shared" si="3"/>
        <v>196994059.171875</v>
      </c>
      <c r="F18" s="1">
        <f t="shared" si="4"/>
        <v>108346732.54453126</v>
      </c>
      <c r="G18" s="1">
        <f t="shared" si="5"/>
        <v>-22575904.375970438</v>
      </c>
      <c r="H18" s="1">
        <f t="shared" si="6"/>
        <v>63133658.231339782</v>
      </c>
    </row>
    <row r="19" spans="1:8" x14ac:dyDescent="0.2">
      <c r="A19">
        <v>8</v>
      </c>
      <c r="B19" s="1">
        <f t="shared" si="0"/>
        <v>2165713411.2561603</v>
      </c>
      <c r="C19" s="1">
        <f t="shared" si="1"/>
        <v>108285670.56280802</v>
      </c>
      <c r="D19" s="1">
        <f t="shared" si="2"/>
        <v>86628536.450246409</v>
      </c>
      <c r="E19" s="1">
        <f t="shared" si="3"/>
        <v>206843762.13046876</v>
      </c>
      <c r="F19" s="1">
        <f t="shared" si="4"/>
        <v>113764069.17175783</v>
      </c>
      <c r="G19" s="1">
        <f t="shared" si="5"/>
        <v>-27135532.721511424</v>
      </c>
      <c r="H19" s="1">
        <f t="shared" si="6"/>
        <v>39154808.421395354</v>
      </c>
    </row>
    <row r="20" spans="1:8" x14ac:dyDescent="0.2">
      <c r="A20">
        <v>9</v>
      </c>
      <c r="B20" s="1">
        <f t="shared" si="0"/>
        <v>2187370545.368722</v>
      </c>
      <c r="C20" s="1">
        <f t="shared" si="1"/>
        <v>109368527.2684361</v>
      </c>
      <c r="D20" s="1">
        <f t="shared" si="2"/>
        <v>87494821.814748883</v>
      </c>
      <c r="E20" s="1">
        <f t="shared" si="3"/>
        <v>217185950.23699221</v>
      </c>
      <c r="F20" s="1">
        <f t="shared" si="4"/>
        <v>119452272.63034573</v>
      </c>
      <c r="G20" s="1">
        <f t="shared" si="5"/>
        <v>-31957450.815596849</v>
      </c>
      <c r="H20" s="1">
        <f t="shared" si="6"/>
        <v>9155098.0268682763</v>
      </c>
    </row>
    <row r="21" spans="1:8" x14ac:dyDescent="0.2">
      <c r="A21">
        <v>10</v>
      </c>
      <c r="B21" s="1">
        <f t="shared" si="0"/>
        <v>2209244250.8224092</v>
      </c>
      <c r="C21" s="1">
        <f t="shared" si="1"/>
        <v>110462212.54112047</v>
      </c>
      <c r="D21" s="1">
        <f t="shared" si="2"/>
        <v>88369770.03289637</v>
      </c>
      <c r="E21" s="1">
        <f t="shared" si="3"/>
        <v>228045247.74884182</v>
      </c>
      <c r="F21" s="1">
        <f t="shared" si="4"/>
        <v>125424886.26186301</v>
      </c>
      <c r="G21" s="1">
        <f t="shared" si="5"/>
        <v>-37055116.228966638</v>
      </c>
      <c r="H21" s="1">
        <f t="shared" si="6"/>
        <v>-27442263.300754949</v>
      </c>
    </row>
    <row r="22" spans="1:8" x14ac:dyDescent="0.2">
      <c r="A22">
        <v>11</v>
      </c>
      <c r="B22" s="1">
        <f t="shared" si="0"/>
        <v>2231336693.3306332</v>
      </c>
      <c r="C22" s="1">
        <f t="shared" si="1"/>
        <v>111566834.66653167</v>
      </c>
      <c r="D22" s="1">
        <f t="shared" si="2"/>
        <v>89253467.733225331</v>
      </c>
      <c r="E22" s="1">
        <f t="shared" si="3"/>
        <v>239447510.13628393</v>
      </c>
      <c r="F22" s="1">
        <f t="shared" si="4"/>
        <v>131696130.57495618</v>
      </c>
      <c r="G22" s="1">
        <f t="shared" si="5"/>
        <v>-42442662.841730848</v>
      </c>
      <c r="H22" s="1">
        <f t="shared" si="6"/>
        <v>-71257039.307523549</v>
      </c>
    </row>
    <row r="23" spans="1:8" x14ac:dyDescent="0.2">
      <c r="A23">
        <v>12</v>
      </c>
      <c r="B23" s="1">
        <f t="shared" si="0"/>
        <v>2253650060.2639394</v>
      </c>
      <c r="C23" s="1">
        <f t="shared" si="1"/>
        <v>112682503.01319697</v>
      </c>
      <c r="D23" s="1">
        <f t="shared" si="2"/>
        <v>90146002.410557583</v>
      </c>
      <c r="E23" s="1">
        <f t="shared" si="3"/>
        <v>251419885.64309815</v>
      </c>
      <c r="F23" s="1">
        <f t="shared" si="4"/>
        <v>138280937.10370401</v>
      </c>
      <c r="G23" s="1">
        <f t="shared" si="5"/>
        <v>-48134934.693146423</v>
      </c>
      <c r="H23" s="1">
        <f t="shared" si="6"/>
        <v>-122954825.96604615</v>
      </c>
    </row>
    <row r="24" spans="1:8" x14ac:dyDescent="0.2">
      <c r="A24">
        <v>13</v>
      </c>
      <c r="B24" s="1">
        <f t="shared" si="0"/>
        <v>2276186560.8665786</v>
      </c>
      <c r="C24" s="1">
        <f t="shared" si="1"/>
        <v>113809328.04332894</v>
      </c>
      <c r="D24" s="1">
        <f t="shared" si="2"/>
        <v>91047462.434663147</v>
      </c>
      <c r="E24" s="1">
        <f t="shared" si="3"/>
        <v>263990879.92525306</v>
      </c>
      <c r="F24" s="1">
        <f t="shared" si="4"/>
        <v>145194983.95888919</v>
      </c>
      <c r="G24" s="1">
        <f t="shared" si="5"/>
        <v>-54147521.52422604</v>
      </c>
      <c r="H24" s="1">
        <f t="shared" si="6"/>
        <v>-183250088.78857452</v>
      </c>
    </row>
    <row r="25" spans="1:8" x14ac:dyDescent="0.2">
      <c r="A25">
        <v>14</v>
      </c>
      <c r="B25" s="1">
        <f t="shared" si="0"/>
        <v>2298948426.475244</v>
      </c>
      <c r="C25" s="1">
        <f t="shared" si="1"/>
        <v>114947421.32376221</v>
      </c>
      <c r="D25" s="1">
        <f t="shared" si="2"/>
        <v>91957937.059009761</v>
      </c>
      <c r="E25" s="1">
        <f t="shared" si="3"/>
        <v>277190423.9215157</v>
      </c>
      <c r="F25" s="1">
        <f t="shared" si="4"/>
        <v>152454733.15683365</v>
      </c>
      <c r="G25" s="1">
        <f t="shared" si="5"/>
        <v>-60496796.097823888</v>
      </c>
      <c r="H25" s="1">
        <f t="shared" si="6"/>
        <v>-252909389.32582715</v>
      </c>
    </row>
    <row r="26" spans="1:8" x14ac:dyDescent="0.2">
      <c r="A26">
        <v>15</v>
      </c>
      <c r="B26" s="1">
        <f t="shared" si="0"/>
        <v>2321937910.7399969</v>
      </c>
      <c r="C26" s="1">
        <f t="shared" si="1"/>
        <v>116096895.53699985</v>
      </c>
      <c r="D26" s="1">
        <f t="shared" si="2"/>
        <v>92877516.429599881</v>
      </c>
      <c r="E26" s="1">
        <f t="shared" si="3"/>
        <v>291049945.1175915</v>
      </c>
      <c r="F26" s="1">
        <f t="shared" si="4"/>
        <v>160077469.81467533</v>
      </c>
      <c r="G26" s="1">
        <f t="shared" si="5"/>
        <v>-67199953.38507545</v>
      </c>
      <c r="H26" s="1">
        <f t="shared" si="6"/>
        <v>-332754812.177194</v>
      </c>
    </row>
    <row r="27" spans="1:8" x14ac:dyDescent="0.2">
      <c r="A27">
        <v>16</v>
      </c>
      <c r="B27" s="1">
        <f t="shared" si="0"/>
        <v>2345157289.8473969</v>
      </c>
      <c r="C27" s="1">
        <f t="shared" si="1"/>
        <v>117257864.49236985</v>
      </c>
      <c r="D27" s="1">
        <f t="shared" si="2"/>
        <v>93806291.593895882</v>
      </c>
      <c r="E27" s="1">
        <f t="shared" si="3"/>
        <v>305602442.37347108</v>
      </c>
      <c r="F27" s="1">
        <f t="shared" si="4"/>
        <v>168081343.3054091</v>
      </c>
      <c r="G27" s="1">
        <f t="shared" si="5"/>
        <v>-74275051.711513221</v>
      </c>
      <c r="H27" s="1">
        <f t="shared" si="6"/>
        <v>-423667604.49756694</v>
      </c>
    </row>
    <row r="28" spans="1:8" x14ac:dyDescent="0.2">
      <c r="A28">
        <v>17</v>
      </c>
      <c r="B28" s="1">
        <f t="shared" si="0"/>
        <v>2368608862.7458706</v>
      </c>
      <c r="C28" s="1">
        <f t="shared" si="1"/>
        <v>118430443.13729353</v>
      </c>
      <c r="D28" s="1">
        <f t="shared" si="2"/>
        <v>94744354.509834826</v>
      </c>
      <c r="E28" s="1">
        <f t="shared" si="3"/>
        <v>320882564.49214464</v>
      </c>
      <c r="F28" s="1">
        <f t="shared" si="4"/>
        <v>176485410.47067958</v>
      </c>
      <c r="G28" s="1">
        <f t="shared" si="5"/>
        <v>-81741055.960844755</v>
      </c>
      <c r="H28" s="1">
        <f t="shared" si="6"/>
        <v>-526592040.68329006</v>
      </c>
    </row>
    <row r="29" spans="1:8" x14ac:dyDescent="0.2">
      <c r="A29">
        <v>18</v>
      </c>
      <c r="B29" s="1">
        <f t="shared" si="0"/>
        <v>2392294951.3733292</v>
      </c>
      <c r="C29" s="1">
        <f t="shared" si="1"/>
        <v>119614747.56866646</v>
      </c>
      <c r="D29" s="1">
        <f t="shared" si="2"/>
        <v>95691798.054933175</v>
      </c>
      <c r="E29" s="1">
        <f t="shared" si="3"/>
        <v>336926692.71675187</v>
      </c>
      <c r="F29" s="1">
        <f t="shared" si="4"/>
        <v>185309680.99421355</v>
      </c>
      <c r="G29" s="1">
        <f t="shared" si="5"/>
        <v>-89617882.939280376</v>
      </c>
      <c r="H29" s="1">
        <f t="shared" si="6"/>
        <v>-642539525.65673494</v>
      </c>
    </row>
    <row r="30" spans="1:8" x14ac:dyDescent="0.2">
      <c r="A30">
        <v>19</v>
      </c>
      <c r="B30" s="1">
        <f t="shared" si="0"/>
        <v>2416217900.8870625</v>
      </c>
      <c r="C30" s="1">
        <f t="shared" si="1"/>
        <v>120810895.04435313</v>
      </c>
      <c r="D30" s="1">
        <f t="shared" si="2"/>
        <v>96648716.035482511</v>
      </c>
      <c r="E30" s="1">
        <f t="shared" si="3"/>
        <v>353773027.35258949</v>
      </c>
      <c r="F30" s="1">
        <f t="shared" si="4"/>
        <v>194575165.04392424</v>
      </c>
      <c r="G30" s="1">
        <f t="shared" si="5"/>
        <v>-97926449.008441731</v>
      </c>
      <c r="H30" s="1">
        <f t="shared" si="6"/>
        <v>-772592950.94801342</v>
      </c>
    </row>
    <row r="31" spans="1:8" x14ac:dyDescent="0.2">
      <c r="A31">
        <v>20</v>
      </c>
      <c r="B31" s="1">
        <f t="shared" si="0"/>
        <v>2440380079.8959332</v>
      </c>
      <c r="C31" s="1">
        <f t="shared" si="1"/>
        <v>122019003.99479666</v>
      </c>
      <c r="D31" s="1">
        <f t="shared" si="2"/>
        <v>97615203.195837334</v>
      </c>
      <c r="E31" s="1">
        <f t="shared" si="3"/>
        <v>371461678.72021896</v>
      </c>
      <c r="F31" s="1">
        <f t="shared" si="4"/>
        <v>204303923.29612043</v>
      </c>
      <c r="G31" s="1">
        <f t="shared" si="5"/>
        <v>-106688720.1002831</v>
      </c>
      <c r="H31" s="1">
        <f t="shared" si="6"/>
        <v>-917911318.59569728</v>
      </c>
    </row>
    <row r="32" spans="1:8" x14ac:dyDescent="0.2">
      <c r="A32">
        <v>21</v>
      </c>
      <c r="B32" s="1">
        <f t="shared" si="0"/>
        <v>2464783880.6948924</v>
      </c>
      <c r="C32" s="1">
        <f t="shared" si="1"/>
        <v>123239194.03474462</v>
      </c>
      <c r="D32" s="1">
        <f t="shared" si="2"/>
        <v>98591355.227795705</v>
      </c>
      <c r="E32" s="1">
        <f t="shared" si="3"/>
        <v>390034762.65622991</v>
      </c>
      <c r="F32" s="1">
        <f t="shared" si="4"/>
        <v>214519119.46092647</v>
      </c>
      <c r="G32" s="1">
        <f t="shared" si="5"/>
        <v>-115927764.23313077</v>
      </c>
      <c r="H32" s="1">
        <f t="shared" si="6"/>
        <v>-1079734648.7586129</v>
      </c>
    </row>
    <row r="33" spans="1:8" x14ac:dyDescent="0.2">
      <c r="A33">
        <v>22</v>
      </c>
      <c r="B33" s="1">
        <f t="shared" si="0"/>
        <v>2489431719.5018415</v>
      </c>
      <c r="C33" s="1">
        <f t="shared" si="1"/>
        <v>124471585.97509208</v>
      </c>
      <c r="D33" s="1">
        <f t="shared" si="2"/>
        <v>99577268.780073658</v>
      </c>
      <c r="E33" s="1">
        <f t="shared" si="3"/>
        <v>409536500.7890414</v>
      </c>
      <c r="F33" s="1">
        <f t="shared" si="4"/>
        <v>225245075.43397278</v>
      </c>
      <c r="G33" s="1">
        <f t="shared" si="5"/>
        <v>-125667806.65389912</v>
      </c>
      <c r="H33" s="1">
        <f t="shared" si="6"/>
        <v>-1259389187.8504426</v>
      </c>
    </row>
    <row r="34" spans="1:8" x14ac:dyDescent="0.2">
      <c r="A34">
        <v>23</v>
      </c>
      <c r="B34" s="1">
        <f t="shared" si="0"/>
        <v>2514326036.6968598</v>
      </c>
      <c r="C34" s="1">
        <f t="shared" si="1"/>
        <v>125716301.83484299</v>
      </c>
      <c r="D34" s="1">
        <f t="shared" si="2"/>
        <v>100573041.46787439</v>
      </c>
      <c r="E34" s="1">
        <f t="shared" si="3"/>
        <v>430013325.82849348</v>
      </c>
      <c r="F34" s="1">
        <f t="shared" si="4"/>
        <v>236507329.20567143</v>
      </c>
      <c r="G34" s="1">
        <f t="shared" si="5"/>
        <v>-135934287.73779702</v>
      </c>
      <c r="H34" s="1">
        <f t="shared" si="6"/>
        <v>-1458292934.9807618</v>
      </c>
    </row>
    <row r="35" spans="1:8" x14ac:dyDescent="0.2">
      <c r="A35">
        <v>24</v>
      </c>
      <c r="B35" s="1">
        <f t="shared" si="0"/>
        <v>2539469297.0638285</v>
      </c>
      <c r="C35" s="1">
        <f t="shared" si="1"/>
        <v>126973464.85319144</v>
      </c>
      <c r="D35" s="1">
        <f t="shared" si="2"/>
        <v>101578771.88255315</v>
      </c>
      <c r="E35" s="1">
        <f t="shared" si="3"/>
        <v>451513992.11991817</v>
      </c>
      <c r="F35" s="1">
        <f t="shared" si="4"/>
        <v>248332695.66595501</v>
      </c>
      <c r="G35" s="1">
        <f t="shared" si="5"/>
        <v>-146753923.78340185</v>
      </c>
      <c r="H35" s="1">
        <f t="shared" si="6"/>
        <v>-1677961505.5132017</v>
      </c>
    </row>
    <row r="36" spans="1:8" x14ac:dyDescent="0.2">
      <c r="A36">
        <v>25</v>
      </c>
      <c r="B36" s="1">
        <f t="shared" si="0"/>
        <v>2564863990.0344667</v>
      </c>
      <c r="C36" s="1">
        <f t="shared" si="1"/>
        <v>128243199.50172335</v>
      </c>
      <c r="D36" s="1">
        <f t="shared" si="2"/>
        <v>102594559.60137868</v>
      </c>
      <c r="E36" s="1">
        <f t="shared" si="3"/>
        <v>474089691.72591412</v>
      </c>
      <c r="F36" s="1">
        <f t="shared" si="4"/>
        <v>260749330.44925278</v>
      </c>
      <c r="G36" s="1">
        <f t="shared" si="5"/>
        <v>-158154770.8478741</v>
      </c>
      <c r="H36" s="1">
        <f t="shared" si="6"/>
        <v>-1920014351.6367362</v>
      </c>
    </row>
    <row r="37" spans="1:8" x14ac:dyDescent="0.2">
      <c r="A37">
        <v>26</v>
      </c>
      <c r="B37" s="1">
        <f t="shared" si="0"/>
        <v>2590512629.9348116</v>
      </c>
      <c r="C37" s="1">
        <f t="shared" si="1"/>
        <v>129525631.49674058</v>
      </c>
      <c r="D37" s="1">
        <f t="shared" si="2"/>
        <v>103620505.19739246</v>
      </c>
      <c r="E37" s="1">
        <f t="shared" si="3"/>
        <v>497794176.31220984</v>
      </c>
      <c r="F37" s="1">
        <f t="shared" si="4"/>
        <v>273786796.97171545</v>
      </c>
      <c r="G37" s="1">
        <f t="shared" si="5"/>
        <v>-170166291.77432299</v>
      </c>
      <c r="H37" s="1">
        <f t="shared" si="6"/>
        <v>-2186181360.9928961</v>
      </c>
    </row>
    <row r="38" spans="1:8" x14ac:dyDescent="0.2">
      <c r="A38">
        <v>27</v>
      </c>
      <c r="B38" s="1">
        <f t="shared" si="0"/>
        <v>2616417756.2341595</v>
      </c>
      <c r="C38" s="1">
        <f t="shared" si="1"/>
        <v>130820887.81170797</v>
      </c>
      <c r="D38" s="1">
        <f t="shared" si="2"/>
        <v>104656710.24936639</v>
      </c>
      <c r="E38" s="1">
        <f t="shared" si="3"/>
        <v>522683885.12782037</v>
      </c>
      <c r="F38" s="1">
        <f t="shared" si="4"/>
        <v>287476136.82030123</v>
      </c>
      <c r="G38" s="1">
        <f t="shared" si="5"/>
        <v>-182819426.57093483</v>
      </c>
      <c r="H38" s="1">
        <f t="shared" si="6"/>
        <v>-2478309855.6134758</v>
      </c>
    </row>
    <row r="39" spans="1:8" x14ac:dyDescent="0.2">
      <c r="A39">
        <v>28</v>
      </c>
      <c r="B39" s="1">
        <f t="shared" si="0"/>
        <v>2642581933.7965012</v>
      </c>
      <c r="C39" s="1">
        <f t="shared" si="1"/>
        <v>132129096.68982506</v>
      </c>
      <c r="D39" s="1">
        <f t="shared" si="2"/>
        <v>105703277.35186005</v>
      </c>
      <c r="E39" s="1">
        <f t="shared" si="3"/>
        <v>548818079.38421142</v>
      </c>
      <c r="F39" s="1">
        <f t="shared" si="4"/>
        <v>301849943.66131634</v>
      </c>
      <c r="G39" s="1">
        <f t="shared" si="5"/>
        <v>-196146666.30945629</v>
      </c>
      <c r="H39" s="1">
        <f t="shared" si="6"/>
        <v>-2798372014.7036061</v>
      </c>
    </row>
    <row r="40" spans="1:8" x14ac:dyDescent="0.2">
      <c r="A40">
        <v>29</v>
      </c>
      <c r="B40" s="1">
        <f t="shared" si="0"/>
        <v>2669007753.1344662</v>
      </c>
      <c r="C40" s="1">
        <f t="shared" si="1"/>
        <v>133450387.65672332</v>
      </c>
      <c r="D40" s="1">
        <f t="shared" si="2"/>
        <v>106760310.12537865</v>
      </c>
      <c r="E40" s="1">
        <f t="shared" si="3"/>
        <v>576258983.35342205</v>
      </c>
      <c r="F40" s="1">
        <f t="shared" si="4"/>
        <v>316942440.84438217</v>
      </c>
      <c r="G40" s="1">
        <f t="shared" si="5"/>
        <v>-210182130.7190035</v>
      </c>
      <c r="H40" s="1">
        <f t="shared" si="6"/>
        <v>-3148472746.1577902</v>
      </c>
    </row>
    <row r="41" spans="1:8" x14ac:dyDescent="0.2">
      <c r="A41">
        <v>30</v>
      </c>
      <c r="B41" s="1">
        <f t="shared" si="0"/>
        <v>2695697830.6658111</v>
      </c>
      <c r="C41" s="1">
        <f t="shared" si="1"/>
        <v>134784891.53329057</v>
      </c>
      <c r="D41" s="1">
        <f t="shared" si="2"/>
        <v>107827913.22663245</v>
      </c>
      <c r="E41" s="1">
        <f t="shared" si="3"/>
        <v>605071932.52109313</v>
      </c>
      <c r="F41" s="1">
        <f t="shared" si="4"/>
        <v>332789562.88660127</v>
      </c>
      <c r="G41" s="1">
        <f t="shared" si="5"/>
        <v>-224961649.65996882</v>
      </c>
      <c r="H41" s="1">
        <f t="shared" si="6"/>
        <v>-3530858033.1256485</v>
      </c>
    </row>
    <row r="42" spans="1:8" x14ac:dyDescent="0.2">
      <c r="A42">
        <v>31</v>
      </c>
      <c r="B42" s="1">
        <f t="shared" si="0"/>
        <v>2722654808.9724689</v>
      </c>
      <c r="C42" s="1">
        <f t="shared" si="1"/>
        <v>136132740.44862345</v>
      </c>
      <c r="D42" s="1">
        <f t="shared" si="2"/>
        <v>108906192.35889876</v>
      </c>
      <c r="E42" s="1">
        <f t="shared" si="3"/>
        <v>635325529.14714777</v>
      </c>
      <c r="F42" s="1">
        <f t="shared" si="4"/>
        <v>349429041.03093129</v>
      </c>
      <c r="G42" s="1">
        <f t="shared" si="5"/>
        <v>-240522848.67203254</v>
      </c>
      <c r="H42" s="1">
        <f t="shared" si="6"/>
        <v>-3947923783.4539633</v>
      </c>
    </row>
    <row r="43" spans="1:8" x14ac:dyDescent="0.2">
      <c r="A43">
        <v>32</v>
      </c>
      <c r="B43" s="1">
        <f t="shared" si="0"/>
        <v>2749881357.0621939</v>
      </c>
      <c r="C43" s="1">
        <f t="shared" si="1"/>
        <v>137494067.85310969</v>
      </c>
      <c r="D43" s="1">
        <f t="shared" si="2"/>
        <v>109995254.28248775</v>
      </c>
      <c r="E43" s="1">
        <f t="shared" si="3"/>
        <v>667091805.60450518</v>
      </c>
      <c r="F43" s="1">
        <f t="shared" si="4"/>
        <v>366900493.08247787</v>
      </c>
      <c r="G43" s="1">
        <f t="shared" si="5"/>
        <v>-256905238.79999012</v>
      </c>
      <c r="H43" s="1">
        <f t="shared" si="6"/>
        <v>-4402225211.426652</v>
      </c>
    </row>
    <row r="44" spans="1:8" x14ac:dyDescent="0.2">
      <c r="A44">
        <v>33</v>
      </c>
      <c r="B44" s="1">
        <f t="shared" si="0"/>
        <v>2777380170.6328158</v>
      </c>
      <c r="C44" s="1">
        <f t="shared" si="1"/>
        <v>138869008.5316408</v>
      </c>
      <c r="D44" s="1">
        <f t="shared" si="2"/>
        <v>111095206.82531263</v>
      </c>
      <c r="E44" s="1">
        <f t="shared" si="3"/>
        <v>700446395.88473046</v>
      </c>
      <c r="F44" s="1">
        <f t="shared" si="4"/>
        <v>385245517.73660177</v>
      </c>
      <c r="G44" s="1">
        <f t="shared" si="5"/>
        <v>-274150310.91128916</v>
      </c>
      <c r="H44" s="1">
        <f t="shared" si="6"/>
        <v>-4896486782.9092741</v>
      </c>
    </row>
    <row r="45" spans="1:8" x14ac:dyDescent="0.2">
      <c r="A45">
        <v>34</v>
      </c>
      <c r="B45" s="1">
        <f t="shared" si="0"/>
        <v>2805153972.3391442</v>
      </c>
      <c r="C45" s="1">
        <f t="shared" si="1"/>
        <v>140257698.61695722</v>
      </c>
      <c r="D45" s="1">
        <f t="shared" si="2"/>
        <v>112206158.89356577</v>
      </c>
      <c r="E45" s="1">
        <f t="shared" si="3"/>
        <v>735468715.678967</v>
      </c>
      <c r="F45" s="1">
        <f t="shared" si="4"/>
        <v>404507793.62343186</v>
      </c>
      <c r="G45" s="1">
        <f t="shared" si="5"/>
        <v>-292301634.72986609</v>
      </c>
      <c r="H45" s="1">
        <f t="shared" si="6"/>
        <v>-5433612756.7846041</v>
      </c>
    </row>
    <row r="46" spans="1:8" x14ac:dyDescent="0.2">
      <c r="A46">
        <v>35</v>
      </c>
      <c r="B46" s="1">
        <f t="shared" si="0"/>
        <v>2833205512.0625358</v>
      </c>
      <c r="C46" s="1">
        <f t="shared" si="1"/>
        <v>141660275.60312679</v>
      </c>
      <c r="D46" s="1">
        <f t="shared" si="2"/>
        <v>113328220.48250143</v>
      </c>
      <c r="E46" s="1">
        <f t="shared" si="3"/>
        <v>772242151.46291542</v>
      </c>
      <c r="F46" s="1">
        <f t="shared" si="4"/>
        <v>424733183.30460352</v>
      </c>
      <c r="G46" s="1">
        <f t="shared" si="5"/>
        <v>-311404962.82210207</v>
      </c>
      <c r="H46" s="1">
        <f t="shared" si="6"/>
        <v>-6016698357.4459362</v>
      </c>
    </row>
    <row r="47" spans="1:8" x14ac:dyDescent="0.2">
      <c r="A47">
        <v>36</v>
      </c>
      <c r="B47" s="1">
        <f t="shared" si="0"/>
        <v>2861537567.1831613</v>
      </c>
      <c r="C47" s="1">
        <f t="shared" si="1"/>
        <v>143076878.35915807</v>
      </c>
      <c r="D47" s="1">
        <f t="shared" si="2"/>
        <v>114461502.68732645</v>
      </c>
      <c r="E47" s="1">
        <f t="shared" si="3"/>
        <v>810854259.03606117</v>
      </c>
      <c r="F47" s="1">
        <f t="shared" si="4"/>
        <v>445969842.46983367</v>
      </c>
      <c r="G47" s="1">
        <f t="shared" si="5"/>
        <v>-331508339.78250724</v>
      </c>
      <c r="H47" s="1">
        <f t="shared" si="6"/>
        <v>-6649041615.1007404</v>
      </c>
    </row>
    <row r="48" spans="1:8" x14ac:dyDescent="0.2">
      <c r="A48">
        <v>37</v>
      </c>
      <c r="B48" s="1">
        <f t="shared" si="0"/>
        <v>2890152942.8549929</v>
      </c>
      <c r="C48" s="1">
        <f t="shared" si="1"/>
        <v>144507647.14274964</v>
      </c>
      <c r="D48" s="1">
        <f t="shared" si="2"/>
        <v>115606117.71419972</v>
      </c>
      <c r="E48" s="1">
        <f t="shared" si="3"/>
        <v>851396971.98786426</v>
      </c>
      <c r="F48" s="1">
        <f t="shared" si="4"/>
        <v>468268334.59332538</v>
      </c>
      <c r="G48" s="1">
        <f t="shared" si="5"/>
        <v>-352662216.87912565</v>
      </c>
      <c r="H48" s="1">
        <f t="shared" si="6"/>
        <v>-7334155912.7349033</v>
      </c>
    </row>
    <row r="49" spans="1:8" x14ac:dyDescent="0.2">
      <c r="A49">
        <v>38</v>
      </c>
      <c r="B49" s="1">
        <f t="shared" si="0"/>
        <v>2919054472.2835431</v>
      </c>
      <c r="C49" s="1">
        <f t="shared" si="1"/>
        <v>145952723.61417717</v>
      </c>
      <c r="D49" s="1">
        <f t="shared" si="2"/>
        <v>116762178.89134173</v>
      </c>
      <c r="E49" s="1">
        <f t="shared" si="3"/>
        <v>893966820.5872575</v>
      </c>
      <c r="F49" s="1">
        <f t="shared" si="4"/>
        <v>491681751.32299167</v>
      </c>
      <c r="G49" s="1">
        <f t="shared" si="5"/>
        <v>-374919572.43164992</v>
      </c>
      <c r="H49" s="1">
        <f t="shared" si="6"/>
        <v>-8075783280.803299</v>
      </c>
    </row>
    <row r="50" spans="1:8" x14ac:dyDescent="0.2">
      <c r="A50">
        <v>39</v>
      </c>
      <c r="B50" s="1">
        <f t="shared" si="0"/>
        <v>2948245017.0063787</v>
      </c>
      <c r="C50" s="1">
        <f t="shared" si="1"/>
        <v>147412250.85031894</v>
      </c>
      <c r="D50" s="1">
        <f t="shared" si="2"/>
        <v>117929800.68025514</v>
      </c>
      <c r="E50" s="1">
        <f t="shared" si="3"/>
        <v>938665161.61662042</v>
      </c>
      <c r="F50" s="1">
        <f t="shared" si="4"/>
        <v>516265838.88914126</v>
      </c>
      <c r="G50" s="1">
        <f t="shared" si="5"/>
        <v>-398336038.20888615</v>
      </c>
      <c r="H50" s="1">
        <f t="shared" si="6"/>
        <v>-8877908483.0523491</v>
      </c>
    </row>
    <row r="51" spans="1:8" x14ac:dyDescent="0.2">
      <c r="A51">
        <v>40</v>
      </c>
      <c r="B51" s="1">
        <f t="shared" si="0"/>
        <v>2977727467.1764426</v>
      </c>
      <c r="C51" s="1">
        <f t="shared" si="1"/>
        <v>148886373.35882214</v>
      </c>
      <c r="D51" s="1">
        <f t="shared" si="2"/>
        <v>119109098.6870577</v>
      </c>
      <c r="E51" s="1">
        <f t="shared" si="3"/>
        <v>985598419.69745147</v>
      </c>
      <c r="F51" s="1">
        <f t="shared" si="4"/>
        <v>542079130.83359838</v>
      </c>
      <c r="G51" s="1">
        <f t="shared" si="5"/>
        <v>-422970032.14654064</v>
      </c>
      <c r="H51" s="1">
        <f t="shared" si="6"/>
        <v>-9744773939.3515091</v>
      </c>
    </row>
    <row r="52" spans="1:8" x14ac:dyDescent="0.2">
      <c r="A52">
        <v>41</v>
      </c>
      <c r="B52" s="1">
        <f t="shared" si="0"/>
        <v>3007504741.8482075</v>
      </c>
      <c r="C52" s="1">
        <f t="shared" si="1"/>
        <v>150375237.09241039</v>
      </c>
      <c r="D52" s="1">
        <f t="shared" si="2"/>
        <v>120300189.67392831</v>
      </c>
      <c r="E52" s="1">
        <f t="shared" si="3"/>
        <v>1034878340.6823241</v>
      </c>
      <c r="F52" s="1">
        <f t="shared" si="4"/>
        <v>569183087.37527823</v>
      </c>
      <c r="G52" s="1">
        <f t="shared" si="5"/>
        <v>-448882897.70134991</v>
      </c>
      <c r="H52" s="1">
        <f t="shared" si="6"/>
        <v>-10680895534.020433</v>
      </c>
    </row>
    <row r="53" spans="1:8" x14ac:dyDescent="0.2">
      <c r="A53">
        <v>42</v>
      </c>
      <c r="B53" s="1">
        <f t="shared" si="0"/>
        <v>3037579789.2666898</v>
      </c>
      <c r="C53" s="1">
        <f t="shared" si="1"/>
        <v>151878989.4633345</v>
      </c>
      <c r="D53" s="1">
        <f t="shared" si="2"/>
        <v>121503191.57066759</v>
      </c>
      <c r="E53" s="1">
        <f t="shared" si="3"/>
        <v>1086622257.7164402</v>
      </c>
      <c r="F53" s="1">
        <f t="shared" si="4"/>
        <v>597642241.74404216</v>
      </c>
      <c r="G53" s="1">
        <f t="shared" si="5"/>
        <v>-476139050.17337453</v>
      </c>
      <c r="H53" s="1">
        <f t="shared" si="6"/>
        <v>-11691079360.894829</v>
      </c>
    </row>
    <row r="54" spans="1:8" x14ac:dyDescent="0.2">
      <c r="A54">
        <v>43</v>
      </c>
      <c r="B54" s="1">
        <f t="shared" si="0"/>
        <v>3067955587.1593566</v>
      </c>
      <c r="C54" s="1">
        <f t="shared" si="1"/>
        <v>153397779.35796782</v>
      </c>
      <c r="D54" s="1">
        <f t="shared" si="2"/>
        <v>122718223.48637426</v>
      </c>
      <c r="E54" s="1">
        <f t="shared" si="3"/>
        <v>1140953370.6022623</v>
      </c>
      <c r="F54" s="1">
        <f t="shared" si="4"/>
        <v>627524353.83124435</v>
      </c>
      <c r="G54" s="1">
        <f t="shared" si="5"/>
        <v>-504806130.34487009</v>
      </c>
      <c r="H54" s="1">
        <f t="shared" si="6"/>
        <v>-12780439459.284441</v>
      </c>
    </row>
    <row r="55" spans="1:8" x14ac:dyDescent="0.2">
      <c r="A55">
        <v>44</v>
      </c>
      <c r="B55" s="1">
        <f t="shared" si="0"/>
        <v>3098635143.0309501</v>
      </c>
      <c r="C55" s="1">
        <f t="shared" si="1"/>
        <v>154931757.15154752</v>
      </c>
      <c r="D55" s="1">
        <f t="shared" si="2"/>
        <v>123945405.721238</v>
      </c>
      <c r="E55" s="1">
        <f t="shared" si="3"/>
        <v>1198001039.1323755</v>
      </c>
      <c r="F55" s="1">
        <f t="shared" si="4"/>
        <v>658900571.52280653</v>
      </c>
      <c r="G55" s="1">
        <f t="shared" si="5"/>
        <v>-534955165.80156851</v>
      </c>
      <c r="H55" s="1">
        <f t="shared" si="6"/>
        <v>-13954416598.050232</v>
      </c>
    </row>
    <row r="56" spans="1:8" x14ac:dyDescent="0.2">
      <c r="A56">
        <v>45</v>
      </c>
      <c r="B56" s="1">
        <f t="shared" si="0"/>
        <v>3129621494.4612594</v>
      </c>
      <c r="C56" s="1">
        <f t="shared" si="1"/>
        <v>156481074.72306296</v>
      </c>
      <c r="D56" s="1">
        <f t="shared" si="2"/>
        <v>125184859.77845037</v>
      </c>
      <c r="E56" s="1">
        <f t="shared" si="3"/>
        <v>1257901091.0889943</v>
      </c>
      <c r="F56" s="1">
        <f t="shared" si="4"/>
        <v>691845600.09894693</v>
      </c>
      <c r="G56" s="1">
        <f t="shared" si="5"/>
        <v>-566660740.32049656</v>
      </c>
      <c r="H56" s="1">
        <f t="shared" si="6"/>
        <v>-15218798168.273239</v>
      </c>
    </row>
    <row r="57" spans="1:8" x14ac:dyDescent="0.2">
      <c r="A57">
        <v>46</v>
      </c>
      <c r="B57" s="1">
        <f t="shared" si="0"/>
        <v>3160917709.4058719</v>
      </c>
      <c r="C57" s="1">
        <f t="shared" si="1"/>
        <v>158045885.47029361</v>
      </c>
      <c r="D57" s="1">
        <f t="shared" si="2"/>
        <v>126436708.37623487</v>
      </c>
      <c r="E57" s="1">
        <f t="shared" si="3"/>
        <v>1320796145.6434441</v>
      </c>
      <c r="F57" s="1">
        <f t="shared" si="4"/>
        <v>726437880.10389423</v>
      </c>
      <c r="G57" s="1">
        <f t="shared" si="5"/>
        <v>-600001171.72765934</v>
      </c>
      <c r="H57" s="1">
        <f t="shared" si="6"/>
        <v>-16579739248.41456</v>
      </c>
    </row>
    <row r="58" spans="1:8" x14ac:dyDescent="0.2">
      <c r="A58">
        <v>47</v>
      </c>
      <c r="B58" s="1">
        <f t="shared" si="0"/>
        <v>3192526886.4999304</v>
      </c>
      <c r="C58" s="1">
        <f t="shared" si="1"/>
        <v>159626344.32499653</v>
      </c>
      <c r="D58" s="1">
        <f t="shared" si="2"/>
        <v>127701075.45999722</v>
      </c>
      <c r="E58" s="1">
        <f t="shared" si="3"/>
        <v>1386835952.9256163</v>
      </c>
      <c r="F58" s="1">
        <f t="shared" si="4"/>
        <v>762759774.10908902</v>
      </c>
      <c r="G58" s="1">
        <f t="shared" si="5"/>
        <v>-635058698.64909184</v>
      </c>
      <c r="H58" s="1">
        <f t="shared" si="6"/>
        <v>-18043784909.484383</v>
      </c>
    </row>
    <row r="59" spans="1:8" x14ac:dyDescent="0.2">
      <c r="A59">
        <v>48</v>
      </c>
      <c r="B59" s="1">
        <f t="shared" si="0"/>
        <v>3224452155.3649297</v>
      </c>
      <c r="C59" s="1">
        <f t="shared" si="1"/>
        <v>161222607.7682465</v>
      </c>
      <c r="D59" s="1">
        <f t="shared" si="2"/>
        <v>128978086.2145972</v>
      </c>
      <c r="E59" s="1">
        <f t="shared" si="3"/>
        <v>1456177750.571897</v>
      </c>
      <c r="F59" s="1">
        <f t="shared" si="4"/>
        <v>800897762.81454349</v>
      </c>
      <c r="G59" s="1">
        <f t="shared" si="5"/>
        <v>-671919676.59994626</v>
      </c>
      <c r="H59" s="1">
        <f t="shared" si="6"/>
        <v>-19617893831.558548</v>
      </c>
    </row>
    <row r="60" spans="1:8" x14ac:dyDescent="0.2">
      <c r="A60">
        <v>49</v>
      </c>
      <c r="B60" s="1">
        <f t="shared" si="0"/>
        <v>3256696676.9185791</v>
      </c>
      <c r="C60" s="1">
        <f t="shared" si="1"/>
        <v>162834833.84592897</v>
      </c>
      <c r="D60" s="1">
        <f t="shared" si="2"/>
        <v>130267867.07674317</v>
      </c>
      <c r="E60" s="1">
        <f t="shared" si="3"/>
        <v>1528986638.100492</v>
      </c>
      <c r="F60" s="1">
        <f t="shared" si="4"/>
        <v>840942650.95527065</v>
      </c>
      <c r="G60" s="1">
        <f t="shared" si="5"/>
        <v>-710674783.87852752</v>
      </c>
      <c r="H60" s="1">
        <f t="shared" si="6"/>
        <v>-21309463307.015003</v>
      </c>
    </row>
    <row r="61" spans="1:8" x14ac:dyDescent="0.2">
      <c r="A61">
        <v>50</v>
      </c>
      <c r="B61" s="1">
        <f t="shared" si="0"/>
        <v>3289263643.6877651</v>
      </c>
      <c r="C61" s="1">
        <f t="shared" si="1"/>
        <v>164463182.18438828</v>
      </c>
      <c r="D61" s="1">
        <f t="shared" si="2"/>
        <v>131570545.74751061</v>
      </c>
      <c r="E61" s="1">
        <f t="shared" si="3"/>
        <v>1605435970.0055168</v>
      </c>
      <c r="F61" s="1">
        <f t="shared" si="4"/>
        <v>882989783.50303423</v>
      </c>
      <c r="G61" s="1">
        <f t="shared" si="5"/>
        <v>-751419237.75552368</v>
      </c>
      <c r="H61" s="1">
        <f t="shared" si="6"/>
        <v>-23126355710.121277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Rebelsky</dc:creator>
  <cp:lastModifiedBy>Samuel Rebelsky</cp:lastModifiedBy>
  <dcterms:created xsi:type="dcterms:W3CDTF">2020-02-09T09:06:15Z</dcterms:created>
  <dcterms:modified xsi:type="dcterms:W3CDTF">2020-02-11T01:37:22Z</dcterms:modified>
</cp:coreProperties>
</file>