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<sst xmlns="http://schemas.openxmlformats.org/spreadsheetml/2006/main" count="18605" uniqueCount="4273">
  <si>
    <t>ID</t>
  </si>
  <si>
    <t>PRED_ID</t>
  </si>
  <si>
    <t>MARKER_AUTO</t>
  </si>
  <si>
    <t>PREDICATE</t>
  </si>
  <si>
    <t>TEXT</t>
  </si>
  <si>
    <t>SENTENCE</t>
  </si>
  <si>
    <t>MARKER</t>
  </si>
  <si>
    <t>TARGET</t>
  </si>
  <si>
    <t>RELATION</t>
  </si>
  <si>
    <t>COMMENT</t>
  </si>
  <si>
    <t>1</t>
  </si>
  <si>
    <t>7</t>
  </si>
  <si>
    <t>_</t>
  </si>
  <si>
    <t>bringen</t>
  </si>
  <si>
    <t>Ein unangenehmer Marsch von einigen Meilen brachte uns zu einem hohen hölzernen Tor , das sich gegen eine Kastanienallee öffnete ;</t>
  </si>
  <si>
    <t>file://conllu/de/doyle_wist.02.conllu#s1_0</t>
  </si>
  <si>
    <t>2</t>
  </si>
  <si>
    <t>5</t>
  </si>
  <si>
    <t>führen</t>
  </si>
  <si>
    <t>die Anfahrt zwischen Buchsbaumhecken führte uns zu dem Haus , das sich tintenschwarz von dem schiefergrauen Himmel abhob .</t>
  </si>
  <si>
    <t>file://conllu/de/doyle_wist.02.conllu#s2_0</t>
  </si>
  <si>
    <t>3</t>
  </si>
  <si>
    <t>sein (sein beleuchten)</t>
  </si>
  <si>
    <t>Links von der Eingangstür war ein Fenster schwach beleuchtet .</t>
  </si>
  <si>
    <t>file://conllu/de/doyle_wist.02.conllu#s3_0</t>
  </si>
  <si>
    <t>4</t>
  </si>
  <si>
    <t>6</t>
  </si>
  <si>
    <t>halten (halten sagen)</t>
  </si>
  <si>
    <t>» Einer von meinen Leuten hält hier Wache « , sagte Baynes .</t>
  </si>
  <si>
    <t>file://conllu/de/doyle_wist.02.conllu#s4_0</t>
  </si>
  <si>
    <t>klopfen</t>
  </si>
  <si>
    <t>» Ich will ans an das Fenster klopfen . «</t>
  </si>
  <si>
    <t>file://conllu/de/doyle_wist.02.conllu#s5_0</t>
  </si>
  <si>
    <t>schreiten</t>
  </si>
  <si>
    <t>Er schritt über den Rasen und pochte an den Fensterrahmen .</t>
  </si>
  <si>
    <t>file://conllu/de/doyle_wist.02.conllu#s6_0</t>
  </si>
  <si>
    <t>17</t>
  </si>
  <si>
    <t>Durch?</t>
  </si>
  <si>
    <t>hören (hören sehen)</t>
  </si>
  <si>
    <t>Durch das trübe Glas sah ich einen Mann von einem Stuhl neben dem Kaminfeuer hochspringen und hörte gleichzeitig einen scharfen Schrei in dem Zimmer .</t>
  </si>
  <si>
    <t>file://conllu/de/doyle_wist.02.conllu#s7_0</t>
  </si>
  <si>
    <t>8</t>
  </si>
  <si>
    <t>öffnen</t>
  </si>
  <si>
    <t>Kurze Zeit darauf öffnete ein schwer atmender Konstabler , schreckensbleich und so zittrig , daß die Kerze , die er in der Hand hielt , flackerte , die Eingangstür .</t>
  </si>
  <si>
    <t>file://conllu/de/doyle_wist.02.conllu#s8_0</t>
  </si>
  <si>
    <t>9</t>
  </si>
  <si>
    <t>Was?</t>
  </si>
  <si>
    <t>fragt</t>
  </si>
  <si>
    <t>» Was ist los mit Ihnen ? « fragte Baynes streng .</t>
  </si>
  <si>
    <t>file://conllu/de/doyle_wist.02.conllu#s9_0</t>
  </si>
  <si>
    <t>10</t>
  </si>
  <si>
    <t>wischen</t>
  </si>
  <si>
    <t>Der Mann wischte sich die Stirn mit dem Taschentuch und stieß einen Seufzer der Erleichterung aus .</t>
  </si>
  <si>
    <t>file://conllu/de/doyle_wist.02.conllu#s10_0</t>
  </si>
  <si>
    <t>11</t>
  </si>
  <si>
    <t>friehen</t>
  </si>
  <si>
    <t>» Ich bin so froh , daß Sie gekommen sind , Herr Inspektor .</t>
  </si>
  <si>
    <t>file://conllu/de/doyle_wist.02.conllu#s11_0</t>
  </si>
  <si>
    <t>12</t>
  </si>
  <si>
    <t>werden</t>
  </si>
  <si>
    <t>Die Wache ist mir sehr lang geworden , und meine Nerven sind nicht mehr das , was sie einmal waren . «</t>
  </si>
  <si>
    <t>file://conllu/de/doyle_wist.02.conllu#s12_0</t>
  </si>
  <si>
    <t>13</t>
  </si>
  <si>
    <t>Nerv|Nerven</t>
  </si>
  <si>
    <t>» Ihre Nerven , Walters ?</t>
  </si>
  <si>
    <t>file://conllu/de/doyle_wist.02.conllu#s13_0</t>
  </si>
  <si>
    <t>14</t>
  </si>
  <si>
    <t>denken|gedenken</t>
  </si>
  <si>
    <t>Ich hätte nicht gedacht , daß Sie in Ihrem Leib einen einzigen Nerv haben . «</t>
  </si>
  <si>
    <t>file://conllu/de/doyle_wist.02.conllu#s14_0</t>
  </si>
  <si>
    <t>15</t>
  </si>
  <si>
    <t>Inspektor</t>
  </si>
  <si>
    <t>» Ja , Herr Inspektor , das kommt von dem einsamen verlassenen Haus und dem sonderbaren Ding in der Küche .</t>
  </si>
  <si>
    <t>file://conllu/de/doyle_wist.02.conllu#s15_0</t>
  </si>
  <si>
    <t>16</t>
  </si>
  <si>
    <t>glauben</t>
  </si>
  <si>
    <t>Wie Sie ans an das Fenster klopften , glaubte ich , er sei wiedergekommen . «</t>
  </si>
  <si>
    <t>file://conllu/de/doyle_wist.02.conllu#s16_0</t>
  </si>
  <si>
    <t>wiedergekommen</t>
  </si>
  <si>
    <t>» Wer sei wiedergekommen ? «</t>
  </si>
  <si>
    <t>file://conllu/de/doyle_wist.02.conllu#s17_0</t>
  </si>
  <si>
    <t>18</t>
  </si>
  <si>
    <t>Teufel</t>
  </si>
  <si>
    <t>» Der Teufel , Herr Inspektor !</t>
  </si>
  <si>
    <t>file://conllu/de/doyle_wist.02.conllu#s18_0</t>
  </si>
  <si>
    <t>19</t>
  </si>
  <si>
    <t>sein (sein ander)</t>
  </si>
  <si>
    <t>Etwas anderes kann es kaum gewesen sein .</t>
  </si>
  <si>
    <t>file://conllu/de/doyle_wist.02.conllu#s19_0</t>
  </si>
  <si>
    <t>20</t>
  </si>
  <si>
    <t>sein (sein Fenster)</t>
  </si>
  <si>
    <t>Es war am an dem Fenster . «</t>
  </si>
  <si>
    <t>file://conllu/de/doyle_wist.02.conllu#s20_0</t>
  </si>
  <si>
    <t>21</t>
  </si>
  <si>
    <t>«</t>
  </si>
  <si>
    <t>» Was war da am an dem Fenster , und wann ? «</t>
  </si>
  <si>
    <t>file://conllu/de/doyle_wist.02.conllu#s21_0</t>
  </si>
  <si>
    <t>22</t>
  </si>
  <si>
    <t>Stunde|Stunden</t>
  </si>
  <si>
    <t>» Ungefähr vor zwei Stunden .</t>
  </si>
  <si>
    <t>file://conllu/de/doyle_wist.02.conllu#s22_0</t>
  </si>
  <si>
    <t>23</t>
  </si>
  <si>
    <t>sein (sein dämmerig)</t>
  </si>
  <si>
    <t>Es war schon dämmerig .</t>
  </si>
  <si>
    <t>file://conllu/de/doyle_wist.02.conllu#s23_0</t>
  </si>
  <si>
    <t>24</t>
  </si>
  <si>
    <t>sitzen</t>
  </si>
  <si>
    <t>Ich saß da auf dem Stuhl und las .</t>
  </si>
  <si>
    <t>file://conllu/de/doyle_wist.02.conllu#s24_0</t>
  </si>
  <si>
    <t>25</t>
  </si>
  <si>
    <t>wissen</t>
  </si>
  <si>
    <t>Ich weiß nicht , was mich veranlaßte , aufzuschauen , aber da war ein Gesicht unten am an dem Fenster , das mich ansah .</t>
  </si>
  <si>
    <t>file://conllu/de/doyle_wist.02.conllu#s25_0</t>
  </si>
  <si>
    <t>26</t>
  </si>
  <si>
    <t>sein (sein Gesicht)</t>
  </si>
  <si>
    <t>Mein Gott , war das ein Gesicht !</t>
  </si>
  <si>
    <t>file://conllu/de/doyle_wist.02.conllu#s26_0</t>
  </si>
  <si>
    <t>27</t>
  </si>
  <si>
    <t>träumen</t>
  </si>
  <si>
    <t>Ich werde davon träumen . «</t>
  </si>
  <si>
    <t>file://conllu/de/doyle_wist.02.conllu#s27_0</t>
  </si>
  <si>
    <t>28</t>
  </si>
  <si>
    <t>sprechen</t>
  </si>
  <si>
    <t>» Na , na , Walters , so spricht doch kein Konstabler ! «</t>
  </si>
  <si>
    <t>file://conllu/de/doyle_wist.02.conllu#s28_0</t>
  </si>
  <si>
    <t>29</t>
  </si>
  <si>
    <t>» Ich weiß , Herr Inspektor , ich weiß ;</t>
  </si>
  <si>
    <t>file://conllu/de/doyle_wist.02.conllu#s29_0</t>
  </si>
  <si>
    <t>30</t>
  </si>
  <si>
    <t>haben</t>
  </si>
  <si>
    <t>aber es hat mich richtig geschüttelt , und es hätte keinen Sinn , das zu leugnen .</t>
  </si>
  <si>
    <t>file://conllu/de/doyle_wist.02.conllu#s30_0</t>
  </si>
  <si>
    <t>31</t>
  </si>
  <si>
    <t>sein (sein schwarz)</t>
  </si>
  <si>
    <t>Es war nicht schwarz , noch war es weiß – überhaupt keine Farbe , die ich kenne .</t>
  </si>
  <si>
    <t>file://conllu/de/doyle_wist.02.conllu#s31_0</t>
  </si>
  <si>
    <t>32</t>
  </si>
  <si>
    <t>sein (sein Schatten)</t>
  </si>
  <si>
    <t>Es war wie ein Schatten , ganz sonderbar , wie – wie Tonerde mit einem Klecks Milch darauf .</t>
  </si>
  <si>
    <t>file://conllu/de/doyle_wist.02.conllu#s32_0</t>
  </si>
  <si>
    <t>33</t>
  </si>
  <si>
    <t>Umfang</t>
  </si>
  <si>
    <t>Und dann der Umfang , Herr Inspektor !</t>
  </si>
  <si>
    <t>file://conllu/de/doyle_wist.02.conllu#s33_0</t>
  </si>
  <si>
    <t>34</t>
  </si>
  <si>
    <t>groß</t>
  </si>
  <si>
    <t>Zweimal so groß wie Ihr Gesicht .</t>
  </si>
  <si>
    <t>file://conllu/de/doyle_wist.02.conllu#s34_0</t>
  </si>
  <si>
    <t>35</t>
  </si>
  <si>
    <t>Und der Blick , den es hatte , so große , starre Glotzaugen , und eine Reihe weiße Zähne wie ein hungriges Raubtier .</t>
  </si>
  <si>
    <t>file://conllu/de/doyle_wist.02.conllu#s35_0</t>
  </si>
  <si>
    <t>36</t>
  </si>
  <si>
    <t>Sie|sie</t>
  </si>
  <si>
    <t>Ich versichere Sie , Herr Inspektor , ich konnte keinen Finger rühren , noch Atem holen , bis es weghuschte und verschwunden war .</t>
  </si>
  <si>
    <t>file://conllu/de/doyle_wist.02.conllu#s36_0</t>
  </si>
  <si>
    <t>37</t>
  </si>
  <si>
    <t>laufen</t>
  </si>
  <si>
    <t>Dann lief ich hinaus und durch das Buschwerk , aber dem Himmel sei Dank , es war niemand da . «</t>
  </si>
  <si>
    <t>file://conllu/de/doyle_wist.02.conllu#s37_0</t>
  </si>
  <si>
    <t>38</t>
  </si>
  <si>
    <t>geben</t>
  </si>
  <si>
    <t>» Wenn ich Sie nicht als einen tüchtigen Beamten kennte , Walters , würde ich Ihnen dafür eine schlechte Note geben .</t>
  </si>
  <si>
    <t>file://conllu/de/doyle_wist.02.conllu#s38_0</t>
  </si>
  <si>
    <t>39</t>
  </si>
  <si>
    <t>sein (sein Teufel)</t>
  </si>
  <si>
    <t>Und wenn es der leibhaftige Teufel wäre , ein Konstabler auf Wache und im in dem Dienst sollte niemals dem Himmel danken , daß er ihn nicht festnehmen konnte .</t>
  </si>
  <si>
    <t>file://conllu/de/doyle_wist.02.conllu#s39_0</t>
  </si>
  <si>
    <t>40</t>
  </si>
  <si>
    <t>sein (sein Sinnestäuschung)</t>
  </si>
  <si>
    <t>Das Ganze ist doch nicht etwa nur eine Sinnestäuschung ?</t>
  </si>
  <si>
    <t>file://conllu/de/doyle_wist.02.conllu#s40_0</t>
  </si>
  <si>
    <t>41</t>
  </si>
  <si>
    <t>spielen</t>
  </si>
  <si>
    <t>Haben Ihnen Ihre Nerven keinen Streich gespielt ? «</t>
  </si>
  <si>
    <t>file://conllu/de/doyle_wist.02.conllu#s41_0</t>
  </si>
  <si>
    <t>42</t>
  </si>
  <si>
    <t>sagen</t>
  </si>
  <si>
    <t>» Das wenigstens ist sehr leicht festzustellen « , sagte Holmes , indem er seine Taschenlaterne ansteckte .</t>
  </si>
  <si>
    <t>file://conllu/de/doyle_wist.02.conllu#s42_0</t>
  </si>
  <si>
    <t>43</t>
  </si>
  <si>
    <t>rufen</t>
  </si>
  <si>
    <t>» Ja « , rief er , nach einer kurzen Besichtigung der Grasnarbe ;</t>
  </si>
  <si>
    <t>file://conllu/de/doyle_wist.02.conllu#s43_0</t>
  </si>
  <si>
    <t>44</t>
  </si>
  <si>
    <t>schätzen</t>
  </si>
  <si>
    <t>»Schuhnummer zwölf schätze ich .</t>
  </si>
  <si>
    <t>file://conllu/de/doyle_wist.02.conllu#s44_0</t>
  </si>
  <si>
    <t>45</t>
  </si>
  <si>
    <t>sein (sein Riese)</t>
  </si>
  <si>
    <t>Wenn der ganze Mann im in dem Verhältnis zu seinen Füßen gewachsen ist , dann muß er wahrhaftig ein Riese sein . «</t>
  </si>
  <si>
    <t>file://conllu/de/doyle_wist.02.conllu#s45_0</t>
  </si>
  <si>
    <t>46</t>
  </si>
  <si>
    <t>» Was ist aus ihm geworden ? «</t>
  </si>
  <si>
    <t>file://conllu/de/doyle_wist.02.conllu#s46_0</t>
  </si>
  <si>
    <t>47</t>
  </si>
  <si>
    <t>scheinen</t>
  </si>
  <si>
    <t>» Er scheint durch das Buschwerk gedrungen zu sein , um die Straße zu gewinnen . «</t>
  </si>
  <si>
    <t>file://conllu/de/doyle_wist.02.conllu#s47_0</t>
  </si>
  <si>
    <t>48</t>
  </si>
  <si>
    <t>» Gut « , sagte Baynes mit ernstem , gedankenvollem Gesicht , »wer es auch gewesen sein mag und was seine Absichten hier gewesen sein mögen , er ist fort , und wir haben vorläufig dringendere Aufgaben zu erfüllen .</t>
  </si>
  <si>
    <t>file://conllu/de/doyle_wist.02.conllu#s48_0</t>
  </si>
  <si>
    <t>49</t>
  </si>
  <si>
    <t>fahren|führen</t>
  </si>
  <si>
    <t>Herr Holmes , wenn Sie einverstanden sind , so führe ich Sie jetzt durch das Haus . «</t>
  </si>
  <si>
    <t>file://conllu/de/doyle_wist.02.conllu#s49_0</t>
  </si>
  <si>
    <t>50</t>
  </si>
  <si>
    <t>untersuchen</t>
  </si>
  <si>
    <t>Die verschiedenen Wohn und Schlafzimmer waren schnell untersucht .</t>
  </si>
  <si>
    <t>file://conllu/de/doyle_wist.02.conllu#s50_0</t>
  </si>
  <si>
    <t>51</t>
  </si>
  <si>
    <t>Die letzten Bewohner hatten offenbar fast nichts Eigenes mitgebracht , und die ganze Einrichtung , bis zum zu dem kleinsten Stück , war mit dem Haus gemietet worden .</t>
  </si>
  <si>
    <t>file://conllu/de/doyle_wist.02.conllu#s51_0</t>
  </si>
  <si>
    <t>52</t>
  </si>
  <si>
    <t>finden</t>
  </si>
  <si>
    <t>Jedoch fanden wir eine Anzahl Kleider mit der Marke von Marx und Comp .</t>
  </si>
  <si>
    <t>file://conllu/de/doyle_wist.02.conllu#s52_0</t>
  </si>
  <si>
    <t>53</t>
  </si>
  <si>
    <t>zurücklassen</t>
  </si>
  <si>
    <t>High Holborn , die offenbar Garcia zurückgelassen hatte .</t>
  </si>
  <si>
    <t>file://conllu/de/doyle_wist.02.conllu#s53_0</t>
  </si>
  <si>
    <t>54</t>
  </si>
  <si>
    <t>angefragen</t>
  </si>
  <si>
    <t>Telegraphisch hatte Baynes bei der Firma bereits angefragt ;</t>
  </si>
  <si>
    <t>file://conllu/de/doyle_wist.02.conllu#s54_0</t>
  </si>
  <si>
    <t>55</t>
  </si>
  <si>
    <t>wußen</t>
  </si>
  <si>
    <t>man wußte dort nichts Näheres über den Kunden , außer daß er ein pünktlicher Zahler sei .</t>
  </si>
  <si>
    <t>file://conllu/de/doyle_wist.02.conllu#s55_0</t>
  </si>
  <si>
    <t>56</t>
  </si>
  <si>
    <t>Kleinigkeit</t>
  </si>
  <si>
    <t>Allerlei Kleinigkeiten , ein paar Tabakspfeifen , ein paar Romane , davon zwei spanische , ein altmodischer Revolver mit Pistolfeuerung und eine Gitarre waren unter dem persönlichen Besitz .</t>
  </si>
  <si>
    <t>file://conllu/de/doyle_wist.02.conllu#s56_0</t>
  </si>
  <si>
    <t>57</t>
  </si>
  <si>
    <t>» Alles ohne Bedeutung « , sagte Baynes und schritt , die Kerze in der Hand , von Zimmer zu Zimmer .</t>
  </si>
  <si>
    <t>file://conllu/de/doyle_wist.02.conllu#s57_0</t>
  </si>
  <si>
    <t>58</t>
  </si>
  <si>
    <t>schenken</t>
  </si>
  <si>
    <t>» Aber jetzt , Herr Holmes , schenken Sie , bitte , Ihre ganze Aufmerksamkeit der Küche . «</t>
  </si>
  <si>
    <t>file://conllu/de/doyle_wist.02.conllu#s58_0</t>
  </si>
  <si>
    <t>59</t>
  </si>
  <si>
    <t>sein (sein Raum)</t>
  </si>
  <si>
    <t>Es war ein düsterer hoher Raum auf der Rückseite des Hauses , mit einer Strohmatte in einer Ecke , die offenbar dem Koch als Bett diente .</t>
  </si>
  <si>
    <t>file://conllu/de/doyle_wist.02.conllu#s59_0</t>
  </si>
  <si>
    <t>60</t>
  </si>
  <si>
    <t>stehen</t>
  </si>
  <si>
    <t>Der Tisch stand voll halb abgegessener Platten und schmutzigen Geschirrs , den Überresten der gestrigen Mahlzeit .</t>
  </si>
  <si>
    <t>file://conllu/de/doyle_wist.02.conllu#s60_0</t>
  </si>
  <si>
    <t>61</t>
  </si>
  <si>
    <t>sehen (sehen sagen)</t>
  </si>
  <si>
    <t>» Sehen Sie das da ? « sagte Baynes .</t>
  </si>
  <si>
    <t>file://conllu/de/doyle_wist.02.conllu#s61_0</t>
  </si>
  <si>
    <t>62</t>
  </si>
  <si>
    <t>halten</t>
  </si>
  <si>
    <t>» Für was halten Sie das ? «</t>
  </si>
  <si>
    <t>file://conllu/de/doyle_wist.02.conllu#s62_0</t>
  </si>
  <si>
    <t>63</t>
  </si>
  <si>
    <t>beleuchten</t>
  </si>
  <si>
    <t>Er beleuchtete einen ungewöhnlichen Gegenstand , der hinter der Anrichte stand .</t>
  </si>
  <si>
    <t>file://conllu/de/doyle_wist.02.conllu#s63_0</t>
  </si>
  <si>
    <t>64</t>
  </si>
  <si>
    <t>sein (sein falten)</t>
  </si>
  <si>
    <t>Er war so voller Falten , zusammengesunken und welk , daß es nicht leicht war , seine ursprüngliche Form zu erkennen .</t>
  </si>
  <si>
    <t>file://conllu/de/doyle_wist.02.conllu#s64_0</t>
  </si>
  <si>
    <t>65</t>
  </si>
  <si>
    <t>feststellen</t>
  </si>
  <si>
    <t>Man konnte nur feststellen , daß er schwarz war , anscheinend von Leder , und daß er einige Ähnlichkeit mit einem zwerghaften Menschen hatte .</t>
  </si>
  <si>
    <t>file://conllu/de/doyle_wist.02.conllu#s65_0</t>
  </si>
  <si>
    <t>66</t>
  </si>
  <si>
    <t>Bei der näheren Untersuchung glaubte ich zuerst , es sei die Mumie eines Negerkindes , dann aber schien es mir ein sehr entstellter Affe zu sein .</t>
  </si>
  <si>
    <t>file://conllu/de/doyle_wist.02.conllu#s66_0</t>
  </si>
  <si>
    <t>67</t>
  </si>
  <si>
    <t>bleiben</t>
  </si>
  <si>
    <t>Schließlich blieb ich im in dem Zweifel , ob ich etwas Tierisches oder Menschliches vor mir hatte .</t>
  </si>
  <si>
    <t>file://conllu/de/doyle_wist.02.conllu#s67_0</t>
  </si>
  <si>
    <t>68</t>
  </si>
  <si>
    <t>sein (sein geschlungen)</t>
  </si>
  <si>
    <t>Um die Mitte war ihm eine doppelte Schnur weißer Perlen geschlungen .</t>
  </si>
  <si>
    <t>file://conllu/de/doyle_wist.02.conllu#s68_0</t>
  </si>
  <si>
    <t>69</t>
  </si>
  <si>
    <t>Holmes</t>
  </si>
  <si>
    <t>» Sehr interessant – wirklich höchst interessant ! « rief Holmes und betrachtete dieses unheimliche Überbleibsel des Garciahaushaltes .</t>
  </si>
  <si>
    <t>file://conllu/de/doyle_wist.02.conllu#s69_0</t>
  </si>
  <si>
    <t>70</t>
  </si>
  <si>
    <t>etwas</t>
  </si>
  <si>
    <t>» Sonst noch etwas ? «</t>
  </si>
  <si>
    <t>file://conllu/de/doyle_wist.02.conllu#s70_0</t>
  </si>
  <si>
    <t>71</t>
  </si>
  <si>
    <t>Stillschweigend führte Baynes uns an den Ausguß .</t>
  </si>
  <si>
    <t>file://conllu/de/doyle_wist.02.conllu#s71_0</t>
  </si>
  <si>
    <t>72</t>
  </si>
  <si>
    <t>liegen</t>
  </si>
  <si>
    <t>Körper und Glieder eines großen weißen Vogels , der mitsamt den Federn auf eine wüste Art in Stücke zerrissen war , lagen hier herum .</t>
  </si>
  <si>
    <t>file://conllu/de/doyle_wist.02.conllu#s72_0</t>
  </si>
  <si>
    <t>73</t>
  </si>
  <si>
    <t>weisen</t>
  </si>
  <si>
    <t>Holmes wies auf die roten Lappen an dem abgetrennten Kopf .</t>
  </si>
  <si>
    <t>file://conllu/de/doyle_wist.02.conllu#s73_0</t>
  </si>
  <si>
    <t>74</t>
  </si>
  <si>
    <t>» Ein weißer Hahn « , sagte er .</t>
  </si>
  <si>
    <t>file://conllu/de/doyle_wist.02.conllu#s74_0</t>
  </si>
  <si>
    <t>75</t>
  </si>
  <si>
    <t>interessant</t>
  </si>
  <si>
    <t>» Sehr interessant , – das ist wirklich ein sehr merkwürdiger Fall . «</t>
  </si>
  <si>
    <t>file://conllu/de/doyle_wist.02.conllu#s75_0</t>
  </si>
  <si>
    <t>76</t>
  </si>
  <si>
    <t>aufbehalten</t>
  </si>
  <si>
    <t>Aber Herr Baynes hatte sein merkwürdigstes Schaustück bis zuletzt aufbehalten .</t>
  </si>
  <si>
    <t>file://conllu/de/doyle_wist.02.conllu#s76_0</t>
  </si>
  <si>
    <t>77</t>
  </si>
  <si>
    <t>langen</t>
  </si>
  <si>
    <t>Unter dem Ausguß hervor langte er einen Zinknapf , der mit Blut gefüllt war .</t>
  </si>
  <si>
    <t>file://conllu/de/doyle_wist.02.conllu#s77_0</t>
  </si>
  <si>
    <t>78</t>
  </si>
  <si>
    <t>holen</t>
  </si>
  <si>
    <t>Dann holte er vom von dem Tisch herüber eine Schüssel , gehäuft voll kleiner Stückchen verkohlter Knochen .</t>
  </si>
  <si>
    <t>file://conllu/de/doyle_wist.02.conllu#s78_0</t>
  </si>
  <si>
    <t>79</t>
  </si>
  <si>
    <t>töten</t>
  </si>
  <si>
    <t>» Hier ist etwas getötet worden .</t>
  </si>
  <si>
    <t>file://conllu/de/doyle_wist.02.conllu#s79_0</t>
  </si>
  <si>
    <t>80</t>
  </si>
  <si>
    <t>Wir haben die Knochen da alle aus dem Feuer herausgestochert .</t>
  </si>
  <si>
    <t>file://conllu/de/doyle_wist.02.conllu#s80_0</t>
  </si>
  <si>
    <t>81</t>
  </si>
  <si>
    <t>Heute früh hatten wir einen Arzt mit dabei , und der sagte , das seien keine Menschenknochen . «</t>
  </si>
  <si>
    <t>file://conllu/de/doyle_wist.02.conllu#s81_0</t>
  </si>
  <si>
    <t>82</t>
  </si>
  <si>
    <t>lächeln</t>
  </si>
  <si>
    <t>Holmes lächelte und rieb sich die Hände .</t>
  </si>
  <si>
    <t>file://conllu/de/doyle_wist.02.conllu#s82_0</t>
  </si>
  <si>
    <t>83</t>
  </si>
  <si>
    <t>beglückwünschen</t>
  </si>
  <si>
    <t>» Ich muß Sie beglückwünschen , Herr Baynes , zu der umfassenden , gründlichen Art , mit der Sie solch einen Fall behandeln .</t>
  </si>
  <si>
    <t>file://conllu/de/doyle_wist.02.conllu#s83_0</t>
  </si>
  <si>
    <t>84</t>
  </si>
  <si>
    <t>Ihre Fähigkeiten , wenn ich mir erlauben darf , das zu sagen , scheinen mir im in dem Mißverhältnis zu stehen zu Ihren Möglichkeiten , sie zur zu der Anwendung zu bringen . «</t>
  </si>
  <si>
    <t>file://conllu/de/doyle_wist.02.conllu#s84_0</t>
  </si>
  <si>
    <t>85</t>
  </si>
  <si>
    <t>funkelten</t>
  </si>
  <si>
    <t>Des Inspektors kleine Augen funkelten vor Behagen .</t>
  </si>
  <si>
    <t>file://conllu/de/doyle_wist.02.conllu#s85_0</t>
  </si>
  <si>
    <t>86</t>
  </si>
  <si>
    <t>» Sie haben recht , Herr Holmes , wir verkümmern hier draußen in der Provinz .</t>
  </si>
  <si>
    <t>file://conllu/de/doyle_wist.02.conllu#s86_0</t>
  </si>
  <si>
    <t>87</t>
  </si>
  <si>
    <t>Aber ein Fall wie dieser gibt unsereinem einmal eine Gelegenheit , und ich habe sie ergriffen .</t>
  </si>
  <si>
    <t>file://conllu/de/doyle_wist.02.conllu#s87_0</t>
  </si>
  <si>
    <t>88</t>
  </si>
  <si>
    <t>Was halten Sie von den Knochen ? «</t>
  </si>
  <si>
    <t>file://conllu/de/doyle_wist.02.conllu#s88_0</t>
  </si>
  <si>
    <t>89</t>
  </si>
  <si>
    <t>Lamm</t>
  </si>
  <si>
    <t>» Ein Lamm , meine ich , oder ein Kitzchen . «</t>
  </si>
  <si>
    <t>file://conllu/de/doyle_wist.02.conllu#s89_0</t>
  </si>
  <si>
    <t>90</t>
  </si>
  <si>
    <t>Hahn</t>
  </si>
  <si>
    <t>» Und der weiße Hahn ? «</t>
  </si>
  <si>
    <t>file://conllu/de/doyle_wist.02.conllu#s90_0</t>
  </si>
  <si>
    <t>91</t>
  </si>
  <si>
    <t>merkwürdig</t>
  </si>
  <si>
    <t>» Merkwürdig , Herr Baynes , sehr merkwürdig .</t>
  </si>
  <si>
    <t>file://conllu/de/doyle_wist.02.conllu#s91_0</t>
  </si>
  <si>
    <t>92</t>
  </si>
  <si>
    <t>Ja , beinahe einzigartig , könnte man sagen . «</t>
  </si>
  <si>
    <t>file://conllu/de/doyle_wist.02.conllu#s92_0</t>
  </si>
  <si>
    <t>93</t>
  </si>
  <si>
    <t>leben</t>
  </si>
  <si>
    <t>» Jawohl , Herr Holmes , in diesem Haus müssen sonderbare Leute mit ganz sonderbaren Gewohnheiten gelebt haben .</t>
  </si>
  <si>
    <t>file://conllu/de/doyle_wist.02.conllu#s93_0</t>
  </si>
  <si>
    <t>94</t>
  </si>
  <si>
    <t>sein (sein tot)</t>
  </si>
  <si>
    <t>Einer von ihnen ist tot .</t>
  </si>
  <si>
    <t>file://conllu/de/doyle_wist.02.conllu#s94_0</t>
  </si>
  <si>
    <t>95</t>
  </si>
  <si>
    <t>nachgehen</t>
  </si>
  <si>
    <t>Sind seine zwei Diener ihm nachgegangen und haben sie ihn getötet ?</t>
  </si>
  <si>
    <t>file://conllu/de/doyle_wist.02.conllu#s95_0</t>
  </si>
  <si>
    <t>96</t>
  </si>
  <si>
    <t>entwischen</t>
  </si>
  <si>
    <t>Wenn sie es waren , dann werden wir sie nicht entwischen lassen , denn jeder Hafen wird überwacht .</t>
  </si>
  <si>
    <t>file://conllu/de/doyle_wist.02.conllu#s96_0</t>
  </si>
  <si>
    <t>97</t>
  </si>
  <si>
    <t>bewegen</t>
  </si>
  <si>
    <t>Aber meine eigene Ansicht bewegt sich in ganz anderer Richtung .</t>
  </si>
  <si>
    <t>file://conllu/de/doyle_wist.02.conllu#s97_0</t>
  </si>
  <si>
    <t>98</t>
  </si>
  <si>
    <t>Ja , Herr Holmes , in ganz anderer Richtung ! «</t>
  </si>
  <si>
    <t>file://conllu/de/doyle_wist.02.conllu#s98_0</t>
  </si>
  <si>
    <t>99</t>
  </si>
  <si>
    <t>» Sie haben also eine bestimmte Ansicht über den Mordfall ? «</t>
  </si>
  <si>
    <t>file://conllu/de/doyle_wist.02.conllu#s99_0</t>
  </si>
  <si>
    <t>100</t>
  </si>
  <si>
    <t>verfolgen</t>
  </si>
  <si>
    <t>» Und ich werde den Mordfall allein weiter verfolgen , Herr Holmes .</t>
  </si>
  <si>
    <t>file://conllu/de/doyle_wist.02.conllu#s100_0</t>
  </si>
  <si>
    <t>101</t>
  </si>
  <si>
    <t>sein (sein schuldig)</t>
  </si>
  <si>
    <t>Das bin ich mir einfach schuldig .</t>
  </si>
  <si>
    <t>file://conllu/de/doyle_wist.02.conllu#s101_0</t>
  </si>
  <si>
    <t>102</t>
  </si>
  <si>
    <t>sein (sein machen)</t>
  </si>
  <si>
    <t>Ihr Name ist gemacht , aber meinen muß ich mir erst noch machen .</t>
  </si>
  <si>
    <t>file://conllu/de/doyle_wist.02.conllu#s102_0</t>
  </si>
  <si>
    <t>103</t>
  </si>
  <si>
    <t>Es wäre mir eine besondere Genugtuung , mir später sagen zu können , daß ich den Fall ganz allein bewältigt habe , und ohne Ihre Hilfe . «</t>
  </si>
  <si>
    <t>file://conllu/de/doyle_wist.02.conllu#s103_0</t>
  </si>
  <si>
    <t>104</t>
  </si>
  <si>
    <t>vergnügen</t>
  </si>
  <si>
    <t>Holmes lachte vergnügt .</t>
  </si>
  <si>
    <t>file://conllu/de/doyle_wist.02.conllu#s104_0</t>
  </si>
  <si>
    <t>105</t>
  </si>
  <si>
    <t>»Schön , schön , Herr Inspektor « , sagte er .</t>
  </si>
  <si>
    <t>file://conllu/de/doyle_wist.02.conllu#s105_0</t>
  </si>
  <si>
    <t>106</t>
  </si>
  <si>
    <t>gehen</t>
  </si>
  <si>
    <t>» Sie gehen also Ihren eigenen Weg , und ich gehe den meinigen .</t>
  </si>
  <si>
    <t>file://conllu/de/doyle_wist.02.conllu#s106_0</t>
  </si>
  <si>
    <t>107</t>
  </si>
  <si>
    <t>stellen</t>
  </si>
  <si>
    <t>Meine Ergebnisse stelle ich Ihnen jederzeit gern zur zu der Verfügung , falls Sie trotzdem einmal Wert darauf legen sollten , sie kennen zu lernen .</t>
  </si>
  <si>
    <t>file://conllu/de/doyle_wist.02.conllu#s107_0</t>
  </si>
  <si>
    <t>108</t>
  </si>
  <si>
    <t>sehen (sehen glauben)</t>
  </si>
  <si>
    <t>Ich glaube , ich habe hier alles gesehen , was für mich von Belang sein könnte , und ich kann meine Zeit jetzt anderswo besser anwenden .</t>
  </si>
  <si>
    <t>file://conllu/de/doyle_wist.02.conllu#s108_0</t>
  </si>
  <si>
    <t>109</t>
  </si>
  <si>
    <t>Wiedersehen</t>
  </si>
  <si>
    <t>Auf Wiedersehen , Herr Baynes , und Hals und Beinbruch ! «</t>
  </si>
  <si>
    <t>file://conllu/de/doyle_wist.02.conllu#s109_0</t>
  </si>
  <si>
    <t>110</t>
  </si>
  <si>
    <t>Anzeichen</t>
  </si>
  <si>
    <t>Aus verschiedenen kleinen Anzeichen , die ein anderer als ich kaum hätte beachtet haben können , merkte ich , daß Holmes eine Spur gefunden hatte .</t>
  </si>
  <si>
    <t>file://conllu/de/doyle_wist.02.conllu#s110_0</t>
  </si>
  <si>
    <t>111</t>
  </si>
  <si>
    <t>erscheinen</t>
  </si>
  <si>
    <t>So äußerlich ruhig er auch jedem erscheinen mußte , der ihn weniger genau kannte , – der Glanz seiner Augen und seine straffere Haltung , kurz seine ganze Art verrieten mir die starke innere Spannung , von der er erfüllt war , und daß der Kampf begonnen hatte .</t>
  </si>
  <si>
    <t>file://conllu/de/doyle_wist.02.conllu#s111_0</t>
  </si>
  <si>
    <t>112</t>
  </si>
  <si>
    <t>Nach seiner Gewohnheit sagte er nichts , und ich , nach meiner Gewohnheit , stellte keine Fragen .</t>
  </si>
  <si>
    <t>file://conllu/de/doyle_wist.02.conllu#s112_0</t>
  </si>
  <si>
    <t>113</t>
  </si>
  <si>
    <t>sein (sein genügen)</t>
  </si>
  <si>
    <t>Mir genügte es , mit dabei zu sein und meine geringe Hilfe betätigen zu können , ohne die Arbeit dieses ungewöhnlichen Gehirns mit überflüssigen Unterbrechungen zu stören .</t>
  </si>
  <si>
    <t>file://conllu/de/doyle_wist.02.conllu#s113_0</t>
  </si>
  <si>
    <t>115</t>
  </si>
  <si>
    <t>warten</t>
  </si>
  <si>
    <t>Ich wartete daher , und zu meinem wachsenden Erstaunen wartete ich umsonst .</t>
  </si>
  <si>
    <t>file://conllu/de/doyle_wist.02.conllu#s115_0</t>
  </si>
  <si>
    <t>116</t>
  </si>
  <si>
    <t>vergehen</t>
  </si>
  <si>
    <t>Tag um Tag verging , und mein Freund tat keinen Schritt weiter .</t>
  </si>
  <si>
    <t>file://conllu/de/doyle_wist.02.conllu#s116_0</t>
  </si>
  <si>
    <t>117</t>
  </si>
  <si>
    <t>Es blieb alles beim bei dem Alten .</t>
  </si>
  <si>
    <t>file://conllu/de/doyle_wist.02.conllu#s117_0</t>
  </si>
  <si>
    <t>118</t>
  </si>
  <si>
    <t>verbringen</t>
  </si>
  <si>
    <t>Einen Vormittag verbrachte er in London , und aus einer beiläufigen Bemerkung erfuhr ich , daß er im in dem Britischen Museum gewesen war .</t>
  </si>
  <si>
    <t>file://conllu/de/doyle_wist.02.conllu#s118_0</t>
  </si>
  <si>
    <t>119</t>
  </si>
  <si>
    <t>Aber von dieser einen Ausnahme abgesehen verbrachte er seine Tage mit langen und oft einsamen Spaziergängen oder in Plaudereien mit einigen gesprächigen Ortseinwohnern , deren Bekanntschaft er pflegte .</t>
  </si>
  <si>
    <t>file://conllu/de/doyle_wist.02.conllu#s119_0</t>
  </si>
  <si>
    <t>120</t>
  </si>
  <si>
    <t>» Eine Woche Landaufenthalt wird für dich von unermeßlichem Wert sein , Watson « , sagte er mir einmal .</t>
  </si>
  <si>
    <t>file://conllu/de/doyle_wist.02.conllu#s120_0</t>
  </si>
  <si>
    <t>121</t>
  </si>
  <si>
    <t>sein (sein entzückend)</t>
  </si>
  <si>
    <t>» Es ist entzückend , die ersten grünen Triebe an den Hecken kommen zu sehen und zu beobachten , wie auf der Sommerseite wieder einmal die Haselsträucher sich mit Kätzchen behängen .</t>
  </si>
  <si>
    <t>file://conllu/de/doyle_wist.02.conllu#s121_0</t>
  </si>
  <si>
    <t>122</t>
  </si>
  <si>
    <t>Mit einem Pflanzenstecher , einer Botanisiertrommel und einem kleinen Botanisierbuch kann man jetzt lehrreiche Tage verbringen . «</t>
  </si>
  <si>
    <t>file://conllu/de/doyle_wist.02.conllu#s122_0</t>
  </si>
  <si>
    <t>123</t>
  </si>
  <si>
    <t>dünken</t>
  </si>
  <si>
    <t>Er strich auch wirklich mit solchen Dingen in der Gegend umher , was er aber dann des Abends mit heimbrachte , dünkte mich eine recht bescheidene botanische Beute .</t>
  </si>
  <si>
    <t>file://conllu/de/doyle_wist.02.conllu#s123_0</t>
  </si>
  <si>
    <t>124</t>
  </si>
  <si>
    <t>stoßen</t>
  </si>
  <si>
    <t>Einmal stießen wir bei einem gemeinsamen Spaziergang auf Inspektor Baynes .</t>
  </si>
  <si>
    <t>file://conllu/de/doyle_wist.02.conllu#s124_0</t>
  </si>
  <si>
    <t>125</t>
  </si>
  <si>
    <t>verziehen</t>
  </si>
  <si>
    <t>Sein dickes rotes Gesicht verzog sich zu einem Lächeln , und seine Äuglein glitzerten , als er Holmes begrüßte .</t>
  </si>
  <si>
    <t>file://conllu/de/doyle_wist.02.conllu#s125_0</t>
  </si>
  <si>
    <t>126</t>
  </si>
  <si>
    <t>schließen (schließen sprechen)</t>
  </si>
  <si>
    <t>Er sprach nur wenig von der Mordsache , aber aus dem Wenigen schlossen wir , daß er mit der Entwickelung der Dinge zufrieden war .</t>
  </si>
  <si>
    <t>file://conllu/de/doyle_wist.02.conllu#s126_0</t>
  </si>
  <si>
    <t>127</t>
  </si>
  <si>
    <t>Ich muß jedoch gestehen , daß ich überrascht war , als ich fünf Tage nach dem Verbrechen die Morgenzeitung auffaltete und mein Blick auf die fettgedruckte Überschrift fiel : » Der Mord bei Oxshott aufgeklärt .</t>
  </si>
  <si>
    <t>file://conllu/de/doyle_wist.02.conllu#s127_0</t>
  </si>
  <si>
    <t>128</t>
  </si>
  <si>
    <t>Verhaftung</t>
  </si>
  <si>
    <t>Verhaftung des mutmaßlichen Täters . «</t>
  </si>
  <si>
    <t>file://conllu/de/doyle_wist.02.conllu#s128_0</t>
  </si>
  <si>
    <t>129</t>
  </si>
  <si>
    <t>fahren</t>
  </si>
  <si>
    <t>Holmes fuhr von seinem Sitz auf , als sei er gestochen worden , wie ich ihm diese Überschrift vorlas .</t>
  </si>
  <si>
    <t>file://conllu/de/doyle_wist.02.conllu#s129_0</t>
  </si>
  <si>
    <t>130</t>
  </si>
  <si>
    <t>» Donnerwetter ! « rief er .</t>
  </si>
  <si>
    <t>file://conllu/de/doyle_wist.02.conllu#s130_0</t>
  </si>
  <si>
    <t>131</t>
  </si>
  <si>
    <t>» Du glaubst doch nicht , daß Baynes ihn gefaßt hat ? «</t>
  </si>
  <si>
    <t>file://conllu/de/doyle_wist.02.conllu#s131_0</t>
  </si>
  <si>
    <t>132</t>
  </si>
  <si>
    <t>erwideren</t>
  </si>
  <si>
    <t>» Offenbar ist es so « , erwiderte ich , und las ihm den folgenden Bericht vor : » In Esher und Umgegend rief es große Erregung hervor , als spät in vergangener Nacht bekannt wurde , daß in Verbindung mit dem Oxshott Mord eine Verhaftung erfolgt sei .</t>
  </si>
  <si>
    <t>file://conllu/de/doyle_wist.02.conllu#s132_0</t>
  </si>
  <si>
    <t>133</t>
  </si>
  <si>
    <t>wohnhafen</t>
  </si>
  <si>
    <t>Wie erinnerlich , wurde Herr Garcia , wohnhaft in der Villa Wisteria , auf der Oxshotter Markung tot aufgefunden , und seine Leiche wies sehr schwere Verletzungen am an dem Kopfe auf .</t>
  </si>
  <si>
    <t>file://conllu/de/doyle_wist.02.conllu#s133_0</t>
  </si>
  <si>
    <t>134</t>
  </si>
  <si>
    <t>entdecken</t>
  </si>
  <si>
    <t>Gleichzeitig hatte man entdeckt , daß seine einzigen Hausgenossen , ein Diener und ein Koch , geflohen waren , woraus man auf ihre Täterschaft oder Mittäterschaft schloß .</t>
  </si>
  <si>
    <t>file://conllu/de/doyle_wist.02.conllu#s134_0</t>
  </si>
  <si>
    <t>135</t>
  </si>
  <si>
    <t>behaupten</t>
  </si>
  <si>
    <t>Man hatte behauptet , was aber nie nachgewiesen wurde , daß der Verstorbene Wertsachen in der Villa hatte , und daß die Mordtat ihretwegen geschah .</t>
  </si>
  <si>
    <t>file://conllu/de/doyle_wist.02.conllu#s135_0</t>
  </si>
  <si>
    <t>136</t>
  </si>
  <si>
    <t>Inspektor Baynes , in dessen Händen die Untersuchung liegt , hat keine Mühe gescheut , den Aufenthaltsort der Flüchtigen ausfindig zu machen , und er hatte hinreichenden Grund zu der Annahme , daß die Gesuchten nicht weit fort sein könnten , sondern sich in einem vorher schon bereiteten Versteck in der Nähe aufhielten .</t>
  </si>
  <si>
    <t>file://conllu/de/doyle_wist.02.conllu#s136_0</t>
  </si>
  <si>
    <t>137</t>
  </si>
  <si>
    <t>sicher</t>
  </si>
  <si>
    <t>Von allem Anfang an war es übrigens so gut wie sicher , daß der Koch über kurz oder lang entdeckt werden würde , denn er ist eine sehr auffällige Erscheinung , ein riesengroßer , häßlicher Mulatte mit gelbem Gesicht und ausgesprochenen Negerzügen .</t>
  </si>
  <si>
    <t>file://conllu/de/doyle_wist.02.conllu#s137_0</t>
  </si>
  <si>
    <t>138</t>
  </si>
  <si>
    <t>sehen</t>
  </si>
  <si>
    <t>Nach der Mordtat ist dieser Koch noch einmal gesehen worden , und zwar von Konstabler Walters , der ihn am an dem Abend nach dem Mord im in dem Garten der Villa Wisteria erblickte , freilich ohne daß er ihn festzunehmen vermocht hätte .</t>
  </si>
  <si>
    <t>file://conllu/de/doyle_wist.02.conllu#s138_0</t>
  </si>
  <si>
    <t>139</t>
  </si>
  <si>
    <t>schließen</t>
  </si>
  <si>
    <t>Inspektor Baynes schloß zutreffend , daß der Mulatte zu einem bestimmten Zweck zur zu der Villa zurückgekehrt sei und – da der Koch von Konstabler Walters vertrieben worden war – daß er nochmals dahin zurückkommen werde .</t>
  </si>
  <si>
    <t>file://conllu/de/doyle_wist.02.conllu#s139_0</t>
  </si>
  <si>
    <t>140</t>
  </si>
  <si>
    <t>entfernen</t>
  </si>
  <si>
    <t>Er entfernte daher den Wachposten aus dem Haus und legte dafür im in dem Gebüsch des Gartens einen Hinterhalt .</t>
  </si>
  <si>
    <t>file://conllu/de/doyle_wist.02.conllu#s140_0</t>
  </si>
  <si>
    <t>141</t>
  </si>
  <si>
    <t>Der Mulatte ging in die Falle und wurde vergangene Nacht gefangen , wobei ein heftiger Kampf sich entspann , in dessen Verlauf Konstabler Downing von dem Halbwilden eine erhebliche Bißwunde davontrug . «</t>
  </si>
  <si>
    <t>file://conllu/de/doyle_wist.02.conllu#s141_0</t>
  </si>
  <si>
    <t>142</t>
  </si>
  <si>
    <t>» Da muß ich aber sofort zu Baynes « , rief Holmes und griff nach seinem Hut .</t>
  </si>
  <si>
    <t>file://conllu/de/doyle_wist.02.conllu#s142_0</t>
  </si>
  <si>
    <t>143</t>
  </si>
  <si>
    <t>treffen</t>
  </si>
  <si>
    <t>» Wir werden ihn gerade noch treffen , ehe er nach London fährt . «</t>
  </si>
  <si>
    <t>file://conllu/de/doyle_wist.02.conllu#s143_0</t>
  </si>
  <si>
    <t>144</t>
  </si>
  <si>
    <t>Wir liefen die Straße hinunter und fanden ihn , wie Holmes erwartete , gerade unter seiner Haustür .</t>
  </si>
  <si>
    <t>file://conllu/de/doyle_wist.02.conllu#s144_0</t>
  </si>
  <si>
    <t>145</t>
  </si>
  <si>
    <t>lesen</t>
  </si>
  <si>
    <t>» Haben Sie es gelesen , Herr Holmes ? «</t>
  </si>
  <si>
    <t>file://conllu/de/doyle_wist.02.conllu#s145_0</t>
  </si>
  <si>
    <t>146</t>
  </si>
  <si>
    <t>fragen</t>
  </si>
  <si>
    <t>fragte er und zog eine Zeitung aus der Tasche .</t>
  </si>
  <si>
    <t>file://conllu/de/doyle_wist.02.conllu#s146_0</t>
  </si>
  <si>
    <t>147</t>
  </si>
  <si>
    <t>kommen</t>
  </si>
  <si>
    <t>» Deshalb komme ich ja her .</t>
  </si>
  <si>
    <t>file://conllu/de/doyle_wist.02.conllu#s147_0</t>
  </si>
  <si>
    <t>148</t>
  </si>
  <si>
    <t>fassen</t>
  </si>
  <si>
    <t>Bitte , fassen Sie es nicht als unerwünschte Einmischung auf , wenn ich Ihnen einen freundschaftlichen Rat gebe , das heißt , es ist eine Warnung . «</t>
  </si>
  <si>
    <t>file://conllu/de/doyle_wist.02.conllu#s148_0</t>
  </si>
  <si>
    <t>149</t>
  </si>
  <si>
    <t>» Eine Warnung wollen Sie mir geben ? «</t>
  </si>
  <si>
    <t>file://conllu/de/doyle_wist.02.conllu#s149_0</t>
  </si>
  <si>
    <t>150</t>
  </si>
  <si>
    <t>eingearbeitet</t>
  </si>
  <si>
    <t>» Ich habe mich in diesen Fall sehr sorgfältig eingearbeitet , Herr Baynes , und ich bin nicht ganz überzeugt davon , daß Sie auf dem richtigen Wege sind .</t>
  </si>
  <si>
    <t>file://conllu/de/doyle_wist.02.conllu#s150_0</t>
  </si>
  <si>
    <t>151</t>
  </si>
  <si>
    <t>täen</t>
  </si>
  <si>
    <t>Es täte mir leid , wenn Sie in Ihrer eingeschlagenen Richtung noch weiter gingen – es sei denn natürlich , daß Sie Ihrer Sache ganz sicher sind . «</t>
  </si>
  <si>
    <t>file://conllu/de/doyle_wist.02.conllu#s151_0</t>
  </si>
  <si>
    <t>152</t>
  </si>
  <si>
    <t>sein (sein gütig)</t>
  </si>
  <si>
    <t>» Sie sind sehr gütig , Herr Holmes . «</t>
  </si>
  <si>
    <t>file://conllu/de/doyle_wist.02.conllu#s152_0</t>
  </si>
  <si>
    <t>153</t>
  </si>
  <si>
    <t>» Ich versichere Sie , ich meine es nur gut mit Ihnen . «</t>
  </si>
  <si>
    <t>file://conllu/de/doyle_wist.02.conllu#s153_0</t>
  </si>
  <si>
    <t>154</t>
  </si>
  <si>
    <t>Es schien mir so , als ob Herr Baynes mit einem Auge etwas zwinkerte .</t>
  </si>
  <si>
    <t>file://conllu/de/doyle_wist.02.conllu#s154_0</t>
  </si>
  <si>
    <t>155</t>
  </si>
  <si>
    <t>sein (sein übereingekommen)</t>
  </si>
  <si>
    <t>» Wir sind übereingekommen , daß jeder seine eigenen Wege gehe , Herr Holmes .</t>
  </si>
  <si>
    <t>file://conllu/de/doyle_wist.02.conllu#s155_0</t>
  </si>
  <si>
    <t>156</t>
  </si>
  <si>
    <t>tuen</t>
  </si>
  <si>
    <t>Das tue ich für meinen Teil . «</t>
  </si>
  <si>
    <t>file://conllu/de/doyle_wist.02.conllu#s156_0</t>
  </si>
  <si>
    <t>157</t>
  </si>
  <si>
    <t>wünschen (wünschen sagen)</t>
  </si>
  <si>
    <t>» Ganz wie Sie es wünschen « , sagte Holmes .</t>
  </si>
  <si>
    <t>file://conllu/de/doyle_wist.02.conllu#s157_0</t>
  </si>
  <si>
    <t>158</t>
  </si>
  <si>
    <t>nehmen</t>
  </si>
  <si>
    <t>» Nehmen Sie mir , bitte , meine guten Absichten nicht übel . «</t>
  </si>
  <si>
    <t>file://conllu/de/doyle_wist.02.conllu#s158_0</t>
  </si>
  <si>
    <t>159</t>
  </si>
  <si>
    <t>durchaus</t>
  </si>
  <si>
    <t>» Durchaus nicht !</t>
  </si>
  <si>
    <t>file://conllu/de/doyle_wist.02.conllu#s159_0</t>
  </si>
  <si>
    <t>160</t>
  </si>
  <si>
    <t>sein (sein überzeugt)</t>
  </si>
  <si>
    <t>Ich bin überzeugt , daß Sie es gut mit mir meinen .</t>
  </si>
  <si>
    <t>file://conllu/de/doyle_wist.02.conllu#s160_0</t>
  </si>
  <si>
    <t>161</t>
  </si>
  <si>
    <t>befolgen</t>
  </si>
  <si>
    <t>Aber wir befolgen jeder ein eigenes System , Herr Holmes .</t>
  </si>
  <si>
    <t>file://conllu/de/doyle_wist.02.conllu#s161_0</t>
  </si>
  <si>
    <t>162</t>
  </si>
  <si>
    <t>Sie haben das Ihrige , und ich wahrscheinlich ein anderes . «</t>
  </si>
  <si>
    <t>file://conllu/de/doyle_wist.02.conllu#s162_0</t>
  </si>
  <si>
    <t>163</t>
  </si>
  <si>
    <t>Rede|Reden</t>
  </si>
  <si>
    <t>» Reden wir nicht mehr davon ! «</t>
  </si>
  <si>
    <t>file://conllu/de/doyle_wist.02.conllu#s163_0</t>
  </si>
  <si>
    <t>164</t>
  </si>
  <si>
    <t>» Was ich Neues in Erfahrung bringe , steht Ihnen jederzeit zur zu der Verfügung .</t>
  </si>
  <si>
    <t>file://conllu/de/doyle_wist.02.conllu#s164_0</t>
  </si>
  <si>
    <t>165</t>
  </si>
  <si>
    <t>sein (sein Wild)</t>
  </si>
  <si>
    <t>Dieser Koch ist ein richtiger Wilder , stark wie ein Lastpferd und unbändig wie der Teufel .</t>
  </si>
  <si>
    <t>file://conllu/de/doyle_wist.02.conllu#s165_0</t>
  </si>
  <si>
    <t>166</t>
  </si>
  <si>
    <t>Er hat Downings Daumen fast abgebissen , bevor wir seiner Herr werden konnten .</t>
  </si>
  <si>
    <t>file://conllu/de/doyle_wist.02.conllu#s166_0</t>
  </si>
  <si>
    <t>167</t>
  </si>
  <si>
    <t>herausbrachen</t>
  </si>
  <si>
    <t>Er kann kaum ein Wort Englisch , und was wir bis jetzt aus ihm herausbrachten , ist nichts als ein Grunzen . «</t>
  </si>
  <si>
    <t>file://conllu/de/doyle_wist.02.conllu#s167_0</t>
  </si>
  <si>
    <t>168</t>
  </si>
  <si>
    <t>» Und Sie glauben , den Beweis dafür zu haben , daß er seinen Herrn ermordet hat ? «</t>
  </si>
  <si>
    <t>file://conllu/de/doyle_wist.02.conllu#s168_0</t>
  </si>
  <si>
    <t>169</t>
  </si>
  <si>
    <t>» Das habe ich nicht gesagt , Herr Holmes ; kein Wort davon .</t>
  </si>
  <si>
    <t>file://conllu/de/doyle_wist.02.conllu#s169_0</t>
  </si>
  <si>
    <t>170</t>
  </si>
  <si>
    <t>Wir haben jeder so seine kleinen Listen .</t>
  </si>
  <si>
    <t>file://conllu/de/doyle_wist.02.conllu#s170_0</t>
  </si>
  <si>
    <t>171</t>
  </si>
  <si>
    <t>versuchen</t>
  </si>
  <si>
    <t>Sie versuchen es so , ich anders .</t>
  </si>
  <si>
    <t>file://conllu/de/doyle_wist.02.conllu#s171_0</t>
  </si>
  <si>
    <t>172</t>
  </si>
  <si>
    <t>sein (sein abgemachen)</t>
  </si>
  <si>
    <t>Das ist so zwischen uns abgemacht , nicht wahr ? «</t>
  </si>
  <si>
    <t>file://conllu/de/doyle_wist.02.conllu#s172_0</t>
  </si>
  <si>
    <t>173</t>
  </si>
  <si>
    <t>zucken</t>
  </si>
  <si>
    <t>Holmes zuckte mit den Schultern , als wir fortgingen .</t>
  </si>
  <si>
    <t>file://conllu/de/doyle_wist.02.conllu#s173_0</t>
  </si>
  <si>
    <t>174</t>
  </si>
  <si>
    <t>klagen</t>
  </si>
  <si>
    <t>» Ich kann aus dem Mann nicht klug werden .</t>
  </si>
  <si>
    <t>file://conllu/de/doyle_wist.02.conllu#s174_0</t>
  </si>
  <si>
    <t>175</t>
  </si>
  <si>
    <t>Mir scheint er auf einen Abgrund zuzureiten .</t>
  </si>
  <si>
    <t>file://conllu/de/doyle_wist.02.conllu#s175_0</t>
  </si>
  <si>
    <t>176</t>
  </si>
  <si>
    <t>Nun , es muß jeder seinen eigenen Weg gehen und sehen , wie weit er damit kommt .</t>
  </si>
  <si>
    <t>file://conllu/de/doyle_wist.02.conllu#s176_0</t>
  </si>
  <si>
    <t>177</t>
  </si>
  <si>
    <t>.</t>
  </si>
  <si>
    <t>Aber da ist etwas an dem Inspektor Baynes , das ich nicht recht verstehen kann . «</t>
  </si>
  <si>
    <t>file://conllu/de/doyle_wist.02.conllu#s177_0</t>
  </si>
  <si>
    <t>178</t>
  </si>
  <si>
    <t>sein (sein drücken)</t>
  </si>
  <si>
    <t>Als wir wieder in Esher im in dem » Admiral Nelson « auf unserm Zimmer waren , drückte Holmes mich in einen Sessel .</t>
  </si>
  <si>
    <t>file://conllu/de/doyle_wist.02.conllu#s178_0</t>
  </si>
  <si>
    <t>179</t>
  </si>
  <si>
    <t>» Setz ' dich einmal , Watson « , sagte er .</t>
  </si>
  <si>
    <t>file://conllu/de/doyle_wist.02.conllu#s179_0</t>
  </si>
  <si>
    <t>180</t>
  </si>
  <si>
    <t>erklären</t>
  </si>
  <si>
    <t>» Ich muß dir die Situation erklären , da ich heute nacht vielleicht deine Hilfe nötig habe .</t>
  </si>
  <si>
    <t>file://conllu/de/doyle_wist.02.conllu#s180_0</t>
  </si>
  <si>
    <t>181</t>
  </si>
  <si>
    <t>mögen</t>
  </si>
  <si>
    <t>Soweit ich den Fall aufgeklärt habe , möchte ich dir darlegen , wie er sich für mich entwickelt hat .</t>
  </si>
  <si>
    <t>file://conllu/de/doyle_wist.02.conllu#s181_0</t>
  </si>
  <si>
    <t>182</t>
  </si>
  <si>
    <t>sein (sein einfechen)</t>
  </si>
  <si>
    <t>So einfach er in seinen Hauptzügen ist , so haben sich der Festnahme des Schuldigen doch ganz überraschende Schwierigkeiten entgegengesetzt .</t>
  </si>
  <si>
    <t>file://conllu/de/doyle_wist.02.conllu#s182_0</t>
  </si>
  <si>
    <t>183</t>
  </si>
  <si>
    <t>klaffen</t>
  </si>
  <si>
    <t>In dieser Richtung klaffen noch einige Risse , die erst noch zu überbrücken sind .</t>
  </si>
  <si>
    <t>file://conllu/de/doyle_wist.02.conllu#s183_0</t>
  </si>
  <si>
    <t>184</t>
  </si>
  <si>
    <t>Gehen wir zurück bis zu der Botschaft , die Garcia am an dem Abend seines Todes erhielt .</t>
  </si>
  <si>
    <t>file://conllu/de/doyle_wist.02.conllu#s184_0</t>
  </si>
  <si>
    <t>185</t>
  </si>
  <si>
    <t>verstricken</t>
  </si>
  <si>
    <t>Wir können die Auffassung Baynes ' , als seien die zwei Bediensteten Garcias in die Mordsache verstrickt , gleich von vornherein ausschalten .</t>
  </si>
  <si>
    <t>file://conllu/de/doyle_wist.02.conllu#s185_0</t>
  </si>
  <si>
    <t>186</t>
  </si>
  <si>
    <t>Der Richtigkeitsbeweis dafür liegt darin , daß Garcia es war , der seines › Freundes ‹ Scott Eccles Anwesenheit in der Villa herbeiführte , was nur zum zu dem Zwecke eines Alibis geschehen sein kann .</t>
  </si>
  <si>
    <t>file://conllu/de/doyle_wist.02.conllu#s186_0</t>
  </si>
  <si>
    <t>187</t>
  </si>
  <si>
    <t>sein (sein Garcia)</t>
  </si>
  <si>
    <t>Also war es Garcia , der etwas im in dem Schilde führte , und zwar allem Anschein nach etwas Verbrecherisches , das er für eben die Nacht plante , wo er dann seinen Tod fand .</t>
  </si>
  <si>
    <t>file://conllu/de/doyle_wist.02.conllu#s187_0</t>
  </si>
  <si>
    <t>188</t>
  </si>
  <si>
    <t>Ich sage , er hatte etwas Verbrecherisches im in dem Sinn , denn nur ein Mann mit einem verbrecherischen Vorhaben wünscht ein Alibi aufzustellen .</t>
  </si>
  <si>
    <t>file://conllu/de/doyle_wist.02.conllu#s188_0</t>
  </si>
  <si>
    <t>189</t>
  </si>
  <si>
    <t>Wer hat nun aller Wahrscheinlichkeit nach den Todesstreich gegen Garcia geführt ?</t>
  </si>
  <si>
    <t>file://conllu/de/doyle_wist.02.conllu#s189_0</t>
  </si>
  <si>
    <t>190</t>
  </si>
  <si>
    <t>richten</t>
  </si>
  <si>
    <t>Sicher die Person , gegen die Garcias verbrecherischer Anschlag sich richtete .</t>
  </si>
  <si>
    <t>file://conllu/de/doyle_wist.02.conllu#s190_0</t>
  </si>
  <si>
    <t>191</t>
  </si>
  <si>
    <t>So weit scheinen wir auf festem Grund zu stehen .</t>
  </si>
  <si>
    <t>file://conllu/de/doyle_wist.02.conllu#s191_0</t>
  </si>
  <si>
    <t>192</t>
  </si>
  <si>
    <t>erkennen</t>
  </si>
  <si>
    <t>Wir können nun die Ursache dafür erkennen , daß Garcias ganzer Haushalt verschwunden ist .</t>
  </si>
  <si>
    <t>file://conllu/de/doyle_wist.02.conllu#s192_0</t>
  </si>
  <si>
    <t>193</t>
  </si>
  <si>
    <t>Zweck</t>
  </si>
  <si>
    <t>Sie waren alle Verbündete zu demselben uns unbekannten verbrecherischen Zweck .</t>
  </si>
  <si>
    <t>file://conllu/de/doyle_wist.02.conllu#s193_0</t>
  </si>
  <si>
    <t>194</t>
  </si>
  <si>
    <t>ablenken</t>
  </si>
  <si>
    <t>Sobald die Tat ruchbar wurde , würde die Zeugenschaft Scott Eccles jeden Verdacht von Garcia abgelenkt haben – wenn Garcia zurückkehrte .</t>
  </si>
  <si>
    <t>file://conllu/de/doyle_wist.02.conllu#s194_0</t>
  </si>
  <si>
    <t>195</t>
  </si>
  <si>
    <t>handeln</t>
  </si>
  <si>
    <t>Aber es handelte sich hier um ein gefahrvolles Unternehmen , und wenn Garcia innerhalb einer gewissen Zeit nicht wiederkam , wurde es wahrscheinlich , daß er sein eigenes Leben hatte opfern müssen .</t>
  </si>
  <si>
    <t>file://conllu/de/doyle_wist.02.conllu#s195_0</t>
  </si>
  <si>
    <t>196</t>
  </si>
  <si>
    <t>verabreden</t>
  </si>
  <si>
    <t>Für diesen Fall war daher verabredet worden , daß seine zwei Leute sich an einen im in dem voraus hierzu eingerichteten Ort begaben , wo sie vor der Verfolgung sicher waren und von wo aus sie später ihre Sache erneut versuchen konnten .</t>
  </si>
  <si>
    <t>file://conllu/de/doyle_wist.02.conllu#s196_0</t>
  </si>
  <si>
    <t>197</t>
  </si>
  <si>
    <t>denken (denken erklären)</t>
  </si>
  <si>
    <t>Das dürfte alle Tatsachen erklären , denke ich . «</t>
  </si>
  <si>
    <t>file://conllu/de/doyle_wist.02.conllu#s197_0</t>
  </si>
  <si>
    <t>198</t>
  </si>
  <si>
    <t>Das ganze verworrene Gewebe schien sich auf einmal vor meinen Augen klar auszubreiten .</t>
  </si>
  <si>
    <t>file://conllu/de/doyle_wist.02.conllu#s198_0</t>
  </si>
  <si>
    <t>199</t>
  </si>
  <si>
    <t>erkennen (erkennen wundern)</t>
  </si>
  <si>
    <t>Wie immer wunderte ich mich , daß ich die Zusammenhänge nicht früher , von selber , erkannt hatte .</t>
  </si>
  <si>
    <t>file://conllu/de/doyle_wist.02.conllu#s199_0</t>
  </si>
  <si>
    <t>200</t>
  </si>
  <si>
    <t>zurückgekommen</t>
  </si>
  <si>
    <t>» Aber der Koch ist doch zur zu der Villa zurückgekommen ! «</t>
  </si>
  <si>
    <t>file://conllu/de/doyle_wist.02.conllu#s200_0</t>
  </si>
  <si>
    <t>201</t>
  </si>
  <si>
    <t>» Wir können uns das vorläufig so erklären , daß bei der hastigen Flucht etwas im in dem Hause zurückblieb , etwas Wertvolles , etwas , das zurückzulassen der Koch einfach nicht ertragen konnte .</t>
  </si>
  <si>
    <t>file://conllu/de/doyle_wist.02.conllu#s201_0</t>
  </si>
  <si>
    <t>202</t>
  </si>
  <si>
    <t>sein (sein Schluß)</t>
  </si>
  <si>
    <t>Das ist kein zwingender Schluß , aber er hat eine große Wahrscheinlichkeit für sich , nicht wahr ? «</t>
  </si>
  <si>
    <t>file://conllu/de/doyle_wist.02.conllu#s202_0</t>
  </si>
  <si>
    <t>203</t>
  </si>
  <si>
    <t>sein (sein Punkt)</t>
  </si>
  <si>
    <t>» Und was ist nun der nächste Punkt ? «</t>
  </si>
  <si>
    <t>file://conllu/de/doyle_wist.02.conllu#s203_0</t>
  </si>
  <si>
    <t>204</t>
  </si>
  <si>
    <t>sein (sein Meldung)</t>
  </si>
  <si>
    <t>» Der nächste Punkt ist die Meldung , die Garcia abends erhielt .</t>
  </si>
  <si>
    <t>file://conllu/de/doyle_wist.02.conllu#s204_0</t>
  </si>
  <si>
    <t>205</t>
  </si>
  <si>
    <t>beweisen</t>
  </si>
  <si>
    <t>Sie beweist einen weiteren Verbündeten , einen auf der anderen Seite .</t>
  </si>
  <si>
    <t>file://conllu/de/doyle_wist.02.conllu#s205_0</t>
  </si>
  <si>
    <t>206</t>
  </si>
  <si>
    <t>sein (sein Seite)</t>
  </si>
  <si>
    <t>Wo ist aber diese andere Seite ?</t>
  </si>
  <si>
    <t>file://conllu/de/doyle_wist.02.conllu#s206_0</t>
  </si>
  <si>
    <t>207</t>
  </si>
  <si>
    <t>Ich habe dir bereits gesagt , daß es sich um ein sehr großes Haus handeln muß und daß die Zahl solch großer Häuser begrenzt ist .</t>
  </si>
  <si>
    <t>file://conllu/de/doyle_wist.02.conllu#s207_0</t>
  </si>
  <si>
    <t>208</t>
  </si>
  <si>
    <t>Meine erste Zeit hier draußen brachte ich damit zu , auf meinen botanischen Ausflügen diese Häuser ein wenig zu rekognoszieren und die Familiengeschichte ihrer Bewohner etwas zu erkunden .</t>
  </si>
  <si>
    <t>file://conllu/de/doyle_wist.02.conllu#s208_0</t>
  </si>
  <si>
    <t>209</t>
  </si>
  <si>
    <t>fesseln</t>
  </si>
  <si>
    <t>Ein einziges Haus nur fesselte mein Interesse .</t>
  </si>
  <si>
    <t>file://conllu/de/doyle_wist.02.conllu#s209_0</t>
  </si>
  <si>
    <t>210</t>
  </si>
  <si>
    <t>sein (sein Herrenhaus)</t>
  </si>
  <si>
    <t>Es ist das alte Herrenhaus High Gable , ein spätgotischer Bau , eine Meile jenseits Oxshott , und weniger als eine halbe Meile von der Stelle , wo Garcia gefunden wurde .</t>
  </si>
  <si>
    <t>file://conllu/de/doyle_wist.02.conllu#s210_0</t>
  </si>
  <si>
    <t>211</t>
  </si>
  <si>
    <t>gehören</t>
  </si>
  <si>
    <t>Alle die andern Häuser gehören prosaischen biederen Leuten , die weit abseits jeder Romantik leben .</t>
  </si>
  <si>
    <t>file://conllu/de/doyle_wist.02.conllu#s211_0</t>
  </si>
  <si>
    <t>212</t>
  </si>
  <si>
    <t>sein (sein Persönlichkeit)</t>
  </si>
  <si>
    <t>Aber Herr Henderson auf High Gable ist in jeder Hinsicht eine merkwürdige Persönlichkeit , die merkwürdige Abenteuer wohl erleben könnte .</t>
  </si>
  <si>
    <t>file://conllu/de/doyle_wist.02.conllu#s212_0</t>
  </si>
  <si>
    <t>213</t>
  </si>
  <si>
    <t>konzentrieren</t>
  </si>
  <si>
    <t>Ich konzentrierte daher meine Beobachtungen auf ihn und sein Hauswesen .</t>
  </si>
  <si>
    <t>file://conllu/de/doyle_wist.02.conllu#s213_0</t>
  </si>
  <si>
    <t>214</t>
  </si>
  <si>
    <t>Leute</t>
  </si>
  <si>
    <t>Sehr ungewöhnliche Leute , Watson – der Hausherr selbst der sonderbarste von allen .</t>
  </si>
  <si>
    <t>file://conllu/de/doyle_wist.02.conllu#s214_0</t>
  </si>
  <si>
    <t>215</t>
  </si>
  <si>
    <t>Ich brachte es fertig , ihn unter einem guten Vorwand zu besuchen , aber seine tiefliegenden dunkeln , mißtrauischen Augen verrieten mir , daß er sich über den wahren Zweck meines Besuches nicht im in dem unklaren war .</t>
  </si>
  <si>
    <t>file://conllu/de/doyle_wist.02.conllu#s215_0</t>
  </si>
  <si>
    <t>216</t>
  </si>
  <si>
    <t>sein (sein Mann)</t>
  </si>
  <si>
    <t>Henderson ist ein Mann von fünfzig Jahren , lebhaft , kräftig , mit grauem Haar , großen buschigen , schwarzen Brauen , mit dem Schritt eines Hirschs und der Miene eines Kaisers .</t>
  </si>
  <si>
    <t>file://conllu/de/doyle_wist.02.conllu#s216_0</t>
  </si>
  <si>
    <t>217</t>
  </si>
  <si>
    <t>Mann</t>
  </si>
  <si>
    <t>Ein herrischer , stolzer Mann mit einem glühenden Temperament hinter einer pergamentenen Maske .</t>
  </si>
  <si>
    <t>file://conllu/de/doyle_wist.02.conllu#s217_0</t>
  </si>
  <si>
    <t>218</t>
  </si>
  <si>
    <t>sein (sein Ausländer)</t>
  </si>
  <si>
    <t>Er ist entweder Ausländer , oder er hat lange in den Tropen gelebt , denn er ist gelb und wie vertrocknet , aber zäh wie Kupferdraht .</t>
  </si>
  <si>
    <t>file://conllu/de/doyle_wist.02.conllu#s218_0</t>
  </si>
  <si>
    <t>219</t>
  </si>
  <si>
    <t>Sein Freund und Sekretär , ein Herr Lucas , ist zweifelsohne Ausländer , braun wie Schokolade , verschlagen , glatt und katzenartig , mit einer giftigen Sanftheit der Sprache .</t>
  </si>
  <si>
    <t>file://conllu/de/doyle_wist.02.conllu#s219_0</t>
  </si>
  <si>
    <t>220</t>
  </si>
  <si>
    <t>siehen</t>
  </si>
  <si>
    <t>Du siehst , Watson , wir sind schon auf zwei Gruppen von Ausländern gestoßen , eine in Villa Wisteria und eine auf High Gable – so rundet sich alles schon ein wenig ab .</t>
  </si>
  <si>
    <t>file://conllu/de/doyle_wist.02.conllu#s220_0</t>
  </si>
  <si>
    <t>221</t>
  </si>
  <si>
    <t>bilden</t>
  </si>
  <si>
    <t>Die beiden Männer , enge vertraute Freunde , bilden den Mittelpunkt der Haushaltung .</t>
  </si>
  <si>
    <t>file://conllu/de/doyle_wist.02.conllu#s221_0</t>
  </si>
  <si>
    <t>222</t>
  </si>
  <si>
    <t>sein (sein Person)</t>
  </si>
  <si>
    <t>Aber da ist noch eine Person , die für unsere augenblicklichen Zwecke vielleicht noch wichtiger ist .</t>
  </si>
  <si>
    <t>file://conllu/de/doyle_wist.02.conllu#s222_0</t>
  </si>
  <si>
    <t>223</t>
  </si>
  <si>
    <t>Henderson hat zwei Kinder , Mädchen von zwölf und dreizehn .</t>
  </si>
  <si>
    <t>file://conllu/de/doyle_wist.02.conllu#s223_0</t>
  </si>
  <si>
    <t>224</t>
  </si>
  <si>
    <t>sein (sein Burnett)</t>
  </si>
  <si>
    <t>Ihre Gouvernante ist ein Fräulein Burnett , eine Engländerin von ungefähr vierzig Jahren .</t>
  </si>
  <si>
    <t>file://conllu/de/doyle_wist.02.conllu#s224_0</t>
  </si>
  <si>
    <t>225</t>
  </si>
  <si>
    <t>sein (sein Diener)</t>
  </si>
  <si>
    <t>Dann ist da noch ein vertrauenerweckender Diener .</t>
  </si>
  <si>
    <t>file://conllu/de/doyle_wist.02.conllu#s225_0</t>
  </si>
  <si>
    <t>226</t>
  </si>
  <si>
    <t>Diese kleine Gruppe bildet die eigentliche Familie , denn sie reisen zusammen , und Henderson reist viel , ist immer unterwegs .</t>
  </si>
  <si>
    <t>file://conllu/de/doyle_wist.02.conllu#s226_0</t>
  </si>
  <si>
    <t>227</t>
  </si>
  <si>
    <t>Nachdem?</t>
  </si>
  <si>
    <t>sein (sein zurückgekommen)</t>
  </si>
  <si>
    <t>Erst in den letzten Wochen ist er zurückgekommen , nachdem er länger als ein Jahr von High Gable abwesend war .</t>
  </si>
  <si>
    <t>file://conllu/de/doyle_wist.02.conllu#s227_0</t>
  </si>
  <si>
    <t>228</t>
  </si>
  <si>
    <t>hinzufügen</t>
  </si>
  <si>
    <t>Ich kann noch hinzufügen , daß er ungeheuer reich ist , und jede Laune kann er sich befriedigen .</t>
  </si>
  <si>
    <t>file://conllu/de/doyle_wist.02.conllu#s228_0</t>
  </si>
  <si>
    <t>230</t>
  </si>
  <si>
    <t>erfahren</t>
  </si>
  <si>
    <t>Das erfuhr ich teils von meinen neuen Bekannten hier , teils aus eigener Beobachtung .</t>
  </si>
  <si>
    <t>file://conllu/de/doyle_wist.02.conllu#s230_0</t>
  </si>
  <si>
    <t>231</t>
  </si>
  <si>
    <t>Es gibt keine besseren und zugänglicheren Helfershelfer , als entlassene Bedienstete , die einen Groll gegen ihre frühere Herrschaft haben , und ich hatte das Glück , einen zu finden .</t>
  </si>
  <si>
    <t>file://conllu/de/doyle_wist.02.conllu#s231_0</t>
  </si>
  <si>
    <t>232</t>
  </si>
  <si>
    <t>nennen</t>
  </si>
  <si>
    <t>Ich nenne es Glück , aber es ist mir nicht einfach in den Schoß gefallen , sondern ich habe es gesucht .</t>
  </si>
  <si>
    <t>file://conllu/de/doyle_wist.02.conllu#s232_0</t>
  </si>
  <si>
    <t>233</t>
  </si>
  <si>
    <t>Wie Baynes sagte , jeder von uns befolgt sein eigenes System .</t>
  </si>
  <si>
    <t>file://conllu/de/doyle_wist.02.conllu#s233_0</t>
  </si>
  <si>
    <t>234</t>
  </si>
  <si>
    <t>Mein System hat mich zu John Warner geführt , ehemals Gärtner auf High Gable und in einem Augenblick schlechter Laune von seinem kaiserhaften Herrn entlassen .</t>
  </si>
  <si>
    <t>file://conllu/de/doyle_wist.02.conllu#s234_0</t>
  </si>
  <si>
    <t>235</t>
  </si>
  <si>
    <t>Er wiederum hat seine Freunde unter dem Hauspersonal , die ihren Herrn ebenso fürchten und die gleiche Abneigung gegen ihn haben .</t>
  </si>
  <si>
    <t>file://conllu/de/doyle_wist.02.conllu#s235_0</t>
  </si>
  <si>
    <t>236</t>
  </si>
  <si>
    <t>So habe ich meinen Draht ins in das Innere des Hauses .</t>
  </si>
  <si>
    <t>file://conllu/de/doyle_wist.02.conllu#s236_0</t>
  </si>
  <si>
    <t>237</t>
  </si>
  <si>
    <t>Sonderbare Leute , Watson .</t>
  </si>
  <si>
    <t>file://conllu/de/doyle_wist.02.conllu#s237_0</t>
  </si>
  <si>
    <t>238</t>
  </si>
  <si>
    <t>behaupen</t>
  </si>
  <si>
    <t>Ich behaupte ja nicht , daß ich alles schon richtig erfaßt und durchschaut habe , aber ganz sonderbare Leute habe ich festgestellt .</t>
  </si>
  <si>
    <t>file://conllu/de/doyle_wist.02.conllu#s238_0</t>
  </si>
  <si>
    <t>239</t>
  </si>
  <si>
    <t>sein (sein Bau)</t>
  </si>
  <si>
    <t>Es ist ein Bau mit zwei Flügeln , die Dienerschaft wohnt im in dem einen , die Familie im in dem anderen .</t>
  </si>
  <si>
    <t>file://conllu/de/doyle_wist.02.conllu#s239_0</t>
  </si>
  <si>
    <t>240</t>
  </si>
  <si>
    <t>bestehen</t>
  </si>
  <si>
    <t>Es besteht kein Verkehr zwischen beiden , außer für Hendersons persönlichen Diener , der bei den Familienmahlzeiten serviert .</t>
  </si>
  <si>
    <t>file://conllu/de/doyle_wist.02.conllu#s240_0</t>
  </si>
  <si>
    <t>241</t>
  </si>
  <si>
    <t>Alles wird an eine bestimmte Tür gebracht , die die Verbindung herstellt .</t>
  </si>
  <si>
    <t>file://conllu/de/doyle_wist.02.conllu#s241_0</t>
  </si>
  <si>
    <t>242</t>
  </si>
  <si>
    <t>Die Gouvernante und die Kinder gehen kaum einmal aus , es sei denn in den Garten .</t>
  </si>
  <si>
    <t>file://conllu/de/doyle_wist.02.conllu#s242_0</t>
  </si>
  <si>
    <t>243</t>
  </si>
  <si>
    <t>Henderson geht unter keinen Umständen allein aus .</t>
  </si>
  <si>
    <t>file://conllu/de/doyle_wist.02.conllu#s243_0</t>
  </si>
  <si>
    <t>244</t>
  </si>
  <si>
    <t>Sein schwarzer Sekretär ist wie sein Schatten .</t>
  </si>
  <si>
    <t>file://conllu/de/doyle_wist.02.conllu#s244_0</t>
  </si>
  <si>
    <t>245</t>
  </si>
  <si>
    <t>redet</t>
  </si>
  <si>
    <t>Die Dienerschaft redet davon , daß ihr Herr vor irgend etwas eine furchtbare Angst habe .</t>
  </si>
  <si>
    <t>file://conllu/de/doyle_wist.02.conllu#s245_0</t>
  </si>
  <si>
    <t>246</t>
  </si>
  <si>
    <t>› Er hat dem Teufel seine Seele um Geld verkauft ‹ , sagt Warner , › und erwartet jetzt , daß der Gläubiger komme , um sich das Seine zu holen . ‹</t>
  </si>
  <si>
    <t>file://conllu/de/doyle_wist.02.conllu#s246_0</t>
  </si>
  <si>
    <t>247</t>
  </si>
  <si>
    <t>Woher sie gekommen , wer und was sie sind – kein Mensch weiß es .</t>
  </si>
  <si>
    <t>file://conllu/de/doyle_wist.02.conllu#s247_0</t>
  </si>
  <si>
    <t>248</t>
  </si>
  <si>
    <t>sein (sein Art)</t>
  </si>
  <si>
    <t>Sie sind von heftiger , gewalttätiger Art .</t>
  </si>
  <si>
    <t>file://conllu/de/doyle_wist.02.conllu#s248_0</t>
  </si>
  <si>
    <t>249</t>
  </si>
  <si>
    <t>einschlagen</t>
  </si>
  <si>
    <t>Zweimal hat Henderson mit der Hundepeitsche auf die Leute eingeschlagen , und nur mit großen Geldzahlungen konnte er seine gerichtliche Verfolgung abwenden .</t>
  </si>
  <si>
    <t>file://conllu/de/doyle_wist.02.conllu#s249_0</t>
  </si>
  <si>
    <t>250</t>
  </si>
  <si>
    <t>Hendersons</t>
  </si>
  <si>
    <t>Soweit die Hendersons .</t>
  </si>
  <si>
    <t>file://conllu/de/doyle_wist.02.conllu#s250_0</t>
  </si>
  <si>
    <t>251</t>
  </si>
  <si>
    <t>Und nun , Watson , wollen wir die alte Lage mit diesen neuen Kenntnissen in Verbindung bringen .</t>
  </si>
  <si>
    <t>file://conllu/de/doyle_wist.02.conllu#s251_0</t>
  </si>
  <si>
    <t>252</t>
  </si>
  <si>
    <t>annehmen</t>
  </si>
  <si>
    <t>Wir können annehmen , daß der Zettel aus diesem sonderbaren Hause kam und der Inhalt Garcia aufforderte , etwas auszuführen , das bereits fest geplant war .</t>
  </si>
  <si>
    <t>file://conllu/de/doyle_wist.02.conllu#s252_0</t>
  </si>
  <si>
    <t>253</t>
  </si>
  <si>
    <t>schreiben</t>
  </si>
  <si>
    <t>Wer hat den Zettel geschrieben ?</t>
  </si>
  <si>
    <t>file://conllu/de/doyle_wist.02.conllu#s253_0</t>
  </si>
  <si>
    <t>254</t>
  </si>
  <si>
    <t>jemand</t>
  </si>
  <si>
    <t>Irgend jemand innerhalb der Festung , und zwar eine Frau .</t>
  </si>
  <si>
    <t>file://conllu/de/doyle_wist.02.conllu#s254_0</t>
  </si>
  <si>
    <t>255</t>
  </si>
  <si>
    <t>sein (sein sein)</t>
  </si>
  <si>
    <t>Wer also kann das gewesen sein außer der Gouvernante , Fräulein Burnett ?</t>
  </si>
  <si>
    <t>file://conllu/de/doyle_wist.02.conllu#s255_0</t>
  </si>
  <si>
    <t>256</t>
  </si>
  <si>
    <t>Alle Überlegungen führen zu diesem Schluß ;</t>
  </si>
  <si>
    <t>file://conllu/de/doyle_wist.02.conllu#s256_0</t>
  </si>
  <si>
    <t>257</t>
  </si>
  <si>
    <t>aufstellen</t>
  </si>
  <si>
    <t>auf jeden Fall können wir es einmal als Behauptung aufstellen und wollen sehen , welche Folgerungen sich daraus ergeben .</t>
  </si>
  <si>
    <t>file://conllu/de/doyle_wist.02.conllu#s257_0</t>
  </si>
  <si>
    <t>258</t>
  </si>
  <si>
    <t>Bemerken</t>
  </si>
  <si>
    <t>Bemerken will ich noch , daß Fräulein Burnetts Alter und Charakter meine ursprüngliche Vermutung , es handle sich um eine Liebesangelegenheit , ausschließen .</t>
  </si>
  <si>
    <t>file://conllu/de/doyle_wist.02.conllu#s258_0</t>
  </si>
  <si>
    <t>259</t>
  </si>
  <si>
    <t>sein (sein befreundet)</t>
  </si>
  <si>
    <t>Wenn sie den Zettel geschrieben hat , dann war sie allem nach befreundet mit Garcia und seine Verbündete .</t>
  </si>
  <si>
    <t>file://conllu/de/doyle_wist.02.conllu#s259_0</t>
  </si>
  <si>
    <t>260</t>
  </si>
  <si>
    <t>erwarten</t>
  </si>
  <si>
    <t>Was können wir nun erwarten , daß sie auf die Nachricht von Garcias Tod tun würde ?</t>
  </si>
  <si>
    <t>file://conllu/de/doyle_wist.02.conllu#s260_0</t>
  </si>
  <si>
    <t>261</t>
  </si>
  <si>
    <t>schweig</t>
  </si>
  <si>
    <t>Wenn er den Tod bei einem verbrecherischen Unternehmen fand , dann würde sie natürlich schweigen .</t>
  </si>
  <si>
    <t>file://conllu/de/doyle_wist.02.conllu#s261_0</t>
  </si>
  <si>
    <t>262</t>
  </si>
  <si>
    <t>empfinden</t>
  </si>
  <si>
    <t>Aber im in dem Herzen mußte sie einen großen Haß und heftige Bitterkeit empfinden gegen die , die ihn getötet hatten .</t>
  </si>
  <si>
    <t>file://conllu/de/doyle_wist.02.conllu#s262_0</t>
  </si>
  <si>
    <t>263</t>
  </si>
  <si>
    <t>helfen</t>
  </si>
  <si>
    <t>Sie würde wahrscheinlich mit allen Mitteln helfen , seinen Tod zu rächen .</t>
  </si>
  <si>
    <t>file://conllu/de/doyle_wist.02.conllu#s263_0</t>
  </si>
  <si>
    <t>264</t>
  </si>
  <si>
    <t>überlegt</t>
  </si>
  <si>
    <t>Also überlegte ich , wie ich mit ihr in Verbindung treten könnte , um sie mir nutzbar zu machen .</t>
  </si>
  <si>
    <t>file://conllu/de/doyle_wist.02.conllu#s264_0</t>
  </si>
  <si>
    <t>265</t>
  </si>
  <si>
    <t>sein (sein Gedanke)</t>
  </si>
  <si>
    <t>Das war mein erster Gedanke .</t>
  </si>
  <si>
    <t>file://conllu/de/doyle_wist.02.conllu#s265_0</t>
  </si>
  <si>
    <t>266</t>
  </si>
  <si>
    <t>Nun aber stieß ich auf eine besorgniserregende Tatsache .</t>
  </si>
  <si>
    <t>file://conllu/de/doyle_wist.02.conllu#s266_0</t>
  </si>
  <si>
    <t>267</t>
  </si>
  <si>
    <t>Seit der Mordnacht hat kein menschliches Auge mehr etwas gesehen von ihr .</t>
  </si>
  <si>
    <t>file://conllu/de/doyle_wist.02.conllu#s267_0</t>
  </si>
  <si>
    <t>268</t>
  </si>
  <si>
    <t>sein (sein verschwinden)</t>
  </si>
  <si>
    <t>Seit jenem Abend ist sie völlig verschwunden .</t>
  </si>
  <si>
    <t>file://conllu/de/doyle_wist.02.conllu#s268_0</t>
  </si>
  <si>
    <t>269</t>
  </si>
  <si>
    <t>Lebt sie noch ?</t>
  </si>
  <si>
    <t>file://conllu/de/doyle_wist.02.conllu#s269_0</t>
  </si>
  <si>
    <t>270</t>
  </si>
  <si>
    <t>auffordern (auffordern finden)</t>
  </si>
  <si>
    <t>Hat sie in derselben Nacht ihr Ende gefunden , wie ihr Verbündeter Garcia , den sie zu einer dunkeln Tat aufgefordert hatte ?</t>
  </si>
  <si>
    <t>file://conllu/de/doyle_wist.02.conllu#s270_0</t>
  </si>
  <si>
    <t>271</t>
  </si>
  <si>
    <t>sein (sein Gefangene)</t>
  </si>
  <si>
    <t>Oder ist sie nur eine Gefangene ?</t>
  </si>
  <si>
    <t>file://conllu/de/doyle_wist.02.conllu#s271_0</t>
  </si>
  <si>
    <t>272</t>
  </si>
  <si>
    <t>verschaffen</t>
  </si>
  <si>
    <t>Hierüber müssen wir uns erst noch Gewißheit verschaffen .</t>
  </si>
  <si>
    <t>file://conllu/de/doyle_wist.02.conllu#s272_0</t>
  </si>
  <si>
    <t>273</t>
  </si>
  <si>
    <t>ermessen</t>
  </si>
  <si>
    <t>Die Schwierigkeit der Lage kannst du nun ermessen , Watson .</t>
  </si>
  <si>
    <t>file://conllu/de/doyle_wist.02.conllu#s273_0</t>
  </si>
  <si>
    <t>274</t>
  </si>
  <si>
    <t>Wir haben nirgends etwas so Greifbares , Festes , daß wir daraufhin einen Haftbefehl erwirken könnten .</t>
  </si>
  <si>
    <t>file://conllu/de/doyle_wist.02.conllu#s274_0</t>
  </si>
  <si>
    <t>275</t>
  </si>
  <si>
    <t>sein (sein scheinbar)</t>
  </si>
  <si>
    <t>Alles ist scheinbar zu phantastisch , um von einer Behörde ernst genommen zu werden .</t>
  </si>
  <si>
    <t>file://conllu/de/doyle_wist.02.conllu#s275_0</t>
  </si>
  <si>
    <t>276</t>
  </si>
  <si>
    <t>wiegen</t>
  </si>
  <si>
    <t>Das Verschwinden der Gouvernante wiegt nicht schwer genug , da in diesem ungewöhnlichen Hauswesen sehr wohl ein Mitglied einmal acht Tage lang unsichtbar sein könnte .</t>
  </si>
  <si>
    <t>file://conllu/de/doyle_wist.02.conllu#s276_0</t>
  </si>
  <si>
    <t>277</t>
  </si>
  <si>
    <t>befinden</t>
  </si>
  <si>
    <t>Und doch kann Fräulein Burnett in eben diesem Augenblick sich in Lebensgefahr befinden .</t>
  </si>
  <si>
    <t>file://conllu/de/doyle_wist.02.conllu#s277_0</t>
  </si>
  <si>
    <t>278</t>
  </si>
  <si>
    <t>sein (sein bewachen)</t>
  </si>
  <si>
    <t>Alles was ich , ohne die Gesetze zu verletzen , tun kann , ist : das Haus bewachen und meinen Agenten , Warner , als Wächter an den Eingang zu dem Anwesen stellen .</t>
  </si>
  <si>
    <t>file://conllu/de/doyle_wist.02.conllu#s278_0</t>
  </si>
  <si>
    <t>279</t>
  </si>
  <si>
    <t>lassen</t>
  </si>
  <si>
    <t>Wir können die Dinge aber nicht einfach laufen lassen .</t>
  </si>
  <si>
    <t>file://conllu/de/doyle_wist.02.conllu#s279_0</t>
  </si>
  <si>
    <t>280</t>
  </si>
  <si>
    <t>tragen</t>
  </si>
  <si>
    <t>Wenn das Gesetz nicht ein Eingreifen erlaubt , so müssen wir selber das Risiko tragen . «</t>
  </si>
  <si>
    <t>file://conllu/de/doyle_wist.02.conllu#s280_0</t>
  </si>
  <si>
    <t>281</t>
  </si>
  <si>
    <t>meinsen</t>
  </si>
  <si>
    <t>» Was meinst du damit ? «</t>
  </si>
  <si>
    <t>file://conllu/de/doyle_wist.02.conllu#s281_0</t>
  </si>
  <si>
    <t>282</t>
  </si>
  <si>
    <t>kennen</t>
  </si>
  <si>
    <t>» Ich kenne die Lage ihres Zimmers .</t>
  </si>
  <si>
    <t>file://conllu/de/doyle_wist.02.conllu#s282_0</t>
  </si>
  <si>
    <t>283</t>
  </si>
  <si>
    <t>sein (sein erreichbar)</t>
  </si>
  <si>
    <t>Es ist von außen erreichbar vom von dem Dach eines Vorbaues aus .</t>
  </si>
  <si>
    <t>file://conllu/de/doyle_wist.02.conllu#s283_0</t>
  </si>
  <si>
    <t>284</t>
  </si>
  <si>
    <t>Ich meine also , daß wir beide heute Nacht losziehen und versuchen , ob wir nicht in den Kern des ganzen Geheimnisses eindringen können . «</t>
  </si>
  <si>
    <t>file://conllu/de/doyle_wist.02.conllu#s284_0</t>
  </si>
  <si>
    <t>285</t>
  </si>
  <si>
    <t>sein (sein Vorschlag)</t>
  </si>
  <si>
    <t>Das war , wie ich gestehen muß , nicht gerade ein verlockender Vorschlag .</t>
  </si>
  <si>
    <t>file://conllu/de/doyle_wist.02.conllu#s285_0</t>
  </si>
  <si>
    <t>286</t>
  </si>
  <si>
    <t>machen</t>
  </si>
  <si>
    <t>Der alte gotische Bau mit seiner Atmosphäre von Mord und Totschlag , die eigenartigen und teilweise unheimlichen Bewohner , die unübersehbaren Gefahren unseres Unternehmens und die Tatsache , daß wir uns formal ins in das Unrecht setzten und strafbar machten , das alles zusammen dämpfte meinen Eifer .</t>
  </si>
  <si>
    <t>file://conllu/de/doyle_wist.02.conllu#s286_0</t>
  </si>
  <si>
    <t>287</t>
  </si>
  <si>
    <t>Aber in meines Freundes eiskalter Überlegung war etwas , das es unmöglich machte , vor irgendeinem Abenteuer zurückzuschrecken , das er in Anregung brachte .</t>
  </si>
  <si>
    <t>file://conllu/de/doyle_wist.02.conllu#s287_0</t>
  </si>
  <si>
    <t>288</t>
  </si>
  <si>
    <t>Ich wußte , daß so , aber auch nur so eine Lösung gefunden werden konnte .</t>
  </si>
  <si>
    <t>file://conllu/de/doyle_wist.02.conllu#s288_0</t>
  </si>
  <si>
    <t>289</t>
  </si>
  <si>
    <t>drücken</t>
  </si>
  <si>
    <t>Ich drückte ihm stumm die Hand .</t>
  </si>
  <si>
    <t>file://conllu/de/doyle_wist.02.conllu#s289_0</t>
  </si>
  <si>
    <t>290</t>
  </si>
  <si>
    <t>sein (sein vorausbestehmen)</t>
  </si>
  <si>
    <t>Indes war es nicht vorausbestimmt , daß unsere Nachforschungen auf so abenteuerliche Weise zu Ende gebracht werden sollten .</t>
  </si>
  <si>
    <t>file://conllu/de/doyle_wist.02.conllu#s290_0</t>
  </si>
  <si>
    <t>291</t>
  </si>
  <si>
    <t>sein</t>
  </si>
  <si>
    <t>Es war gegen fünf Uhr , und die Schatten des Märzabends begannen sich auszubreiten , als ein aufgeregter Mann zu uns ins in das Zimmer trat .</t>
  </si>
  <si>
    <t>file://conllu/de/doyle_wist.02.conllu#s291_0</t>
  </si>
  <si>
    <t>292</t>
  </si>
  <si>
    <t>sein (sein fort)</t>
  </si>
  <si>
    <t>» Sie sind fort , Herr Holmes .</t>
  </si>
  <si>
    <t>file://conllu/de/doyle_wist.02.conllu#s292_0</t>
  </si>
  <si>
    <t>293</t>
  </si>
  <si>
    <t>sein (sein abgefahren)</t>
  </si>
  <si>
    <t>Mit dem letzten Zug sind sie abgefahren .</t>
  </si>
  <si>
    <t>file://conllu/de/doyle_wist.02.conllu#s293_0</t>
  </si>
  <si>
    <t>294</t>
  </si>
  <si>
    <t>sein (sein ausgerückt)</t>
  </si>
  <si>
    <t>Die Dame ist ausgerückt , und ich habe sie unten in einem Wagen . «</t>
  </si>
  <si>
    <t>file://conllu/de/doyle_wist.02.conllu#s294_0</t>
  </si>
  <si>
    <t>295</t>
  </si>
  <si>
    <t>auszeichnen</t>
  </si>
  <si>
    <t>» Ausgezeichnet , Warner ! «</t>
  </si>
  <si>
    <t>file://conllu/de/doyle_wist.02.conllu#s295_0</t>
  </si>
  <si>
    <t>296</t>
  </si>
  <si>
    <t>rief Holmes und sprang auf die Füße .</t>
  </si>
  <si>
    <t>file://conllu/de/doyle_wist.02.conllu#s296_0</t>
  </si>
  <si>
    <t>297</t>
  </si>
  <si>
    <t>zeihen|ziehen</t>
  </si>
  <si>
    <t>» Watson , die Sache zieht sich unheimlich schnell zusammen . «</t>
  </si>
  <si>
    <t>file://conllu/de/doyle_wist.02.conllu#s297_0</t>
  </si>
  <si>
    <t>298</t>
  </si>
  <si>
    <t>In dem Wagen saß eine Frau , vor nervöser Erschöpfung einem Zusammenbruch nahe .</t>
  </si>
  <si>
    <t>file://conllu/de/doyle_wist.02.conllu#s298_0</t>
  </si>
  <si>
    <t>299</t>
  </si>
  <si>
    <t>verrieen</t>
  </si>
  <si>
    <t>Ihr abgezehrtes knochiges Gesicht verriet eine Tragödie .</t>
  </si>
  <si>
    <t>file://conllu/de/doyle_wist.02.conllu#s299_0</t>
  </si>
  <si>
    <t>300</t>
  </si>
  <si>
    <t>bemerken</t>
  </si>
  <si>
    <t>Ihr Kopf hing ihr wie leblos auf die Brust , aber als sie ihn ein wenig hob und uns mit ihren ausdruckslosen Augen ansah , bemerkte ich , daß ihre Pupillen dunkle Pünktchen waren inmitten der großen grauen Regenbogenhaut .</t>
  </si>
  <si>
    <t>file://conllu/de/doyle_wist.02.conllu#s300_0</t>
  </si>
  <si>
    <t>301</t>
  </si>
  <si>
    <t>sein (sein vergiften)</t>
  </si>
  <si>
    <t>Sie war mit Opium vergiftet .</t>
  </si>
  <si>
    <t>file://conllu/de/doyle_wist.02.conllu#s301_0</t>
  </si>
  <si>
    <t>302</t>
  </si>
  <si>
    <t>» Ich stand am an dem Eingang auf Posten , wie Sie es angeordnet hatten , Herr Holmes « , sagte Warner , der entlassen Gärtner .</t>
  </si>
  <si>
    <t>file://conllu/de/doyle_wist.02.conllu#s302_0</t>
  </si>
  <si>
    <t>303</t>
  </si>
  <si>
    <t>folgen</t>
  </si>
  <si>
    <t>» Als der Wagen herauskam , folgte ich ihm zur zu der Bahn .</t>
  </si>
  <si>
    <t>file://conllu/de/doyle_wist.02.conllu#s303_0</t>
  </si>
  <si>
    <t>304</t>
  </si>
  <si>
    <t>sein (sein ein)</t>
  </si>
  <si>
    <t>Sie war wie eine , die im in dem Schlaf wandelt .</t>
  </si>
  <si>
    <t>file://conllu/de/doyle_wist.02.conllu#s304_0</t>
  </si>
  <si>
    <t>305</t>
  </si>
  <si>
    <t>Aber als sie versuchten , sie in einen Wagen zu schieben , wurde sie lebendig und setzte sich zur zu der Wehr .</t>
  </si>
  <si>
    <t>file://conllu/de/doyle_wist.02.conllu#s305_0</t>
  </si>
  <si>
    <t>306</t>
  </si>
  <si>
    <t>schieben</t>
  </si>
  <si>
    <t>Sie schoben sie trotzdem in ein Abteil .</t>
  </si>
  <si>
    <t>file://conllu/de/doyle_wist.02.conllu#s306_0</t>
  </si>
  <si>
    <t>307</t>
  </si>
  <si>
    <t>kämpfen</t>
  </si>
  <si>
    <t>Aber sie kämpfte sich wieder hinaus .</t>
  </si>
  <si>
    <t>file://conllu/de/doyle_wist.02.conllu#s307_0</t>
  </si>
  <si>
    <t>308</t>
  </si>
  <si>
    <t>ergreifen</t>
  </si>
  <si>
    <t>Ich ergriff sie , führte sie zu dem Wagen , und hier sind wir .</t>
  </si>
  <si>
    <t>file://conllu/de/doyle_wist.02.conllu#s308_0</t>
  </si>
  <si>
    <t>309</t>
  </si>
  <si>
    <t>vergessen</t>
  </si>
  <si>
    <t>Meiner Lebtag werde ich das Gesicht nicht vergessen , das durch das Wagenfenster hereinsah , als wir davonfuhren .</t>
  </si>
  <si>
    <t>file://conllu/de/doyle_wist.02.conllu#s309_0</t>
  </si>
  <si>
    <t>310</t>
  </si>
  <si>
    <t>Ich hätte nicht mehr lange zu leben , wenn es nach ihm ginge , dem schwarzäugigen , finsterblickenden gelben Teufel . «</t>
  </si>
  <si>
    <t>file://conllu/de/doyle_wist.02.conllu#s310_0</t>
  </si>
  <si>
    <t>311</t>
  </si>
  <si>
    <t>Wir führten Fräulein Burnett hinauf , betteten sie auf das Sofa , und einige Tassen stärksten Kaffees vertrieben ihr bald die Opiumnebel aus dem Kopf .</t>
  </si>
  <si>
    <t>file://conllu/de/doyle_wist.02.conllu#s311_0</t>
  </si>
  <si>
    <t>312</t>
  </si>
  <si>
    <t>benachrichtigen</t>
  </si>
  <si>
    <t>Baynes war von Holmes benachrichtigt worden , und als er kam , wurde ihm rasch das Wichtigste mitgeteilt .</t>
  </si>
  <si>
    <t>file://conllu/de/doyle_wist.02.conllu#s312_0</t>
  </si>
  <si>
    <t>313</t>
  </si>
  <si>
    <t>» Herr Holmes , « sagte er , » Sie haben mir hier den Zeugen verschafft , den ich gesucht habe . «</t>
  </si>
  <si>
    <t>file://conllu/de/doyle_wist.02.conllu#s313_0</t>
  </si>
  <si>
    <t>314</t>
  </si>
  <si>
    <t>glitzeren</t>
  </si>
  <si>
    <t>Seine Äuglein glitzerten , und er drückte meinem Freunde warm die Hand .</t>
  </si>
  <si>
    <t>file://conllu/de/doyle_wist.02.conllu#s314_0</t>
  </si>
  <si>
    <t>315</t>
  </si>
  <si>
    <t>» Von Anfang an verfolgte ich nämlich dieselbe Fährte wie Sie. «</t>
  </si>
  <si>
    <t>file://conllu/de/doyle_wist.02.conllu#s315_0</t>
  </si>
  <si>
    <t>316</t>
  </si>
  <si>
    <t>was</t>
  </si>
  <si>
    <t>» Was ?</t>
  </si>
  <si>
    <t>file://conllu/de/doyle_wist.02.conllu#s316_0</t>
  </si>
  <si>
    <t>317</t>
  </si>
  <si>
    <t>Sie waren hinter Henderson her ? «</t>
  </si>
  <si>
    <t>file://conllu/de/doyle_wist.02.conllu#s317_0</t>
  </si>
  <si>
    <t>318</t>
  </si>
  <si>
    <t>natürlich</t>
  </si>
  <si>
    <t>» Natürlich .</t>
  </si>
  <si>
    <t>file://conllu/de/doyle_wist.02.conllu#s318_0</t>
  </si>
  <si>
    <t>319</t>
  </si>
  <si>
    <t>Während Sie im in dem Garten von High Gable unten im in dem Gebüsch versteckt saßen , war ich oben in einem der Bäume .</t>
  </si>
  <si>
    <t>file://conllu/de/doyle_wist.02.conllu#s319_0</t>
  </si>
  <si>
    <t>320</t>
  </si>
  <si>
    <t>Ich sah Sie nahe unter mir .</t>
  </si>
  <si>
    <t>file://conllu/de/doyle_wist.02.conllu#s320_0</t>
  </si>
  <si>
    <t>321</t>
  </si>
  <si>
    <t>sein (sein kommen)</t>
  </si>
  <si>
    <t>Die Frage war nur , wer von uns beiden zuerst zum zu dem Ziel käme . «</t>
  </si>
  <si>
    <t>file://conllu/de/doyle_wist.02.conllu#s321_0</t>
  </si>
  <si>
    <t>322</t>
  </si>
  <si>
    <t>verhaften</t>
  </si>
  <si>
    <t>» Aber wozu haben Sie denn dann den Mulatten verhaftet ? «</t>
  </si>
  <si>
    <t>file://conllu/de/doyle_wist.02.conllu#s322_0</t>
  </si>
  <si>
    <t>323</t>
  </si>
  <si>
    <t>lachen</t>
  </si>
  <si>
    <t>Baynes lachte laut .</t>
  </si>
  <si>
    <t>file://conllu/de/doyle_wist.02.conllu#s323_0</t>
  </si>
  <si>
    <t>324</t>
  </si>
  <si>
    <t>» Ich nahm als sicher an , daß Henderson , wie er sich hier nennt , bereits gemerkt hatte , daß er im in dem Verdacht stand , und daß er sich also so lange ganz still verhalten würde , als er sich in Gefahr glaubte .</t>
  </si>
  <si>
    <t>file://conllu/de/doyle_wist.02.conllu#s324_0</t>
  </si>
  <si>
    <t>325</t>
  </si>
  <si>
    <t>Ich verhaftete daher einen Falschen , um Henderson glauben zu machen , unser Verdacht hätte sich von ihm weg auf den Mulatten gelenkt .</t>
  </si>
  <si>
    <t>file://conllu/de/doyle_wist.02.conllu#s325_0</t>
  </si>
  <si>
    <t>326</t>
  </si>
  <si>
    <t>rechnen</t>
  </si>
  <si>
    <t>Ich rechnete , daß er dann alsbald einen Schritt täte , der uns die Möglichkeit gab , Fräulein Burnetts habhaft zu werden . «</t>
  </si>
  <si>
    <t>file://conllu/de/doyle_wist.02.conllu#s326_0</t>
  </si>
  <si>
    <t>327</t>
  </si>
  <si>
    <t>legen</t>
  </si>
  <si>
    <t>Holmes legte die Hand auf des Inspektors Schulter .</t>
  </si>
  <si>
    <t>file://conllu/de/doyle_wist.02.conllu#s327_0</t>
  </si>
  <si>
    <t>328</t>
  </si>
  <si>
    <t>» Sie werden es noch weit in Ihrem Beruf bringen .</t>
  </si>
  <si>
    <t>file://conllu/de/doyle_wist.02.conllu#s328_0</t>
  </si>
  <si>
    <t>329</t>
  </si>
  <si>
    <t>Sie haben Instinkt und Ahnungsvermögen , « sagte er .</t>
  </si>
  <si>
    <t>file://conllu/de/doyle_wist.02.conllu#s329_0</t>
  </si>
  <si>
    <t>330</t>
  </si>
  <si>
    <t>färben</t>
  </si>
  <si>
    <t>Baynes ' Gesicht färbte sich noch röter , und er verbeugte sich .</t>
  </si>
  <si>
    <t>file://conllu/de/doyle_wist.02.conllu#s330_0</t>
  </si>
  <si>
    <t>331</t>
  </si>
  <si>
    <t>» Ich hatte die ganze Woche einen Konstabler in Zivil auf der Station .</t>
  </si>
  <si>
    <t>file://conllu/de/doyle_wist.02.conllu#s331_0</t>
  </si>
  <si>
    <t>332</t>
  </si>
  <si>
    <t>sein (sein beauftragen)</t>
  </si>
  <si>
    <t>Er ist beauftragt , die High Gable Leute nicht aus dem Auge zu verlieren .</t>
  </si>
  <si>
    <t>file://conllu/de/doyle_wist.02.conllu#s332_0</t>
  </si>
  <si>
    <t>333</t>
  </si>
  <si>
    <t>Es muß für ihn ein harter Schlag gewesen sein , als Fräulein Burnett entführt wurde .</t>
  </si>
  <si>
    <t>file://conllu/de/doyle_wist.02.conllu#s333_0</t>
  </si>
  <si>
    <t>334</t>
  </si>
  <si>
    <t>Nun , es hat sie ja nur ein anderer , statt ihm , weggeschnappt , und ganz zum zu dem selben Zweck .</t>
  </si>
  <si>
    <t>file://conllu/de/doyle_wist.02.conllu#s334_0</t>
  </si>
  <si>
    <t>335</t>
  </si>
  <si>
    <t>festnehmen</t>
  </si>
  <si>
    <t>Wir können niemand festnehmen ohne ihr Zeugnis , das ist klar , und je früher wir eine Aussage bekommen , desto besser . «</t>
  </si>
  <si>
    <t>file://conllu/de/doyle_wist.02.conllu#s335_0</t>
  </si>
  <si>
    <t>336</t>
  </si>
  <si>
    <t>» Sie kommt mit jeder Minute mehr zu Kräften , « sagte Holmes , mit einem Blick auf die Gouvernante .</t>
  </si>
  <si>
    <t>file://conllu/de/doyle_wist.02.conllu#s336_0</t>
  </si>
  <si>
    <t>337</t>
  </si>
  <si>
    <t>» Aber sagen Sie mir , Baynes , wer ist dieser Henderson ? «</t>
  </si>
  <si>
    <t>file://conllu/de/doyle_wist.02.conllu#s337_0</t>
  </si>
  <si>
    <t>338</t>
  </si>
  <si>
    <t>antworten</t>
  </si>
  <si>
    <t>» Henderson , « antwortete der Inspektor , »ist Don Murillo , einst bekannt als der Tiger von San Pedro . «</t>
  </si>
  <si>
    <t>file://conllu/de/doyle_wist.02.conllu#s338_0</t>
  </si>
  <si>
    <t>339</t>
  </si>
  <si>
    <t>Tiger</t>
  </si>
  <si>
    <t>Der Tiger von San Pedro !</t>
  </si>
  <si>
    <t>file://conllu/de/doyle_wist.02.conllu#s339_0</t>
  </si>
  <si>
    <t>340</t>
  </si>
  <si>
    <t>Die ganze Geschichte des Mannes kam mir blitzartig in Erinnerung .</t>
  </si>
  <si>
    <t>file://conllu/de/doyle_wist.02.conllu#s340_0</t>
  </si>
  <si>
    <t>341</t>
  </si>
  <si>
    <t>Er hatte sich seinen Namen gemacht als der ausschweifendste und blutdürstigste Tyrann , der je ein Land beherrschte , das einigen Anspruch erhob , zu den zivilisierten zu zählen .</t>
  </si>
  <si>
    <t>file://conllu/de/doyle_wist.02.conllu#s341_0</t>
  </si>
  <si>
    <t>342</t>
  </si>
  <si>
    <t>gestatten</t>
  </si>
  <si>
    <t>Stark , furchtlos , energisch – diese Eigenschaften gestatteten es ihm , zehn oder zwölf Jahre lang seine Laster an einer unterdrückten Bevölkerung zu üben .</t>
  </si>
  <si>
    <t>file://conllu/de/doyle_wist.02.conllu#s342_0</t>
  </si>
  <si>
    <t>343</t>
  </si>
  <si>
    <t>Sein Name wurde mit Schrecken in ganz Mittelamerika genannt .</t>
  </si>
  <si>
    <t>file://conllu/de/doyle_wist.02.conllu#s343_0</t>
  </si>
  <si>
    <t>345</t>
  </si>
  <si>
    <t>sein (sein schlau)</t>
  </si>
  <si>
    <t>Aber er war ebenso schlau wie grausam .</t>
  </si>
  <si>
    <t>file://conllu/de/doyle_wist.02.conllu#s345_0</t>
  </si>
  <si>
    <t>346</t>
  </si>
  <si>
    <t>Auf die ersten Anzeichen von Unruhen hin hatte er heimlich seine Schätze auf ein Schiff bringen lassen , das mit seinen ergebensten Anhängern bemannt war .</t>
  </si>
  <si>
    <t>file://conllu/de/doyle_wist.02.conllu#s346_0</t>
  </si>
  <si>
    <t>347</t>
  </si>
  <si>
    <t>sein (sein leer)</t>
  </si>
  <si>
    <t>Als die Insurgenten seinen Palast stürmten , war er leer .</t>
  </si>
  <si>
    <t>file://conllu/de/doyle_wist.02.conllu#s347_0</t>
  </si>
  <si>
    <t>348</t>
  </si>
  <si>
    <t>Diktator</t>
  </si>
  <si>
    <t>Der Diktator , seine beiden Kinder , sein Sekretär und seine Reichtümer , alles war ihnen entgangen .</t>
  </si>
  <si>
    <t>file://conllu/de/doyle_wist.02.conllu#s348_0</t>
  </si>
  <si>
    <t>349</t>
  </si>
  <si>
    <t>Von da an war er von der Welt verschwunden , und in der europäischen Presse war seitdem wiederholt sein möglicher Aufenthaltsort erörtert worden .</t>
  </si>
  <si>
    <t>file://conllu/de/doyle_wist.02.conllu#s349_0</t>
  </si>
  <si>
    <t>350</t>
  </si>
  <si>
    <t>» Jawohl , Herr Holmes , Don Murillo , der Tiger von San Pedro , « sagte Baynes .</t>
  </si>
  <si>
    <t>file://conllu/de/doyle_wist.02.conllu#s350_0</t>
  </si>
  <si>
    <t>351</t>
  </si>
  <si>
    <t>» Wenn Sie es nachschlagen , so werden Sie finden , daß die Farben von San Pedro grün und weiß sind , wie die Farben in der Botschaft , Herr Holmes .</t>
  </si>
  <si>
    <t>file://conllu/de/doyle_wist.02.conllu#s351_0</t>
  </si>
  <si>
    <t>352</t>
  </si>
  <si>
    <t>Er nannte sich Henderson , aber ich habe ihn zurückverfolgt , – Paris , Rom , Madrid und Barcelona .</t>
  </si>
  <si>
    <t>file://conllu/de/doyle_wist.02.conllu#s352_0</t>
  </si>
  <si>
    <t>353</t>
  </si>
  <si>
    <t>sein (sein landen)</t>
  </si>
  <si>
    <t>In Barcelona ist sein Schiff damals gelandet .</t>
  </si>
  <si>
    <t>file://conllu/de/doyle_wist.02.conllu#s353_0</t>
  </si>
  <si>
    <t>354</t>
  </si>
  <si>
    <t>suchen</t>
  </si>
  <si>
    <t>Sie haben ihn die ganze Zeit gesucht , um Rache zu nehmen , aber erst jetzt vor kurzem haben sie ihn ausfindig gemacht . «</t>
  </si>
  <si>
    <t>file://conllu/de/doyle_wist.02.conllu#s354_0</t>
  </si>
  <si>
    <t>355</t>
  </si>
  <si>
    <t>» Vor einem Jahr haben sie ihn entdeckt , « sagte unerwartet Fräulein Burnett , die sich aufgerichtet hatte und nun mit angestrengtester Aufmerksamkeit der Unterhaltung folgte .</t>
  </si>
  <si>
    <t>file://conllu/de/doyle_wist.02.conllu#s355_0</t>
  </si>
  <si>
    <t>356</t>
  </si>
  <si>
    <t>» Einmal schon wurde ein Anschlag auf sein Leben gemacht ;</t>
  </si>
  <si>
    <t>file://conllu/de/doyle_wist.02.conllu#s356_0</t>
  </si>
  <si>
    <t>357</t>
  </si>
  <si>
    <t>aber ein böser Geist nahm ihn in Schutz .</t>
  </si>
  <si>
    <t>file://conllu/de/doyle_wist.02.conllu#s357_0</t>
  </si>
  <si>
    <t>358</t>
  </si>
  <si>
    <t>sein (sein fallen|gefallen)</t>
  </si>
  <si>
    <t>Nun , beim bei dem zweiten Versuch , ist der edle ritterliche Garcia gefallen , während das Ungeheuer lebt .</t>
  </si>
  <si>
    <t>file://conllu/de/doyle_wist.02.conllu#s358_0</t>
  </si>
  <si>
    <t>359</t>
  </si>
  <si>
    <t>Aber andere werden kommen , einer nach dem andern , bis eines Tages der Gerechtigkeit genügt ist .</t>
  </si>
  <si>
    <t>file://conllu/de/doyle_wist.02.conllu#s359_0</t>
  </si>
  <si>
    <t>360</t>
  </si>
  <si>
    <t>sein (sein gewiß)</t>
  </si>
  <si>
    <t>Das ist so gewiß wie , daß morgen die Sonne aufgeht . «</t>
  </si>
  <si>
    <t>file://conllu/de/doyle_wist.02.conllu#s360_0</t>
  </si>
  <si>
    <t>361</t>
  </si>
  <si>
    <t>krampfen</t>
  </si>
  <si>
    <t>Ihre dünnen Finger krampften sich zusammen und ihr abgehärmtes Gesicht wurde noch blasser vor leidenschaftlichem Haß .</t>
  </si>
  <si>
    <t>file://conllu/de/doyle_wist.02.conllu#s361_0</t>
  </si>
  <si>
    <t>362</t>
  </si>
  <si>
    <t>» Aber wie sind Sie in diese Geschichten hineingekommen , Fräulein Burnett ? « fragte Holmes .</t>
  </si>
  <si>
    <t>file://conllu/de/doyle_wist.02.conllu#s362_0</t>
  </si>
  <si>
    <t>363</t>
  </si>
  <si>
    <t>anschließen</t>
  </si>
  <si>
    <t>» Wie kann eine englische Dame sich einer solchen Mordverschwörung anschließen ? «</t>
  </si>
  <si>
    <t>file://conllu/de/doyle_wist.02.conllu#s363_0</t>
  </si>
  <si>
    <t>364</t>
  </si>
  <si>
    <t>» Weil es keinen anderen Weg auf der Welt gibt , um der Gerechtigkeit zu dienen .</t>
  </si>
  <si>
    <t>file://conllu/de/doyle_wist.02.conllu#s364_0</t>
  </si>
  <si>
    <t>365</t>
  </si>
  <si>
    <t>kümmern</t>
  </si>
  <si>
    <t>Was kümmert sich das englische Gesetz um die Ströme von Blut , die vor Jahren in San Pedro vergossen wurden ?</t>
  </si>
  <si>
    <t>file://conllu/de/doyle_wist.02.conllu#s365_0</t>
  </si>
  <si>
    <t>366</t>
  </si>
  <si>
    <t>Schätz</t>
  </si>
  <si>
    <t>Oder um die Schiffsladung voll Schätze , die der Mann zusammengestohlen hat ?</t>
  </si>
  <si>
    <t>file://conllu/de/doyle_wist.02.conllu#s366_0</t>
  </si>
  <si>
    <t>367</t>
  </si>
  <si>
    <t>ihr</t>
  </si>
  <si>
    <t>Für euch sind das Verbrechen , die auf einem anderen Planeten verübt sind .</t>
  </si>
  <si>
    <t>file://conllu/de/doyle_wist.02.conllu#s367_0</t>
  </si>
  <si>
    <t>368</t>
  </si>
  <si>
    <t>nicht</t>
  </si>
  <si>
    <t>Aber für uns nicht !</t>
  </si>
  <si>
    <t>file://conllu/de/doyle_wist.02.conllu#s368_0</t>
  </si>
  <si>
    <t>369</t>
  </si>
  <si>
    <t>Wir haben unter Qualen und Ängsten die Wahrheit erfahren .</t>
  </si>
  <si>
    <t>file://conllu/de/doyle_wist.02.conllu#s369_0</t>
  </si>
  <si>
    <t>370</t>
  </si>
  <si>
    <t>Für uns gibt es keinen Dämon der Hölle , der Juan Murillo gliche , und keinen Frieden in unserem Leben , solange seine Opfer nach Rache schreien . «</t>
  </si>
  <si>
    <t>file://conllu/de/doyle_wist.02.conllu#s370_0</t>
  </si>
  <si>
    <t>371</t>
  </si>
  <si>
    <t>» Kein Zweifel , « sagte Holmes , »er war ein Tyrann , wie Sie ihn schildern .</t>
  </si>
  <si>
    <t>file://conllu/de/doyle_wist.02.conllu#s371_0</t>
  </si>
  <si>
    <t>372</t>
  </si>
  <si>
    <t>hören</t>
  </si>
  <si>
    <t>Ich hörte früher , er sei einfach fürchterlich .</t>
  </si>
  <si>
    <t>file://conllu/de/doyle_wist.02.conllu#s372_0</t>
  </si>
  <si>
    <t>373</t>
  </si>
  <si>
    <t>berühren</t>
  </si>
  <si>
    <t>Aber wieso berührt Sie das so nahe ? «</t>
  </si>
  <si>
    <t>file://conllu/de/doyle_wist.02.conllu#s373_0</t>
  </si>
  <si>
    <t>374</t>
  </si>
  <si>
    <t>» Ich will Ihnen alles sagen .</t>
  </si>
  <si>
    <t>file://conllu/de/doyle_wist.02.conllu#s374_0</t>
  </si>
  <si>
    <t>375</t>
  </si>
  <si>
    <t>Die Politik dieses Schurken bestand darin , zu morden , unter diesem oder jenem Vorwand jeden zu beseitigen , der einmal ein gefährlicher Nebenbuhler hätte werden können .</t>
  </si>
  <si>
    <t>file://conllu/de/doyle_wist.02.conllu#s375_0</t>
  </si>
  <si>
    <t>376</t>
  </si>
  <si>
    <t>sein (sein Vertreter)</t>
  </si>
  <si>
    <t>Mein Mann – ja , mein richtiger Name ist Signora Viktor Durando – war Vertreter San Pedros in London .</t>
  </si>
  <si>
    <t>file://conllu/de/doyle_wist.02.conllu#s376_0</t>
  </si>
  <si>
    <t>377</t>
  </si>
  <si>
    <t>lernen</t>
  </si>
  <si>
    <t>Er lernte mich in London kennen und heiratete mich hier .</t>
  </si>
  <si>
    <t>file://conllu/de/doyle_wist.02.conllu#s377_0</t>
  </si>
  <si>
    <t>378</t>
  </si>
  <si>
    <t>Ein besserer Mann hat nie auf Erden gelebt .</t>
  </si>
  <si>
    <t>file://conllu/de/doyle_wist.02.conllu#s378_0</t>
  </si>
  <si>
    <t>379</t>
  </si>
  <si>
    <t>rufen (rufen hören)</t>
  </si>
  <si>
    <t>Unglücklicherweise hörte Murillo , daß er sich in England hervortue , rief ihn unter einem Vorwand zurück und ließ ihn erschießen .</t>
  </si>
  <si>
    <t>file://conllu/de/doyle_wist.02.conllu#s379_0</t>
  </si>
  <si>
    <t>380</t>
  </si>
  <si>
    <t>Als ob er eine Ahnung gehabt , welches Schicksal ihm drohte , hatte mein Mann mich hier zurückgelassen .</t>
  </si>
  <si>
    <t>file://conllu/de/doyle_wist.02.conllu#s380_0</t>
  </si>
  <si>
    <t>381</t>
  </si>
  <si>
    <t>einziehen</t>
  </si>
  <si>
    <t>Sein Grundbesitz wurde eingezogen , und ich blieb hier zurück , mit kaum genug zum zu dem Leben und mit einem gebrochenen Herzen .</t>
  </si>
  <si>
    <t>file://conllu/de/doyle_wist.02.conllu#s381_0</t>
  </si>
  <si>
    <t>382</t>
  </si>
  <si>
    <t>Dann kam das Ende seiner Tyrannenmacht .</t>
  </si>
  <si>
    <t>file://conllu/de/doyle_wist.02.conllu#s382_0</t>
  </si>
  <si>
    <t>383</t>
  </si>
  <si>
    <t>entfliehen</t>
  </si>
  <si>
    <t>Er entfloh , wie Sie es soeben erzählt haben , aber die vielen , deren Leben er vernichtet hatte , deren liebste und nächste Angehörige Marter und Qual und Tod durch ihn erlitten haben , die gaben sich mit seiner Flucht nicht zufrieden .</t>
  </si>
  <si>
    <t>file://conllu/de/doyle_wist.02.conllu#s383_0</t>
  </si>
  <si>
    <t>384</t>
  </si>
  <si>
    <t>verbanden</t>
  </si>
  <si>
    <t>Sie verbanden sich zu einer geheimen Gesellschaft , die nicht eher aufgelöst werden sollte , bevor ihr Zweck erreicht war .</t>
  </si>
  <si>
    <t>file://conllu/de/doyle_wist.02.conllu#s384_0</t>
  </si>
  <si>
    <t>385</t>
  </si>
  <si>
    <t>fallen</t>
  </si>
  <si>
    <t>Nachdem wir in Henderson den einstigen Despoten entdeckt hatten , fiel mir die Aufgabe zu , mich seinem Haushalt anzuschließen und die anderen über alle seine Bewegungen auf dem laufenden zu erhalten .</t>
  </si>
  <si>
    <t>file://conllu/de/doyle_wist.02.conllu#s385_0</t>
  </si>
  <si>
    <t>386</t>
  </si>
  <si>
    <t>Zu diesem Behufe nahm ich bei seinen Töchtern die Stelle einer Gouvernante an .</t>
  </si>
  <si>
    <t>file://conllu/de/doyle_wist.02.conllu#s386_0</t>
  </si>
  <si>
    <t>387</t>
  </si>
  <si>
    <t>Er hatte keine Ahnung davon , daß die Frau , die ihm täglich bei Tisch gegenüber saß , die Gattin seines Londoner Residenten war , den er hatte töten lassen .</t>
  </si>
  <si>
    <t>file://conllu/de/doyle_wist.02.conllu#s387_0</t>
  </si>
  <si>
    <t>388</t>
  </si>
  <si>
    <t>Ich lächelte ihn an , tat getreulich meine Pflicht gegen seine Kinder und wartete meine Zeit ab .</t>
  </si>
  <si>
    <t>file://conllu/de/doyle_wist.02.conllu#s388_0</t>
  </si>
  <si>
    <t>389</t>
  </si>
  <si>
    <t>In Paris wurde ein Attentat versucht , das mißlang .</t>
  </si>
  <si>
    <t>file://conllu/de/doyle_wist.02.conllu#s389_0</t>
  </si>
  <si>
    <t>390</t>
  </si>
  <si>
    <t>zickzacken</t>
  </si>
  <si>
    <t>Wir zickzackten in ganz Europa herum , um die Verfolger abzuschütteln , und kehrten schließlich in dies altenglische Haus zurück , das er schon bei seinem ersten Aufenthalt in England gekauft hatte .</t>
  </si>
  <si>
    <t>file://conllu/de/doyle_wist.02.conllu#s390_0</t>
  </si>
  <si>
    <t>391</t>
  </si>
  <si>
    <t>Aber eben hier warteten auch schon die Vertreter der rächenden Gerechtigkeit auf ihn .</t>
  </si>
  <si>
    <t>file://conllu/de/doyle_wist.02.conllu#s391_0</t>
  </si>
  <si>
    <t>392</t>
  </si>
  <si>
    <t>In der sicheren Überzeugung , daß er hierher einmal wiederkäme , wartete Garcia , der Sohn eines der höchsten Würdenträger San Pedros , mit zwei vertrauten Gesellen geringerer Herkunft – alle drei angefeuert durch das gleiche Verlangen nach Rache .</t>
  </si>
  <si>
    <t>file://conllu/de/doyle_wist.02.conllu#s392_0</t>
  </si>
  <si>
    <t>394</t>
  </si>
  <si>
    <t>schlafen</t>
  </si>
  <si>
    <t>Nachts jedoch schlief er allein , da konnte der Rächer ihn überraschen .</t>
  </si>
  <si>
    <t>file://conllu/de/doyle_wist.02.conllu#s394_0</t>
  </si>
  <si>
    <t>395</t>
  </si>
  <si>
    <t>sandt</t>
  </si>
  <si>
    <t>An einem bestimmten Abend , auf den alles vorbereitet war , sandte ich an Garcia die letzten Anweisungen , denn Murillo schlief fast jede Nacht in einem anderen Zimmer .</t>
  </si>
  <si>
    <t>file://conllu/de/doyle_wist.02.conllu#s395_0</t>
  </si>
  <si>
    <t>396</t>
  </si>
  <si>
    <t>sorgen</t>
  </si>
  <si>
    <t>Ich hatte dafür zu sorgen , daß die Türen offen waren , und ein Signal mit grünem oder weißem Licht in einem Fenster , das auf die Straße ging , sollte Garcia unterrichten , daß alles in Ordnung war , oder daß sein Vorhaben besser verschoben würde .</t>
  </si>
  <si>
    <t>file://conllu/de/doyle_wist.02.conllu#s396_0</t>
  </si>
  <si>
    <t>397</t>
  </si>
  <si>
    <t>Aber alles war gegen uns .</t>
  </si>
  <si>
    <t>file://conllu/de/doyle_wist.02.conllu#s397_0</t>
  </si>
  <si>
    <t>398</t>
  </si>
  <si>
    <t>Ich hatte irgendwie Lopez ' , des Sekretärs , Verdacht erregt .</t>
  </si>
  <si>
    <t>file://conllu/de/doyle_wist.02.conllu#s398_0</t>
  </si>
  <si>
    <t>399</t>
  </si>
  <si>
    <t>sein (sein nachgeschlichen)</t>
  </si>
  <si>
    <t>Er war mir nachgeschlichen und sprang mich an , nachdem ich eben die Botschaft abgefaßt hatte .</t>
  </si>
  <si>
    <t>file://conllu/de/doyle_wist.02.conllu#s399_0</t>
  </si>
  <si>
    <t>400</t>
  </si>
  <si>
    <t>schleppen</t>
  </si>
  <si>
    <t>Er und sein Herr schleppten mich auf mein Zimmer , wo sie über mich zu Gericht saßen als einer überführten Verräterin .</t>
  </si>
  <si>
    <t>file://conllu/de/doyle_wist.02.conllu#s400_0</t>
  </si>
  <si>
    <t>401</t>
  </si>
  <si>
    <t>Hätten sie nur eine Möglichkeit gesehen , die Folgen ihrer Tat zu verbergen , so würden sie mich hier mit ihren Messern erstochen haben .</t>
  </si>
  <si>
    <t>file://conllu/de/doyle_wist.02.conllu#s401_0</t>
  </si>
  <si>
    <t>402</t>
  </si>
  <si>
    <t>Schließlich , nach langem Hin und Herreden , kamen sie zu dem Schluß , daß meine Ermordung zu gefährlich sei .</t>
  </si>
  <si>
    <t>file://conllu/de/doyle_wist.02.conllu#s402_0</t>
  </si>
  <si>
    <t>403</t>
  </si>
  <si>
    <t>entschlossen</t>
  </si>
  <si>
    <t>Aber sie entschlossen sich , Garcia ein für allemal unschädlich zu machen .</t>
  </si>
  <si>
    <t>file://conllu/de/doyle_wist.02.conllu#s403_0</t>
  </si>
  <si>
    <t>404</t>
  </si>
  <si>
    <t>knebeln</t>
  </si>
  <si>
    <t>Sie hatten mich geknebelt , und Murillo drehte meinen Arm , bis ich ihm die Adresse gestand .</t>
  </si>
  <si>
    <t>file://conllu/de/doyle_wist.02.conllu#s404_0</t>
  </si>
  <si>
    <t>405</t>
  </si>
  <si>
    <t>schwören</t>
  </si>
  <si>
    <t>Ich schwöre aber , daß ich mir den Arm hätte ausdrehen lassen , ohne ein Wort zu gestehen , wenn ich geahnt hätte , was sie mit Garcia beabsichtigten .</t>
  </si>
  <si>
    <t>file://conllu/de/doyle_wist.02.conllu#s405_0</t>
  </si>
  <si>
    <t>406</t>
  </si>
  <si>
    <t>überschreiben</t>
  </si>
  <si>
    <t>Lopez überschrieb den Zettel , siegelte ihn mit seinem Manschettenknopf , und schickte José damit weg .</t>
  </si>
  <si>
    <t>file://conllu/de/doyle_wist.02.conllu#s406_0</t>
  </si>
  <si>
    <t>407</t>
  </si>
  <si>
    <t>sein (sein unbekannt)</t>
  </si>
  <si>
    <t>Wie sie ihn dann ermordeten , ist mir unbekannt , nur weiß ich , daß Murillo ihn niederschlug , denn Lopez war als Wache bei mir zurückgeblieben .</t>
  </si>
  <si>
    <t>file://conllu/de/doyle_wist.02.conllu#s407_0</t>
  </si>
  <si>
    <t>408</t>
  </si>
  <si>
    <t>beabsichtigen</t>
  </si>
  <si>
    <t>Zuerst hatten sie beabsichtigt , ihn das Haus betreten zu lassen und dann als › Einbrecher ‹ auf frischer Tat zu überraschen und totzuschlagen .</t>
  </si>
  <si>
    <t>file://conllu/de/doyle_wist.02.conllu#s408_0</t>
  </si>
  <si>
    <t>409</t>
  </si>
  <si>
    <t>Aber sie kamen zu der Überlegung , daß wenn sie in die unvermeidliche Untersuchung hineingezogen wurden , ihre Identität offenbar werden mußte , und sie also leicht noch weiteren Attentaten ausgesetzt sein könnten .</t>
  </si>
  <si>
    <t>file://conllu/de/doyle_wist.02.conllu#s409_0</t>
  </si>
  <si>
    <t>410</t>
  </si>
  <si>
    <t>Mit Garcias Tod , so rechneten sie , fänden vielleicht die Verfolgungen ein Ende , da seine Ermordung andere wohl etwas abschrecken mußte .</t>
  </si>
  <si>
    <t>file://conllu/de/doyle_wist.02.conllu#s410_0</t>
  </si>
  <si>
    <t>411</t>
  </si>
  <si>
    <t>gestehen</t>
  </si>
  <si>
    <t>Die Sache wäre nach Garcias Tode gut für sie gestanden , hätte ich nicht Kenntnis von ihrer Tat gehabt .</t>
  </si>
  <si>
    <t>file://conllu/de/doyle_wist.02.conllu#s411_0</t>
  </si>
  <si>
    <t>412</t>
  </si>
  <si>
    <t>hängen</t>
  </si>
  <si>
    <t>Ich bin mir nicht im in dem Zweifel darüber , daß mein Leben mehrmals an einem Faden hing .</t>
  </si>
  <si>
    <t>file://conllu/de/doyle_wist.02.conllu#s412_0</t>
  </si>
  <si>
    <t>413</t>
  </si>
  <si>
    <t>einsperren</t>
  </si>
  <si>
    <t>Ich wurde in meinem Zimmer eingesperrt , mit den schrecklichsten Drohungen geängstigt und aufs auf das grausamste mißhandelt , um meinen Geist zu zermürben – sehen Sie hier , den Stich in meiner Schulter , und die blutigen Striemen überall auf meinen Armen – und ein Knebel wurde mir noch in den Mund geklemmt , als ich einmal den Versuch machte , aus dem Fenster zu rufen .</t>
  </si>
  <si>
    <t>file://conllu/de/doyle_wist.02.conllu#s413_0</t>
  </si>
  <si>
    <t>414</t>
  </si>
  <si>
    <t>Fünf Tage lang hielten sie mich so gefangen und gaben mir kaum genügende Nahrung , um Leib und Seele zusammenzuhalten .</t>
  </si>
  <si>
    <t>file://conllu/de/doyle_wist.02.conllu#s414_0</t>
  </si>
  <si>
    <t>415</t>
  </si>
  <si>
    <t>Heute nachmittag brachten sie mir ein gutes reichliches Essen , aber kaum hatte ich es zu mir genommen , so fühlte ich , daß ich vergiftet war .</t>
  </si>
  <si>
    <t>file://conllu/de/doyle_wist.02.conllu#s415_0</t>
  </si>
  <si>
    <t>416</t>
  </si>
  <si>
    <t>erinnern</t>
  </si>
  <si>
    <t>Ich erinnere mich wie an einen Traum , daß ich halb getragen , halb geführt zum zu dem Wagen gebracht wurde und wir zur zu der Station fuhren .</t>
  </si>
  <si>
    <t>file://conllu/de/doyle_wist.02.conllu#s416_0</t>
  </si>
  <si>
    <t>417</t>
  </si>
  <si>
    <t>Erst hier , als der Zug sich schon beinahe in Bewegung setzte , wurde es mir klar , daß meine Freiheit in meinen eigenen Händen lag .</t>
  </si>
  <si>
    <t>file://conllu/de/doyle_wist.02.conllu#s417_0</t>
  </si>
  <si>
    <t>418</t>
  </si>
  <si>
    <t>freikommen</t>
  </si>
  <si>
    <t>Ich sprang hinaus , sie versuchten , mich wieder in das Abteil zu schieben , und wäre mir nicht dieser brave Mann zu Hilfe gekommen , der mich zu einer Kutsche führte und hierher brachte , so wäre ich nicht freigekommen .</t>
  </si>
  <si>
    <t>file://conllu/de/doyle_wist.02.conllu#s418_0</t>
  </si>
  <si>
    <t>419</t>
  </si>
  <si>
    <t>Gott sei Dank , jetzt bin ich für immer ihrer Macht entzogen . «</t>
  </si>
  <si>
    <t>file://conllu/de/doyle_wist.02.conllu#s419_0</t>
  </si>
  <si>
    <t>420</t>
  </si>
  <si>
    <t>lauschen</t>
  </si>
  <si>
    <t>Wir hatten alle aufmerksam diesen Enthüllungen gelauscht .</t>
  </si>
  <si>
    <t>file://conllu/de/doyle_wist.02.conllu#s420_0</t>
  </si>
  <si>
    <t>421</t>
  </si>
  <si>
    <t>brechen</t>
  </si>
  <si>
    <t>Holmes brach zuerst das eingetretene Schweigen .</t>
  </si>
  <si>
    <t>file://conllu/de/doyle_wist.02.conllu#s421_0</t>
  </si>
  <si>
    <t>422</t>
  </si>
  <si>
    <t>» Unsere Schwierigkeiten sind noch nicht zu Ende « , bemerkte er und schüttelte den Kopf .</t>
  </si>
  <si>
    <t>file://conllu/de/doyle_wist.02.conllu#s422_0</t>
  </si>
  <si>
    <t>423</t>
  </si>
  <si>
    <t>sein (sein erledigt)</t>
  </si>
  <si>
    <t>» Unsere Polizeiarbeit ist erledigt , aber nun beginnt unsere gerichtliche Arbeit . «</t>
  </si>
  <si>
    <t>file://conllu/de/doyle_wist.02.conllu#s423_0</t>
  </si>
  <si>
    <t>424</t>
  </si>
  <si>
    <t>» Henderson hat noch allerlei Chancen « , sagte ich .</t>
  </si>
  <si>
    <t>file://conllu/de/doyle_wist.02.conllu#s424_0</t>
  </si>
  <si>
    <t>425</t>
  </si>
  <si>
    <t>» Ein gewiegter Verteidiger kann seinen Fall als einen Akt der Notwehr den Geschworenen glaubhaft machen .</t>
  </si>
  <si>
    <t>file://conllu/de/doyle_wist.02.conllu#s425_0</t>
  </si>
  <si>
    <t>426</t>
  </si>
  <si>
    <t>begehen</t>
  </si>
  <si>
    <t>Henderson mag noch hundert Verbrechen begangen haben , aber nur dies eine an Garcia erlaubt eine gerichtliche Verfolgung . «</t>
  </si>
  <si>
    <t>file://conllu/de/doyle_wist.02.conllu#s426_0</t>
  </si>
  <si>
    <t>427</t>
  </si>
  <si>
    <t>» Ei , so schlimm ist es nicht « , rief Baynes zuversichtlich .</t>
  </si>
  <si>
    <t>file://conllu/de/doyle_wist.02.conllu#s427_0</t>
  </si>
  <si>
    <t>428</t>
  </si>
  <si>
    <t>denken</t>
  </si>
  <si>
    <t>» Da denke ich doch besser von unserem englischen Recht .</t>
  </si>
  <si>
    <t>file://conllu/de/doyle_wist.02.conllu#s428_0</t>
  </si>
  <si>
    <t>429</t>
  </si>
  <si>
    <t>sein (sein Sache)</t>
  </si>
  <si>
    <t>Notwehr ist doch eine ganz andere Sache , als wenn einer mit kaltem Blut mittels eines Zettels einen andern herauslockt , um ihn dann totzuschlagen , mag er auch für den Betreffenden ein gefährlicher Mensch gewesen sein .</t>
  </si>
  <si>
    <t>file://conllu/de/doyle_wist.02.conllu#s429_0</t>
  </si>
  <si>
    <t>430</t>
  </si>
  <si>
    <t>sein (sein sicher)</t>
  </si>
  <si>
    <t>Nein , nein , wir dürfen sicher sein , daß die beiden Henker von High Gable verurteilt werden , wenn sie erst einmal vor den Geschworenen stehen . «</t>
  </si>
  <si>
    <t>file://conllu/de/doyle_wist.02.conllu#s430_0</t>
  </si>
  <si>
    <t>431</t>
  </si>
  <si>
    <t>sein (sein Tatsache)</t>
  </si>
  <si>
    <t>Es ist jedoch eine Tatsache , daß noch eine geraume Zeit verstrich , ehe der Tiger von San Pedro seinen verdienten Lohn erhielt .</t>
  </si>
  <si>
    <t>file://conllu/de/doyle_wist.02.conllu#s431_0</t>
  </si>
  <si>
    <t>432</t>
  </si>
  <si>
    <t>verschlagen</t>
  </si>
  <si>
    <t>Kühn und verschlagen verwischten Murillo und Lopez ihre Spuren , indem sie in London in eine Fremdenpension in der Edmontonstraße eintraten und sie über den Hinterhof nach der Curzonstraße verließen .</t>
  </si>
  <si>
    <t>file://conllu/de/doyle_wist.02.conllu#s432_0</t>
  </si>
  <si>
    <t>433</t>
  </si>
  <si>
    <t>Von diesem Tage an wurden sie nicht mehr in London gesehen , überhaupt nicht in England .</t>
  </si>
  <si>
    <t>file://conllu/de/doyle_wist.02.conllu#s433_0</t>
  </si>
  <si>
    <t>434</t>
  </si>
  <si>
    <t>ermorden</t>
  </si>
  <si>
    <t>Ungefähr sechs Monate später wurden der Marchese von Montalva und Signor Rulli , sein Sekretär , zusammen in ihrem Zimmer im in dem Hotel Escorial in Madrid ermordet .</t>
  </si>
  <si>
    <t>file://conllu/de/doyle_wist.02.conllu#s434_0</t>
  </si>
  <si>
    <t>435</t>
  </si>
  <si>
    <t>Das Verbrechen wurde mit der nihilistischen Propaganda in Verbindung gebracht , die Mörder nie entdeckt .</t>
  </si>
  <si>
    <t>file://conllu/de/doyle_wist.02.conllu#s435_0</t>
  </si>
  <si>
    <t>436</t>
  </si>
  <si>
    <t>besuchen</t>
  </si>
  <si>
    <t>Inspektor Baynes besuchte uns in der Bakerstraße mit einer gedruckten Beschreibung des dunkeln Gesichtes des Sekretärs und des herrischen Gesichtes , der magnetischen schwarzen Augen und der buschigen Brauen seines Herrn .</t>
  </si>
  <si>
    <t>file://conllu/de/doyle_wist.02.conllu#s436_0</t>
  </si>
  <si>
    <t>437</t>
  </si>
  <si>
    <t>bezweifeln</t>
  </si>
  <si>
    <t>Wir konnten kaum bezweifeln , daß es sich um Murillo und Lopez handelte , die von ihrer gerechten Strafe endlich ereilt waren .</t>
  </si>
  <si>
    <t>file://conllu/de/doyle_wist.02.conllu#s437_0</t>
  </si>
  <si>
    <t>438</t>
  </si>
  <si>
    <t>» Ein chaotischer Fall , mein lieber Watson « , sagte Holmes bei einer abendlichen Pfeife .</t>
  </si>
  <si>
    <t>file://conllu/de/doyle_wist.02.conllu#s438_0</t>
  </si>
  <si>
    <t>439</t>
  </si>
  <si>
    <t>sein (sein möglich)</t>
  </si>
  <si>
    <t>» Es wird dir diesmal nicht möglich sein , ihn in der zusammengefaßten Form , die dir so am an dem Herzen liegt , der Öffentlichkeit zu unterbreiten .</t>
  </si>
  <si>
    <t>file://conllu/de/doyle_wist.02.conllu#s439_0</t>
  </si>
  <si>
    <t>440</t>
  </si>
  <si>
    <t>umfaßen</t>
  </si>
  <si>
    <t>Der Fall Murillo Garcia umfaßt zwei Erdteile , zwei Gruppen geheimnisvoller Persönlichkeiten und ist weiterhin kompliziert infolge der hochehrenwerten Anwesenheit unseres Freundes Scott Eccles , dessen Hereinspielen in den Fall mir zeigt , daß Garcia einen gut entwickelten Selbsterhaltungstrieb hatte und einen scharfen Geist , verbunden mit Menschenkenntnis .</t>
  </si>
  <si>
    <t>file://conllu/de/doyle_wist.02.conllu#s440_0</t>
  </si>
  <si>
    <t>441</t>
  </si>
  <si>
    <t>sein (sein bemerkenswert)</t>
  </si>
  <si>
    <t>Der Fall ist für mich deshalb bemerkenswert , weil wir inmitten eines wahren Dschungels von Möglichkeiten zusammen mit unserm Freund Baynes doch das Wesentliche richtig erkannten und so durch alle Wirrnisse hindurch auf den gewundensten Pfaden an unser Ziel geführt wurden .</t>
  </si>
  <si>
    <t>file://conllu/de/doyle_wist.02.conllu#s441_0</t>
  </si>
  <si>
    <t>442</t>
  </si>
  <si>
    <t>sein (sein klar)</t>
  </si>
  <si>
    <t>Ist irgendein Punkt dir noch nicht ganz klar ? «</t>
  </si>
  <si>
    <t>file://conllu/de/doyle_wist.02.conllu#s442_0</t>
  </si>
  <si>
    <t>443</t>
  </si>
  <si>
    <t>zurückkommen</t>
  </si>
  <si>
    <t>» Ja , der Grund , weswegen der Koch zweimal zur zu der Villa Wisteria zurückkam . «</t>
  </si>
  <si>
    <t>file://conllu/de/doyle_wist.02.conllu#s443_0</t>
  </si>
  <si>
    <t>444</t>
  </si>
  <si>
    <t>» Ich denke mir , daß der Homunkulus in der Küche die Erklärung bietet .</t>
  </si>
  <si>
    <t>file://conllu/de/doyle_wist.02.conllu#s444_0</t>
  </si>
  <si>
    <t>445</t>
  </si>
  <si>
    <t>Der Koch war ein primitiver Wilder aus dem Innern von Mittelamerika , und das fremdartige menschenähnliche Ding war sein Fetisch .</t>
  </si>
  <si>
    <t>file://conllu/de/doyle_wist.02.conllu#s445_0</t>
  </si>
  <si>
    <t>446</t>
  </si>
  <si>
    <t>vermißen</t>
  </si>
  <si>
    <t>Nachdem er und sein Genosse in ein vorbereitetes Versteck – das ein weiterer Verbündeter sicher schon bewohnte – entflohen waren , vermißte der Koch seinen Fetisch , den er in der Überstürzung der Flucht zurückgelassen , so sehr , daß es ihn am an dem andern Tag zu der Villa zurücktrieb .</t>
  </si>
  <si>
    <t>file://conllu/de/doyle_wist.02.conllu#s446_0</t>
  </si>
  <si>
    <t>447</t>
  </si>
  <si>
    <t>Hier fand er das Haus von dem Konstabler Walters bewacht .</t>
  </si>
  <si>
    <t>file://conllu/de/doyle_wist.02.conllu#s447_0</t>
  </si>
  <si>
    <t>448</t>
  </si>
  <si>
    <t>Er wartete drei Tage länger , dann trieb es ihn abermals zu seinem Idol .</t>
  </si>
  <si>
    <t>file://conllu/de/doyle_wist.02.conllu#s448_0</t>
  </si>
  <si>
    <t>449</t>
  </si>
  <si>
    <t>sein (sein Bedeutung)</t>
  </si>
  <si>
    <t>Inspektor Baynes , der mit seiner gewöhnlichen Verschmitztheit den Vorfall mir gegenüber als unwesentlich hingestellt hatte , war sich in Wirklichkeit über seine Bedeutung im in dem klaren , und er stellte dem Fetischanbeter eine Falle , in die er denn auch prompt hineinging .</t>
  </si>
  <si>
    <t>file://conllu/de/doyle_wist.02.conllu#s449_0</t>
  </si>
  <si>
    <t>450</t>
  </si>
  <si>
    <t>unklar</t>
  </si>
  <si>
    <t>Noch etwas unklar ? «</t>
  </si>
  <si>
    <t>file://conllu/de/doyle_wist.02.conllu#s450_0</t>
  </si>
  <si>
    <t>451</t>
  </si>
  <si>
    <t>» Der zerrissene Hahn , der Napf mit Blut , die verkohlten Knochen , der ganze Hexenzaube</t>
  </si>
  <si>
    <t>WORD</t>
  </si>
  <si>
    <t>GR</t>
  </si>
  <si>
    <t>NP_TYPE</t>
  </si>
  <si>
    <t>REF_AUTO</t>
  </si>
  <si>
    <t>COREF</t>
  </si>
  <si>
    <t>REF</t>
  </si>
  <si>
    <t>IS</t>
  </si>
  <si>
    <t>CB</t>
  </si>
  <si>
    <t>GR_ANTE</t>
  </si>
  <si>
    <t>REF_DIST</t>
  </si>
  <si>
    <t>REF_DIST_ANTE</t>
  </si>
  <si>
    <t># text = Ein unangenehmer Marsch von einigen Meilen brachte uns zu einem hohen hölzernen Tor, das sich gegen eine Kastanienallee öffnete;</t>
  </si>
  <si>
    <t>Ein</t>
  </si>
  <si>
    <t>unangenehmer</t>
  </si>
  <si>
    <t>Marsch</t>
  </si>
  <si>
    <t>SBJ</t>
  </si>
  <si>
    <t>indef-np.a</t>
  </si>
  <si>
    <t>von</t>
  </si>
  <si>
    <t>einigen</t>
  </si>
  <si>
    <t>other_3</t>
  </si>
  <si>
    <t>pron.pind</t>
  </si>
  <si>
    <t>Meilen</t>
  </si>
  <si>
    <t>other_2</t>
  </si>
  <si>
    <t>indef-np.quant</t>
  </si>
  <si>
    <t>brachte</t>
  </si>
  <si>
    <t>uns</t>
  </si>
  <si>
    <t>OBJ</t>
  </si>
  <si>
    <t>pron</t>
  </si>
  <si>
    <t>?OLD</t>
  </si>
  <si>
    <t>zu</t>
  </si>
  <si>
    <t>einem</t>
  </si>
  <si>
    <t>hohen</t>
  </si>
  <si>
    <t>hölzernen</t>
  </si>
  <si>
    <t>Tor</t>
  </si>
  <si>
    <t>other</t>
  </si>
  <si>
    <t>,</t>
  </si>
  <si>
    <t>das</t>
  </si>
  <si>
    <t>SBJ_3</t>
  </si>
  <si>
    <t>sich</t>
  </si>
  <si>
    <t>OBJ_3</t>
  </si>
  <si>
    <t>gegen</t>
  </si>
  <si>
    <t>eine</t>
  </si>
  <si>
    <t>Kastanienallee</t>
  </si>
  <si>
    <t>öffnete</t>
  </si>
  <si>
    <t>;</t>
  </si>
  <si>
    <t># text = die Anfahrt zwischen Buchsbaumhecken führte uns zu dem Haus, das sich tintenschwarz von dem schiefergrauen Himmel abhob.</t>
  </si>
  <si>
    <t>die</t>
  </si>
  <si>
    <t>Anfahrt</t>
  </si>
  <si>
    <t>def-np.the</t>
  </si>
  <si>
    <t>zwischen</t>
  </si>
  <si>
    <t>Buchsbaumhecken</t>
  </si>
  <si>
    <t>indef-np.bare</t>
  </si>
  <si>
    <t>führte</t>
  </si>
  <si>
    <t>dem</t>
  </si>
  <si>
    <t>Haus</t>
  </si>
  <si>
    <t>tintenschwarz</t>
  </si>
  <si>
    <t>schiefergrauen</t>
  </si>
  <si>
    <t>Himmel</t>
  </si>
  <si>
    <t>abhob</t>
  </si>
  <si>
    <t># text = Links von der Eingangstür war ein Fenster schwach beleuchtet.</t>
  </si>
  <si>
    <t>Links</t>
  </si>
  <si>
    <t>der</t>
  </si>
  <si>
    <t>Eingangstür</t>
  </si>
  <si>
    <t>war</t>
  </si>
  <si>
    <t>ein</t>
  </si>
  <si>
    <t>Fenster</t>
  </si>
  <si>
    <t>schwach</t>
  </si>
  <si>
    <t>beleuchtet</t>
  </si>
  <si>
    <t># text = »Einer von meinen Leuten hält hier Wache«, sagte Baynes.</t>
  </si>
  <si>
    <t>»</t>
  </si>
  <si>
    <t>Einer</t>
  </si>
  <si>
    <t>SBJ_2</t>
  </si>
  <si>
    <t>meinen</t>
  </si>
  <si>
    <t>Leuten</t>
  </si>
  <si>
    <t>indef-np</t>
  </si>
  <si>
    <t>hält</t>
  </si>
  <si>
    <t>hier</t>
  </si>
  <si>
    <t>Wache</t>
  </si>
  <si>
    <t>OBJ_2</t>
  </si>
  <si>
    <t>sagte</t>
  </si>
  <si>
    <t>Baynes</t>
  </si>
  <si>
    <t>ne</t>
  </si>
  <si>
    <t># text = »Ich will ans Fenster klopfen.«</t>
  </si>
  <si>
    <t>Ich</t>
  </si>
  <si>
    <t>pron.pper</t>
  </si>
  <si>
    <t>will</t>
  </si>
  <si>
    <t>an</t>
  </si>
  <si>
    <t># text = Er schritt über den Rasen und pochte an den Fensterrahmen.</t>
  </si>
  <si>
    <t>Er</t>
  </si>
  <si>
    <t>schritt</t>
  </si>
  <si>
    <t>über</t>
  </si>
  <si>
    <t>den</t>
  </si>
  <si>
    <t>Rasen</t>
  </si>
  <si>
    <t>und</t>
  </si>
  <si>
    <t>pochte</t>
  </si>
  <si>
    <t>Fensterrahmen</t>
  </si>
  <si>
    <t># text = Durch das trübe Glas sah ich einen Mann von einem Stuhl neben dem Kaminfeuer hochspringen und hörte gleichzeitig einen scharfen Schrei in dem Zimmer.</t>
  </si>
  <si>
    <t>Durch</t>
  </si>
  <si>
    <t>trübe</t>
  </si>
  <si>
    <t>Glas</t>
  </si>
  <si>
    <t>sah</t>
  </si>
  <si>
    <t>ich</t>
  </si>
  <si>
    <t>einen</t>
  </si>
  <si>
    <t>Stuhl</t>
  </si>
  <si>
    <t>neben</t>
  </si>
  <si>
    <t>Kaminfeuer</t>
  </si>
  <si>
    <t>hochspringen</t>
  </si>
  <si>
    <t>hörte</t>
  </si>
  <si>
    <t>gleichzeitig</t>
  </si>
  <si>
    <t>scharfen</t>
  </si>
  <si>
    <t>Schrei</t>
  </si>
  <si>
    <t>in</t>
  </si>
  <si>
    <t>Zimmer</t>
  </si>
  <si>
    <t># text = Kurze Zeit darauf öffnete ein schwer atmender Konstabler, schreckensbleich und so zittrig, daß die Kerze, die er in der Hand hielt, flackerte, die Eingangstür.</t>
  </si>
  <si>
    <t>Kurze</t>
  </si>
  <si>
    <t>Zeit</t>
  </si>
  <si>
    <t>darauf</t>
  </si>
  <si>
    <t>schwer</t>
  </si>
  <si>
    <t>atmender</t>
  </si>
  <si>
    <t>Konstabler</t>
  </si>
  <si>
    <t>schreckensbleich</t>
  </si>
  <si>
    <t>so</t>
  </si>
  <si>
    <t>zittrig</t>
  </si>
  <si>
    <t>daß</t>
  </si>
  <si>
    <t>Kerze</t>
  </si>
  <si>
    <t>SBJ_4</t>
  </si>
  <si>
    <t>OBJ_6</t>
  </si>
  <si>
    <t>er</t>
  </si>
  <si>
    <t>SBJ_6</t>
  </si>
  <si>
    <t>Hand</t>
  </si>
  <si>
    <t>other_6</t>
  </si>
  <si>
    <t>hielt</t>
  </si>
  <si>
    <t>flackerte</t>
  </si>
  <si>
    <t># text = »Was ist los mit Ihnen?« fragte Baynes streng.</t>
  </si>
  <si>
    <t>Was</t>
  </si>
  <si>
    <t>ist</t>
  </si>
  <si>
    <t>los</t>
  </si>
  <si>
    <t>mit</t>
  </si>
  <si>
    <t>Ihnen</t>
  </si>
  <si>
    <t>?</t>
  </si>
  <si>
    <t>fragte</t>
  </si>
  <si>
    <t>streng</t>
  </si>
  <si>
    <t># text = Der Mann wischte sich die Stirn mit dem Taschentuch und stieß einen Seufzer der Erleichterung aus.</t>
  </si>
  <si>
    <t>Der</t>
  </si>
  <si>
    <t>wischte</t>
  </si>
  <si>
    <t>Stirn</t>
  </si>
  <si>
    <t>Taschentuch</t>
  </si>
  <si>
    <t>stieß</t>
  </si>
  <si>
    <t>Seufzer</t>
  </si>
  <si>
    <t>Erleichterung</t>
  </si>
  <si>
    <t>aus</t>
  </si>
  <si>
    <t># text = »Ich bin so froh, daß Sie gekommen sind, Herr Inspektor.</t>
  </si>
  <si>
    <t>bin</t>
  </si>
  <si>
    <t>froh</t>
  </si>
  <si>
    <t>Sie</t>
  </si>
  <si>
    <t>gekommen</t>
  </si>
  <si>
    <t>sind</t>
  </si>
  <si>
    <t>Herr</t>
  </si>
  <si>
    <t># text = Die Wache ist mir sehr lang geworden, und meine Nerven sind nicht mehr das, was sie einmal waren.«</t>
  </si>
  <si>
    <t>Die</t>
  </si>
  <si>
    <t>mir</t>
  </si>
  <si>
    <t>sehr</t>
  </si>
  <si>
    <t>lang</t>
  </si>
  <si>
    <t>geworden</t>
  </si>
  <si>
    <t>meine</t>
  </si>
  <si>
    <t>pron.ppos</t>
  </si>
  <si>
    <t>Nerven</t>
  </si>
  <si>
    <t>mehr</t>
  </si>
  <si>
    <t>pron.pds</t>
  </si>
  <si>
    <t>sie</t>
  </si>
  <si>
    <t>einmal</t>
  </si>
  <si>
    <t>waren</t>
  </si>
  <si>
    <t># text = »Ihre Nerven, Walters?</t>
  </si>
  <si>
    <t>Ihre</t>
  </si>
  <si>
    <t>Walters</t>
  </si>
  <si>
    <t># text = Ich hätte nicht gedacht, daß Sie in Ihrem Leib einen einzigen Nerv haben.«</t>
  </si>
  <si>
    <t>hätte</t>
  </si>
  <si>
    <t>gedacht</t>
  </si>
  <si>
    <t>Ihrem</t>
  </si>
  <si>
    <t>Leib</t>
  </si>
  <si>
    <t>einzigen</t>
  </si>
  <si>
    <t>Nerv</t>
  </si>
  <si>
    <t># text = »Ja, Herr Inspektor, das kommt von dem einsamen verlassenen Haus und dem sonderbaren Ding in der Küche.</t>
  </si>
  <si>
    <t>Ja</t>
  </si>
  <si>
    <t>kommt</t>
  </si>
  <si>
    <t>einsamen</t>
  </si>
  <si>
    <t>verlassenen</t>
  </si>
  <si>
    <t>sonderbaren</t>
  </si>
  <si>
    <t>Ding</t>
  </si>
  <si>
    <t>Küche</t>
  </si>
  <si>
    <t># text = Wie Sie ans Fenster klopften, glaubte ich, er sei wiedergekommen.«</t>
  </si>
  <si>
    <t>Wie</t>
  </si>
  <si>
    <t>klopften</t>
  </si>
  <si>
    <t>glaubte</t>
  </si>
  <si>
    <t>sei</t>
  </si>
  <si>
    <t># text = »Wer sei wiedergekommen?«</t>
  </si>
  <si>
    <t>Wer</t>
  </si>
  <si>
    <t>pron.pint</t>
  </si>
  <si>
    <t># text = »Der Teufel, Herr Inspektor!</t>
  </si>
  <si>
    <t>!</t>
  </si>
  <si>
    <t># text = Etwas anderes kann es kaum gewesen sein.</t>
  </si>
  <si>
    <t>Etwas</t>
  </si>
  <si>
    <t>anderes</t>
  </si>
  <si>
    <t>kann</t>
  </si>
  <si>
    <t>es</t>
  </si>
  <si>
    <t>kaum</t>
  </si>
  <si>
    <t>gewesen</t>
  </si>
  <si>
    <t># text = Es war am Fenster.«</t>
  </si>
  <si>
    <t>Es</t>
  </si>
  <si>
    <t># text = »Was war da am Fenster, und wann?«</t>
  </si>
  <si>
    <t>SBJ_5</t>
  </si>
  <si>
    <t>da</t>
  </si>
  <si>
    <t>other_5</t>
  </si>
  <si>
    <t>wann</t>
  </si>
  <si>
    <t># text = »Ungefähr vor zwei Stunden.</t>
  </si>
  <si>
    <t>Ungefähr</t>
  </si>
  <si>
    <t>vor</t>
  </si>
  <si>
    <t>zwei</t>
  </si>
  <si>
    <t>Stunden</t>
  </si>
  <si>
    <t># text = Es war schon dämmerig.</t>
  </si>
  <si>
    <t>schon</t>
  </si>
  <si>
    <t>dämmerig</t>
  </si>
  <si>
    <t># text = Ich saß da auf dem Stuhl und las.</t>
  </si>
  <si>
    <t>saß</t>
  </si>
  <si>
    <t>auf</t>
  </si>
  <si>
    <t>las</t>
  </si>
  <si>
    <t># text = Ich weiß nicht, was mich veranlaßte, aufzuschauen, aber da war ein Gesicht unten am Fenster, das mich ansah.</t>
  </si>
  <si>
    <t>weiß</t>
  </si>
  <si>
    <t>mich</t>
  </si>
  <si>
    <t>veranlaßte</t>
  </si>
  <si>
    <t>aufzuschauen</t>
  </si>
  <si>
    <t>aber</t>
  </si>
  <si>
    <t>Gesicht</t>
  </si>
  <si>
    <t>unten</t>
  </si>
  <si>
    <t>ansah</t>
  </si>
  <si>
    <t># text = Mein Gott, war das ein Gesicht!</t>
  </si>
  <si>
    <t>Mein</t>
  </si>
  <si>
    <t>Gott</t>
  </si>
  <si>
    <t># text = Ich werde davon träumen.«</t>
  </si>
  <si>
    <t>werde</t>
  </si>
  <si>
    <t>davon</t>
  </si>
  <si>
    <t># text = »Na, na, Walters, so spricht doch kein Konstabler!«</t>
  </si>
  <si>
    <t>Na</t>
  </si>
  <si>
    <t>na</t>
  </si>
  <si>
    <t>spricht</t>
  </si>
  <si>
    <t>doch</t>
  </si>
  <si>
    <t>kein</t>
  </si>
  <si>
    <t># text = »Ich weiß, Herr Inspektor, ich weiß;</t>
  </si>
  <si>
    <t># text = aber es hat mich richtig geschüttelt, und es hätte keinen Sinn, das zu leugnen.</t>
  </si>
  <si>
    <t>hat</t>
  </si>
  <si>
    <t>richtig</t>
  </si>
  <si>
    <t>geschüttelt</t>
  </si>
  <si>
    <t>keinen</t>
  </si>
  <si>
    <t>Sinn</t>
  </si>
  <si>
    <t>OBJ_4</t>
  </si>
  <si>
    <t>leugnen</t>
  </si>
  <si>
    <t># text = Es war nicht schwarz, noch war es weiß – überhaupt keine Farbe, die ich kenne.</t>
  </si>
  <si>
    <t>schwarz</t>
  </si>
  <si>
    <t>noch</t>
  </si>
  <si>
    <t>–</t>
  </si>
  <si>
    <t>überhaupt</t>
  </si>
  <si>
    <t>keine</t>
  </si>
  <si>
    <t>Farbe</t>
  </si>
  <si>
    <t>kenne</t>
  </si>
  <si>
    <t># text = Es war wie ein Schatten, ganz sonderbar, wie – wie Tonerde mit einem Klecks Milch darauf.</t>
  </si>
  <si>
    <t>wie</t>
  </si>
  <si>
    <t>Schatten</t>
  </si>
  <si>
    <t>ganz</t>
  </si>
  <si>
    <t>sonderbar</t>
  </si>
  <si>
    <t>Tonerde</t>
  </si>
  <si>
    <t>Klecks</t>
  </si>
  <si>
    <t>Milch</t>
  </si>
  <si>
    <t># text = Und dann der Umfang, Herr Inspektor!</t>
  </si>
  <si>
    <t>Und</t>
  </si>
  <si>
    <t>dann</t>
  </si>
  <si>
    <t># text = Zweimal so groß wie Ihr Gesicht.</t>
  </si>
  <si>
    <t>Zweimal</t>
  </si>
  <si>
    <t>Ihr</t>
  </si>
  <si>
    <t># text = Und der Blick, den es hatte, so große, starre Glotzaugen, und eine Reihe weiße Zähne wie ein hungriges Raubtier.</t>
  </si>
  <si>
    <t>Blick</t>
  </si>
  <si>
    <t>hatte</t>
  </si>
  <si>
    <t>große</t>
  </si>
  <si>
    <t>starre</t>
  </si>
  <si>
    <t>Glotzaugen</t>
  </si>
  <si>
    <t>Reihe</t>
  </si>
  <si>
    <t>weiße</t>
  </si>
  <si>
    <t>Zähne</t>
  </si>
  <si>
    <t>hungriges</t>
  </si>
  <si>
    <t>Raubtier</t>
  </si>
  <si>
    <t># text = Ich versichere Sie, Herr Inspektor, ich konnte keinen Finger rühren, noch Atem holen, bis es weghuschte und verschwunden war.</t>
  </si>
  <si>
    <t>versichere</t>
  </si>
  <si>
    <t>konnte</t>
  </si>
  <si>
    <t>Finger</t>
  </si>
  <si>
    <t>rühren</t>
  </si>
  <si>
    <t>Atem</t>
  </si>
  <si>
    <t>bis</t>
  </si>
  <si>
    <t>weghuschte</t>
  </si>
  <si>
    <t>verschwunden</t>
  </si>
  <si>
    <t># text = Dann lief ich hinaus und durch das Buschwerk, aber dem Himmel sei Dank, es war niemand da.«</t>
  </si>
  <si>
    <t>Dann</t>
  </si>
  <si>
    <t>lief</t>
  </si>
  <si>
    <t>hinaus</t>
  </si>
  <si>
    <t>durch</t>
  </si>
  <si>
    <t>Buschwerk</t>
  </si>
  <si>
    <t>Dank</t>
  </si>
  <si>
    <t>niemand</t>
  </si>
  <si>
    <t># text = »Wenn ich Sie nicht als einen tüchtigen Beamten kennte, Walters, würde ich Ihnen dafür eine schlechte Note geben.</t>
  </si>
  <si>
    <t>Wenn</t>
  </si>
  <si>
    <t>als</t>
  </si>
  <si>
    <t>tüchtigen</t>
  </si>
  <si>
    <t>Beamten</t>
  </si>
  <si>
    <t>kennte</t>
  </si>
  <si>
    <t>würde</t>
  </si>
  <si>
    <t>dafür</t>
  </si>
  <si>
    <t>schlechte</t>
  </si>
  <si>
    <t>Note</t>
  </si>
  <si>
    <t># text = Und wenn es der leibhaftige Teufel wäre, ein Konstabler auf Wache und im Dienst sollte niemals dem Himmel danken, daß er ihn nicht festnehmen konnte.</t>
  </si>
  <si>
    <t>wenn</t>
  </si>
  <si>
    <t>leibhaftige</t>
  </si>
  <si>
    <t>wäre</t>
  </si>
  <si>
    <t>Dienst</t>
  </si>
  <si>
    <t>sollte</t>
  </si>
  <si>
    <t>niemals</t>
  </si>
  <si>
    <t>danken</t>
  </si>
  <si>
    <t>ihn</t>
  </si>
  <si>
    <t># text = Das Ganze ist doch nicht etwa nur eine Sinnestäuschung?</t>
  </si>
  <si>
    <t>Das</t>
  </si>
  <si>
    <t>Ganze</t>
  </si>
  <si>
    <t>etwa</t>
  </si>
  <si>
    <t>nur</t>
  </si>
  <si>
    <t>Sinnestäuschung</t>
  </si>
  <si>
    <t># text = Haben Ihnen Ihre Nerven keinen Streich gespielt?«</t>
  </si>
  <si>
    <t>Haben</t>
  </si>
  <si>
    <t>Streich</t>
  </si>
  <si>
    <t>gespielt</t>
  </si>
  <si>
    <t># text = »Das wenigstens ist sehr leicht festzustellen«, sagte Holmes, indem er seine Taschenlaterne ansteckte.</t>
  </si>
  <si>
    <t>wenigstens</t>
  </si>
  <si>
    <t>leicht</t>
  </si>
  <si>
    <t>festzustellen</t>
  </si>
  <si>
    <t>indem</t>
  </si>
  <si>
    <t>seine</t>
  </si>
  <si>
    <t>Taschenlaterne</t>
  </si>
  <si>
    <t>ansteckte</t>
  </si>
  <si>
    <t># text = »Ja«, rief er, nach einer kurzen Besichtigung der Grasnarbe;</t>
  </si>
  <si>
    <t>rief</t>
  </si>
  <si>
    <t>nach</t>
  </si>
  <si>
    <t>einer</t>
  </si>
  <si>
    <t>kurzen</t>
  </si>
  <si>
    <t>Besichtigung</t>
  </si>
  <si>
    <t>Grasnarbe</t>
  </si>
  <si>
    <t># text = »Schuhnummer zwölf schätze ich.</t>
  </si>
  <si>
    <t>»Schuhnummer</t>
  </si>
  <si>
    <t>zwölf</t>
  </si>
  <si>
    <t>schätze</t>
  </si>
  <si>
    <t># text = Wenn der ganze Mann im Verhältnis zu seinen Füßen gewachsen ist, dann muß er wahrhaftig ein Riese sein.«</t>
  </si>
  <si>
    <t>ganze</t>
  </si>
  <si>
    <t>Verhältnis</t>
  </si>
  <si>
    <t>other_4</t>
  </si>
  <si>
    <t>seinen</t>
  </si>
  <si>
    <t>Füßen</t>
  </si>
  <si>
    <t>gewachsen</t>
  </si>
  <si>
    <t>muß</t>
  </si>
  <si>
    <t>wahrhaftig</t>
  </si>
  <si>
    <t>Riese</t>
  </si>
  <si>
    <t># text = »Was ist aus ihm geworden?«</t>
  </si>
  <si>
    <t>ihm</t>
  </si>
  <si>
    <t># text = »Er scheint durch das Buschwerk gedrungen zu sein, um die Straße zu gewinnen.«</t>
  </si>
  <si>
    <t>scheint</t>
  </si>
  <si>
    <t>gedrungen</t>
  </si>
  <si>
    <t>um</t>
  </si>
  <si>
    <t>Straße</t>
  </si>
  <si>
    <t>gewinnen</t>
  </si>
  <si>
    <t># text = »Gut«, sagte Baynes mit ernstem, gedankenvollem Gesicht, »wer es auch gewesen sein mag und was seine Absichten hier gewesen sein mögen, er ist fort, und wir haben vorläufig dringendere Aufgaben zu erfüllen.</t>
  </si>
  <si>
    <t>Gut</t>
  </si>
  <si>
    <t>ernstem</t>
  </si>
  <si>
    <t>gedankenvollem</t>
  </si>
  <si>
    <t>»wer</t>
  </si>
  <si>
    <t>auch</t>
  </si>
  <si>
    <t>mag</t>
  </si>
  <si>
    <t>Absichten</t>
  </si>
  <si>
    <t>fort</t>
  </si>
  <si>
    <t>wir</t>
  </si>
  <si>
    <t>vorläufig</t>
  </si>
  <si>
    <t>dringendere</t>
  </si>
  <si>
    <t>Aufgaben</t>
  </si>
  <si>
    <t>erfüllen</t>
  </si>
  <si>
    <t># text = Herr Holmes, wenn Sie einverstanden sind, so führe ich Sie jetzt durch das Haus.«</t>
  </si>
  <si>
    <t>einverstanden</t>
  </si>
  <si>
    <t>führe</t>
  </si>
  <si>
    <t>jetzt</t>
  </si>
  <si>
    <t># text = Die verschiedenen Wohn- und Schlafzimmer waren schnell untersucht.</t>
  </si>
  <si>
    <t>verschiedenen</t>
  </si>
  <si>
    <t>Wohn</t>
  </si>
  <si>
    <t>Schlafzimmer</t>
  </si>
  <si>
    <t>schnell</t>
  </si>
  <si>
    <t>untersucht</t>
  </si>
  <si>
    <t># text = Die letzten Bewohner hatten offenbar fast nichts Eigenes mitgebracht, und die ganze Einrichtung, bis zum kleinsten Stück, war mit dem Haus gemietet worden.</t>
  </si>
  <si>
    <t>letzten</t>
  </si>
  <si>
    <t>Bewohner</t>
  </si>
  <si>
    <t>hatten</t>
  </si>
  <si>
    <t>offenbar</t>
  </si>
  <si>
    <t>fast</t>
  </si>
  <si>
    <t>nichts</t>
  </si>
  <si>
    <t>Eigenes</t>
  </si>
  <si>
    <t>mitgebracht</t>
  </si>
  <si>
    <t>Einrichtung</t>
  </si>
  <si>
    <t>kleinsten</t>
  </si>
  <si>
    <t>Stück</t>
  </si>
  <si>
    <t>gemietet</t>
  </si>
  <si>
    <t>worden</t>
  </si>
  <si>
    <t># text = Jedoch fanden wir eine Anzahl Kleider mit der Marke von Marx und Comp.</t>
  </si>
  <si>
    <t>Jedoch</t>
  </si>
  <si>
    <t>fanden</t>
  </si>
  <si>
    <t>Anzahl</t>
  </si>
  <si>
    <t>Kleider</t>
  </si>
  <si>
    <t>Marke</t>
  </si>
  <si>
    <t>Marx</t>
  </si>
  <si>
    <t>Comp</t>
  </si>
  <si>
    <t># text = High Holborn, die offenbar Garcia zurückgelassen hatte.</t>
  </si>
  <si>
    <t>High</t>
  </si>
  <si>
    <t>Holborn</t>
  </si>
  <si>
    <t>Garcia</t>
  </si>
  <si>
    <t>zurückgelassen</t>
  </si>
  <si>
    <t># text = Telegraphisch hatte Baynes bei der Firma bereits angefragt;</t>
  </si>
  <si>
    <t>Telegraphisch</t>
  </si>
  <si>
    <t>bei</t>
  </si>
  <si>
    <t>Firma</t>
  </si>
  <si>
    <t>bereits</t>
  </si>
  <si>
    <t>angefragt</t>
  </si>
  <si>
    <t># text = man wußte dort nichts Näheres über den Kunden, außer daß er ein pünktlicher Zahler sei.</t>
  </si>
  <si>
    <t>man</t>
  </si>
  <si>
    <t>wußte</t>
  </si>
  <si>
    <t>dort</t>
  </si>
  <si>
    <t>Näheres</t>
  </si>
  <si>
    <t>Kunden</t>
  </si>
  <si>
    <t>außer</t>
  </si>
  <si>
    <t>pünktlicher</t>
  </si>
  <si>
    <t>Zahler</t>
  </si>
  <si>
    <t># text = Allerlei Kleinigkeiten, ein paar Tabakspfeifen, ein paar Romane, davon zwei spanische, ein altmodischer Revolver mit Pistolfeuerung und eine Gitarre waren unter dem persönlichen Besitz.</t>
  </si>
  <si>
    <t>Allerlei</t>
  </si>
  <si>
    <t>Kleinigkeiten</t>
  </si>
  <si>
    <t>paar</t>
  </si>
  <si>
    <t>Tabakspfeifen</t>
  </si>
  <si>
    <t>Romane</t>
  </si>
  <si>
    <t>spanische</t>
  </si>
  <si>
    <t>altmodischer</t>
  </si>
  <si>
    <t>Revolver</t>
  </si>
  <si>
    <t>Pistolfeuerung</t>
  </si>
  <si>
    <t>Gitarre</t>
  </si>
  <si>
    <t>unter</t>
  </si>
  <si>
    <t>persönlichen</t>
  </si>
  <si>
    <t>Besitz</t>
  </si>
  <si>
    <t># text = »Alles ohne Bedeutung«, sagte Baynes und schritt, die Kerze in der Hand, von Zimmer zu Zimmer.</t>
  </si>
  <si>
    <t>Alles</t>
  </si>
  <si>
    <t>ohne</t>
  </si>
  <si>
    <t>Bedeutung</t>
  </si>
  <si>
    <t># text = »Aber jetzt, Herr Holmes, schenken Sie, bitte, Ihre ganze Aufmerksamkeit der Küche.«</t>
  </si>
  <si>
    <t>Aber</t>
  </si>
  <si>
    <t>bitte</t>
  </si>
  <si>
    <t>Aufmerksamkeit</t>
  </si>
  <si>
    <t># text = Es war ein düsterer hoher Raum auf der Rückseite des Hauses, mit einer Strohmatte in einer Ecke, die offenbar dem Koch als Bett diente.</t>
  </si>
  <si>
    <t>düsterer</t>
  </si>
  <si>
    <t>hoher</t>
  </si>
  <si>
    <t>Raum</t>
  </si>
  <si>
    <t>Rückseite</t>
  </si>
  <si>
    <t>des</t>
  </si>
  <si>
    <t>Hauses</t>
  </si>
  <si>
    <t>Strohmatte</t>
  </si>
  <si>
    <t>Ecke</t>
  </si>
  <si>
    <t>Koch</t>
  </si>
  <si>
    <t>Bett</t>
  </si>
  <si>
    <t>diente</t>
  </si>
  <si>
    <t># text = Der Tisch stand voll halb abgegessener Platten und schmutzigen Geschirrs, den Überresten der gestrigen Mahlzeit.</t>
  </si>
  <si>
    <t>Tisch</t>
  </si>
  <si>
    <t>stand</t>
  </si>
  <si>
    <t>voll</t>
  </si>
  <si>
    <t>halb</t>
  </si>
  <si>
    <t>abgegessener</t>
  </si>
  <si>
    <t>Platten</t>
  </si>
  <si>
    <t>schmutzigen</t>
  </si>
  <si>
    <t>Geschirrs</t>
  </si>
  <si>
    <t>Überresten</t>
  </si>
  <si>
    <t>gestrigen</t>
  </si>
  <si>
    <t>Mahlzeit</t>
  </si>
  <si>
    <t># text = »Sehen Sie das da?« sagte Baynes.</t>
  </si>
  <si>
    <t>Sehen</t>
  </si>
  <si>
    <t># text = »Für was halten Sie das?«</t>
  </si>
  <si>
    <t>Für</t>
  </si>
  <si>
    <t># text = Er beleuchtete einen ungewöhnlichen Gegenstand, der hinter der Anrichte stand.</t>
  </si>
  <si>
    <t>beleuchtete</t>
  </si>
  <si>
    <t>ungewöhnlichen</t>
  </si>
  <si>
    <t>Gegenstand</t>
  </si>
  <si>
    <t>hinter</t>
  </si>
  <si>
    <t>Anrichte</t>
  </si>
  <si>
    <t># text = Er war so voller Falten, zusammengesunken und welk, daß es nicht leicht war, seine ursprüngliche Form zu erkennen.</t>
  </si>
  <si>
    <t>voller</t>
  </si>
  <si>
    <t>Falten</t>
  </si>
  <si>
    <t>zusammengesunken</t>
  </si>
  <si>
    <t>welk</t>
  </si>
  <si>
    <t>ursprüngliche</t>
  </si>
  <si>
    <t>Form</t>
  </si>
  <si>
    <t># text = Man konnte nur feststellen, daß er schwarz war, anscheinend von Leder, und daß er einige Ähnlichkeit mit einem zwerghaften Menschen hatte.</t>
  </si>
  <si>
    <t>Man</t>
  </si>
  <si>
    <t>anscheinend</t>
  </si>
  <si>
    <t>Leder</t>
  </si>
  <si>
    <t>einige</t>
  </si>
  <si>
    <t>Ähnlichkeit</t>
  </si>
  <si>
    <t>zwerghaften</t>
  </si>
  <si>
    <t>Menschen</t>
  </si>
  <si>
    <t># text = Bei der näheren Untersuchung glaubte ich zuerst, es sei die Mumie eines Negerkindes, dann aber schien es mir ein sehr entstellter Affe zu sein.</t>
  </si>
  <si>
    <t>Bei</t>
  </si>
  <si>
    <t>näheren</t>
  </si>
  <si>
    <t>Untersuchung</t>
  </si>
  <si>
    <t>zuerst</t>
  </si>
  <si>
    <t>Mumie</t>
  </si>
  <si>
    <t>eines</t>
  </si>
  <si>
    <t>Negerkindes</t>
  </si>
  <si>
    <t>schien</t>
  </si>
  <si>
    <t>entstellter</t>
  </si>
  <si>
    <t>Affe</t>
  </si>
  <si>
    <t># text = Schließlich blieb ich im Zweifel, ob ich etwas Tierisches oder Menschliches vor mir hatte.</t>
  </si>
  <si>
    <t>Schließlich</t>
  </si>
  <si>
    <t>blieb</t>
  </si>
  <si>
    <t>Zweifel</t>
  </si>
  <si>
    <t>ob</t>
  </si>
  <si>
    <t>Tierisches</t>
  </si>
  <si>
    <t>oder</t>
  </si>
  <si>
    <t>Menschliches</t>
  </si>
  <si>
    <t># text = Um die Mitte war ihm eine doppelte Schnur weißer Perlen geschlungen.</t>
  </si>
  <si>
    <t>Um</t>
  </si>
  <si>
    <t>Mitte</t>
  </si>
  <si>
    <t>doppelte</t>
  </si>
  <si>
    <t>Schnur</t>
  </si>
  <si>
    <t>weißer</t>
  </si>
  <si>
    <t>Perlen</t>
  </si>
  <si>
    <t>geschlungen</t>
  </si>
  <si>
    <t># text = »Sehr interessant – wirklich höchst interessant!« rief Holmes und betrachtete dieses unheimliche Überbleibsel des Garciahaushaltes.</t>
  </si>
  <si>
    <t>Sehr</t>
  </si>
  <si>
    <t>wirklich</t>
  </si>
  <si>
    <t>höchst</t>
  </si>
  <si>
    <t>betrachtete</t>
  </si>
  <si>
    <t>dieses</t>
  </si>
  <si>
    <t>unheimliche</t>
  </si>
  <si>
    <t>Überbleibsel</t>
  </si>
  <si>
    <t>def-np.dem</t>
  </si>
  <si>
    <t>Garciahaushaltes</t>
  </si>
  <si>
    <t># text = »Sonst noch etwas?«</t>
  </si>
  <si>
    <t>Sonst</t>
  </si>
  <si>
    <t># text = Stillschweigend führte Baynes uns an den Ausguß.</t>
  </si>
  <si>
    <t>Stillschweigend</t>
  </si>
  <si>
    <t>Ausguß</t>
  </si>
  <si>
    <t># text = Körper und Glieder eines großen weißen Vogels, der mitsamt den Federn auf eine wüste Art in Stücke zerrissen war, lagen hier herum.</t>
  </si>
  <si>
    <t>Körper</t>
  </si>
  <si>
    <t>Glieder</t>
  </si>
  <si>
    <t>großen</t>
  </si>
  <si>
    <t>weißen</t>
  </si>
  <si>
    <t>Vogels</t>
  </si>
  <si>
    <t>mitsamt</t>
  </si>
  <si>
    <t>Federn</t>
  </si>
  <si>
    <t>wüste</t>
  </si>
  <si>
    <t>Art</t>
  </si>
  <si>
    <t>Stücke</t>
  </si>
  <si>
    <t>zerrissen</t>
  </si>
  <si>
    <t>lagen</t>
  </si>
  <si>
    <t>herum</t>
  </si>
  <si>
    <t># text = Holmes wies auf die roten Lappen an dem abgetrennten Kopf.</t>
  </si>
  <si>
    <t>wies</t>
  </si>
  <si>
    <t>roten</t>
  </si>
  <si>
    <t>Lappen</t>
  </si>
  <si>
    <t>abgetrennten</t>
  </si>
  <si>
    <t>Kopf</t>
  </si>
  <si>
    <t># text = »Ein weißer Hahn«, sagte er.</t>
  </si>
  <si>
    <t># text = »Sehr interessant, – das ist wirklich ein sehr merkwürdiger Fall.«</t>
  </si>
  <si>
    <t>merkwürdiger</t>
  </si>
  <si>
    <t>Fall</t>
  </si>
  <si>
    <t># text = Aber Herr Baynes hatte sein merkwürdigstes Schaustück bis zuletzt aufbehalten.</t>
  </si>
  <si>
    <t>merkwürdigstes</t>
  </si>
  <si>
    <t>Schaustück</t>
  </si>
  <si>
    <t>zuletzt</t>
  </si>
  <si>
    <t># text = Unter dem Ausguß hervor langte er einen Zinknapf, der mit Blut gefüllt war.</t>
  </si>
  <si>
    <t>Unter</t>
  </si>
  <si>
    <t>hervor</t>
  </si>
  <si>
    <t>langte</t>
  </si>
  <si>
    <t>Zinknapf</t>
  </si>
  <si>
    <t>Blut</t>
  </si>
  <si>
    <t>gefüllt</t>
  </si>
  <si>
    <t># text = Dann holte er vom Tisch herüber eine Schüssel, gehäuft voll kleiner Stückchen verkohlter Knochen.</t>
  </si>
  <si>
    <t>holte</t>
  </si>
  <si>
    <t>herüber</t>
  </si>
  <si>
    <t>Schüssel</t>
  </si>
  <si>
    <t>gehäuft</t>
  </si>
  <si>
    <t>kleiner</t>
  </si>
  <si>
    <t>Stückchen</t>
  </si>
  <si>
    <t>verkohlter</t>
  </si>
  <si>
    <t>Knochen</t>
  </si>
  <si>
    <t># text = »Hier ist etwas getötet worden.</t>
  </si>
  <si>
    <t>Hier</t>
  </si>
  <si>
    <t>getötet</t>
  </si>
  <si>
    <t># text = Wir haben die Knochen da alle aus dem Feuer herausgestochert.</t>
  </si>
  <si>
    <t>Wir</t>
  </si>
  <si>
    <t>alle</t>
  </si>
  <si>
    <t>Feuer</t>
  </si>
  <si>
    <t>herausgestochert</t>
  </si>
  <si>
    <t># text = Heute früh hatten wir einen Arzt mit dabei, und der sagte, das seien keine Menschenknochen.«</t>
  </si>
  <si>
    <t>Heute</t>
  </si>
  <si>
    <t>früh</t>
  </si>
  <si>
    <t>Arzt</t>
  </si>
  <si>
    <t>dabei</t>
  </si>
  <si>
    <t>pron.padv</t>
  </si>
  <si>
    <t>seien</t>
  </si>
  <si>
    <t>Menschenknochen</t>
  </si>
  <si>
    <t># text = Holmes lächelte und rieb sich die Hände.</t>
  </si>
  <si>
    <t>lächelte</t>
  </si>
  <si>
    <t>rieb</t>
  </si>
  <si>
    <t>Hände</t>
  </si>
  <si>
    <t># text = »Ich muß Sie beglückwünschen, Herr Baynes, zu der umfassenden, gründlichen Art, mit der Sie solch einen Fall behandeln.</t>
  </si>
  <si>
    <t>umfassenden</t>
  </si>
  <si>
    <t>gründlichen</t>
  </si>
  <si>
    <t>solch</t>
  </si>
  <si>
    <t>behandeln</t>
  </si>
  <si>
    <t># text = Ihre Fähigkeiten, wenn ich mir erlauben darf, das zu sagen, scheinen mir im Mißverhältnis zu stehen zu Ihren Möglichkeiten, sie zur Anwendung zu bringen.«</t>
  </si>
  <si>
    <t>Fähigkeiten</t>
  </si>
  <si>
    <t>erlauben</t>
  </si>
  <si>
    <t>darf</t>
  </si>
  <si>
    <t>Mißverhältnis</t>
  </si>
  <si>
    <t>Ihren</t>
  </si>
  <si>
    <t>Möglichkeiten</t>
  </si>
  <si>
    <t>Anwendung</t>
  </si>
  <si>
    <t># text = Des Inspektors kleine Augen funkelten vor Behagen.</t>
  </si>
  <si>
    <t>Des</t>
  </si>
  <si>
    <t>Inspektors</t>
  </si>
  <si>
    <t>kleine</t>
  </si>
  <si>
    <t>Augen</t>
  </si>
  <si>
    <t>Behagen</t>
  </si>
  <si>
    <t># text = »Sie haben recht, Herr Holmes, wir verkümmern hier draußen in der Provinz.</t>
  </si>
  <si>
    <t>recht</t>
  </si>
  <si>
    <t>verkümmern</t>
  </si>
  <si>
    <t>draußen</t>
  </si>
  <si>
    <t>Provinz</t>
  </si>
  <si>
    <t># text = Aber ein Fall wie dieser gibt unsereinem einmal eine Gelegenheit, und ich habe sie ergriffen.</t>
  </si>
  <si>
    <t>def-np.poss</t>
  </si>
  <si>
    <t>dieser</t>
  </si>
  <si>
    <t>gibt</t>
  </si>
  <si>
    <t>unsereinem</t>
  </si>
  <si>
    <t>Gelegenheit</t>
  </si>
  <si>
    <t>habe</t>
  </si>
  <si>
    <t>ergriffen</t>
  </si>
  <si>
    <t># text = Was halten Sie von den Knochen?«</t>
  </si>
  <si>
    <t># text = »Ein Lamm, meine ich, oder ein Kitzchen.«</t>
  </si>
  <si>
    <t>Kitzchen</t>
  </si>
  <si>
    <t># text = »Und der weiße Hahn?«</t>
  </si>
  <si>
    <t># text = »Merkwürdig, Herr Baynes, sehr merkwürdig.</t>
  </si>
  <si>
    <t>Merkwürdig</t>
  </si>
  <si>
    <t># text = Ja, beinahe einzigartig, könnte man sagen.«</t>
  </si>
  <si>
    <t>beinahe</t>
  </si>
  <si>
    <t>einzigartig</t>
  </si>
  <si>
    <t>könnte</t>
  </si>
  <si>
    <t># text = »Jawohl, Herr Holmes, in diesem Haus müssen sonderbare Leute mit ganz sonderbaren Gewohnheiten gelebt haben.</t>
  </si>
  <si>
    <t>Jawohl</t>
  </si>
  <si>
    <t>diesem</t>
  </si>
  <si>
    <t>müssen</t>
  </si>
  <si>
    <t>sonderbare</t>
  </si>
  <si>
    <t>Gewohnheiten</t>
  </si>
  <si>
    <t>gelebt</t>
  </si>
  <si>
    <t># text = Einer von ihnen ist tot.</t>
  </si>
  <si>
    <t>ihnen</t>
  </si>
  <si>
    <t>tot</t>
  </si>
  <si>
    <t># text = Sind seine zwei Diener ihm nachgegangen und haben sie ihn getötet?</t>
  </si>
  <si>
    <t>Sind</t>
  </si>
  <si>
    <t>Diener</t>
  </si>
  <si>
    <t>nachgegangen</t>
  </si>
  <si>
    <t># text = Wenn sie es waren, dann werden wir sie nicht entwischen lassen, denn jeder Hafen wird überwacht.</t>
  </si>
  <si>
    <t>denn</t>
  </si>
  <si>
    <t>jeder</t>
  </si>
  <si>
    <t>Hafen</t>
  </si>
  <si>
    <t>wird</t>
  </si>
  <si>
    <t>überwacht</t>
  </si>
  <si>
    <t># text = Aber meine eigene Ansicht bewegt sich in ganz anderer Richtung.</t>
  </si>
  <si>
    <t>eigene</t>
  </si>
  <si>
    <t>Ansicht</t>
  </si>
  <si>
    <t>bewegt</t>
  </si>
  <si>
    <t>anderer</t>
  </si>
  <si>
    <t>Richtung</t>
  </si>
  <si>
    <t># text = Ja, Herr Holmes, in ganz anderer Richtung!«</t>
  </si>
  <si>
    <t># text = »Sie haben also eine bestimmte Ansicht über den Mordfall?«</t>
  </si>
  <si>
    <t>also</t>
  </si>
  <si>
    <t>bestimmte</t>
  </si>
  <si>
    <t>Mordfall</t>
  </si>
  <si>
    <t># text = »Und ich werde den Mordfall allein weiter verfolgen, Herr Holmes.</t>
  </si>
  <si>
    <t>allein</t>
  </si>
  <si>
    <t>weiter</t>
  </si>
  <si>
    <t># text = Das bin ich mir einfach schuldig.</t>
  </si>
  <si>
    <t>einfach</t>
  </si>
  <si>
    <t>schuldig</t>
  </si>
  <si>
    <t># text = Ihr Name ist gemacht, aber meinen muß ich mir erst noch machen.</t>
  </si>
  <si>
    <t>Name</t>
  </si>
  <si>
    <t>gemacht</t>
  </si>
  <si>
    <t>erst</t>
  </si>
  <si>
    <t># text = Es wäre mir eine besondere Genugtuung, mir später sagen zu können, daß ich den Fall ganz allein bewältigt habe, und ohne Ihre Hilfe.«</t>
  </si>
  <si>
    <t>besondere</t>
  </si>
  <si>
    <t>Genugtuung</t>
  </si>
  <si>
    <t>später</t>
  </si>
  <si>
    <t>können</t>
  </si>
  <si>
    <t>bewältigt</t>
  </si>
  <si>
    <t>Hilfe</t>
  </si>
  <si>
    <t># text = Holmes lachte vergnügt.</t>
  </si>
  <si>
    <t>lachte</t>
  </si>
  <si>
    <t>vergnügt</t>
  </si>
  <si>
    <t># text = »Schön, schön, Herr Inspektor«, sagte er.</t>
  </si>
  <si>
    <t>»Schön</t>
  </si>
  <si>
    <t>schön</t>
  </si>
  <si>
    <t># text = »Sie gehen also Ihren eigenen Weg, und ich gehe den meinigen.</t>
  </si>
  <si>
    <t>eigenen</t>
  </si>
  <si>
    <t>Weg</t>
  </si>
  <si>
    <t>gehe</t>
  </si>
  <si>
    <t>meinigen</t>
  </si>
  <si>
    <t># text = Meine Ergebnisse stelle ich Ihnen jederzeit gern zur Verfügung, falls Sie trotzdem einmal Wert darauf legen sollten, sie kennen zu lernen.</t>
  </si>
  <si>
    <t>Meine</t>
  </si>
  <si>
    <t>Ergebnisse</t>
  </si>
  <si>
    <t>stelle</t>
  </si>
  <si>
    <t>jederzeit</t>
  </si>
  <si>
    <t>gern</t>
  </si>
  <si>
    <t>Verfügung</t>
  </si>
  <si>
    <t>falls</t>
  </si>
  <si>
    <t>trotzdem</t>
  </si>
  <si>
    <t>Wert</t>
  </si>
  <si>
    <t>sollten</t>
  </si>
  <si>
    <t># text = Ich glaube, ich habe hier alles gesehen, was für mich von Belang sein könnte, und ich kann meine Zeit jetzt anderswo besser anwenden.</t>
  </si>
  <si>
    <t>glaube</t>
  </si>
  <si>
    <t>alles</t>
  </si>
  <si>
    <t>gesehen</t>
  </si>
  <si>
    <t>für</t>
  </si>
  <si>
    <t>Belang</t>
  </si>
  <si>
    <t>anderswo</t>
  </si>
  <si>
    <t>besser</t>
  </si>
  <si>
    <t>anwenden</t>
  </si>
  <si>
    <t># text = Auf Wiedersehen, Herr Baynes, und Hals- und Beinbruch!«</t>
  </si>
  <si>
    <t>Auf</t>
  </si>
  <si>
    <t>Hals</t>
  </si>
  <si>
    <t>Beinbruch</t>
  </si>
  <si>
    <t># text = Aus verschiedenen kleinen Anzeichen, die ein anderer als ich kaum hätte beachtet haben können, merkte ich, daß Holmes eine Spur gefunden hatte.</t>
  </si>
  <si>
    <t>Aus</t>
  </si>
  <si>
    <t>kleinen</t>
  </si>
  <si>
    <t>beachtet</t>
  </si>
  <si>
    <t>merkte</t>
  </si>
  <si>
    <t>Spur</t>
  </si>
  <si>
    <t>gefunden</t>
  </si>
  <si>
    <t># text = So äußerlich ruhig er auch jedem erscheinen mußte, der ihn weniger genau kannte, – der Glanz seiner Augen und seine straffere Haltung, kurz seine ganze Art verrieten mir die starke innere Spannung, von der er erfüllt war, und daß der Kampf begonnen hatte.</t>
  </si>
  <si>
    <t>So</t>
  </si>
  <si>
    <t>äußerlich</t>
  </si>
  <si>
    <t>ruhig</t>
  </si>
  <si>
    <t>jedem</t>
  </si>
  <si>
    <t>mußte</t>
  </si>
  <si>
    <t>weniger</t>
  </si>
  <si>
    <t>genau</t>
  </si>
  <si>
    <t>kannte</t>
  </si>
  <si>
    <t>Glanz</t>
  </si>
  <si>
    <t>seiner</t>
  </si>
  <si>
    <t>straffere</t>
  </si>
  <si>
    <t>Haltung</t>
  </si>
  <si>
    <t>kurz</t>
  </si>
  <si>
    <t>verrieten</t>
  </si>
  <si>
    <t>starke</t>
  </si>
  <si>
    <t>innere</t>
  </si>
  <si>
    <t>Spannung</t>
  </si>
  <si>
    <t>erfüllt</t>
  </si>
  <si>
    <t>Kampf</t>
  </si>
  <si>
    <t>begonnen</t>
  </si>
  <si>
    <t># text = Nach seiner Gewohnheit sagte er nichts, und ich, nach meiner Gewohnheit, stellte keine Fragen.</t>
  </si>
  <si>
    <t>Nach</t>
  </si>
  <si>
    <t>Gewohnheit</t>
  </si>
  <si>
    <t>meiner</t>
  </si>
  <si>
    <t>stellte</t>
  </si>
  <si>
    <t>Fragen</t>
  </si>
  <si>
    <t># text = Mir genügte es, mit dabei zu sein und meine geringe Hilfe betätigen zu können, ohne die Arbeit dieses ungewöhnlichen Gehirns mit überflüssigen Unterbrechungen zu stören.</t>
  </si>
  <si>
    <t>Mir</t>
  </si>
  <si>
    <t>genügte</t>
  </si>
  <si>
    <t>geringe</t>
  </si>
  <si>
    <t>betätigen</t>
  </si>
  <si>
    <t>Arbeit</t>
  </si>
  <si>
    <t>Gehirns</t>
  </si>
  <si>
    <t>überflüssigen</t>
  </si>
  <si>
    <t>Unterbrechungen</t>
  </si>
  <si>
    <t>stören</t>
  </si>
  <si>
    <t># text = Am Ende würde ich schon alles erfahren, das wußte ich ja.</t>
  </si>
  <si>
    <t>An</t>
  </si>
  <si>
    <t>Ende</t>
  </si>
  <si>
    <t>ja</t>
  </si>
  <si>
    <t># text = Ich wartete daher, und zu meinem wachsenden Erstaunen wartete ich umsonst.</t>
  </si>
  <si>
    <t>wartete</t>
  </si>
  <si>
    <t>daher</t>
  </si>
  <si>
    <t>meinem</t>
  </si>
  <si>
    <t>wachsenden</t>
  </si>
  <si>
    <t>Erstaunen</t>
  </si>
  <si>
    <t>umsonst</t>
  </si>
  <si>
    <t># text = Tag um Tag verging, und mein Freund tat keinen Schritt weiter.</t>
  </si>
  <si>
    <t>Tag</t>
  </si>
  <si>
    <t>verging</t>
  </si>
  <si>
    <t>mein</t>
  </si>
  <si>
    <t>Freund</t>
  </si>
  <si>
    <t>tat</t>
  </si>
  <si>
    <t>Schritt</t>
  </si>
  <si>
    <t># text = Es blieb alles beim Alten.</t>
  </si>
  <si>
    <t>Alten</t>
  </si>
  <si>
    <t># text = Einen Vormittag verbrachte er in London, und aus einer beiläufigen Bemerkung erfuhr ich, daß er im Britischen Museum gewesen war.</t>
  </si>
  <si>
    <t>Einen</t>
  </si>
  <si>
    <t>Vormittag</t>
  </si>
  <si>
    <t>verbrachte</t>
  </si>
  <si>
    <t>London</t>
  </si>
  <si>
    <t>beiläufigen</t>
  </si>
  <si>
    <t>Bemerkung</t>
  </si>
  <si>
    <t>erfuhr</t>
  </si>
  <si>
    <t>Britischen</t>
  </si>
  <si>
    <t>Museum</t>
  </si>
  <si>
    <t># text = Aber von dieser einen Ausnahme abgesehen verbrachte er seine Tage mit langen und oft einsamen Spaziergängen oder in Plaudereien mit einigen gesprächigen Ortseinwohnern, deren Bekanntschaft er pflegte.</t>
  </si>
  <si>
    <t>Ausnahme</t>
  </si>
  <si>
    <t>abgesehen</t>
  </si>
  <si>
    <t>Tage</t>
  </si>
  <si>
    <t>oft</t>
  </si>
  <si>
    <t>Spaziergängen</t>
  </si>
  <si>
    <t>Plaudereien</t>
  </si>
  <si>
    <t>gesprächigen</t>
  </si>
  <si>
    <t>Ortseinwohnern</t>
  </si>
  <si>
    <t>deren</t>
  </si>
  <si>
    <t>Bekanntschaft</t>
  </si>
  <si>
    <t>pflegte</t>
  </si>
  <si>
    <t># text = »Eine Woche Landaufenthalt wird für dich von unermeßlichem Wert sein, Watson«, sagte er mir einmal.</t>
  </si>
  <si>
    <t>Eine</t>
  </si>
  <si>
    <t>Woche</t>
  </si>
  <si>
    <t>Landaufenthalt</t>
  </si>
  <si>
    <t>dich</t>
  </si>
  <si>
    <t>unermeßlichem</t>
  </si>
  <si>
    <t>Watson</t>
  </si>
  <si>
    <t># text = »Es ist entzückend, die ersten grünen Triebe an den Hecken kommen zu sehen und zu beobachten, wie auf der Sommerseite wieder einmal die Haselsträucher sich mit Kätzchen behängen.</t>
  </si>
  <si>
    <t>entzückend</t>
  </si>
  <si>
    <t>ersten</t>
  </si>
  <si>
    <t>grünen</t>
  </si>
  <si>
    <t>Triebe</t>
  </si>
  <si>
    <t>Hecken</t>
  </si>
  <si>
    <t>beobachten</t>
  </si>
  <si>
    <t>Sommerseite</t>
  </si>
  <si>
    <t>wieder</t>
  </si>
  <si>
    <t>Haselsträucher</t>
  </si>
  <si>
    <t>Kätzchen</t>
  </si>
  <si>
    <t>behängen</t>
  </si>
  <si>
    <t># text = Mit einem Pflanzenstecher, einer Botanisiertrommel und einem kleinen Botanisierbuch kann man jetzt lehrreiche Tage verbringen.«</t>
  </si>
  <si>
    <t>Mit</t>
  </si>
  <si>
    <t>Pflanzenstecher</t>
  </si>
  <si>
    <t>Botanisiertrommel</t>
  </si>
  <si>
    <t>Botanisierbuch</t>
  </si>
  <si>
    <t>lehrreiche</t>
  </si>
  <si>
    <t># text = Er strich auch wirklich mit solchen Dingen in der Gegend umher, was er aber dann des Abends mit heimbrachte, dünkte mich eine recht bescheidene botanische Beute.</t>
  </si>
  <si>
    <t>strich</t>
  </si>
  <si>
    <t>solchen</t>
  </si>
  <si>
    <t>Dingen</t>
  </si>
  <si>
    <t>Gegend</t>
  </si>
  <si>
    <t>umher</t>
  </si>
  <si>
    <t>Abends</t>
  </si>
  <si>
    <t>heimbrachte</t>
  </si>
  <si>
    <t>dünkte</t>
  </si>
  <si>
    <t>bescheidene</t>
  </si>
  <si>
    <t>botanische</t>
  </si>
  <si>
    <t>Beute</t>
  </si>
  <si>
    <t># text = Einmal stießen wir bei einem gemeinsamen Spaziergang auf Inspektor Baynes.</t>
  </si>
  <si>
    <t>Einmal</t>
  </si>
  <si>
    <t>stießen</t>
  </si>
  <si>
    <t>gemeinsamen</t>
  </si>
  <si>
    <t>Spaziergang</t>
  </si>
  <si>
    <t># text = Sein dickes rotes Gesicht verzog sich zu einem Lächeln, und seine Äuglein glitzerten, als er Holmes begrüßte.</t>
  </si>
  <si>
    <t>Sein</t>
  </si>
  <si>
    <t>dickes</t>
  </si>
  <si>
    <t>rotes</t>
  </si>
  <si>
    <t>verzog</t>
  </si>
  <si>
    <t>Lächeln</t>
  </si>
  <si>
    <t>Äuglein</t>
  </si>
  <si>
    <t>glitzerten</t>
  </si>
  <si>
    <t>begrüßte</t>
  </si>
  <si>
    <t># text = Er sprach nur wenig von der Mordsache, aber aus dem Wenigen schlossen wir, daß er mit der Entwickelung der Dinge zufrieden war.</t>
  </si>
  <si>
    <t>sprach</t>
  </si>
  <si>
    <t>wenig</t>
  </si>
  <si>
    <t>Mordsache</t>
  </si>
  <si>
    <t>Wenigen</t>
  </si>
  <si>
    <t>schlossen</t>
  </si>
  <si>
    <t>Entwickelung</t>
  </si>
  <si>
    <t>Dinge</t>
  </si>
  <si>
    <t>zufrieden</t>
  </si>
  <si>
    <t># text = Ich muß jedoch gestehen, daß ich überrascht war, als ich fünf Tage nach dem Verbrechen die Morgenzeitung auffaltete und mein Blick auf die fettgedruckte Überschrift fiel: »Der Mord bei Oxshott aufgeklärt.</t>
  </si>
  <si>
    <t>jedoch</t>
  </si>
  <si>
    <t>überrascht</t>
  </si>
  <si>
    <t>fünf</t>
  </si>
  <si>
    <t>Verbrechen</t>
  </si>
  <si>
    <t>Morgenzeitung</t>
  </si>
  <si>
    <t>auffaltete</t>
  </si>
  <si>
    <t>fettgedruckte</t>
  </si>
  <si>
    <t>Überschrift</t>
  </si>
  <si>
    <t>fiel</t>
  </si>
  <si>
    <t>:</t>
  </si>
  <si>
    <t>Mord</t>
  </si>
  <si>
    <t>Oxshott</t>
  </si>
  <si>
    <t>aufgeklärt</t>
  </si>
  <si>
    <t># text = Verhaftung des mutmaßlichen Täters.«</t>
  </si>
  <si>
    <t>mutmaßlichen</t>
  </si>
  <si>
    <t>Täters</t>
  </si>
  <si>
    <t># text = Holmes fuhr von seinem Sitz auf, als sei er gestochen worden, wie ich ihm diese Überschrift vorlas.</t>
  </si>
  <si>
    <t>fuhr</t>
  </si>
  <si>
    <t>seinem</t>
  </si>
  <si>
    <t>Sitz</t>
  </si>
  <si>
    <t>gestochen</t>
  </si>
  <si>
    <t>diese</t>
  </si>
  <si>
    <t>vorlas</t>
  </si>
  <si>
    <t># text = »Donnerwetter!« rief er.</t>
  </si>
  <si>
    <t>Donnerwetter</t>
  </si>
  <si>
    <t># text = »Du glaubst doch nicht, daß Baynes ihn gefaßt hat?«</t>
  </si>
  <si>
    <t>Du</t>
  </si>
  <si>
    <t>glaubst</t>
  </si>
  <si>
    <t>gefaßt</t>
  </si>
  <si>
    <t># text = »Offenbar ist es so«, erwiderte ich, und las ihm den folgenden Bericht vor: »In Esher und Umgegend rief es große Erregung hervor, als spät in vergangener Nacht bekannt wurde, daß in Verbindung mit dem Oxshott-Mord eine Verhaftung erfolgt sei.</t>
  </si>
  <si>
    <t>Offenbar</t>
  </si>
  <si>
    <t>erwiderte</t>
  </si>
  <si>
    <t>folgenden</t>
  </si>
  <si>
    <t>Bericht</t>
  </si>
  <si>
    <t>In</t>
  </si>
  <si>
    <t>Esher</t>
  </si>
  <si>
    <t>Umgegend</t>
  </si>
  <si>
    <t>Erregung</t>
  </si>
  <si>
    <t>spät</t>
  </si>
  <si>
    <t>vergangener</t>
  </si>
  <si>
    <t>Nacht</t>
  </si>
  <si>
    <t>bekannt</t>
  </si>
  <si>
    <t>wurde</t>
  </si>
  <si>
    <t>Verbindung</t>
  </si>
  <si>
    <t>erfolgt</t>
  </si>
  <si>
    <t># text = Wie erinnerlich, wurde Herr Garcia, wohnhaft in der Villa Wisteria, auf der Oxshotter Markung tot aufgefunden, und seine Leiche wies sehr schwere Verletzungen am Kopfe auf.</t>
  </si>
  <si>
    <t>erinnerlich</t>
  </si>
  <si>
    <t>wohnhaft</t>
  </si>
  <si>
    <t>Villa</t>
  </si>
  <si>
    <t>Wisteria</t>
  </si>
  <si>
    <t>Oxshotter</t>
  </si>
  <si>
    <t>Markung</t>
  </si>
  <si>
    <t>aufgefunden</t>
  </si>
  <si>
    <t>Leiche</t>
  </si>
  <si>
    <t>schwere</t>
  </si>
  <si>
    <t>Verletzungen</t>
  </si>
  <si>
    <t>Kopfe</t>
  </si>
  <si>
    <t># text = Gleichzeitig hatte man entdeckt, daß seine einzigen Hausgenossen, ein Diener und ein Koch, geflohen waren, woraus man auf ihre Täterschaft oder Mittäterschaft schloß.</t>
  </si>
  <si>
    <t>Gleichzeitig</t>
  </si>
  <si>
    <t>entdeckt</t>
  </si>
  <si>
    <t>Hausgenossen</t>
  </si>
  <si>
    <t>geflohen</t>
  </si>
  <si>
    <t>woraus</t>
  </si>
  <si>
    <t>ihre</t>
  </si>
  <si>
    <t>Täterschaft</t>
  </si>
  <si>
    <t>Mittäterschaft</t>
  </si>
  <si>
    <t>schloß</t>
  </si>
  <si>
    <t># text = Man hatte behauptet, was aber nie nachgewiesen wurde, daß der Verstorbene Wertsachen in der Villa hatte, und daß die Mordtat ihretwegen geschah.</t>
  </si>
  <si>
    <t>behauptet</t>
  </si>
  <si>
    <t>nie</t>
  </si>
  <si>
    <t>nachgewiesen</t>
  </si>
  <si>
    <t>Verstorbene</t>
  </si>
  <si>
    <t>Wertsachen</t>
  </si>
  <si>
    <t>Mordtat</t>
  </si>
  <si>
    <t>ihretwegen</t>
  </si>
  <si>
    <t>geschah</t>
  </si>
  <si>
    <t># text = Inspektor Baynes, in dessen Händen die Untersuchung liegt, hat keine Mühe gescheut, den Aufenthaltsort der Flüchtigen ausfindig zu machen, und er hatte hinreichenden Grund zu der Annahme, daß die Gesuchten nicht weit fort sein könnten, sondern sich in einem vorher schon bereiteten Versteck in der Nähe aufhielten.</t>
  </si>
  <si>
    <t>dessen</t>
  </si>
  <si>
    <t>Händen</t>
  </si>
  <si>
    <t>other_7</t>
  </si>
  <si>
    <t>SBJ_7</t>
  </si>
  <si>
    <t>liegt</t>
  </si>
  <si>
    <t>Mühe</t>
  </si>
  <si>
    <t>gescheut</t>
  </si>
  <si>
    <t>Aufenthaltsort</t>
  </si>
  <si>
    <t>Flüchtigen</t>
  </si>
  <si>
    <t>ausfindig</t>
  </si>
  <si>
    <t>hinreichenden</t>
  </si>
  <si>
    <t>Grund</t>
  </si>
  <si>
    <t>Annahme</t>
  </si>
  <si>
    <t>Gesuchten</t>
  </si>
  <si>
    <t>weit</t>
  </si>
  <si>
    <t>könnten</t>
  </si>
  <si>
    <t>sondern</t>
  </si>
  <si>
    <t>vorher</t>
  </si>
  <si>
    <t>bereiteten</t>
  </si>
  <si>
    <t>Versteck</t>
  </si>
  <si>
    <t>Nähe</t>
  </si>
  <si>
    <t>aufhielten</t>
  </si>
  <si>
    <t># text = Von allem Anfang an war es übrigens so gut wie sicher, daß der Koch über kurz oder lang entdeckt werden würde, denn er ist eine sehr auffällige Erscheinung, ein riesengroßer, häßlicher Mulatte mit gelbem Gesicht und ausgesprochenen Negerzügen.</t>
  </si>
  <si>
    <t>Von</t>
  </si>
  <si>
    <t>allem</t>
  </si>
  <si>
    <t>Anfang</t>
  </si>
  <si>
    <t>übrigens</t>
  </si>
  <si>
    <t>gut</t>
  </si>
  <si>
    <t>auffällige</t>
  </si>
  <si>
    <t>Erscheinung</t>
  </si>
  <si>
    <t>riesengroßer</t>
  </si>
  <si>
    <t>häßlicher</t>
  </si>
  <si>
    <t>Mulatte</t>
  </si>
  <si>
    <t>gelbem</t>
  </si>
  <si>
    <t>ausgesprochenen</t>
  </si>
  <si>
    <t>Negerzügen</t>
  </si>
  <si>
    <t># text = Nach der Mordtat ist dieser Koch noch einmal gesehen worden, und zwar von Konstabler Walters, der ihn am Abend nach dem Mord im Garten der Villa Wisteria erblickte, freilich ohne daß er ihn festzunehmen vermocht hätte.</t>
  </si>
  <si>
    <t>zwar</t>
  </si>
  <si>
    <t>Abend</t>
  </si>
  <si>
    <t>Garten</t>
  </si>
  <si>
    <t>erblickte</t>
  </si>
  <si>
    <t>freilich</t>
  </si>
  <si>
    <t>festzunehmen</t>
  </si>
  <si>
    <t>vermocht</t>
  </si>
  <si>
    <t># text = Inspektor Baynes schloß zutreffend, daß der Mulatte zu einem bestimmten Zweck zur Villa zurückgekehrt sei und – da der Koch von Konstabler Walters vertrieben worden war – daß er nochmals dahin zurückkommen werde.</t>
  </si>
  <si>
    <t>zutreffend</t>
  </si>
  <si>
    <t>bestimmten</t>
  </si>
  <si>
    <t>zurückgekehrt</t>
  </si>
  <si>
    <t>vertrieben</t>
  </si>
  <si>
    <t>nochmals</t>
  </si>
  <si>
    <t>dahin</t>
  </si>
  <si>
    <t># text = Er entfernte daher den Wachposten aus dem Haus und legte dafür im Gebüsch des Gartens einen Hinterhalt.</t>
  </si>
  <si>
    <t>entfernte</t>
  </si>
  <si>
    <t>Wachposten</t>
  </si>
  <si>
    <t>legte</t>
  </si>
  <si>
    <t>Gebüsch</t>
  </si>
  <si>
    <t>Gartens</t>
  </si>
  <si>
    <t>Hinterhalt</t>
  </si>
  <si>
    <t># text = Der Mulatte ging in die Falle und wurde vergangene Nacht gefangen, wobei ein heftiger Kampf sich entspann, in dessen Verlauf Konstabler Downing von dem Halbwilden eine erhebliche Bißwunde davontrug.«</t>
  </si>
  <si>
    <t>ging</t>
  </si>
  <si>
    <t>Falle</t>
  </si>
  <si>
    <t>vergangene</t>
  </si>
  <si>
    <t>gefangen</t>
  </si>
  <si>
    <t>wobei</t>
  </si>
  <si>
    <t>heftiger</t>
  </si>
  <si>
    <t>entspann</t>
  </si>
  <si>
    <t>Verlauf</t>
  </si>
  <si>
    <t>Downing</t>
  </si>
  <si>
    <t>Halbwilden</t>
  </si>
  <si>
    <t>erhebliche</t>
  </si>
  <si>
    <t>Bißwunde</t>
  </si>
  <si>
    <t>davontrug</t>
  </si>
  <si>
    <t># text = »Da muß ich aber sofort zu Baynes«, rief Holmes und griff nach seinem Hut.</t>
  </si>
  <si>
    <t>Da</t>
  </si>
  <si>
    <t>sofort</t>
  </si>
  <si>
    <t>griff</t>
  </si>
  <si>
    <t>Hut</t>
  </si>
  <si>
    <t># text = »Wir werden ihn gerade noch treffen, ehe er nach London fährt.«</t>
  </si>
  <si>
    <t>gerade</t>
  </si>
  <si>
    <t>ehe</t>
  </si>
  <si>
    <t>fährt</t>
  </si>
  <si>
    <t># text = Wir liefen die Straße hinunter und fanden ihn, wie Holmes erwartete, gerade unter seiner Haustür.</t>
  </si>
  <si>
    <t>liefen</t>
  </si>
  <si>
    <t>hinunter</t>
  </si>
  <si>
    <t>erwartete</t>
  </si>
  <si>
    <t>Haustür</t>
  </si>
  <si>
    <t># text = »Haben Sie es gelesen, Herr Holmes?«</t>
  </si>
  <si>
    <t>gelesen</t>
  </si>
  <si>
    <t># text = fragte er und zog eine Zeitung aus der Tasche.</t>
  </si>
  <si>
    <t>zog</t>
  </si>
  <si>
    <t>Zeitung</t>
  </si>
  <si>
    <t>Tasche</t>
  </si>
  <si>
    <t># text = »Deshalb komme ich ja her.</t>
  </si>
  <si>
    <t>Deshalb</t>
  </si>
  <si>
    <t>komme</t>
  </si>
  <si>
    <t>her</t>
  </si>
  <si>
    <t># text = Bitte, fassen Sie es nicht als unerwünschte Einmischung auf, wenn ich Ihnen einen freundschaftlichen Rat gebe, das heißt, es ist eine Warnung.«</t>
  </si>
  <si>
    <t>Bitte</t>
  </si>
  <si>
    <t>unerwünschte</t>
  </si>
  <si>
    <t>Einmischung</t>
  </si>
  <si>
    <t>freundschaftlichen</t>
  </si>
  <si>
    <t>Rat</t>
  </si>
  <si>
    <t>gebe</t>
  </si>
  <si>
    <t>heißt</t>
  </si>
  <si>
    <t>Warnung</t>
  </si>
  <si>
    <t># text = »Eine Warnung wollen Sie mir geben?«</t>
  </si>
  <si>
    <t>wollen</t>
  </si>
  <si>
    <t># text = »Ich habe mich in diesen Fall sehr sorgfältig eingearbeitet, Herr Baynes, und ich bin nicht ganz überzeugt davon, daß Sie auf dem richtigen Wege sind.</t>
  </si>
  <si>
    <t>diesen</t>
  </si>
  <si>
    <t>sorgfältig</t>
  </si>
  <si>
    <t>überzeugt</t>
  </si>
  <si>
    <t>richtigen</t>
  </si>
  <si>
    <t>Wege</t>
  </si>
  <si>
    <t># text = Es täte mir leid, wenn Sie in Ihrer eingeschlagenen Richtung noch weiter gingen – es sei denn natürlich, daß Sie Ihrer Sache ganz sicher sind.«</t>
  </si>
  <si>
    <t>täte</t>
  </si>
  <si>
    <t>leid</t>
  </si>
  <si>
    <t>Ihrer</t>
  </si>
  <si>
    <t>eingeschlagenen</t>
  </si>
  <si>
    <t>gingen</t>
  </si>
  <si>
    <t>Sache</t>
  </si>
  <si>
    <t># text = »Sie sind sehr gütig, Herr Holmes.«</t>
  </si>
  <si>
    <t>gütig</t>
  </si>
  <si>
    <t># text = »Ich versichere Sie, ich meine es nur gut mit Ihnen.«</t>
  </si>
  <si>
    <t># text = Es schien mir so, als ob Herr Baynes mit einem Auge etwas zwinkerte.</t>
  </si>
  <si>
    <t>Auge</t>
  </si>
  <si>
    <t>zwinkerte</t>
  </si>
  <si>
    <t># text = »Wir sind übereingekommen, daß jeder seine eigenen Wege gehe, Herr Holmes.</t>
  </si>
  <si>
    <t>übereingekommen</t>
  </si>
  <si>
    <t># text = Das tue ich für meinen Teil.«</t>
  </si>
  <si>
    <t>tue</t>
  </si>
  <si>
    <t>Teil</t>
  </si>
  <si>
    <t># text = »Ganz wie Sie es wünschen«, sagte Holmes.</t>
  </si>
  <si>
    <t>Ganz</t>
  </si>
  <si>
    <t>wünschen</t>
  </si>
  <si>
    <t># text = »Nehmen Sie mir, bitte, meine guten Absichten nicht übel.«</t>
  </si>
  <si>
    <t>Nehmen</t>
  </si>
  <si>
    <t>guten</t>
  </si>
  <si>
    <t>übel</t>
  </si>
  <si>
    <t># text = »Durchaus nicht!</t>
  </si>
  <si>
    <t>Durchaus</t>
  </si>
  <si>
    <t># text = Ich bin überzeugt, daß Sie es gut mit mir meinen.</t>
  </si>
  <si>
    <t># text = Aber wir befolgen jeder ein eigenes System, Herr Holmes.</t>
  </si>
  <si>
    <t>eigenes</t>
  </si>
  <si>
    <t>System</t>
  </si>
  <si>
    <t># text = Sie haben das Ihrige, und ich wahrscheinlich ein anderes.«</t>
  </si>
  <si>
    <t>Ihrige</t>
  </si>
  <si>
    <t>wahrscheinlich</t>
  </si>
  <si>
    <t># text = »Reden wir nicht mehr davon!«</t>
  </si>
  <si>
    <t>Reden</t>
  </si>
  <si>
    <t># text = »Was ich Neues in Erfahrung bringe, steht Ihnen jederzeit zur Verfügung.</t>
  </si>
  <si>
    <t>Neues</t>
  </si>
  <si>
    <t>Erfahrung</t>
  </si>
  <si>
    <t>bringe</t>
  </si>
  <si>
    <t>steht</t>
  </si>
  <si>
    <t># text = Dieser Koch ist ein richtiger Wilder, stark wie ein Lastpferd und unbändig wie der Teufel.</t>
  </si>
  <si>
    <t>Dieser</t>
  </si>
  <si>
    <t>richtiger</t>
  </si>
  <si>
    <t>Wilder</t>
  </si>
  <si>
    <t>stark</t>
  </si>
  <si>
    <t>Lastpferd</t>
  </si>
  <si>
    <t>unbändig</t>
  </si>
  <si>
    <t># text = Er hat Downings Daumen fast abgebissen, bevor wir seiner Herr werden konnten.</t>
  </si>
  <si>
    <t>Downings</t>
  </si>
  <si>
    <t>Daumen</t>
  </si>
  <si>
    <t>abgebissen</t>
  </si>
  <si>
    <t>bevor</t>
  </si>
  <si>
    <t>konnten</t>
  </si>
  <si>
    <t># text = Er kann kaum ein Wort Englisch, und was wir bis jetzt aus ihm herausbrachten, ist nichts als ein Grunzen.«</t>
  </si>
  <si>
    <t>Wort</t>
  </si>
  <si>
    <t>Englisch</t>
  </si>
  <si>
    <t>herausbrachten</t>
  </si>
  <si>
    <t>Grunzen</t>
  </si>
  <si>
    <t># text = »Und Sie glauben, den Beweis dafür zu haben, daß er seinen Herrn ermordet hat?«</t>
  </si>
  <si>
    <t>Beweis</t>
  </si>
  <si>
    <t>Herrn</t>
  </si>
  <si>
    <t>ermordet</t>
  </si>
  <si>
    <t># text = »Das habe ich nicht gesagt, Herr Holmes; kein Wort davon.</t>
  </si>
  <si>
    <t>gesagt</t>
  </si>
  <si>
    <t># text = Wir haben jeder so seine kleinen Listen.</t>
  </si>
  <si>
    <t>Listen</t>
  </si>
  <si>
    <t># text = Sie versuchen es so, ich anders.</t>
  </si>
  <si>
    <t>anders</t>
  </si>
  <si>
    <t># text = Das ist so zwischen uns abgemacht, nicht wahr?«</t>
  </si>
  <si>
    <t>abgemacht</t>
  </si>
  <si>
    <t>wahr</t>
  </si>
  <si>
    <t># text = Holmes zuckte mit den Schultern, als wir fortgingen.</t>
  </si>
  <si>
    <t>zuckte</t>
  </si>
  <si>
    <t>Schultern</t>
  </si>
  <si>
    <t>fortgingen</t>
  </si>
  <si>
    <t># text = »Ich kann aus dem Mann nicht klug werden.</t>
  </si>
  <si>
    <t>klug</t>
  </si>
  <si>
    <t># text = Mir scheint er auf einen Abgrund zuzureiten.</t>
  </si>
  <si>
    <t>Abgrund</t>
  </si>
  <si>
    <t>zuzureiten</t>
  </si>
  <si>
    <t># text = Nun, es muß jeder seinen eigenen Weg gehen und sehen, wie weit er damit kommt.</t>
  </si>
  <si>
    <t>Nun</t>
  </si>
  <si>
    <t>damit</t>
  </si>
  <si>
    <t># text = Aber da ist etwas an dem Inspektor Baynes, das ich nicht recht verstehen kann.«</t>
  </si>
  <si>
    <t>verstehen</t>
  </si>
  <si>
    <t># text = Als wir wieder in Esher im »Admiral Nelson« auf unserm Zimmer waren, drückte Holmes mich in einen Sessel.</t>
  </si>
  <si>
    <t>Als</t>
  </si>
  <si>
    <t>Admiral</t>
  </si>
  <si>
    <t>Nelson</t>
  </si>
  <si>
    <t>unserm</t>
  </si>
  <si>
    <t>drückte</t>
  </si>
  <si>
    <t>Sessel</t>
  </si>
  <si>
    <t># text = »Setz' dich einmal, Watson«, sagte er.</t>
  </si>
  <si>
    <t>Setz</t>
  </si>
  <si>
    <t>'</t>
  </si>
  <si>
    <t># text = »Ich muß dir die Situation erklären, da ich heute nacht vielleicht deine Hilfe nötig habe.</t>
  </si>
  <si>
    <t>dir</t>
  </si>
  <si>
    <t>Situation</t>
  </si>
  <si>
    <t>heute</t>
  </si>
  <si>
    <t>nacht</t>
  </si>
  <si>
    <t>vielleicht</t>
  </si>
  <si>
    <t>deine</t>
  </si>
  <si>
    <t>nötig</t>
  </si>
  <si>
    <t># text = Soweit ich den Fall aufgeklärt habe, möchte ich dir darlegen, wie er sich für mich entwickelt hat.</t>
  </si>
  <si>
    <t>Soweit</t>
  </si>
  <si>
    <t>möchte</t>
  </si>
  <si>
    <t>darlegen</t>
  </si>
  <si>
    <t>entwickelt</t>
  </si>
  <si>
    <t># text = So einfach er in seinen Hauptzügen ist, so haben sich der Festnahme des Schuldigen doch ganz überraschende Schwierigkeiten entgegengesetzt.</t>
  </si>
  <si>
    <t>Hauptzügen</t>
  </si>
  <si>
    <t>Festnahme</t>
  </si>
  <si>
    <t>Schuldigen</t>
  </si>
  <si>
    <t>überraschende</t>
  </si>
  <si>
    <t>Schwierigkeiten</t>
  </si>
  <si>
    <t>entgegengesetzt</t>
  </si>
  <si>
    <t># text = In dieser Richtung klaffen noch einige Risse, die erst noch zu überbrücken sind.</t>
  </si>
  <si>
    <t>Risse</t>
  </si>
  <si>
    <t>überbrücken</t>
  </si>
  <si>
    <t># text = Gehen wir zurück bis zu der Botschaft, die Garcia am Abend seines Todes erhielt.</t>
  </si>
  <si>
    <t>Gehen</t>
  </si>
  <si>
    <t>zurück</t>
  </si>
  <si>
    <t>Botschaft</t>
  </si>
  <si>
    <t>seines</t>
  </si>
  <si>
    <t>Todes</t>
  </si>
  <si>
    <t>erhielt</t>
  </si>
  <si>
    <t># text = Wir können die Auffassung Baynes', als seien die zwei Bediensteten Garcias in die Mordsache verstrickt, gleich von vornherein ausschalten.</t>
  </si>
  <si>
    <t>Auffassung</t>
  </si>
  <si>
    <t>Bediensteten</t>
  </si>
  <si>
    <t>def-np.quant</t>
  </si>
  <si>
    <t>Garcias</t>
  </si>
  <si>
    <t>verstrickt</t>
  </si>
  <si>
    <t>gleich</t>
  </si>
  <si>
    <t>vornherein</t>
  </si>
  <si>
    <t>ausschalten</t>
  </si>
  <si>
    <t># text = Der Richtigkeitsbeweis dafür liegt darin, daß Garcia es war, der seines ›Freundes‹ Scott Eccles Anwesenheit in der Villa herbeiführte, was nur zum Zwecke eines Alibis geschehen sein kann.</t>
  </si>
  <si>
    <t>Richtigkeitsbeweis</t>
  </si>
  <si>
    <t>darin</t>
  </si>
  <si>
    <t>›</t>
  </si>
  <si>
    <t>Freundes</t>
  </si>
  <si>
    <t>‹</t>
  </si>
  <si>
    <t>Scott</t>
  </si>
  <si>
    <t>Eccles</t>
  </si>
  <si>
    <t>Anwesenheit</t>
  </si>
  <si>
    <t>herbeiführte</t>
  </si>
  <si>
    <t>Zwecke</t>
  </si>
  <si>
    <t>Alibis</t>
  </si>
  <si>
    <t>geschehen</t>
  </si>
  <si>
    <t># text = Also war es Garcia, der etwas im Schilde führte, und zwar allem Anschein nach etwas Verbrecherisches, das er für eben die Nacht plante, wo er dann seinen Tod fand.</t>
  </si>
  <si>
    <t>Also</t>
  </si>
  <si>
    <t>Schilde</t>
  </si>
  <si>
    <t>Anschein</t>
  </si>
  <si>
    <t>Verbrecherisches</t>
  </si>
  <si>
    <t>eben</t>
  </si>
  <si>
    <t>plante</t>
  </si>
  <si>
    <t>wo</t>
  </si>
  <si>
    <t>Tod</t>
  </si>
  <si>
    <t>fand</t>
  </si>
  <si>
    <t># text = Ich sage, er hatte etwas Verbrecherisches im Sinn, denn nur ein Mann mit einem verbrecherischen Vorhaben wünscht ein Alibi aufzustellen.</t>
  </si>
  <si>
    <t>sage</t>
  </si>
  <si>
    <t>verbrecherischen</t>
  </si>
  <si>
    <t>Vorhaben</t>
  </si>
  <si>
    <t>wünscht</t>
  </si>
  <si>
    <t>Alibi</t>
  </si>
  <si>
    <t>aufzustellen</t>
  </si>
  <si>
    <t># text = Wer hat nun aller Wahrscheinlichkeit nach den Todesstreich gegen Garcia geführt?</t>
  </si>
  <si>
    <t>nun</t>
  </si>
  <si>
    <t>aller</t>
  </si>
  <si>
    <t>Wahrscheinlichkeit</t>
  </si>
  <si>
    <t>Todesstreich</t>
  </si>
  <si>
    <t>geführt</t>
  </si>
  <si>
    <t># text = Sicher die Person, gegen die Garcias verbrecherischer Anschlag sich richtete.</t>
  </si>
  <si>
    <t>Sicher</t>
  </si>
  <si>
    <t>Person</t>
  </si>
  <si>
    <t>verbrecherischer</t>
  </si>
  <si>
    <t>Anschlag</t>
  </si>
  <si>
    <t>richtete</t>
  </si>
  <si>
    <t># text = So weit scheinen wir auf festem Grund zu stehen.</t>
  </si>
  <si>
    <t>festem</t>
  </si>
  <si>
    <t># text = Wir können nun die Ursache dafür erkennen, daß Garcias ganzer Haushalt verschwunden ist.</t>
  </si>
  <si>
    <t>Ursache</t>
  </si>
  <si>
    <t>ganzer</t>
  </si>
  <si>
    <t>Haushalt</t>
  </si>
  <si>
    <t># text = Sie waren alle Verbündete zu demselben uns unbekannten verbrecherischen Zweck.</t>
  </si>
  <si>
    <t>Verbündete</t>
  </si>
  <si>
    <t>demselben</t>
  </si>
  <si>
    <t>unbekannten</t>
  </si>
  <si>
    <t># text = Sobald die Tat ruchbar wurde, würde die Zeugenschaft Scott Eccles jeden Verdacht von Garcia abgelenkt haben – wenn Garcia zurückkehrte.</t>
  </si>
  <si>
    <t>Sobald</t>
  </si>
  <si>
    <t>Tat</t>
  </si>
  <si>
    <t>ruchbar</t>
  </si>
  <si>
    <t>Zeugenschaft</t>
  </si>
  <si>
    <t>jeden</t>
  </si>
  <si>
    <t>Verdacht</t>
  </si>
  <si>
    <t>abgelenkt</t>
  </si>
  <si>
    <t>zurückkehrte</t>
  </si>
  <si>
    <t># text = Aber es handelte sich hier um ein gefahrvolles Unternehmen, und wenn Garcia innerhalb einer gewissen Zeit nicht wiederkam, wurde es wahrscheinlich, daß er sein eigenes Leben hatte opfern müssen.</t>
  </si>
  <si>
    <t>handelte</t>
  </si>
  <si>
    <t>gefahrvolles</t>
  </si>
  <si>
    <t>Unternehmen</t>
  </si>
  <si>
    <t>innerhalb</t>
  </si>
  <si>
    <t>gewissen</t>
  </si>
  <si>
    <t>wiederkam</t>
  </si>
  <si>
    <t>Leben</t>
  </si>
  <si>
    <t>opfern</t>
  </si>
  <si>
    <t># text = Für diesen Fall war daher verabredet worden, daß seine zwei Leute sich an einen im voraus hierzu eingerichteten Ort begaben, wo sie vor der Verfolgung sicher waren und von wo aus sie später ihre Sache erneut versuchen konnten.</t>
  </si>
  <si>
    <t>verabredet</t>
  </si>
  <si>
    <t>voraus</t>
  </si>
  <si>
    <t>hierzu</t>
  </si>
  <si>
    <t>eingerichteten</t>
  </si>
  <si>
    <t>Ort</t>
  </si>
  <si>
    <t>begaben</t>
  </si>
  <si>
    <t>Verfolgung</t>
  </si>
  <si>
    <t>erneut</t>
  </si>
  <si>
    <t># text = Das dürfte alle Tatsachen erklären, denke ich.«</t>
  </si>
  <si>
    <t>dürfte</t>
  </si>
  <si>
    <t>Tatsachen</t>
  </si>
  <si>
    <t>denke</t>
  </si>
  <si>
    <t># text = Das ganze verworrene Gewebe schien sich auf einmal vor meinen Augen klar auszubreiten.</t>
  </si>
  <si>
    <t>verworrene</t>
  </si>
  <si>
    <t>Gewebe</t>
  </si>
  <si>
    <t>klar</t>
  </si>
  <si>
    <t>auszubreiten</t>
  </si>
  <si>
    <t># text = Wie immer wunderte ich mich, daß ich die Zusammenhänge nicht früher, von selber, erkannt hatte.</t>
  </si>
  <si>
    <t>immer</t>
  </si>
  <si>
    <t>wunderte</t>
  </si>
  <si>
    <t>Zusammenhänge</t>
  </si>
  <si>
    <t>früher</t>
  </si>
  <si>
    <t>selber</t>
  </si>
  <si>
    <t>erkannt</t>
  </si>
  <si>
    <t># text = »Aber der Koch ist doch zur Villa zurückgekommen!«</t>
  </si>
  <si>
    <t># text = »Wir können uns das vorläufig so erklären, daß bei der hastigen Flucht etwas im Hause zurückblieb, etwas Wertvolles, etwas, das zurückzulassen der Koch einfach nicht ertragen konnte.</t>
  </si>
  <si>
    <t>hastigen</t>
  </si>
  <si>
    <t>Flucht</t>
  </si>
  <si>
    <t>Hause</t>
  </si>
  <si>
    <t>zurückblieb</t>
  </si>
  <si>
    <t>Wertvolles</t>
  </si>
  <si>
    <t>zurückzulassen</t>
  </si>
  <si>
    <t>ertragen</t>
  </si>
  <si>
    <t># text = Das ist kein zwingender Schluß, aber er hat eine große Wahrscheinlichkeit für sich, nicht wahr?«</t>
  </si>
  <si>
    <t>zwingender</t>
  </si>
  <si>
    <t>Schluß</t>
  </si>
  <si>
    <t># text = »Und was ist nun der nächste Punkt?«</t>
  </si>
  <si>
    <t>nächste</t>
  </si>
  <si>
    <t>Punkt</t>
  </si>
  <si>
    <t># text = »Der nächste Punkt ist die Meldung, die Garcia abends erhielt.</t>
  </si>
  <si>
    <t>Meldung</t>
  </si>
  <si>
    <t>abends</t>
  </si>
  <si>
    <t># text = Sie beweist einen weiteren Verbündeten, einen auf der anderen Seite.</t>
  </si>
  <si>
    <t>beweist</t>
  </si>
  <si>
    <t>weiteren</t>
  </si>
  <si>
    <t>Verbündeten</t>
  </si>
  <si>
    <t>anderen</t>
  </si>
  <si>
    <t>Seite</t>
  </si>
  <si>
    <t>def-np.the.other</t>
  </si>
  <si>
    <t># text = Wo ist aber diese andere Seite?</t>
  </si>
  <si>
    <t>Wo</t>
  </si>
  <si>
    <t>andere</t>
  </si>
  <si>
    <t>def-np.dem.other</t>
  </si>
  <si>
    <t># text = Ich habe dir bereits gesagt, daß es sich um ein sehr großes Haus handeln muß und daß die Zahl solch großer Häuser begrenzt ist.</t>
  </si>
  <si>
    <t>großes</t>
  </si>
  <si>
    <t>Zahl</t>
  </si>
  <si>
    <t>großer</t>
  </si>
  <si>
    <t>Häuser</t>
  </si>
  <si>
    <t>begrenzt</t>
  </si>
  <si>
    <t># text = Meine erste Zeit hier draußen brachte ich damit zu, auf meinen botanischen Ausflügen diese Häuser ein wenig zu rekognoszieren und die Familiengeschichte ihrer Bewohner etwas zu erkunden.</t>
  </si>
  <si>
    <t>erste</t>
  </si>
  <si>
    <t>botanischen</t>
  </si>
  <si>
    <t>Ausflügen</t>
  </si>
  <si>
    <t>rekognoszieren</t>
  </si>
  <si>
    <t>Familiengeschichte</t>
  </si>
  <si>
    <t>ihrer</t>
  </si>
  <si>
    <t>erkunden</t>
  </si>
  <si>
    <t># text = Ein einziges Haus nur fesselte mein Interesse.</t>
  </si>
  <si>
    <t>einziges</t>
  </si>
  <si>
    <t>fesselte</t>
  </si>
  <si>
    <t>Interesse</t>
  </si>
  <si>
    <t># text = Es ist das alte Herrenhaus High Gable, ein spätgotischer Bau, eine Meile jenseits Oxshott, und weniger als eine halbe Meile von der Stelle, wo Garcia gefunden wurde.</t>
  </si>
  <si>
    <t>alte</t>
  </si>
  <si>
    <t>Herrenhaus</t>
  </si>
  <si>
    <t>Gable</t>
  </si>
  <si>
    <t>spätgotischer</t>
  </si>
  <si>
    <t>Bau</t>
  </si>
  <si>
    <t>Meile</t>
  </si>
  <si>
    <t>jenseits</t>
  </si>
  <si>
    <t>halbe</t>
  </si>
  <si>
    <t>Stelle</t>
  </si>
  <si>
    <t># text = Alle die andern Häuser gehören prosaischen biederen Leuten, die weit abseits jeder Romantik leben.</t>
  </si>
  <si>
    <t>Alle</t>
  </si>
  <si>
    <t>andern</t>
  </si>
  <si>
    <t>prosaischen</t>
  </si>
  <si>
    <t>biederen</t>
  </si>
  <si>
    <t>abseits</t>
  </si>
  <si>
    <t>Romantik</t>
  </si>
  <si>
    <t># text = Aber Herr Henderson auf High Gable ist in jeder Hinsicht eine merkwürdige Persönlichkeit, die merkwürdige Abenteuer wohl erleben könnte.</t>
  </si>
  <si>
    <t>Henderson</t>
  </si>
  <si>
    <t>Hinsicht</t>
  </si>
  <si>
    <t>merkwürdige</t>
  </si>
  <si>
    <t>Persönlichkeit</t>
  </si>
  <si>
    <t>Abenteuer</t>
  </si>
  <si>
    <t>wohl</t>
  </si>
  <si>
    <t>erleben</t>
  </si>
  <si>
    <t># text = Ich konzentrierte daher meine Beobachtungen auf ihn und sein Hauswesen.</t>
  </si>
  <si>
    <t>konzentrierte</t>
  </si>
  <si>
    <t>Beobachtungen</t>
  </si>
  <si>
    <t>Hauswesen</t>
  </si>
  <si>
    <t># text = Sehr ungewöhnliche Leute, Watson – der Hausherr selbst der sonderbarste von allen.</t>
  </si>
  <si>
    <t>ungewöhnliche</t>
  </si>
  <si>
    <t>Hausherr</t>
  </si>
  <si>
    <t>selbst</t>
  </si>
  <si>
    <t>sonderbarste</t>
  </si>
  <si>
    <t>allen</t>
  </si>
  <si>
    <t># text = Ich brachte es fertig, ihn unter einem guten Vorwand zu besuchen, aber seine tiefliegenden dunkeln, mißtrauischen Augen verrieten mir, daß er sich über den wahren Zweck meines Besuches nicht im unklaren war.</t>
  </si>
  <si>
    <t>fertig</t>
  </si>
  <si>
    <t>Vorwand</t>
  </si>
  <si>
    <t>tiefliegenden</t>
  </si>
  <si>
    <t>dunkeln</t>
  </si>
  <si>
    <t>mißtrauischen</t>
  </si>
  <si>
    <t>wahren</t>
  </si>
  <si>
    <t>meines</t>
  </si>
  <si>
    <t>Besuches</t>
  </si>
  <si>
    <t>unklaren</t>
  </si>
  <si>
    <t># text = Henderson ist ein Mann von fünfzig Jahren, lebhaft, kräftig, mit grauem Haar, großen buschigen, schwarzen Brauen, mit dem Schritt eines Hirschs und der Miene eines Kaisers.</t>
  </si>
  <si>
    <t>fünfzig</t>
  </si>
  <si>
    <t>Jahren</t>
  </si>
  <si>
    <t>lebhaft</t>
  </si>
  <si>
    <t>kräftig</t>
  </si>
  <si>
    <t>grauem</t>
  </si>
  <si>
    <t>Haar</t>
  </si>
  <si>
    <t>buschigen</t>
  </si>
  <si>
    <t>schwarzen</t>
  </si>
  <si>
    <t>Brauen</t>
  </si>
  <si>
    <t>Hirschs</t>
  </si>
  <si>
    <t>Miene</t>
  </si>
  <si>
    <t>Kaisers</t>
  </si>
  <si>
    <t># text = Ein herrischer, stolzer Mann mit einem glühenden Temperament hinter einer pergamentenen Maske.</t>
  </si>
  <si>
    <t>herrischer</t>
  </si>
  <si>
    <t>stolzer</t>
  </si>
  <si>
    <t>glühenden</t>
  </si>
  <si>
    <t>Temperament</t>
  </si>
  <si>
    <t>pergamentenen</t>
  </si>
  <si>
    <t>Maske</t>
  </si>
  <si>
    <t># text = Er ist entweder Ausländer, oder er hat lange in den Tropen gelebt, denn er ist gelb und wie vertrocknet, aber zäh wie Kupferdraht.</t>
  </si>
  <si>
    <t>entweder</t>
  </si>
  <si>
    <t>Ausländer</t>
  </si>
  <si>
    <t>lange</t>
  </si>
  <si>
    <t>Tropen</t>
  </si>
  <si>
    <t>gelb</t>
  </si>
  <si>
    <t>vertrocknet</t>
  </si>
  <si>
    <t>zäh</t>
  </si>
  <si>
    <t>Kupferdraht</t>
  </si>
  <si>
    <t># text = Sein Freund und Sekretär, ein Herr Lucas, ist zweifelsohne Ausländer, braun wie Schokolade, verschlagen, glatt und katzenartig, mit einer giftigen Sanftheit der Sprache.</t>
  </si>
  <si>
    <t>Sekretär</t>
  </si>
  <si>
    <t>Lucas</t>
  </si>
  <si>
    <t>zweifelsohne</t>
  </si>
  <si>
    <t>braun</t>
  </si>
  <si>
    <t>Schokolade</t>
  </si>
  <si>
    <t>glatt</t>
  </si>
  <si>
    <t>katzenartig</t>
  </si>
  <si>
    <t>giftigen</t>
  </si>
  <si>
    <t>Sanftheit</t>
  </si>
  <si>
    <t>Sprache</t>
  </si>
  <si>
    <t># text = Du siehst, Watson, wir sind schon auf zwei Gruppen von Ausländern gestoßen, eine in Villa Wisteria und eine auf High Gable – so rundet sich alles schon ein wenig ab.</t>
  </si>
  <si>
    <t>siehst</t>
  </si>
  <si>
    <t>Gruppen</t>
  </si>
  <si>
    <t>Ausländern</t>
  </si>
  <si>
    <t>gestoßen</t>
  </si>
  <si>
    <t>rundet</t>
  </si>
  <si>
    <t>ab</t>
  </si>
  <si>
    <t># text = Die beiden Männer, enge vertraute Freunde, bilden den Mittelpunkt der Haushaltung.</t>
  </si>
  <si>
    <t>beiden</t>
  </si>
  <si>
    <t>Männer</t>
  </si>
  <si>
    <t>enge</t>
  </si>
  <si>
    <t>vertraute</t>
  </si>
  <si>
    <t>Freunde</t>
  </si>
  <si>
    <t>Mittelpunkt</t>
  </si>
  <si>
    <t>Haushaltung</t>
  </si>
  <si>
    <t># text = Aber da ist noch eine Person, die für unsere augenblicklichen Zwecke vielleicht noch wichtiger ist.</t>
  </si>
  <si>
    <t>unsere</t>
  </si>
  <si>
    <t>augenblicklichen</t>
  </si>
  <si>
    <t>wichtiger</t>
  </si>
  <si>
    <t># text = Henderson hat zwei Kinder, Mädchen von zwölf und dreizehn.</t>
  </si>
  <si>
    <t>Kinder</t>
  </si>
  <si>
    <t>Mädchen</t>
  </si>
  <si>
    <t>dreizehn</t>
  </si>
  <si>
    <t># text = Ihre Gouvernante ist ein Fräulein Burnett, eine Engländerin von ungefähr vierzig Jahren.</t>
  </si>
  <si>
    <t>Gouvernante</t>
  </si>
  <si>
    <t>Fräulein</t>
  </si>
  <si>
    <t>Burnett</t>
  </si>
  <si>
    <t>Engländerin</t>
  </si>
  <si>
    <t>ungefähr</t>
  </si>
  <si>
    <t>vierzig</t>
  </si>
  <si>
    <t># text = Dann ist da noch ein vertrauenerweckender Diener.</t>
  </si>
  <si>
    <t>vertrauenerweckender</t>
  </si>
  <si>
    <t># text = Diese kleine Gruppe bildet die eigentliche Familie, denn sie reisen zusammen, und Henderson reist viel, ist immer unterwegs.</t>
  </si>
  <si>
    <t>Diese</t>
  </si>
  <si>
    <t>Gruppe</t>
  </si>
  <si>
    <t>bildet</t>
  </si>
  <si>
    <t>eigentliche</t>
  </si>
  <si>
    <t>Familie</t>
  </si>
  <si>
    <t>reisen</t>
  </si>
  <si>
    <t>zusammen</t>
  </si>
  <si>
    <t>reist</t>
  </si>
  <si>
    <t>viel</t>
  </si>
  <si>
    <t>unterwegs</t>
  </si>
  <si>
    <t># text = Erst in den letzten Wochen ist er zurückgekommen, nachdem er länger als ein Jahr von High Gable abwesend war.</t>
  </si>
  <si>
    <t>Erst</t>
  </si>
  <si>
    <t>Wochen</t>
  </si>
  <si>
    <t>nachdem</t>
  </si>
  <si>
    <t>länger</t>
  </si>
  <si>
    <t>Jahr</t>
  </si>
  <si>
    <t>abwesend</t>
  </si>
  <si>
    <t># text = Ich kann noch hinzufügen, daß er ungeheuer reich ist, und jede Laune kann er sich befriedigen.</t>
  </si>
  <si>
    <t>ungeheuer</t>
  </si>
  <si>
    <t>reich</t>
  </si>
  <si>
    <t>jede</t>
  </si>
  <si>
    <t>Laune</t>
  </si>
  <si>
    <t>befriedigen</t>
  </si>
  <si>
    <t># text = Im übrigen ist sein Haus voll Dienerschaft, die übliche überfütterte, unterbeschäftigte Gesellschaft von Hauspersonal, das zu einem großen englischen Landsitz gehört.</t>
  </si>
  <si>
    <t>übrigen</t>
  </si>
  <si>
    <t>Dienerschaft</t>
  </si>
  <si>
    <t>übliche</t>
  </si>
  <si>
    <t>überfütterte</t>
  </si>
  <si>
    <t>unterbeschäftigte</t>
  </si>
  <si>
    <t>Gesellschaft</t>
  </si>
  <si>
    <t>Hauspersonal</t>
  </si>
  <si>
    <t>englischen</t>
  </si>
  <si>
    <t>Landsitz</t>
  </si>
  <si>
    <t>gehört</t>
  </si>
  <si>
    <t># text = Das erfuhr ich teils von meinen neuen Bekannten hier, teils aus eigener Beobachtung.</t>
  </si>
  <si>
    <t>teils</t>
  </si>
  <si>
    <t>neuen</t>
  </si>
  <si>
    <t>Bekannten</t>
  </si>
  <si>
    <t>eigener</t>
  </si>
  <si>
    <t>Beobachtung</t>
  </si>
  <si>
    <t># text = Es gibt keine besseren und zugänglicheren Helfershelfer, als entlassene Bedienstete, die einen Groll gegen ihre frühere Herrschaft haben, und ich hatte das Glück, einen zu finden.</t>
  </si>
  <si>
    <t>besseren</t>
  </si>
  <si>
    <t>zugänglicheren</t>
  </si>
  <si>
    <t>Helfershelfer</t>
  </si>
  <si>
    <t>entlassene</t>
  </si>
  <si>
    <t>Bedienstete</t>
  </si>
  <si>
    <t>Groll</t>
  </si>
  <si>
    <t>frühere</t>
  </si>
  <si>
    <t>Herrschaft</t>
  </si>
  <si>
    <t>Glück</t>
  </si>
  <si>
    <t># text = Ich nenne es Glück, aber es ist mir nicht einfach in den Schoß gefallen, sondern ich habe es gesucht.</t>
  </si>
  <si>
    <t>nenne</t>
  </si>
  <si>
    <t>Schoß</t>
  </si>
  <si>
    <t>gefallen</t>
  </si>
  <si>
    <t>gesucht</t>
  </si>
  <si>
    <t># text = Wie Baynes sagte, jeder von uns befolgt sein eigenes System.</t>
  </si>
  <si>
    <t>befolgt</t>
  </si>
  <si>
    <t># text = Mein System hat mich zu John Warner geführt, ehemals Gärtner auf High Gable und in einem Augenblick schlechter Laune von seinem kaiserhaften Herrn entlassen.</t>
  </si>
  <si>
    <t>John</t>
  </si>
  <si>
    <t>Warner</t>
  </si>
  <si>
    <t>ehemals</t>
  </si>
  <si>
    <t>Gärtner</t>
  </si>
  <si>
    <t>Augenblick</t>
  </si>
  <si>
    <t>schlechter</t>
  </si>
  <si>
    <t>kaiserhaften</t>
  </si>
  <si>
    <t>entlassen</t>
  </si>
  <si>
    <t># text = Er wiederum hat seine Freunde unter dem Hauspersonal, die ihren Herrn ebenso fürchten und die gleiche Abneigung gegen ihn haben.</t>
  </si>
  <si>
    <t>wiederum</t>
  </si>
  <si>
    <t>ihren</t>
  </si>
  <si>
    <t>ebenso</t>
  </si>
  <si>
    <t>fürchten</t>
  </si>
  <si>
    <t>gleiche</t>
  </si>
  <si>
    <t>Abneigung</t>
  </si>
  <si>
    <t># text = So habe ich meinen Draht ins Innere des Hauses.</t>
  </si>
  <si>
    <t>Draht</t>
  </si>
  <si>
    <t>Innere</t>
  </si>
  <si>
    <t># text = Sonderbare Leute, Watson.</t>
  </si>
  <si>
    <t>Sonderbare</t>
  </si>
  <si>
    <t># text = Ich behaupte ja nicht, daß ich alles schon richtig erfaßt und durchschaut habe, aber ganz sonderbare Leute habe ich festgestellt.</t>
  </si>
  <si>
    <t>behaupte</t>
  </si>
  <si>
    <t>erfaßt</t>
  </si>
  <si>
    <t>durchschaut</t>
  </si>
  <si>
    <t>festgestellt</t>
  </si>
  <si>
    <t># text = Es ist ein Bau mit zwei Flügeln, die Dienerschaft wohnt im einen, die Familie im anderen.</t>
  </si>
  <si>
    <t>Flügeln</t>
  </si>
  <si>
    <t>wohnt</t>
  </si>
  <si>
    <t># text = Es besteht kein Verkehr zwischen beiden, außer für Hendersons persönlichen Diener, der bei den Familienmahlzeiten serviert.</t>
  </si>
  <si>
    <t>besteht</t>
  </si>
  <si>
    <t>Verkehr</t>
  </si>
  <si>
    <t>Familienmahlzeiten</t>
  </si>
  <si>
    <t>serviert</t>
  </si>
  <si>
    <t># text = Alles wird an eine bestimmte Tür gebracht, die die Verbindung herstellt.</t>
  </si>
  <si>
    <t>Tür</t>
  </si>
  <si>
    <t>gebracht</t>
  </si>
  <si>
    <t>herstellt</t>
  </si>
  <si>
    <t># text = Die Gouvernante und die Kinder gehen kaum einmal aus, es sei denn in den Garten.</t>
  </si>
  <si>
    <t># text = Henderson geht unter keinen Umständen allein aus.</t>
  </si>
  <si>
    <t>geht</t>
  </si>
  <si>
    <t>Umständen</t>
  </si>
  <si>
    <t># text = Sein schwarzer Sekretär ist wie sein Schatten.</t>
  </si>
  <si>
    <t>schwarzer</t>
  </si>
  <si>
    <t># text = Die Dienerschaft redet davon, daß ihr Herr vor irgend etwas eine furchtbare Angst habe.</t>
  </si>
  <si>
    <t>irgend</t>
  </si>
  <si>
    <t>furchtbare</t>
  </si>
  <si>
    <t>Angst</t>
  </si>
  <si>
    <t># text = ›Er hat dem Teufel seine Seele um Geld verkauft‹, sagt Warner, ›und erwartet jetzt, daß der Gläubiger komme, um sich das Seine zu holen.‹</t>
  </si>
  <si>
    <t>Seele</t>
  </si>
  <si>
    <t>Geld</t>
  </si>
  <si>
    <t>verkauft</t>
  </si>
  <si>
    <t>sagt</t>
  </si>
  <si>
    <t>erwartet</t>
  </si>
  <si>
    <t>Gläubiger</t>
  </si>
  <si>
    <t>Seine</t>
  </si>
  <si>
    <t># text = Woher sie gekommen, wer und was sie sind – kein Mensch weiß es.</t>
  </si>
  <si>
    <t>Woher</t>
  </si>
  <si>
    <t>wer</t>
  </si>
  <si>
    <t>Mensch</t>
  </si>
  <si>
    <t># text = Sie sind von heftiger, gewalttätiger Art.</t>
  </si>
  <si>
    <t>gewalttätiger</t>
  </si>
  <si>
    <t># text = Zweimal hat Henderson mit der Hundepeitsche auf die Leute eingeschlagen, und nur mit großen Geldzahlungen konnte er seine gerichtliche Verfolgung abwenden.</t>
  </si>
  <si>
    <t>Hundepeitsche</t>
  </si>
  <si>
    <t>eingeschlagen</t>
  </si>
  <si>
    <t>Geldzahlungen</t>
  </si>
  <si>
    <t>gerichtliche</t>
  </si>
  <si>
    <t>abwenden</t>
  </si>
  <si>
    <t># text = Soweit die Hendersons.</t>
  </si>
  <si>
    <t># text = Und nun, Watson, wollen wir die alte Lage mit diesen neuen Kenntnissen in Verbindung bringen.</t>
  </si>
  <si>
    <t>Lage</t>
  </si>
  <si>
    <t>Kenntnissen</t>
  </si>
  <si>
    <t># text = Wir können annehmen, daß der Zettel aus diesem sonderbaren Hause kam und der Inhalt Garcia aufforderte, etwas auszuführen, das bereits fest geplant war.</t>
  </si>
  <si>
    <t>Zettel</t>
  </si>
  <si>
    <t>kam</t>
  </si>
  <si>
    <t>Inhalt</t>
  </si>
  <si>
    <t>aufforderte</t>
  </si>
  <si>
    <t>auszuführen</t>
  </si>
  <si>
    <t>fest</t>
  </si>
  <si>
    <t>geplant</t>
  </si>
  <si>
    <t># text = Wer hat den Zettel geschrieben?</t>
  </si>
  <si>
    <t>geschrieben</t>
  </si>
  <si>
    <t># text = Irgend jemand innerhalb der Festung, und zwar eine Frau.</t>
  </si>
  <si>
    <t>Irgend</t>
  </si>
  <si>
    <t>Festung</t>
  </si>
  <si>
    <t>Frau</t>
  </si>
  <si>
    <t># text = Wer also kann das gewesen sein außer der Gouvernante, Fräulein Burnett?</t>
  </si>
  <si>
    <t># text = Alle Überlegungen führen zu diesem Schluß;</t>
  </si>
  <si>
    <t>Überlegungen</t>
  </si>
  <si>
    <t># text = auf jeden Fall können wir es einmal als Behauptung aufstellen und wollen sehen, welche Folgerungen sich daraus ergeben.</t>
  </si>
  <si>
    <t>Behauptung</t>
  </si>
  <si>
    <t>welche</t>
  </si>
  <si>
    <t>Folgerungen</t>
  </si>
  <si>
    <t>daraus</t>
  </si>
  <si>
    <t>ergeben</t>
  </si>
  <si>
    <t># text = Bemerken will ich noch, daß Fräulein Burnetts Alter und Charakter meine ursprüngliche Vermutung, es handle sich um eine Liebesangelegenheit, ausschließen.</t>
  </si>
  <si>
    <t>Burnetts</t>
  </si>
  <si>
    <t>Alter</t>
  </si>
  <si>
    <t>Charakter</t>
  </si>
  <si>
    <t>Vermutung</t>
  </si>
  <si>
    <t>handle</t>
  </si>
  <si>
    <t>Liebesangelegenheit</t>
  </si>
  <si>
    <t>ausschließen</t>
  </si>
  <si>
    <t># text = Wenn sie den Zettel geschrieben hat, dann war sie allem nach befreundet mit Garcia und seine Verbündete.</t>
  </si>
  <si>
    <t>befreundet</t>
  </si>
  <si>
    <t># text = Was können wir nun erwarten, daß sie auf die Nachricht von Garcias Tod tun würde?</t>
  </si>
  <si>
    <t>Nachricht</t>
  </si>
  <si>
    <t>tun</t>
  </si>
  <si>
    <t># text = Wenn er den Tod bei einem verbrecherischen Unternehmen fand, dann würde sie natürlich schweigen.</t>
  </si>
  <si>
    <t>schweigen</t>
  </si>
  <si>
    <t># text = Aber im Herzen mußte sie einen großen Haß und heftige Bitterkeit empfinden gegen die, die ihn getötet hatten.</t>
  </si>
  <si>
    <t>Herzen</t>
  </si>
  <si>
    <t>Haß</t>
  </si>
  <si>
    <t>heftige</t>
  </si>
  <si>
    <t>Bitterkeit</t>
  </si>
  <si>
    <t># text = Sie würde wahrscheinlich mit allen Mitteln helfen, seinen Tod zu rächen.</t>
  </si>
  <si>
    <t>Mitteln</t>
  </si>
  <si>
    <t>rächen</t>
  </si>
  <si>
    <t># text = Also überlegte ich, wie ich mit ihr in Verbindung treten könnte, um sie mir nutzbar zu machen.</t>
  </si>
  <si>
    <t>überlegte</t>
  </si>
  <si>
    <t>treten</t>
  </si>
  <si>
    <t>nutzbar</t>
  </si>
  <si>
    <t># text = Das war mein erster Gedanke.</t>
  </si>
  <si>
    <t>erster</t>
  </si>
  <si>
    <t>Gedanke</t>
  </si>
  <si>
    <t># text = Nun aber stieß ich auf eine besorgniserregende Tatsache.</t>
  </si>
  <si>
    <t>besorgniserregende</t>
  </si>
  <si>
    <t>Tatsache</t>
  </si>
  <si>
    <t># text = Seit der Mordnacht hat kein menschliches Auge mehr etwas gesehen von ihr.</t>
  </si>
  <si>
    <t>Seit</t>
  </si>
  <si>
    <t>Mordnacht</t>
  </si>
  <si>
    <t>menschliches</t>
  </si>
  <si>
    <t># text = Seit jenem Abend ist sie völlig verschwunden.</t>
  </si>
  <si>
    <t>jenem</t>
  </si>
  <si>
    <t>völlig</t>
  </si>
  <si>
    <t># text = Lebt sie noch?</t>
  </si>
  <si>
    <t>Lebt</t>
  </si>
  <si>
    <t># text = Hat sie in derselben Nacht ihr Ende gefunden, wie ihr Verbündeter Garcia, den sie zu einer dunkeln Tat aufgefordert hatte?</t>
  </si>
  <si>
    <t>Hat</t>
  </si>
  <si>
    <t>derselben</t>
  </si>
  <si>
    <t>Verbündeter</t>
  </si>
  <si>
    <t>aufgefordert</t>
  </si>
  <si>
    <t># text = Oder ist sie nur eine Gefangene?</t>
  </si>
  <si>
    <t>Oder</t>
  </si>
  <si>
    <t>Gefangene</t>
  </si>
  <si>
    <t># text = Hierüber müssen wir uns erst noch Gewißheit verschaffen.</t>
  </si>
  <si>
    <t>Hierüber</t>
  </si>
  <si>
    <t>Gewißheit</t>
  </si>
  <si>
    <t># text = Die Schwierigkeit der Lage kannst du nun ermessen, Watson.</t>
  </si>
  <si>
    <t>Schwierigkeit</t>
  </si>
  <si>
    <t>kannst</t>
  </si>
  <si>
    <t>du</t>
  </si>
  <si>
    <t># text = Wir haben nirgends etwas so Greifbares, Festes, daß wir daraufhin einen Haftbefehl erwirken könnten.</t>
  </si>
  <si>
    <t>nirgends</t>
  </si>
  <si>
    <t>Greifbares</t>
  </si>
  <si>
    <t>Festes</t>
  </si>
  <si>
    <t>daraufhin</t>
  </si>
  <si>
    <t>Haftbefehl</t>
  </si>
  <si>
    <t>erwirken</t>
  </si>
  <si>
    <t># text = Alles ist scheinbar zu phantastisch, um von einer Behörde ernst genommen zu werden.</t>
  </si>
  <si>
    <t>scheinbar</t>
  </si>
  <si>
    <t>phantastisch</t>
  </si>
  <si>
    <t>Behörde</t>
  </si>
  <si>
    <t>ernst</t>
  </si>
  <si>
    <t>genommen</t>
  </si>
  <si>
    <t># text = Das Verschwinden der Gouvernante wiegt nicht schwer genug, da in diesem ungewöhnlichen Hauswesen sehr wohl ein Mitglied einmal acht Tage lang unsichtbar sein könnte.</t>
  </si>
  <si>
    <t>Verschwinden</t>
  </si>
  <si>
    <t>wiegt</t>
  </si>
  <si>
    <t>genug</t>
  </si>
  <si>
    <t>Mitglied</t>
  </si>
  <si>
    <t>acht</t>
  </si>
  <si>
    <t>unsichtbar</t>
  </si>
  <si>
    <t># text = Und doch kann Fräulein Burnett in eben diesem Augenblick sich in Lebensgefahr befinden.</t>
  </si>
  <si>
    <t>Lebensgefahr</t>
  </si>
  <si>
    <t># text = Alles was ich, ohne die Gesetze zu verletzen, tun kann, ist: das Haus bewachen und meinen Agenten, Warner, als Wächter an den Eingang zu dem Anwesen stellen.</t>
  </si>
  <si>
    <t>Gesetze</t>
  </si>
  <si>
    <t>verletzen</t>
  </si>
  <si>
    <t>bewachen</t>
  </si>
  <si>
    <t>Agenten</t>
  </si>
  <si>
    <t>Wächter</t>
  </si>
  <si>
    <t>Eingang</t>
  </si>
  <si>
    <t>Anwesen</t>
  </si>
  <si>
    <t># text = Wir können die Dinge aber nicht einfach laufen lassen.</t>
  </si>
  <si>
    <t># text = Wenn das Gesetz nicht ein Eingreifen erlaubt, so müssen wir selber das Risiko tragen.«</t>
  </si>
  <si>
    <t>Gesetz</t>
  </si>
  <si>
    <t>Eingreifen</t>
  </si>
  <si>
    <t>erlaubt</t>
  </si>
  <si>
    <t>Risiko</t>
  </si>
  <si>
    <t># text = »Was meinst du damit?«</t>
  </si>
  <si>
    <t>meinst</t>
  </si>
  <si>
    <t># text = »Ich kenne die Lage ihres Zimmers.</t>
  </si>
  <si>
    <t>ihres</t>
  </si>
  <si>
    <t>Zimmers</t>
  </si>
  <si>
    <t># text = Es ist von außen erreichbar vom Dach eines Vorbaues aus.</t>
  </si>
  <si>
    <t>außen</t>
  </si>
  <si>
    <t>erreichbar</t>
  </si>
  <si>
    <t>Dach</t>
  </si>
  <si>
    <t>Vorbaues</t>
  </si>
  <si>
    <t># text = Ich meine also, daß wir beide heute Nacht losziehen und versuchen, ob wir nicht in den Kern des ganzen Geheimnisses eindringen können.«</t>
  </si>
  <si>
    <t>beide</t>
  </si>
  <si>
    <t>losziehen</t>
  </si>
  <si>
    <t>Kern</t>
  </si>
  <si>
    <t>ganzen</t>
  </si>
  <si>
    <t>Geheimnisses</t>
  </si>
  <si>
    <t>eindringen</t>
  </si>
  <si>
    <t># text = Das war, wie ich gestehen muß, nicht gerade ein verlockender Vorschlag.</t>
  </si>
  <si>
    <t>verlockender</t>
  </si>
  <si>
    <t>Vorschlag</t>
  </si>
  <si>
    <t># text = Der alte gotische Bau mit seiner Atmosphäre von Mord und Totschlag, die eigenartigen und teilweise unheimlichen Bewohner, die unübersehbaren Gefahren unseres Unternehmens und die Tatsache, daß wir uns formal ins Unrecht setzten und strafbar machten, das alles zusammen dämpfte meinen Eifer.</t>
  </si>
  <si>
    <t>gotische</t>
  </si>
  <si>
    <t>Atmosphäre</t>
  </si>
  <si>
    <t>Totschlag</t>
  </si>
  <si>
    <t>eigenartigen</t>
  </si>
  <si>
    <t>teilweise</t>
  </si>
  <si>
    <t>unheimlichen</t>
  </si>
  <si>
    <t>unübersehbaren</t>
  </si>
  <si>
    <t>Gefahren</t>
  </si>
  <si>
    <t>unseres</t>
  </si>
  <si>
    <t>Unternehmens</t>
  </si>
  <si>
    <t>SBJ_8</t>
  </si>
  <si>
    <t>OBJ_8</t>
  </si>
  <si>
    <t>formal</t>
  </si>
  <si>
    <t>Unrecht</t>
  </si>
  <si>
    <t>other_8</t>
  </si>
  <si>
    <t>setzten</t>
  </si>
  <si>
    <t>strafbar</t>
  </si>
  <si>
    <t>machten</t>
  </si>
  <si>
    <t>dämpfte</t>
  </si>
  <si>
    <t>Eifer</t>
  </si>
  <si>
    <t># text = Aber in meines Freundes eiskalter Überlegung war etwas, das es unmöglich machte, vor irgendeinem Abenteuer zurückzuschrecken, das er in Anregung brachte.</t>
  </si>
  <si>
    <t>eiskalter</t>
  </si>
  <si>
    <t>Überlegung</t>
  </si>
  <si>
    <t>unmöglich</t>
  </si>
  <si>
    <t>machte</t>
  </si>
  <si>
    <t>irgendeinem</t>
  </si>
  <si>
    <t>zurückzuschrecken</t>
  </si>
  <si>
    <t>Anregung</t>
  </si>
  <si>
    <t># text = Ich wußte, daß so, aber auch nur so eine Lösung gefunden werden konnte.</t>
  </si>
  <si>
    <t>Lösung</t>
  </si>
  <si>
    <t># text = Ich drückte ihm stumm die Hand.</t>
  </si>
  <si>
    <t>stumm</t>
  </si>
  <si>
    <t># text = Indes war es nicht vorausbestimmt, daß unsere Nachforschungen auf so abenteuerliche Weise zu Ende gebracht werden sollten.</t>
  </si>
  <si>
    <t>Indes</t>
  </si>
  <si>
    <t>vorausbestimmt</t>
  </si>
  <si>
    <t>Nachforschungen</t>
  </si>
  <si>
    <t>abenteuerliche</t>
  </si>
  <si>
    <t>Weise</t>
  </si>
  <si>
    <t># text = Es war gegen fünf Uhr, und die Schatten des Märzabends begannen sich auszubreiten, als ein aufgeregter Mann zu uns ins Zimmer trat.</t>
  </si>
  <si>
    <t>Uhr</t>
  </si>
  <si>
    <t>Märzabends</t>
  </si>
  <si>
    <t>begannen</t>
  </si>
  <si>
    <t>aufgeregter</t>
  </si>
  <si>
    <t>trat</t>
  </si>
  <si>
    <t># text = »Sie sind fort, Herr Holmes.</t>
  </si>
  <si>
    <t># text = Mit dem letzten Zug sind sie abgefahren.</t>
  </si>
  <si>
    <t>Zug</t>
  </si>
  <si>
    <t>abgefahren</t>
  </si>
  <si>
    <t># text = Die Dame ist ausgerückt, und ich habe sie unten in einem Wagen.«</t>
  </si>
  <si>
    <t>Dame</t>
  </si>
  <si>
    <t>ausgerückt</t>
  </si>
  <si>
    <t>Wagen</t>
  </si>
  <si>
    <t># text = »Ausgezeichnet, Warner!«</t>
  </si>
  <si>
    <t>Ausgezeichnet</t>
  </si>
  <si>
    <t># text = rief Holmes und sprang auf die Füße.</t>
  </si>
  <si>
    <t>sprang</t>
  </si>
  <si>
    <t>Füße</t>
  </si>
  <si>
    <t># text = »Watson, die Sache zieht sich unheimlich schnell zusammen.«</t>
  </si>
  <si>
    <t>zieht</t>
  </si>
  <si>
    <t>unheimlich</t>
  </si>
  <si>
    <t># text = In dem Wagen saß eine Frau, vor nervöser Erschöpfung einem Zusammenbruch nahe.</t>
  </si>
  <si>
    <t>nervöser</t>
  </si>
  <si>
    <t>Erschöpfung</t>
  </si>
  <si>
    <t>Zusammenbruch</t>
  </si>
  <si>
    <t>nahe</t>
  </si>
  <si>
    <t># text = Ihr abgezehrtes knochiges Gesicht verriet eine Tragödie.</t>
  </si>
  <si>
    <t>abgezehrtes</t>
  </si>
  <si>
    <t>knochiges</t>
  </si>
  <si>
    <t>verriet</t>
  </si>
  <si>
    <t>Tragödie</t>
  </si>
  <si>
    <t># text = Ihr Kopf hing ihr wie leblos auf die Brust, aber als sie ihn ein wenig hob und uns mit ihren ausdruckslosen Augen ansah, bemerkte ich, daß ihre Pupillen dunkle Pünktchen waren inmitten der großen grauen Regenbogenhaut.</t>
  </si>
  <si>
    <t>hing</t>
  </si>
  <si>
    <t>leblos</t>
  </si>
  <si>
    <t>Brust</t>
  </si>
  <si>
    <t>hob</t>
  </si>
  <si>
    <t>ausdruckslosen</t>
  </si>
  <si>
    <t>bemerkte</t>
  </si>
  <si>
    <t>Pupillen</t>
  </si>
  <si>
    <t>dunkle</t>
  </si>
  <si>
    <t>Pünktchen</t>
  </si>
  <si>
    <t>inmitten</t>
  </si>
  <si>
    <t>grauen</t>
  </si>
  <si>
    <t>Regenbogenhaut</t>
  </si>
  <si>
    <t># text = Sie war mit Opium vergiftet.</t>
  </si>
  <si>
    <t>Opium</t>
  </si>
  <si>
    <t>vergiftet</t>
  </si>
  <si>
    <t># text = »Ich stand am Eingang auf Posten, wie Sie es angeordnet hatten, Herr Holmes«, sagte Warner, der entlassen Gärtner.</t>
  </si>
  <si>
    <t>Posten</t>
  </si>
  <si>
    <t>angeordnet</t>
  </si>
  <si>
    <t># text = »Als der Wagen herauskam, folgte ich ihm zur Bahn.</t>
  </si>
  <si>
    <t>herauskam</t>
  </si>
  <si>
    <t>folgte</t>
  </si>
  <si>
    <t>Bahn</t>
  </si>
  <si>
    <t># text = Sie war wie eine, die im Schlaf wandelt.</t>
  </si>
  <si>
    <t>Schlaf</t>
  </si>
  <si>
    <t>wandelt</t>
  </si>
  <si>
    <t># text = Aber als sie versuchten, sie in einen Wagen zu schieben, wurde sie lebendig und setzte sich zur Wehr.</t>
  </si>
  <si>
    <t>versuchten</t>
  </si>
  <si>
    <t>lebendig</t>
  </si>
  <si>
    <t>setzte</t>
  </si>
  <si>
    <t>Wehr</t>
  </si>
  <si>
    <t># text = Sie schoben sie trotzdem in ein Abteil.</t>
  </si>
  <si>
    <t>schoben</t>
  </si>
  <si>
    <t>Abteil</t>
  </si>
  <si>
    <t># text = Aber sie kämpfte sich wieder hinaus.</t>
  </si>
  <si>
    <t>kämpfte</t>
  </si>
  <si>
    <t># text = Ich ergriff sie, führte sie zu dem Wagen, und hier sind wir.</t>
  </si>
  <si>
    <t>ergriff</t>
  </si>
  <si>
    <t># text = Meiner Lebtag werde ich das Gesicht nicht vergessen, das durch das Wagenfenster hereinsah, als wir davonfuhren.</t>
  </si>
  <si>
    <t>Meiner</t>
  </si>
  <si>
    <t>Lebtag</t>
  </si>
  <si>
    <t>Wagenfenster</t>
  </si>
  <si>
    <t>hereinsah</t>
  </si>
  <si>
    <t>davonfuhren</t>
  </si>
  <si>
    <t># text = Ich hätte nicht mehr lange zu leben, wenn es nach ihm ginge, dem schwarzäugigen, finsterblickenden gelben Teufel.«</t>
  </si>
  <si>
    <t>ginge</t>
  </si>
  <si>
    <t>schwarzäugigen</t>
  </si>
  <si>
    <t>finsterblickenden</t>
  </si>
  <si>
    <t>gelben</t>
  </si>
  <si>
    <t># text = Wir führten Fräulein Burnett hinauf, betteten sie auf das Sofa, und einige Tassen stärksten Kaffees vertrieben ihr bald die Opiumnebel aus dem Kopf.</t>
  </si>
  <si>
    <t>führten</t>
  </si>
  <si>
    <t>hinauf</t>
  </si>
  <si>
    <t>betteten</t>
  </si>
  <si>
    <t>Sofa</t>
  </si>
  <si>
    <t>Tassen</t>
  </si>
  <si>
    <t>stärksten</t>
  </si>
  <si>
    <t>Kaffees</t>
  </si>
  <si>
    <t>bald</t>
  </si>
  <si>
    <t>Opiumnebel</t>
  </si>
  <si>
    <t># text = Baynes war von Holmes benachrichtigt worden, und als er kam, wurde ihm rasch das Wichtigste mitgeteilt.</t>
  </si>
  <si>
    <t>benachrichtigt</t>
  </si>
  <si>
    <t>rasch</t>
  </si>
  <si>
    <t>Wichtigste</t>
  </si>
  <si>
    <t>mitgeteilt</t>
  </si>
  <si>
    <t># text = »Herr Holmes,« sagte er, »Sie haben mir hier den Zeugen verschafft, den ich gesucht habe.«</t>
  </si>
  <si>
    <t>Zeugen</t>
  </si>
  <si>
    <t>verschafft</t>
  </si>
  <si>
    <t># text = Seine Äuglein glitzerten, und er drückte meinem Freunde warm die Hand.</t>
  </si>
  <si>
    <t>warm</t>
  </si>
  <si>
    <t># text = »Von Anfang an verfolgte ich nämlich dieselbe Fährte wie Sie.«</t>
  </si>
  <si>
    <t>verfolgte</t>
  </si>
  <si>
    <t>nämlich</t>
  </si>
  <si>
    <t>dieselbe</t>
  </si>
  <si>
    <t>Fährte</t>
  </si>
  <si>
    <t>Sie.</t>
  </si>
  <si>
    <t># text = »Was?</t>
  </si>
  <si>
    <t># text = Sie waren hinter Henderson her?«</t>
  </si>
  <si>
    <t># text = »Natürlich.</t>
  </si>
  <si>
    <t>Natürlich</t>
  </si>
  <si>
    <t># text = Während Sie im Garten von High Gable unten im Gebüsch versteckt saßen, war ich oben in einem der Bäume.</t>
  </si>
  <si>
    <t>Während</t>
  </si>
  <si>
    <t>versteckt</t>
  </si>
  <si>
    <t>saßen</t>
  </si>
  <si>
    <t>oben</t>
  </si>
  <si>
    <t>Bäume</t>
  </si>
  <si>
    <t># text = Ich sah Sie nahe unter mir.</t>
  </si>
  <si>
    <t># text = Die Frage war nur, wer von uns beiden zuerst zum Ziel käme.«</t>
  </si>
  <si>
    <t>Frage</t>
  </si>
  <si>
    <t>Ziel</t>
  </si>
  <si>
    <t>käme</t>
  </si>
  <si>
    <t># text = »Aber wozu haben Sie denn dann den Mulatten verhaftet?«</t>
  </si>
  <si>
    <t>wozu</t>
  </si>
  <si>
    <t>Mulatten</t>
  </si>
  <si>
    <t>verhaftet</t>
  </si>
  <si>
    <t># text = Baynes lachte laut.</t>
  </si>
  <si>
    <t>laut</t>
  </si>
  <si>
    <t># text = »Ich nahm als sicher an, daß Henderson, wie er sich hier nennt, bereits gemerkt hatte, daß er im Verdacht stand, und daß er sich also so lange ganz still verhalten würde, als er sich in Gefahr glaubte.</t>
  </si>
  <si>
    <t>nahm</t>
  </si>
  <si>
    <t>nennt</t>
  </si>
  <si>
    <t>gemerkt</t>
  </si>
  <si>
    <t>still</t>
  </si>
  <si>
    <t>verhalten</t>
  </si>
  <si>
    <t>Gefahr</t>
  </si>
  <si>
    <t># text = Ich verhaftete daher einen Falschen, um Henderson glauben zu machen, unser Verdacht hätte sich von ihm weg auf den Mulatten gelenkt.</t>
  </si>
  <si>
    <t>verhaftete</t>
  </si>
  <si>
    <t>Falschen</t>
  </si>
  <si>
    <t>unser</t>
  </si>
  <si>
    <t>weg</t>
  </si>
  <si>
    <t>gelenkt</t>
  </si>
  <si>
    <t># text = Ich rechnete, daß er dann alsbald einen Schritt täte, der uns die Möglichkeit gab, Fräulein Burnetts habhaft zu werden.«</t>
  </si>
  <si>
    <t>rechnete</t>
  </si>
  <si>
    <t>alsbald</t>
  </si>
  <si>
    <t>Möglichkeit</t>
  </si>
  <si>
    <t>gab</t>
  </si>
  <si>
    <t>habhaft</t>
  </si>
  <si>
    <t># text = Holmes legte die Hand auf des Inspektors Schulter.</t>
  </si>
  <si>
    <t>Schulter</t>
  </si>
  <si>
    <t># text = »Sie werden es noch weit in Ihrem Beruf bringen.</t>
  </si>
  <si>
    <t>Beruf</t>
  </si>
  <si>
    <t># text = Sie haben Instinkt und Ahnungsvermögen,« sagte er.</t>
  </si>
  <si>
    <t>Instinkt</t>
  </si>
  <si>
    <t>Ahnungsvermögen</t>
  </si>
  <si>
    <t># text = Baynes' Gesicht färbte sich noch röter, und er verbeugte sich.</t>
  </si>
  <si>
    <t>färbte</t>
  </si>
  <si>
    <t>röter</t>
  </si>
  <si>
    <t>verbeugte</t>
  </si>
  <si>
    <t># text = »Ich hatte die ganze Woche einen Konstabler in Zivil auf der Station.</t>
  </si>
  <si>
    <t>Zivil</t>
  </si>
  <si>
    <t>Station</t>
  </si>
  <si>
    <t># text = Er ist beauftragt, die High Gable Leute nicht aus dem Auge zu verlieren.</t>
  </si>
  <si>
    <t>beauftragt</t>
  </si>
  <si>
    <t>verlieren</t>
  </si>
  <si>
    <t># text = Es muß für ihn ein harter Schlag gewesen sein, als Fräulein Burnett entführt wurde.</t>
  </si>
  <si>
    <t>harter</t>
  </si>
  <si>
    <t>Schlag</t>
  </si>
  <si>
    <t>entführt</t>
  </si>
  <si>
    <t># text = Nun, es hat sie ja nur ein anderer, statt ihm, weggeschnappt, und ganz zum selben Zweck.</t>
  </si>
  <si>
    <t>statt</t>
  </si>
  <si>
    <t>weggeschnappt</t>
  </si>
  <si>
    <t>selben</t>
  </si>
  <si>
    <t># text = Wir können niemand festnehmen ohne ihr Zeugnis, das ist klar, und je früher wir eine Aussage bekommen, desto besser.«</t>
  </si>
  <si>
    <t>Zeugnis</t>
  </si>
  <si>
    <t>je</t>
  </si>
  <si>
    <t>Aussage</t>
  </si>
  <si>
    <t>bekommen</t>
  </si>
  <si>
    <t>desto</t>
  </si>
  <si>
    <t># text = »Sie kommt mit jeder Minute mehr zu Kräften,« sagte Holmes, mit einem Blick auf die Gouvernante.</t>
  </si>
  <si>
    <t>Minute</t>
  </si>
  <si>
    <t>Kräften</t>
  </si>
  <si>
    <t># text = »Aber sagen Sie mir, Baynes, wer ist dieser Henderson?«</t>
  </si>
  <si>
    <t># text = »Henderson,« antwortete der Inspektor, »ist Don Murillo, einst bekannt als der Tiger von San Pedro.«</t>
  </si>
  <si>
    <t>antwortete</t>
  </si>
  <si>
    <t>»ist</t>
  </si>
  <si>
    <t>Don</t>
  </si>
  <si>
    <t>Murillo</t>
  </si>
  <si>
    <t>einst</t>
  </si>
  <si>
    <t>San</t>
  </si>
  <si>
    <t>Pedro</t>
  </si>
  <si>
    <t># text = Der Tiger von San Pedro!</t>
  </si>
  <si>
    <t># text = Die ganze Geschichte des Mannes kam mir blitzartig in Erinnerung.</t>
  </si>
  <si>
    <t>Geschichte</t>
  </si>
  <si>
    <t>Mannes</t>
  </si>
  <si>
    <t>blitzartig</t>
  </si>
  <si>
    <t>Erinnerung</t>
  </si>
  <si>
    <t># text = Er hatte sich seinen Namen gemacht als der ausschweifendste und blutdürstigste Tyrann, der je ein Land beherrschte, das einigen Anspruch erhob, zu den zivilisierten zu zählen.</t>
  </si>
  <si>
    <t>Namen</t>
  </si>
  <si>
    <t>ausschweifendste</t>
  </si>
  <si>
    <t>blutdürstigste</t>
  </si>
  <si>
    <t>Tyrann</t>
  </si>
  <si>
    <t>Land</t>
  </si>
  <si>
    <t>beherrschte</t>
  </si>
  <si>
    <t>Anspruch</t>
  </si>
  <si>
    <t>erhob</t>
  </si>
  <si>
    <t>zivilisierten</t>
  </si>
  <si>
    <t>zählen</t>
  </si>
  <si>
    <t># text = Stark, furchtlos, energisch – diese Eigenschaften gestatteten es ihm, zehn oder zwölf Jahre lang seine Laster an einer unterdrückten Bevölkerung zu üben.</t>
  </si>
  <si>
    <t>Stark</t>
  </si>
  <si>
    <t>furchtlos</t>
  </si>
  <si>
    <t>energisch</t>
  </si>
  <si>
    <t>Eigenschaften</t>
  </si>
  <si>
    <t>gestatteten</t>
  </si>
  <si>
    <t>zehn</t>
  </si>
  <si>
    <t>Jahre</t>
  </si>
  <si>
    <t>Laster</t>
  </si>
  <si>
    <t>unterdrückten</t>
  </si>
  <si>
    <t>Bevölkerung</t>
  </si>
  <si>
    <t>üben</t>
  </si>
  <si>
    <t># text = Sein Name wurde mit Schrecken in ganz Mittelamerika genannt.</t>
  </si>
  <si>
    <t>Schrecken</t>
  </si>
  <si>
    <t>Mittelamerika</t>
  </si>
  <si>
    <t>genannt</t>
  </si>
  <si>
    <t># text = Am Ende dieser Zeit fand eine allgemeine Erhebung gegen ihn statt.</t>
  </si>
  <si>
    <t>allgemeine</t>
  </si>
  <si>
    <t>Erhebung</t>
  </si>
  <si>
    <t># text = Aber er war ebenso schlau wie grausam.</t>
  </si>
  <si>
    <t>schlau</t>
  </si>
  <si>
    <t>grausam</t>
  </si>
  <si>
    <t># text = Auf die ersten Anzeichen von Unruhen hin hatte er heimlich seine Schätze auf ein Schiff bringen lassen, das mit seinen ergebensten Anhängern bemannt war.</t>
  </si>
  <si>
    <t>Unruhen</t>
  </si>
  <si>
    <t>hin</t>
  </si>
  <si>
    <t>heimlich</t>
  </si>
  <si>
    <t>Schätze</t>
  </si>
  <si>
    <t>Schiff</t>
  </si>
  <si>
    <t>ergebensten</t>
  </si>
  <si>
    <t>Anhängern</t>
  </si>
  <si>
    <t>bemannt</t>
  </si>
  <si>
    <t># text = Als die Insurgenten seinen Palast stürmten, war er leer.</t>
  </si>
  <si>
    <t>Insurgenten</t>
  </si>
  <si>
    <t>Palast</t>
  </si>
  <si>
    <t>stürmten</t>
  </si>
  <si>
    <t>leer</t>
  </si>
  <si>
    <t># text = Der Diktator, seine beiden Kinder, sein Sekretär und seine Reichtümer, alles war ihnen entgangen.</t>
  </si>
  <si>
    <t>Reichtümer</t>
  </si>
  <si>
    <t>entgangen</t>
  </si>
  <si>
    <t># text = Von da an war er von der Welt verschwunden, und in der europäischen Presse war seitdem wiederholt sein möglicher Aufenthaltsort erörtert worden.</t>
  </si>
  <si>
    <t>Welt</t>
  </si>
  <si>
    <t>europäischen</t>
  </si>
  <si>
    <t>Presse</t>
  </si>
  <si>
    <t>seitdem</t>
  </si>
  <si>
    <t>wiederholt</t>
  </si>
  <si>
    <t>möglicher</t>
  </si>
  <si>
    <t>erörtert</t>
  </si>
  <si>
    <t># text = »Jawohl, Herr Holmes, Don Murillo, der Tiger von San Pedro,« sagte Baynes.</t>
  </si>
  <si>
    <t># text = »Wenn Sie es nachschlagen, so werden Sie finden, daß die Farben von San Pedro grün und weiß sind, wie die Farben in der Botschaft, Herr Holmes.</t>
  </si>
  <si>
    <t>nachschlagen</t>
  </si>
  <si>
    <t>Farben</t>
  </si>
  <si>
    <t>grün</t>
  </si>
  <si>
    <t># text = Er nannte sich Henderson, aber ich habe ihn zurückverfolgt, – Paris, Rom, Madrid und Barcelona.</t>
  </si>
  <si>
    <t>nannte</t>
  </si>
  <si>
    <t>zurückverfolgt</t>
  </si>
  <si>
    <t>Paris</t>
  </si>
  <si>
    <t>Rom</t>
  </si>
  <si>
    <t>Madrid</t>
  </si>
  <si>
    <t>Barcelona</t>
  </si>
  <si>
    <t># text = In Barcelona ist sein Schiff damals gelandet.</t>
  </si>
  <si>
    <t>damals</t>
  </si>
  <si>
    <t>gelandet</t>
  </si>
  <si>
    <t># text = Sie haben ihn die ganze Zeit gesucht, um Rache zu nehmen, aber erst jetzt vor kurzem haben sie ihn ausfindig gemacht.«</t>
  </si>
  <si>
    <t>Rache</t>
  </si>
  <si>
    <t>kurzem</t>
  </si>
  <si>
    <t># text = »Vor einem Jahr haben sie ihn entdeckt,« sagte unerwartet Fräulein Burnett, die sich aufgerichtet hatte und nun mit angestrengtester Aufmerksamkeit der Unterhaltung folgte.</t>
  </si>
  <si>
    <t>Vor</t>
  </si>
  <si>
    <t>unerwartet</t>
  </si>
  <si>
    <t>aufgerichtet</t>
  </si>
  <si>
    <t>angestrengtester</t>
  </si>
  <si>
    <t>Unterhaltung</t>
  </si>
  <si>
    <t># text = »Einmal schon wurde ein Anschlag auf sein Leben gemacht;</t>
  </si>
  <si>
    <t># text = aber ein böser Geist nahm ihn in Schutz.</t>
  </si>
  <si>
    <t>böser</t>
  </si>
  <si>
    <t>Geist</t>
  </si>
  <si>
    <t>Schutz</t>
  </si>
  <si>
    <t># text = Nun, beim zweiten Versuch, ist der edle ritterliche Garcia gefallen, während das Ungeheuer lebt.</t>
  </si>
  <si>
    <t>zweiten</t>
  </si>
  <si>
    <t>Versuch</t>
  </si>
  <si>
    <t>edle</t>
  </si>
  <si>
    <t>ritterliche</t>
  </si>
  <si>
    <t>während</t>
  </si>
  <si>
    <t>Ungeheuer</t>
  </si>
  <si>
    <t>lebt</t>
  </si>
  <si>
    <t># text = Aber andere werden kommen, einer nach dem andern, bis eines Tages der Gerechtigkeit genügt ist.</t>
  </si>
  <si>
    <t>Tages</t>
  </si>
  <si>
    <t>Gerechtigkeit</t>
  </si>
  <si>
    <t>genügt</t>
  </si>
  <si>
    <t># text = Das ist so gewiß wie, daß morgen die Sonne aufgeht.«</t>
  </si>
  <si>
    <t>gewiß</t>
  </si>
  <si>
    <t>morgen</t>
  </si>
  <si>
    <t>Sonne</t>
  </si>
  <si>
    <t>aufgeht</t>
  </si>
  <si>
    <t># text = Ihre dünnen Finger krampften sich zusammen und ihr abgehärmtes Gesicht wurde noch blasser vor leidenschaftlichem Haß.</t>
  </si>
  <si>
    <t>dünnen</t>
  </si>
  <si>
    <t>krampften</t>
  </si>
  <si>
    <t>abgehärmtes</t>
  </si>
  <si>
    <t>blasser</t>
  </si>
  <si>
    <t>leidenschaftlichem</t>
  </si>
  <si>
    <t># text = »Aber wie sind Sie in diese Geschichten hineingekommen, Fräulein Burnett?« fragte Holmes.</t>
  </si>
  <si>
    <t>Geschichten</t>
  </si>
  <si>
    <t>hineingekommen</t>
  </si>
  <si>
    <t># text = »Wie kann eine englische Dame sich einer solchen Mordverschwörung anschließen?«</t>
  </si>
  <si>
    <t>englische</t>
  </si>
  <si>
    <t>Mordverschwörung</t>
  </si>
  <si>
    <t># text = »Weil es keinen anderen Weg auf der Welt gibt, um der Gerechtigkeit zu dienen.</t>
  </si>
  <si>
    <t>Weil</t>
  </si>
  <si>
    <t>dienen</t>
  </si>
  <si>
    <t># text = Was kümmert sich das englische Gesetz um die Ströme von Blut, die vor Jahren in San Pedro vergossen wurden?</t>
  </si>
  <si>
    <t>kümmert</t>
  </si>
  <si>
    <t>Ströme</t>
  </si>
  <si>
    <t>vergossen</t>
  </si>
  <si>
    <t>wurden</t>
  </si>
  <si>
    <t># text = Oder um die Schiffsladung voll Schätze, die der Mann zusammengestohlen hat?</t>
  </si>
  <si>
    <t>Schiffsladung</t>
  </si>
  <si>
    <t>zusammengestohlen</t>
  </si>
  <si>
    <t># text = Für euch sind das Verbrechen, die auf einem anderen Planeten verübt sind.</t>
  </si>
  <si>
    <t>euch</t>
  </si>
  <si>
    <t>Planeten</t>
  </si>
  <si>
    <t>verübt</t>
  </si>
  <si>
    <t># text = Aber für uns nicht!</t>
  </si>
  <si>
    <t># text = Wir haben unter Qualen und Ängsten die Wahrheit erfahren.</t>
  </si>
  <si>
    <t>Qualen</t>
  </si>
  <si>
    <t>Ängsten</t>
  </si>
  <si>
    <t>Wahrheit</t>
  </si>
  <si>
    <t># text = Für uns gibt es keinen Dämon der Hölle, der Juan Murillo gliche, und keinen Frieden in unserem Leben, solange seine Opfer nach Rache schreien.«</t>
  </si>
  <si>
    <t>Dämon</t>
  </si>
  <si>
    <t>Hölle</t>
  </si>
  <si>
    <t>Juan</t>
  </si>
  <si>
    <t>gliche</t>
  </si>
  <si>
    <t>Frieden</t>
  </si>
  <si>
    <t>unserem</t>
  </si>
  <si>
    <t>solange</t>
  </si>
  <si>
    <t>Opfer</t>
  </si>
  <si>
    <t>schreien</t>
  </si>
  <si>
    <t># text = »Kein Zweifel,« sagte Holmes, »er war ein Tyrann, wie Sie ihn schildern.</t>
  </si>
  <si>
    <t>Kein</t>
  </si>
  <si>
    <t>»er</t>
  </si>
  <si>
    <t>schildern</t>
  </si>
  <si>
    <t># text = Ich hörte früher, er sei einfach fürchterlich.</t>
  </si>
  <si>
    <t>fürchterlich</t>
  </si>
  <si>
    <t># text = Aber wieso berührt Sie das so nahe?«</t>
  </si>
  <si>
    <t>wieso</t>
  </si>
  <si>
    <t>berührt</t>
  </si>
  <si>
    <t># text = »Ich will Ihnen alles sagen.</t>
  </si>
  <si>
    <t># text = Die Politik dieses Schurken bestand darin, zu morden, unter diesem oder jenem Vorwand jeden zu beseitigen, der einmal ein gefährlicher Nebenbuhler hätte werden können.</t>
  </si>
  <si>
    <t>Politik</t>
  </si>
  <si>
    <t>Schurken</t>
  </si>
  <si>
    <t>bestand</t>
  </si>
  <si>
    <t>morden</t>
  </si>
  <si>
    <t>beseitigen</t>
  </si>
  <si>
    <t>gefährlicher</t>
  </si>
  <si>
    <t>Nebenbuhler</t>
  </si>
  <si>
    <t># text = Mein Mann – ja, mein richtiger Name ist Signora Viktor Durando – war Vertreter San Pedros in London.</t>
  </si>
  <si>
    <t>Signora</t>
  </si>
  <si>
    <t>Viktor</t>
  </si>
  <si>
    <t>Durando</t>
  </si>
  <si>
    <t>Vertreter</t>
  </si>
  <si>
    <t>Pedros</t>
  </si>
  <si>
    <t># text = Er lernte mich in London kennen und heiratete mich hier.</t>
  </si>
  <si>
    <t>lernte</t>
  </si>
  <si>
    <t>heiratete</t>
  </si>
  <si>
    <t># text = Ein besserer Mann hat nie auf Erden gelebt.</t>
  </si>
  <si>
    <t>besserer</t>
  </si>
  <si>
    <t>Erden</t>
  </si>
  <si>
    <t># text = Unglücklicherweise hörte Murillo, daß er sich in England hervortue, rief ihn unter einem Vorwand zurück und ließ ihn erschießen.</t>
  </si>
  <si>
    <t>Unglücklicherweise</t>
  </si>
  <si>
    <t>England</t>
  </si>
  <si>
    <t>hervortue</t>
  </si>
  <si>
    <t>ließ</t>
  </si>
  <si>
    <t>erschießen</t>
  </si>
  <si>
    <t># text = Als ob er eine Ahnung gehabt, welches Schicksal ihm drohte, hatte mein Mann mich hier zurückgelassen.</t>
  </si>
  <si>
    <t>Ahnung</t>
  </si>
  <si>
    <t>gehabt</t>
  </si>
  <si>
    <t>welches</t>
  </si>
  <si>
    <t>Schicksal</t>
  </si>
  <si>
    <t>drohte</t>
  </si>
  <si>
    <t># text = Sein Grundbesitz wurde eingezogen, und ich blieb hier zurück, mit kaum genug zum Leben und mit einem gebrochenen Herzen.</t>
  </si>
  <si>
    <t>Grundbesitz</t>
  </si>
  <si>
    <t>eingezogen</t>
  </si>
  <si>
    <t>gebrochenen</t>
  </si>
  <si>
    <t># text = Dann kam das Ende seiner Tyrannenmacht.</t>
  </si>
  <si>
    <t>Tyrannenmacht</t>
  </si>
  <si>
    <t># text = Er entfloh, wie Sie es soeben erzählt haben, aber die vielen, deren Leben er vernichtet hatte, deren liebste und nächste Angehörige Marter und Qual und Tod durch ihn erlitten haben, die gaben sich mit seiner Flucht nicht zufrieden.</t>
  </si>
  <si>
    <t>entfloh</t>
  </si>
  <si>
    <t>soeben</t>
  </si>
  <si>
    <t>erzählt</t>
  </si>
  <si>
    <t>vielen</t>
  </si>
  <si>
    <t>vernichtet</t>
  </si>
  <si>
    <t>liebste</t>
  </si>
  <si>
    <t>Angehörige</t>
  </si>
  <si>
    <t>Marter</t>
  </si>
  <si>
    <t>Qual</t>
  </si>
  <si>
    <t>erlitten</t>
  </si>
  <si>
    <t>gaben</t>
  </si>
  <si>
    <t># text = Sie verbanden sich zu einer geheimen Gesellschaft, die nicht eher aufgelöst werden sollte, bevor ihr Zweck erreicht war.</t>
  </si>
  <si>
    <t>geheimen</t>
  </si>
  <si>
    <t>eher</t>
  </si>
  <si>
    <t>aufgelöst</t>
  </si>
  <si>
    <t>erreicht</t>
  </si>
  <si>
    <t># text = Nachdem wir in Henderson den einstigen Despoten entdeckt hatten, fiel mir die Aufgabe zu, mich seinem Haushalt anzuschließen und die anderen über alle seine Bewegungen auf dem laufenden zu erhalten.</t>
  </si>
  <si>
    <t>Nachdem</t>
  </si>
  <si>
    <t>einstigen</t>
  </si>
  <si>
    <t>Despoten</t>
  </si>
  <si>
    <t>Aufgabe</t>
  </si>
  <si>
    <t>anzuschließen</t>
  </si>
  <si>
    <t>Bewegungen</t>
  </si>
  <si>
    <t>laufenden</t>
  </si>
  <si>
    <t>erhalten</t>
  </si>
  <si>
    <t># text = Zu diesem Behufe nahm ich bei seinen Töchtern die Stelle einer Gouvernante an.</t>
  </si>
  <si>
    <t>Zu</t>
  </si>
  <si>
    <t>Behufe</t>
  </si>
  <si>
    <t>Töchtern</t>
  </si>
  <si>
    <t># text = Er hatte keine Ahnung davon, daß die Frau, die ihm täglich bei Tisch gegenüber saß, die Gattin seines Londoner Residenten war, den er hatte töten lassen.</t>
  </si>
  <si>
    <t>täglich</t>
  </si>
  <si>
    <t>gegenüber</t>
  </si>
  <si>
    <t>Gattin</t>
  </si>
  <si>
    <t>Londoner</t>
  </si>
  <si>
    <t>Residenten</t>
  </si>
  <si>
    <t># text = Ich lächelte ihn an, tat getreulich meine Pflicht gegen seine Kinder und wartete meine Zeit ab.</t>
  </si>
  <si>
    <t>getreulich</t>
  </si>
  <si>
    <t>Pflicht</t>
  </si>
  <si>
    <t># text = In Paris wurde ein Attentat versucht, das mißlang.</t>
  </si>
  <si>
    <t>Attentat</t>
  </si>
  <si>
    <t>versucht</t>
  </si>
  <si>
    <t>mißlang</t>
  </si>
  <si>
    <t># text = Wir zickzackten in ganz Europa herum, um die Verfolger abzuschütteln, und kehrten schließlich in dies altenglische Haus zurück, das er schon bei seinem ersten Aufenthalt in England gekauft hatte.</t>
  </si>
  <si>
    <t>zickzackten</t>
  </si>
  <si>
    <t>Europa</t>
  </si>
  <si>
    <t>Verfolger</t>
  </si>
  <si>
    <t>abzuschütteln</t>
  </si>
  <si>
    <t>kehrten</t>
  </si>
  <si>
    <t>schließlich</t>
  </si>
  <si>
    <t>dies</t>
  </si>
  <si>
    <t>altenglische</t>
  </si>
  <si>
    <t>Aufenthalt</t>
  </si>
  <si>
    <t>gekauft</t>
  </si>
  <si>
    <t># text = Aber eben hier warteten auch schon die Vertreter der rächenden Gerechtigkeit auf ihn.</t>
  </si>
  <si>
    <t>warteten</t>
  </si>
  <si>
    <t>rächenden</t>
  </si>
  <si>
    <t># text = In der sicheren Überzeugung, daß er hierher einmal wiederkäme, wartete Garcia, der Sohn eines der höchsten Würdenträger San Pedros, mit zwei vertrauten Gesellen geringerer Herkunft – alle drei angefeuert durch das gleiche Verlangen nach Rache.</t>
  </si>
  <si>
    <t>sicheren</t>
  </si>
  <si>
    <t>Überzeugung</t>
  </si>
  <si>
    <t>hierher</t>
  </si>
  <si>
    <t>wiederkäme</t>
  </si>
  <si>
    <t>Sohn</t>
  </si>
  <si>
    <t>höchsten</t>
  </si>
  <si>
    <t>Würdenträger</t>
  </si>
  <si>
    <t>vertrauten</t>
  </si>
  <si>
    <t>Gesellen</t>
  </si>
  <si>
    <t>geringerer</t>
  </si>
  <si>
    <t>Herkunft</t>
  </si>
  <si>
    <t>drei</t>
  </si>
  <si>
    <t>angefeuert</t>
  </si>
  <si>
    <t>Verlangen</t>
  </si>
  <si>
    <t># text = Am hellen Tage konnte Garcia nichts unternehmen, denn Murillo beobachtete jede erdenkliche Vorsicht und ging nie aus ohne seinen Satelliten Lucas, oder Lopez, wie er in den Tagen seiner Größe hieß.</t>
  </si>
  <si>
    <t>hellen</t>
  </si>
  <si>
    <t>unternehmen</t>
  </si>
  <si>
    <t>beobachtete</t>
  </si>
  <si>
    <t>erdenkliche</t>
  </si>
  <si>
    <t>Vorsicht</t>
  </si>
  <si>
    <t>Satelliten</t>
  </si>
  <si>
    <t>Lopez</t>
  </si>
  <si>
    <t>Tagen</t>
  </si>
  <si>
    <t>Größe</t>
  </si>
  <si>
    <t>hieß</t>
  </si>
  <si>
    <t># text = Nachts jedoch schlief er allein, da konnte der Rächer ihn überraschen.</t>
  </si>
  <si>
    <t>Nachts</t>
  </si>
  <si>
    <t>schlief</t>
  </si>
  <si>
    <t>Rächer</t>
  </si>
  <si>
    <t>überraschen</t>
  </si>
  <si>
    <t># text = An einem bestimmten Abend, auf den alles vorbereitet war, sandte ich an Garcia die letzten Anweisungen, denn Murillo schlief fast jede Nacht in einem anderen Zimmer.</t>
  </si>
  <si>
    <t>vorbereitet</t>
  </si>
  <si>
    <t>sandte</t>
  </si>
  <si>
    <t>Anweisungen</t>
  </si>
  <si>
    <t># text = Ich hatte dafür zu sorgen, daß die Türen offen waren, und ein Signal mit grünem oder weißem Licht in einem Fenster, das auf die Straße ging, sollte Garcia unterrichten, daß alles in Ordnung war, oder daß sein Vorhaben besser verschoben würde.</t>
  </si>
  <si>
    <t>Türen</t>
  </si>
  <si>
    <t>offen</t>
  </si>
  <si>
    <t>Signal</t>
  </si>
  <si>
    <t>grünem</t>
  </si>
  <si>
    <t>weißem</t>
  </si>
  <si>
    <t>Licht</t>
  </si>
  <si>
    <t>unterrichten</t>
  </si>
  <si>
    <t>Ordnung</t>
  </si>
  <si>
    <t>verschoben</t>
  </si>
  <si>
    <t># text = Aber alles war gegen uns.</t>
  </si>
  <si>
    <t># text = Ich hatte irgendwie Lopez', des Sekretärs, Verdacht erregt.</t>
  </si>
  <si>
    <t>irgendwie</t>
  </si>
  <si>
    <t>Sekretärs</t>
  </si>
  <si>
    <t>erregt</t>
  </si>
  <si>
    <t># text = Er war mir nachgeschlichen und sprang mich an, nachdem ich eben die Botschaft abgefaßt hatte.</t>
  </si>
  <si>
    <t>nachgeschlichen</t>
  </si>
  <si>
    <t>abgefaßt</t>
  </si>
  <si>
    <t># text = Er und sein Herr schleppten mich auf mein Zimmer, wo sie über mich zu Gericht saßen als einer überführten Verräterin.</t>
  </si>
  <si>
    <t>schleppten</t>
  </si>
  <si>
    <t>Gericht</t>
  </si>
  <si>
    <t>überführten</t>
  </si>
  <si>
    <t>Verräterin</t>
  </si>
  <si>
    <t># text = Hätten sie nur eine Möglichkeit gesehen, die Folgen ihrer Tat zu verbergen, so würden sie mich hier mit ihren Messern erstochen haben.</t>
  </si>
  <si>
    <t>Hätten</t>
  </si>
  <si>
    <t>Folgen</t>
  </si>
  <si>
    <t>verbergen</t>
  </si>
  <si>
    <t>würden</t>
  </si>
  <si>
    <t>Messern</t>
  </si>
  <si>
    <t>erstochen</t>
  </si>
  <si>
    <t># text = Schließlich, nach langem Hin- und Herreden, kamen sie zu dem Schluß, daß meine Ermordung zu gefährlich sei.</t>
  </si>
  <si>
    <t>langem</t>
  </si>
  <si>
    <t>Hin</t>
  </si>
  <si>
    <t>Herreden</t>
  </si>
  <si>
    <t>kamen</t>
  </si>
  <si>
    <t>Ermordung</t>
  </si>
  <si>
    <t>gefährlich</t>
  </si>
  <si>
    <t># text = Aber sie entschlossen sich, Garcia ein für allemal unschädlich zu machen.</t>
  </si>
  <si>
    <t>allemal</t>
  </si>
  <si>
    <t>unschädlich</t>
  </si>
  <si>
    <t># text = Sie hatten mich geknebelt, und Murillo drehte meinen Arm, bis ich ihm die Adresse gestand.</t>
  </si>
  <si>
    <t>geknebelt</t>
  </si>
  <si>
    <t>drehte</t>
  </si>
  <si>
    <t>Arm</t>
  </si>
  <si>
    <t>Adresse</t>
  </si>
  <si>
    <t>gestand</t>
  </si>
  <si>
    <t># text = Ich schwöre aber, daß ich mir den Arm hätte ausdrehen lassen, ohne ein Wort zu gestehen, wenn ich geahnt hätte, was sie mit Garcia beabsichtigten.</t>
  </si>
  <si>
    <t>schwöre</t>
  </si>
  <si>
    <t>ausdrehen</t>
  </si>
  <si>
    <t>geahnt</t>
  </si>
  <si>
    <t>beabsichtigten</t>
  </si>
  <si>
    <t># text = Lopez überschrieb den Zettel, siegelte ihn mit seinem Manschettenknopf, und schickte José damit weg.</t>
  </si>
  <si>
    <t>überschrieb</t>
  </si>
  <si>
    <t>siegelte</t>
  </si>
  <si>
    <t>Manschettenknopf</t>
  </si>
  <si>
    <t>schickte</t>
  </si>
  <si>
    <t>José</t>
  </si>
  <si>
    <t># text = Wie sie ihn dann ermordeten, ist mir unbekannt, nur weiß ich, daß Murillo ihn niederschlug, denn Lopez war als Wache bei mir zurückgeblieben.</t>
  </si>
  <si>
    <t>ermordeten</t>
  </si>
  <si>
    <t>unbekannt</t>
  </si>
  <si>
    <t>niederschlug</t>
  </si>
  <si>
    <t>zurückgeblieben</t>
  </si>
  <si>
    <t># text = Zuerst hatten sie beabsichtigt, ihn das Haus betreten zu lassen und dann als ›Einbrecher‹ auf frischer Tat zu überraschen und totzuschlagen.</t>
  </si>
  <si>
    <t>Zuerst</t>
  </si>
  <si>
    <t>beabsichtigt</t>
  </si>
  <si>
    <t>betreten</t>
  </si>
  <si>
    <t>Einbrecher</t>
  </si>
  <si>
    <t>frischer</t>
  </si>
  <si>
    <t>totzuschlagen</t>
  </si>
  <si>
    <t># text = Aber sie kamen zu der Überlegung, daß wenn sie in die unvermeidliche Untersuchung hineingezogen wurden, ihre Identität offenbar werden mußte, und sie also leicht noch weiteren Attentaten ausgesetzt sein könnten.</t>
  </si>
  <si>
    <t>unvermeidliche</t>
  </si>
  <si>
    <t>hineingezogen</t>
  </si>
  <si>
    <t>Identität</t>
  </si>
  <si>
    <t>Attentaten</t>
  </si>
  <si>
    <t>ausgesetzt</t>
  </si>
  <si>
    <t># text = Mit Garcias Tod, so rechneten sie, fänden vielleicht die Verfolgungen ein Ende, da seine Ermordung andere wohl etwas abschrecken mußte.</t>
  </si>
  <si>
    <t>rechneten</t>
  </si>
  <si>
    <t>fänden</t>
  </si>
  <si>
    <t>Verfolgungen</t>
  </si>
  <si>
    <t>abschrecken</t>
  </si>
  <si>
    <t># text = Die Sache wäre nach Garcias Tode gut für sie gestanden, hätte ich nicht Kenntnis von ihrer Tat gehabt.</t>
  </si>
  <si>
    <t>Tode</t>
  </si>
  <si>
    <t>gestanden</t>
  </si>
  <si>
    <t>Kenntnis</t>
  </si>
  <si>
    <t># text = Ich bin mir nicht im Zweifel darüber, daß mein Leben mehrmals an einem Faden hing.</t>
  </si>
  <si>
    <t>darüber</t>
  </si>
  <si>
    <t>mehrmals</t>
  </si>
  <si>
    <t>Faden</t>
  </si>
  <si>
    <t># text = Ich wurde in meinem Zimmer eingesperrt, mit den schrecklichsten Drohungen geängstigt und aufs grausamste mißhandelt, um meinen Geist zu zermürben – sehen Sie hier, den Stich in meiner Schulter, und die blutigen Striemen überall auf meinen Armen – und ein Knebel wurde mir noch in den Mund geklemmt, als ich einmal den Versuch machte, aus dem Fenster zu rufen.</t>
  </si>
  <si>
    <t>eingesperrt</t>
  </si>
  <si>
    <t>schrecklichsten</t>
  </si>
  <si>
    <t>Drohungen</t>
  </si>
  <si>
    <t>geängstigt</t>
  </si>
  <si>
    <t>grausamste</t>
  </si>
  <si>
    <t>mißhandelt</t>
  </si>
  <si>
    <t>zermürben</t>
  </si>
  <si>
    <t>Stich</t>
  </si>
  <si>
    <t>blutigen</t>
  </si>
  <si>
    <t>Striemen</t>
  </si>
  <si>
    <t>überall</t>
  </si>
  <si>
    <t>Armen</t>
  </si>
  <si>
    <t>Knebel</t>
  </si>
  <si>
    <t>Mund</t>
  </si>
  <si>
    <t>geklemmt</t>
  </si>
  <si>
    <t># text = Fünf Tage lang hielten sie mich so gefangen und gaben mir kaum genügende Nahrung, um Leib und Seele zusammenzuhalten.</t>
  </si>
  <si>
    <t>Fünf</t>
  </si>
  <si>
    <t>hielten</t>
  </si>
  <si>
    <t>genügende</t>
  </si>
  <si>
    <t>Nahrung</t>
  </si>
  <si>
    <t>zusammenzuhalten</t>
  </si>
  <si>
    <t># text = Heute nachmittag brachten sie mir ein gutes reichliches Essen, aber kaum hatte ich es zu mir genommen, so fühlte ich, daß ich vergiftet war.</t>
  </si>
  <si>
    <t>nachmittag</t>
  </si>
  <si>
    <t>brachten</t>
  </si>
  <si>
    <t>gutes</t>
  </si>
  <si>
    <t>reichliches</t>
  </si>
  <si>
    <t>Essen</t>
  </si>
  <si>
    <t>fühlte</t>
  </si>
  <si>
    <t># text = Ich erinnere mich wie an einen Traum, daß ich halb getragen, halb geführt zum Wagen gebracht wurde und wir zur Station fuhren.</t>
  </si>
  <si>
    <t>erinnere</t>
  </si>
  <si>
    <t>Traum</t>
  </si>
  <si>
    <t>getragen</t>
  </si>
  <si>
    <t>fuhren</t>
  </si>
  <si>
    <t># text = Erst hier, als der Zug sich schon beinahe in Bewegung setzte, wurde es mir klar, daß meine Freiheit in meinen eigenen Händen lag.</t>
  </si>
  <si>
    <t>Bewegung</t>
  </si>
  <si>
    <t>Freiheit</t>
  </si>
  <si>
    <t>lag</t>
  </si>
  <si>
    <t># text = Ich sprang hinaus, sie versuchten, mich wieder in das Abteil zu schieben, und wäre mir nicht dieser brave Mann zu Hilfe gekommen, der mich zu einer Kutsche führte und hierher brachte, so wäre ich nicht freigekommen.</t>
  </si>
  <si>
    <t>brave</t>
  </si>
  <si>
    <t>Kutsche</t>
  </si>
  <si>
    <t>freigekommen</t>
  </si>
  <si>
    <t># text = Gott sei Dank, jetzt bin ich für immer ihrer Macht entzogen.«</t>
  </si>
  <si>
    <t>Macht</t>
  </si>
  <si>
    <t>entzogen</t>
  </si>
  <si>
    <t># text = Wir hatten alle aufmerksam diesen Enthüllungen gelauscht.</t>
  </si>
  <si>
    <t>aufmerksam</t>
  </si>
  <si>
    <t>Enthüllungen</t>
  </si>
  <si>
    <t>gelauscht</t>
  </si>
  <si>
    <t># text = Holmes brach zuerst das eingetretene Schweigen.</t>
  </si>
  <si>
    <t>brach</t>
  </si>
  <si>
    <t>eingetretene</t>
  </si>
  <si>
    <t>Schweigen</t>
  </si>
  <si>
    <t># text = »Unsere Schwierigkeiten sind noch nicht zu Ende«, bemerkte er und schüttelte den Kopf.</t>
  </si>
  <si>
    <t>Unsere</t>
  </si>
  <si>
    <t>schüttelte</t>
  </si>
  <si>
    <t># text = »Unsere Polizeiarbeit ist erledigt, aber nun beginnt unsere gerichtliche Arbeit.«</t>
  </si>
  <si>
    <t>Polizeiarbeit</t>
  </si>
  <si>
    <t>erledigt</t>
  </si>
  <si>
    <t>beginnt</t>
  </si>
  <si>
    <t># text = »Henderson hat noch allerlei Chancen«, sagte ich.</t>
  </si>
  <si>
    <t>allerlei</t>
  </si>
  <si>
    <t>Chancen</t>
  </si>
  <si>
    <t># text = »Ein gewiegter Verteidiger kann seinen Fall als einen Akt der Notwehr den Geschworenen glaubhaft machen.</t>
  </si>
  <si>
    <t>gewiegter</t>
  </si>
  <si>
    <t>Verteidiger</t>
  </si>
  <si>
    <t>Akt</t>
  </si>
  <si>
    <t>Notwehr</t>
  </si>
  <si>
    <t>Geschworenen</t>
  </si>
  <si>
    <t>glaubhaft</t>
  </si>
  <si>
    <t># text = Henderson mag noch hundert Verbrechen begangen haben, aber nur dies eine an Garcia erlaubt eine gerichtliche Verfolgung.«</t>
  </si>
  <si>
    <t>hundert</t>
  </si>
  <si>
    <t>begangen</t>
  </si>
  <si>
    <t># text = »Ei, so schlimm ist es nicht«, rief Baynes zuversichtlich.</t>
  </si>
  <si>
    <t>Ei</t>
  </si>
  <si>
    <t>schlimm</t>
  </si>
  <si>
    <t>zuversichtlich</t>
  </si>
  <si>
    <t># text = »Da denke ich doch besser von unserem englischen Recht.</t>
  </si>
  <si>
    <t>Recht</t>
  </si>
  <si>
    <t># text = Notwehr ist doch eine ganz andere Sache, als wenn einer mit kaltem Blut mittels eines Zettels einen andern herauslockt, um ihn dann totzuschlagen, mag er auch für den Betreffenden ein gefährlicher Mensch gewesen sein.</t>
  </si>
  <si>
    <t>kaltem</t>
  </si>
  <si>
    <t>mittels</t>
  </si>
  <si>
    <t>Zettels</t>
  </si>
  <si>
    <t>herauslockt</t>
  </si>
  <si>
    <t>Betreffenden</t>
  </si>
  <si>
    <t># text = Nein, nein, wir dürfen sicher sein, daß die beiden Henker von High Gable verurteilt werden, wenn sie erst einmal vor den Geschworenen stehen.«</t>
  </si>
  <si>
    <t>Nein</t>
  </si>
  <si>
    <t>nein</t>
  </si>
  <si>
    <t>dürfen</t>
  </si>
  <si>
    <t>Henker</t>
  </si>
  <si>
    <t>verurteilt</t>
  </si>
  <si>
    <t># text = Es ist jedoch eine Tatsache, daß noch eine geraume Zeit verstrich, ehe der Tiger von San Pedro seinen verdienten Lohn erhielt.</t>
  </si>
  <si>
    <t>geraume</t>
  </si>
  <si>
    <t>verstrich</t>
  </si>
  <si>
    <t>verdienten</t>
  </si>
  <si>
    <t>Lohn</t>
  </si>
  <si>
    <t># text = Kühn und verschlagen verwischten Murillo und Lopez ihre Spuren, indem sie in London in eine Fremdenpension in der Edmontonstraße eintraten und sie über den Hinterhof nach der Curzonstraße verließen.</t>
  </si>
  <si>
    <t>Kühn</t>
  </si>
  <si>
    <t>verwischten</t>
  </si>
  <si>
    <t>Spuren</t>
  </si>
  <si>
    <t>Fremdenpension</t>
  </si>
  <si>
    <t>Edmontonstraße</t>
  </si>
  <si>
    <t>eintraten</t>
  </si>
  <si>
    <t>Hinterhof</t>
  </si>
  <si>
    <t>Curzonstraße</t>
  </si>
  <si>
    <t>verließen</t>
  </si>
  <si>
    <t># text = Von diesem Tage an wurden sie nicht mehr in London gesehen, überhaupt nicht in England.</t>
  </si>
  <si>
    <t># text = Ungefähr sechs Monate später wurden der Marchese von Montalva und Signor Rulli, sein Sekretär, zusammen in ihrem Zimmer im Hotel Escorial in Madrid ermordet.</t>
  </si>
  <si>
    <t>sechs</t>
  </si>
  <si>
    <t>Monate</t>
  </si>
  <si>
    <t>Marchese</t>
  </si>
  <si>
    <t>Montalva</t>
  </si>
  <si>
    <t>Signor</t>
  </si>
  <si>
    <t>Rulli</t>
  </si>
  <si>
    <t>ihrem</t>
  </si>
  <si>
    <t>Hotel</t>
  </si>
  <si>
    <t>Escorial</t>
  </si>
  <si>
    <t># text = Das Verbrechen wurde mit der nihilistischen Propaganda in Verbindung gebracht, die Mörder nie entdeckt.</t>
  </si>
  <si>
    <t>nihilistischen</t>
  </si>
  <si>
    <t>Propaganda</t>
  </si>
  <si>
    <t>Mörder</t>
  </si>
  <si>
    <t># text = Inspektor Baynes besuchte uns in der Bakerstraße mit einer gedruckten Beschreibung des dunkeln Gesichtes des Sekretärs und des herrischen Gesichtes, der magnetischen schwarzen Augen und der buschigen Brauen seines Herrn.</t>
  </si>
  <si>
    <t>besuchte</t>
  </si>
  <si>
    <t>Bakerstraße</t>
  </si>
  <si>
    <t>gedruckten</t>
  </si>
  <si>
    <t>Beschreibung</t>
  </si>
  <si>
    <t>Gesichtes</t>
  </si>
  <si>
    <t>herrischen</t>
  </si>
  <si>
    <t>magnetischen</t>
  </si>
  <si>
    <t># text = Wir konnten kaum bezweifeln, daß es sich um Murillo und Lopez handelte, die von ihrer gerechten Strafe endlich ereilt waren.</t>
  </si>
  <si>
    <t>gerechten</t>
  </si>
  <si>
    <t>Strafe</t>
  </si>
  <si>
    <t>endlich</t>
  </si>
  <si>
    <t>ereilt</t>
  </si>
  <si>
    <t># text = »Ein chaotischer Fall, mein lieber Watson«, sagte Holmes bei einer abendlichen Pfeife.</t>
  </si>
  <si>
    <t>chaotischer</t>
  </si>
  <si>
    <t>lieber</t>
  </si>
  <si>
    <t>abendlichen</t>
  </si>
  <si>
    <t>Pfeife</t>
  </si>
  <si>
    <t># text = »Es wird dir diesmal nicht möglich sein, ihn in der zusammengefaßten Form, die dir so am Herzen liegt, der Öffentlichkeit zu unterbreiten.</t>
  </si>
  <si>
    <t>diesmal</t>
  </si>
  <si>
    <t>möglich</t>
  </si>
  <si>
    <t>zusammengefaßten</t>
  </si>
  <si>
    <t>Öffentlichkeit</t>
  </si>
  <si>
    <t>unterbreiten</t>
  </si>
  <si>
    <t># text = Der Fall Murillo-Garcia umfaßt zwei Erdteile, zwei Gruppen geheimnisvoller Persönlichkeiten und ist weiterhin kompliziert infolge der hochehrenwerten Anwesenheit unseres Freundes Scott Eccles, dessen Hereinspielen in den Fall mir zeigt, daß Garcia einen gut entwickelten Selbsterhaltungstrieb hatte und einen scharfen Geist, verbunden mit Menschenkenntnis.</t>
  </si>
  <si>
    <t>umfaßt</t>
  </si>
  <si>
    <t>Erdteile</t>
  </si>
  <si>
    <t>geheimnisvoller</t>
  </si>
  <si>
    <t>Persönlichkeiten</t>
  </si>
  <si>
    <t>weiterhin</t>
  </si>
  <si>
    <t>kompliziert</t>
  </si>
  <si>
    <t>infolge</t>
  </si>
  <si>
    <t>hochehrenwerten</t>
  </si>
  <si>
    <t>Hereinspielen</t>
  </si>
  <si>
    <t>zeigt</t>
  </si>
  <si>
    <t>entwickelten</t>
  </si>
  <si>
    <t>Selbsterhaltungstrieb</t>
  </si>
  <si>
    <t>verbunden</t>
  </si>
  <si>
    <t>Menschenkenntnis</t>
  </si>
  <si>
    <t># text = Der Fall ist für mich deshalb bemerkenswert, weil wir inmitten eines wahren Dschungels von Möglichkeiten zusammen mit unserm Freund Baynes doch das Wesentliche richtig erkannten und so durch alle Wirrnisse hindurch auf den gewundensten Pfaden an unser Ziel geführt wurden.</t>
  </si>
  <si>
    <t>deshalb</t>
  </si>
  <si>
    <t>bemerkenswert</t>
  </si>
  <si>
    <t>weil</t>
  </si>
  <si>
    <t>Dschungels</t>
  </si>
  <si>
    <t>Wesentliche</t>
  </si>
  <si>
    <t>erkannten</t>
  </si>
  <si>
    <t>Wirrnisse</t>
  </si>
  <si>
    <t>hindurch</t>
  </si>
  <si>
    <t>gewundensten</t>
  </si>
  <si>
    <t>Pfaden</t>
  </si>
  <si>
    <t># text = Ist irgendein Punkt dir noch nicht ganz klar?«</t>
  </si>
  <si>
    <t>Ist</t>
  </si>
  <si>
    <t>irgendein</t>
  </si>
  <si>
    <t># text = »Ja, der Grund, weswegen der Koch zweimal zur Villa Wisteria zurückkam.«</t>
  </si>
  <si>
    <t>weswegen</t>
  </si>
  <si>
    <t>zweimal</t>
  </si>
  <si>
    <t>zurückkam</t>
  </si>
  <si>
    <t># text = »Ich denke mir, daß der Homunkulus in der Küche die Erklärung bietet.</t>
  </si>
  <si>
    <t>Homunkulus</t>
  </si>
  <si>
    <t>Erklärung</t>
  </si>
  <si>
    <t>bietet</t>
  </si>
  <si>
    <t># text = Der Koch war ein primitiver Wilder aus dem Innern von Mittelamerika, und das fremdartige menschenähnliche Ding war sein Fetisch.</t>
  </si>
  <si>
    <t>primitiver</t>
  </si>
  <si>
    <t>Innern</t>
  </si>
  <si>
    <t>fremdartige</t>
  </si>
  <si>
    <t>menschenähnliche</t>
  </si>
  <si>
    <t>Fetisch</t>
  </si>
  <si>
    <t># text = Nachdem er und sein Genosse in ein vorbereitetes Versteck – das ein weiterer Verbündeter sicher schon bewohnte – entflohen waren, vermißte der Koch seinen Fetisch, den er in der Überstürzung der Flucht zurückgelassen, so sehr, daß es ihn am andern Tag zu der Villa zurücktrieb.</t>
  </si>
  <si>
    <t>Genosse</t>
  </si>
  <si>
    <t>vorbereitetes</t>
  </si>
  <si>
    <t>weiterer</t>
  </si>
  <si>
    <t>bewohnte</t>
  </si>
  <si>
    <t>entflohen</t>
  </si>
  <si>
    <t>vermißte</t>
  </si>
  <si>
    <t>Überstürzung</t>
  </si>
  <si>
    <t>zurücktrieb</t>
  </si>
  <si>
    <t># text = Hier fand er das Haus von dem Konstabler Walters bewacht.</t>
  </si>
  <si>
    <t>bewacht</t>
  </si>
  <si>
    <t># text = Er wartete drei Tage länger, dann trieb es ihn abermals zu seinem Idol.</t>
  </si>
  <si>
    <t>trieb</t>
  </si>
  <si>
    <t>abermals</t>
  </si>
  <si>
    <t>Idol</t>
  </si>
  <si>
    <t># text = Inspektor Baynes, der mit seiner gewöhnlichen Verschmitztheit den Vorfall mir gegenüber als unwesentlich hingestellt hatte, war sich in Wirklichkeit über seine Bedeutung im klaren, und er stellte dem Fetischanbeter eine Falle, in die er denn auch prompt hineinging.</t>
  </si>
  <si>
    <t>gewöhnlichen</t>
  </si>
  <si>
    <t>Verschmitztheit</t>
  </si>
  <si>
    <t>Vorfall</t>
  </si>
  <si>
    <t>unwesentlich</t>
  </si>
  <si>
    <t>hingestellt</t>
  </si>
  <si>
    <t>Wirklichkeit</t>
  </si>
  <si>
    <t>klaren</t>
  </si>
  <si>
    <t>Fetischanbeter</t>
  </si>
  <si>
    <t>prompt</t>
  </si>
  <si>
    <t>hineinging</t>
  </si>
  <si>
    <t># text = Noch etwas unklar?«</t>
  </si>
  <si>
    <t>Noch</t>
  </si>
  <si>
    <t># text = »Der zerrissene Hahn, der Napf mit Blut, die verkohlten Knochen, der ganze Hexenzauber in der Küche.«</t>
  </si>
  <si>
    <t>zerrissene</t>
  </si>
  <si>
    <t>Napf</t>
  </si>
  <si>
    <t>verkohlten</t>
  </si>
  <si>
    <t>Hexenzauber</t>
  </si>
  <si>
    <t># text = Holmes lächelte, als er in seinem Taschenbuch eine Notiz suchte.</t>
  </si>
  <si>
    <t>Taschenbuch</t>
  </si>
  <si>
    <t>Notiz</t>
  </si>
  <si>
    <t>suchte</t>
  </si>
  <si>
    <t># text = »Ich verbrachte deswegen einen Vormittag im Britischen Museum und blätterte die einschlägige Literatur durch.</t>
  </si>
  <si>
    <t>deswegen</t>
  </si>
  <si>
    <t>blätterte</t>
  </si>
  <si>
    <t>einschlägige</t>
  </si>
  <si>
    <t>Literatur</t>
  </si>
  <si>
    <t># text = Da finde ich ein Zitat aus Eckermann, Voduismus und verwandte Neger-Religionen: ›Der echte Voduanbeter unternimmt nichts von Bedeutung ohne gewisse Opfer, die den Zweck haben, seine unreinen Götter zu reinigen.</t>
  </si>
  <si>
    <t>finde</t>
  </si>
  <si>
    <t>Zitat</t>
  </si>
  <si>
    <t>Eckermann</t>
  </si>
  <si>
    <t>Voduismus</t>
  </si>
  <si>
    <t>verwandte</t>
  </si>
  <si>
    <t>Neger</t>
  </si>
  <si>
    <t>Religionen</t>
  </si>
  <si>
    <t>echte</t>
  </si>
  <si>
    <t>Voduanbeter</t>
  </si>
  <si>
    <t>unternimmt</t>
  </si>
  <si>
    <t>gewisse</t>
  </si>
  <si>
    <t>unreinen</t>
  </si>
  <si>
    <t>Götter</t>
  </si>
  <si>
    <t>reinigen</t>
  </si>
  <si>
    <t># text = In extremen Fällen nehmen diese Opfer die Form von Menschenopfern an, oft mit nachfolgendem Kannibalismus.</t>
  </si>
  <si>
    <t>extremen</t>
  </si>
  <si>
    <t>Fällen</t>
  </si>
  <si>
    <t>Menschenopfern</t>
  </si>
  <si>
    <t>nachfolgendem</t>
  </si>
  <si>
    <t>Kannibalismus</t>
  </si>
  <si>
    <t># text = Häufig sind die Opfertiere ein weißer Hahn, der lebend in Stücke gerissen wird, oder eine junge schwarze Ziege, der der Hals durchschnitten wird;</t>
  </si>
  <si>
    <t>Häufig</t>
  </si>
  <si>
    <t>Opfertiere</t>
  </si>
  <si>
    <t>lebend</t>
  </si>
  <si>
    <t>gerissen</t>
  </si>
  <si>
    <t>junge</t>
  </si>
  <si>
    <t>schwarze</t>
  </si>
  <si>
    <t>Ziege</t>
  </si>
  <si>
    <t>durchschnitten</t>
  </si>
  <si>
    <t># text = der Körper wird dann verbrannt.‹</t>
  </si>
  <si>
    <t>verbrannt</t>
  </si>
  <si>
    <t># text = Du siehst also, der Koch war sehr orthodox.</t>
  </si>
  <si>
    <t>orthodox</t>
  </si>
  <si>
    <t># text = Es ist – grotesk, Watson.«</t>
  </si>
  <si>
    <t>grotesk</t>
  </si>
  <si>
    <t># text = Holmes fügte hinzu, als er langsam sein Taschenbuch mit einem roten Gummiband verschloß: »Wie ich schon früher Gelegenheit hatte zu bemerken, ist es vom Grotesken zum Entsetzlichen nur ein Schritt.«</t>
  </si>
  <si>
    <t>fügte</t>
  </si>
  <si>
    <t>hinzu</t>
  </si>
  <si>
    <t>langsam</t>
  </si>
  <si>
    <t>Gummiband</t>
  </si>
  <si>
    <t>verschloß</t>
  </si>
  <si>
    <t>Grotesken</t>
  </si>
  <si>
    <t>Entsetzlichen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</si>
</sst>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4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17</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17</v>
      </c>
      <c r="B6" s="6" t="s">
        <v>11</v>
      </c>
      <c r="C6" s="6" t="s">
        <v>12</v>
      </c>
      <c r="D6" s="7" t="s">
        <v>30</v>
      </c>
      <c r="E6" s="8" t="s">
        <v>31</v>
      </c>
      <c r="F6" s="6" t="s">
        <v>32</v>
      </c>
      <c r="G6" s="9">
        <f>IF(A6=1,"_",IF(C6="_","???",C6))</f>
        <v/>
      </c>
      <c r="H6" s="10" t="s">
        <v>12</v>
      </c>
      <c r="I6" s="11" t="s">
        <v>12</v>
      </c>
      <c r="J6" s="12"/>
    </row>
    <row r="7" spans="1:10" ht="60" customHeight="1">
      <c r="A7" s="6" t="s">
        <v>26</v>
      </c>
      <c r="B7" s="6" t="s">
        <v>16</v>
      </c>
      <c r="C7" s="6" t="s">
        <v>12</v>
      </c>
      <c r="D7" s="7" t="s">
        <v>33</v>
      </c>
      <c r="E7" s="8" t="s">
        <v>34</v>
      </c>
      <c r="F7" s="6" t="s">
        <v>35</v>
      </c>
      <c r="G7" s="9">
        <f>IF(A7=1,"_",IF(C7="_","???",C7))</f>
        <v/>
      </c>
      <c r="H7" s="10" t="s">
        <v>12</v>
      </c>
      <c r="I7" s="11" t="s">
        <v>12</v>
      </c>
      <c r="J7" s="12"/>
    </row>
    <row r="8" spans="1:10" ht="60" customHeight="1">
      <c r="A8" s="6" t="s">
        <v>11</v>
      </c>
      <c r="B8" s="6" t="s">
        <v>36</v>
      </c>
      <c r="C8" s="6" t="s">
        <v>37</v>
      </c>
      <c r="D8" s="7" t="s">
        <v>38</v>
      </c>
      <c r="E8" s="8" t="s">
        <v>39</v>
      </c>
      <c r="F8" s="6" t="s">
        <v>40</v>
      </c>
      <c r="G8" s="9">
        <f>IF(A8=1,"_",IF(C8="_","???",C8))</f>
        <v/>
      </c>
      <c r="H8" s="10" t="s">
        <v>12</v>
      </c>
      <c r="I8" s="11" t="s">
        <v>12</v>
      </c>
      <c r="J8" s="12"/>
    </row>
    <row r="9" spans="1:10" ht="60" customHeight="1">
      <c r="A9" s="6" t="s">
        <v>41</v>
      </c>
      <c r="B9" s="6" t="s">
        <v>25</v>
      </c>
      <c r="C9" s="6" t="s">
        <v>12</v>
      </c>
      <c r="D9" s="7" t="s">
        <v>42</v>
      </c>
      <c r="E9" s="8" t="s">
        <v>43</v>
      </c>
      <c r="F9" s="6" t="s">
        <v>44</v>
      </c>
      <c r="G9" s="9">
        <f>IF(A9=1,"_",IF(C9="_","???",C9))</f>
        <v/>
      </c>
      <c r="H9" s="10" t="s">
        <v>12</v>
      </c>
      <c r="I9" s="11" t="s">
        <v>12</v>
      </c>
      <c r="J9" s="12"/>
    </row>
    <row r="10" spans="1:10" ht="60" customHeight="1">
      <c r="A10" s="6" t="s">
        <v>45</v>
      </c>
      <c r="B10" s="6" t="s">
        <v>45</v>
      </c>
      <c r="C10" s="6" t="s">
        <v>46</v>
      </c>
      <c r="D10" s="7" t="s">
        <v>47</v>
      </c>
      <c r="E10" s="8" t="s">
        <v>48</v>
      </c>
      <c r="F10" s="6" t="s">
        <v>49</v>
      </c>
      <c r="G10" s="9">
        <f>IF(A10=1,"_",IF(C10="_","???",C10))</f>
        <v/>
      </c>
      <c r="H10" s="10" t="s">
        <v>12</v>
      </c>
      <c r="I10" s="11" t="s">
        <v>12</v>
      </c>
      <c r="J10" s="12"/>
    </row>
    <row r="11" spans="1:10" ht="60" customHeight="1">
      <c r="A11" s="6" t="s">
        <v>50</v>
      </c>
      <c r="B11" s="6" t="s">
        <v>21</v>
      </c>
      <c r="C11" s="6" t="s">
        <v>12</v>
      </c>
      <c r="D11" s="7" t="s">
        <v>51</v>
      </c>
      <c r="E11" s="8" t="s">
        <v>52</v>
      </c>
      <c r="F11" s="6" t="s">
        <v>53</v>
      </c>
      <c r="G11" s="9">
        <f>IF(A11=1,"_",IF(C11="_","???",C11))</f>
        <v/>
      </c>
      <c r="H11" s="10" t="s">
        <v>12</v>
      </c>
      <c r="I11" s="11" t="s">
        <v>12</v>
      </c>
      <c r="J11" s="12"/>
    </row>
    <row r="12" spans="1:10" ht="60" customHeight="1">
      <c r="A12" s="6" t="s">
        <v>54</v>
      </c>
      <c r="B12" s="6" t="s">
        <v>17</v>
      </c>
      <c r="C12" s="6" t="s">
        <v>12</v>
      </c>
      <c r="D12" s="7" t="s">
        <v>55</v>
      </c>
      <c r="E12" s="8" t="s">
        <v>56</v>
      </c>
      <c r="F12" s="6" t="s">
        <v>57</v>
      </c>
      <c r="G12" s="9">
        <f>IF(A12=1,"_",IF(C12="_","???",C12))</f>
        <v/>
      </c>
      <c r="H12" s="10" t="s">
        <v>12</v>
      </c>
      <c r="I12" s="11" t="s">
        <v>12</v>
      </c>
      <c r="J12" s="12"/>
    </row>
    <row r="13" spans="1:10" ht="60" customHeight="1">
      <c r="A13" s="6" t="s">
        <v>58</v>
      </c>
      <c r="B13" s="6" t="s">
        <v>11</v>
      </c>
      <c r="C13" s="6" t="s">
        <v>12</v>
      </c>
      <c r="D13" s="7" t="s">
        <v>59</v>
      </c>
      <c r="E13" s="8" t="s">
        <v>60</v>
      </c>
      <c r="F13" s="6" t="s">
        <v>61</v>
      </c>
      <c r="G13" s="9">
        <f>IF(A13=1,"_",IF(C13="_","???",C13))</f>
        <v/>
      </c>
      <c r="H13" s="10" t="s">
        <v>12</v>
      </c>
      <c r="I13" s="11" t="s">
        <v>12</v>
      </c>
      <c r="J13" s="12"/>
    </row>
    <row r="14" spans="1:10" ht="60" customHeight="1">
      <c r="A14" s="6" t="s">
        <v>62</v>
      </c>
      <c r="B14" s="6" t="s">
        <v>21</v>
      </c>
      <c r="C14" s="6" t="s">
        <v>12</v>
      </c>
      <c r="D14" s="7" t="s">
        <v>63</v>
      </c>
      <c r="E14" s="8" t="s">
        <v>64</v>
      </c>
      <c r="F14" s="6" t="s">
        <v>65</v>
      </c>
      <c r="G14" s="9">
        <f>IF(A14=1,"_",IF(C14="_","???",C14))</f>
        <v/>
      </c>
      <c r="H14" s="10" t="s">
        <v>12</v>
      </c>
      <c r="I14" s="11" t="s">
        <v>12</v>
      </c>
      <c r="J14" s="12"/>
    </row>
    <row r="15" spans="1:10" ht="60" customHeight="1">
      <c r="A15" s="6" t="s">
        <v>66</v>
      </c>
      <c r="B15" s="6" t="s">
        <v>25</v>
      </c>
      <c r="C15" s="6" t="s">
        <v>12</v>
      </c>
      <c r="D15" s="7" t="s">
        <v>67</v>
      </c>
      <c r="E15" s="8" t="s">
        <v>68</v>
      </c>
      <c r="F15" s="6" t="s">
        <v>69</v>
      </c>
      <c r="G15" s="9">
        <f>IF(A15=1,"_",IF(C15="_","???",C15))</f>
        <v/>
      </c>
      <c r="H15" s="10" t="s">
        <v>12</v>
      </c>
      <c r="I15" s="11" t="s">
        <v>12</v>
      </c>
      <c r="J15" s="12"/>
    </row>
    <row r="16" spans="1:10" ht="60" customHeight="1">
      <c r="A16" s="6" t="s">
        <v>70</v>
      </c>
      <c r="B16" s="6" t="s">
        <v>17</v>
      </c>
      <c r="C16" s="6" t="s">
        <v>12</v>
      </c>
      <c r="D16" s="7" t="s">
        <v>71</v>
      </c>
      <c r="E16" s="8" t="s">
        <v>72</v>
      </c>
      <c r="F16" s="6" t="s">
        <v>73</v>
      </c>
      <c r="G16" s="9">
        <f>IF(A16=1,"_",IF(C16="_","???",C16))</f>
        <v/>
      </c>
      <c r="H16" s="10" t="s">
        <v>12</v>
      </c>
      <c r="I16" s="11" t="s">
        <v>12</v>
      </c>
      <c r="J16" s="12"/>
    </row>
    <row r="17" spans="1:10" ht="60" customHeight="1">
      <c r="A17" s="6" t="s">
        <v>74</v>
      </c>
      <c r="B17" s="6" t="s">
        <v>41</v>
      </c>
      <c r="C17" s="6" t="s">
        <v>12</v>
      </c>
      <c r="D17" s="7" t="s">
        <v>75</v>
      </c>
      <c r="E17" s="8" t="s">
        <v>76</v>
      </c>
      <c r="F17" s="6" t="s">
        <v>77</v>
      </c>
      <c r="G17" s="9">
        <f>IF(A17=1,"_",IF(C17="_","???",C17))</f>
        <v/>
      </c>
      <c r="H17" s="10" t="s">
        <v>12</v>
      </c>
      <c r="I17" s="11" t="s">
        <v>12</v>
      </c>
      <c r="J17" s="12"/>
    </row>
    <row r="18" spans="1:10" ht="60" customHeight="1">
      <c r="A18" s="6" t="s">
        <v>36</v>
      </c>
      <c r="B18" s="6" t="s">
        <v>25</v>
      </c>
      <c r="C18" s="6" t="s">
        <v>12</v>
      </c>
      <c r="D18" s="7" t="s">
        <v>78</v>
      </c>
      <c r="E18" s="8" t="s">
        <v>79</v>
      </c>
      <c r="F18" s="6" t="s">
        <v>80</v>
      </c>
      <c r="G18" s="9">
        <f>IF(A18=1,"_",IF(C18="_","???",C18))</f>
        <v/>
      </c>
      <c r="H18" s="10" t="s">
        <v>12</v>
      </c>
      <c r="I18" s="11" t="s">
        <v>12</v>
      </c>
      <c r="J18" s="12"/>
    </row>
    <row r="19" spans="1:10" ht="60" customHeight="1">
      <c r="A19" s="6" t="s">
        <v>81</v>
      </c>
      <c r="B19" s="6" t="s">
        <v>21</v>
      </c>
      <c r="C19" s="6" t="s">
        <v>12</v>
      </c>
      <c r="D19" s="7" t="s">
        <v>82</v>
      </c>
      <c r="E19" s="8" t="s">
        <v>83</v>
      </c>
      <c r="F19" s="6" t="s">
        <v>84</v>
      </c>
      <c r="G19" s="9">
        <f>IF(A19=1,"_",IF(C19="_","???",C19))</f>
        <v/>
      </c>
      <c r="H19" s="10" t="s">
        <v>12</v>
      </c>
      <c r="I19" s="11" t="s">
        <v>12</v>
      </c>
      <c r="J19" s="12"/>
    </row>
    <row r="20" spans="1:10" ht="60" customHeight="1">
      <c r="A20" s="6" t="s">
        <v>85</v>
      </c>
      <c r="B20" s="6" t="s">
        <v>26</v>
      </c>
      <c r="C20" s="6" t="s">
        <v>12</v>
      </c>
      <c r="D20" s="7" t="s">
        <v>86</v>
      </c>
      <c r="E20" s="8" t="s">
        <v>87</v>
      </c>
      <c r="F20" s="6" t="s">
        <v>88</v>
      </c>
      <c r="G20" s="9">
        <f>IF(A20=1,"_",IF(C20="_","???",C20))</f>
        <v/>
      </c>
      <c r="H20" s="10" t="s">
        <v>12</v>
      </c>
      <c r="I20" s="11" t="s">
        <v>12</v>
      </c>
      <c r="J20" s="12"/>
    </row>
    <row r="21" spans="1:10" ht="60" customHeight="1">
      <c r="A21" s="6" t="s">
        <v>89</v>
      </c>
      <c r="B21" s="6" t="s">
        <v>16</v>
      </c>
      <c r="C21" s="6" t="s">
        <v>12</v>
      </c>
      <c r="D21" s="7" t="s">
        <v>90</v>
      </c>
      <c r="E21" s="8" t="s">
        <v>91</v>
      </c>
      <c r="F21" s="6" t="s">
        <v>92</v>
      </c>
      <c r="G21" s="9">
        <f>IF(A21=1,"_",IF(C21="_","???",C21))</f>
        <v/>
      </c>
      <c r="H21" s="10" t="s">
        <v>12</v>
      </c>
      <c r="I21" s="11" t="s">
        <v>12</v>
      </c>
      <c r="J21" s="12"/>
    </row>
    <row r="22" spans="1:10" ht="60" customHeight="1">
      <c r="A22" s="6" t="s">
        <v>93</v>
      </c>
      <c r="B22" s="6" t="s">
        <v>58</v>
      </c>
      <c r="C22" s="6" t="s">
        <v>12</v>
      </c>
      <c r="D22" s="7" t="s">
        <v>94</v>
      </c>
      <c r="E22" s="8" t="s">
        <v>95</v>
      </c>
      <c r="F22" s="6" t="s">
        <v>96</v>
      </c>
      <c r="G22" s="9">
        <f>IF(A22=1,"_",IF(C22="_","???",C22))</f>
        <v/>
      </c>
      <c r="H22" s="10" t="s">
        <v>12</v>
      </c>
      <c r="I22" s="11" t="s">
        <v>12</v>
      </c>
      <c r="J22" s="12"/>
    </row>
    <row r="23" spans="1:10" ht="60" customHeight="1">
      <c r="A23" s="6" t="s">
        <v>97</v>
      </c>
      <c r="B23" s="6" t="s">
        <v>17</v>
      </c>
      <c r="C23" s="6" t="s">
        <v>12</v>
      </c>
      <c r="D23" s="7" t="s">
        <v>98</v>
      </c>
      <c r="E23" s="8" t="s">
        <v>99</v>
      </c>
      <c r="F23" s="6" t="s">
        <v>100</v>
      </c>
      <c r="G23" s="9">
        <f>IF(A23=1,"_",IF(C23="_","???",C23))</f>
        <v/>
      </c>
      <c r="H23" s="10" t="s">
        <v>12</v>
      </c>
      <c r="I23" s="11" t="s">
        <v>12</v>
      </c>
      <c r="J23" s="12"/>
    </row>
    <row r="24" spans="1:10" ht="60" customHeight="1">
      <c r="A24" s="6" t="s">
        <v>101</v>
      </c>
      <c r="B24" s="6" t="s">
        <v>16</v>
      </c>
      <c r="C24" s="6" t="s">
        <v>12</v>
      </c>
      <c r="D24" s="7" t="s">
        <v>102</v>
      </c>
      <c r="E24" s="8" t="s">
        <v>103</v>
      </c>
      <c r="F24" s="6" t="s">
        <v>104</v>
      </c>
      <c r="G24" s="9">
        <f>IF(A24=1,"_",IF(C24="_","???",C24))</f>
        <v/>
      </c>
      <c r="H24" s="10" t="s">
        <v>12</v>
      </c>
      <c r="I24" s="11" t="s">
        <v>12</v>
      </c>
      <c r="J24" s="12"/>
    </row>
    <row r="25" spans="1:10" ht="60" customHeight="1">
      <c r="A25" s="6" t="s">
        <v>105</v>
      </c>
      <c r="B25" s="6" t="s">
        <v>16</v>
      </c>
      <c r="C25" s="6" t="s">
        <v>12</v>
      </c>
      <c r="D25" s="7" t="s">
        <v>106</v>
      </c>
      <c r="E25" s="8" t="s">
        <v>107</v>
      </c>
      <c r="F25" s="6" t="s">
        <v>108</v>
      </c>
      <c r="G25" s="9">
        <f>IF(A25=1,"_",IF(C25="_","???",C25))</f>
        <v/>
      </c>
      <c r="H25" s="10" t="s">
        <v>12</v>
      </c>
      <c r="I25" s="11" t="s">
        <v>12</v>
      </c>
      <c r="J25" s="12"/>
    </row>
    <row r="26" spans="1:10" ht="60" customHeight="1">
      <c r="A26" s="6" t="s">
        <v>109</v>
      </c>
      <c r="B26" s="6" t="s">
        <v>16</v>
      </c>
      <c r="C26" s="6" t="s">
        <v>46</v>
      </c>
      <c r="D26" s="7" t="s">
        <v>110</v>
      </c>
      <c r="E26" s="8" t="s">
        <v>111</v>
      </c>
      <c r="F26" s="6" t="s">
        <v>112</v>
      </c>
      <c r="G26" s="9">
        <f>IF(A26=1,"_",IF(C26="_","???",C26))</f>
        <v/>
      </c>
      <c r="H26" s="10" t="s">
        <v>12</v>
      </c>
      <c r="I26" s="11" t="s">
        <v>12</v>
      </c>
      <c r="J26" s="12"/>
    </row>
    <row r="27" spans="1:10" ht="60" customHeight="1">
      <c r="A27" s="6" t="s">
        <v>113</v>
      </c>
      <c r="B27" s="6" t="s">
        <v>25</v>
      </c>
      <c r="C27" s="6" t="s">
        <v>12</v>
      </c>
      <c r="D27" s="7" t="s">
        <v>114</v>
      </c>
      <c r="E27" s="8" t="s">
        <v>115</v>
      </c>
      <c r="F27" s="6" t="s">
        <v>116</v>
      </c>
      <c r="G27" s="9">
        <f>IF(A27=1,"_",IF(C27="_","???",C27))</f>
        <v/>
      </c>
      <c r="H27" s="10" t="s">
        <v>12</v>
      </c>
      <c r="I27" s="11" t="s">
        <v>12</v>
      </c>
      <c r="J27" s="12"/>
    </row>
    <row r="28" spans="1:10" ht="60" customHeight="1">
      <c r="A28" s="6" t="s">
        <v>117</v>
      </c>
      <c r="B28" s="6" t="s">
        <v>25</v>
      </c>
      <c r="C28" s="6" t="s">
        <v>12</v>
      </c>
      <c r="D28" s="7" t="s">
        <v>118</v>
      </c>
      <c r="E28" s="8" t="s">
        <v>119</v>
      </c>
      <c r="F28" s="6" t="s">
        <v>120</v>
      </c>
      <c r="G28" s="9">
        <f>IF(A28=1,"_",IF(C28="_","???",C28))</f>
        <v/>
      </c>
      <c r="H28" s="10" t="s">
        <v>12</v>
      </c>
      <c r="I28" s="11" t="s">
        <v>12</v>
      </c>
      <c r="J28" s="12"/>
    </row>
    <row r="29" spans="1:10" ht="60" customHeight="1">
      <c r="A29" s="6" t="s">
        <v>121</v>
      </c>
      <c r="B29" s="6" t="s">
        <v>45</v>
      </c>
      <c r="C29" s="6" t="s">
        <v>12</v>
      </c>
      <c r="D29" s="7" t="s">
        <v>122</v>
      </c>
      <c r="E29" s="8" t="s">
        <v>123</v>
      </c>
      <c r="F29" s="6" t="s">
        <v>124</v>
      </c>
      <c r="G29" s="9">
        <f>IF(A29=1,"_",IF(C29="_","???",C29))</f>
        <v/>
      </c>
      <c r="H29" s="10" t="s">
        <v>12</v>
      </c>
      <c r="I29" s="11" t="s">
        <v>12</v>
      </c>
      <c r="J29" s="12"/>
    </row>
    <row r="30" spans="1:10" ht="60" customHeight="1">
      <c r="A30" s="6" t="s">
        <v>125</v>
      </c>
      <c r="B30" s="6" t="s">
        <v>21</v>
      </c>
      <c r="C30" s="6" t="s">
        <v>12</v>
      </c>
      <c r="D30" s="7" t="s">
        <v>110</v>
      </c>
      <c r="E30" s="8" t="s">
        <v>126</v>
      </c>
      <c r="F30" s="6" t="s">
        <v>127</v>
      </c>
      <c r="G30" s="9">
        <f>IF(A30=1,"_",IF(C30="_","???",C30))</f>
        <v/>
      </c>
      <c r="H30" s="10" t="s">
        <v>12</v>
      </c>
      <c r="I30" s="11" t="s">
        <v>12</v>
      </c>
      <c r="J30" s="12"/>
    </row>
    <row r="31" spans="1:10" ht="60" customHeight="1">
      <c r="A31" s="6" t="s">
        <v>128</v>
      </c>
      <c r="B31" s="6" t="s">
        <v>21</v>
      </c>
      <c r="C31" s="6" t="s">
        <v>12</v>
      </c>
      <c r="D31" s="7" t="s">
        <v>129</v>
      </c>
      <c r="E31" s="8" t="s">
        <v>130</v>
      </c>
      <c r="F31" s="6" t="s">
        <v>131</v>
      </c>
      <c r="G31" s="9">
        <f>IF(A31=1,"_",IF(C31="_","???",C31))</f>
        <v/>
      </c>
      <c r="H31" s="10" t="s">
        <v>12</v>
      </c>
      <c r="I31" s="11" t="s">
        <v>12</v>
      </c>
      <c r="J31" s="12"/>
    </row>
    <row r="32" spans="1:10" ht="60" customHeight="1">
      <c r="A32" s="6" t="s">
        <v>132</v>
      </c>
      <c r="B32" s="6" t="s">
        <v>16</v>
      </c>
      <c r="C32" s="6" t="s">
        <v>12</v>
      </c>
      <c r="D32" s="7" t="s">
        <v>133</v>
      </c>
      <c r="E32" s="8" t="s">
        <v>134</v>
      </c>
      <c r="F32" s="6" t="s">
        <v>135</v>
      </c>
      <c r="G32" s="9">
        <f>IF(A32=1,"_",IF(C32="_","???",C32))</f>
        <v/>
      </c>
      <c r="H32" s="10" t="s">
        <v>12</v>
      </c>
      <c r="I32" s="11" t="s">
        <v>12</v>
      </c>
      <c r="J32" s="12"/>
    </row>
    <row r="33" spans="1:10" ht="60" customHeight="1">
      <c r="A33" s="6" t="s">
        <v>136</v>
      </c>
      <c r="B33" s="6" t="s">
        <v>16</v>
      </c>
      <c r="C33" s="6" t="s">
        <v>12</v>
      </c>
      <c r="D33" s="7" t="s">
        <v>137</v>
      </c>
      <c r="E33" s="8" t="s">
        <v>138</v>
      </c>
      <c r="F33" s="6" t="s">
        <v>139</v>
      </c>
      <c r="G33" s="9">
        <f>IF(A33=1,"_",IF(C33="_","???",C33))</f>
        <v/>
      </c>
      <c r="H33" s="10" t="s">
        <v>12</v>
      </c>
      <c r="I33" s="11" t="s">
        <v>12</v>
      </c>
      <c r="J33" s="12"/>
    </row>
    <row r="34" spans="1:10" ht="60" customHeight="1">
      <c r="A34" s="6" t="s">
        <v>140</v>
      </c>
      <c r="B34" s="6" t="s">
        <v>25</v>
      </c>
      <c r="C34" s="6" t="s">
        <v>12</v>
      </c>
      <c r="D34" s="7" t="s">
        <v>141</v>
      </c>
      <c r="E34" s="8" t="s">
        <v>142</v>
      </c>
      <c r="F34" s="6" t="s">
        <v>143</v>
      </c>
      <c r="G34" s="9">
        <f>IF(A34=1,"_",IF(C34="_","???",C34))</f>
        <v/>
      </c>
      <c r="H34" s="10" t="s">
        <v>12</v>
      </c>
      <c r="I34" s="11" t="s">
        <v>12</v>
      </c>
      <c r="J34" s="12"/>
    </row>
    <row r="35" spans="1:10" ht="60" customHeight="1">
      <c r="A35" s="6" t="s">
        <v>144</v>
      </c>
      <c r="B35" s="6" t="s">
        <v>21</v>
      </c>
      <c r="C35" s="6" t="s">
        <v>12</v>
      </c>
      <c r="D35" s="7" t="s">
        <v>145</v>
      </c>
      <c r="E35" s="8" t="s">
        <v>146</v>
      </c>
      <c r="F35" s="6" t="s">
        <v>147</v>
      </c>
      <c r="G35" s="9">
        <f>IF(A35=1,"_",IF(C35="_","???",C35))</f>
        <v/>
      </c>
      <c r="H35" s="10" t="s">
        <v>12</v>
      </c>
      <c r="I35" s="11" t="s">
        <v>12</v>
      </c>
      <c r="J35" s="12"/>
    </row>
    <row r="36" spans="1:10" ht="60" customHeight="1">
      <c r="A36" s="6" t="s">
        <v>148</v>
      </c>
      <c r="B36" s="6" t="s">
        <v>11</v>
      </c>
      <c r="C36" s="6" t="s">
        <v>12</v>
      </c>
      <c r="D36" s="7" t="s">
        <v>129</v>
      </c>
      <c r="E36" s="8" t="s">
        <v>149</v>
      </c>
      <c r="F36" s="6" t="s">
        <v>150</v>
      </c>
      <c r="G36" s="9">
        <f>IF(A36=1,"_",IF(C36="_","???",C36))</f>
        <v/>
      </c>
      <c r="H36" s="10" t="s">
        <v>12</v>
      </c>
      <c r="I36" s="11" t="s">
        <v>12</v>
      </c>
      <c r="J36" s="12"/>
    </row>
    <row r="37" spans="1:10" ht="60" customHeight="1">
      <c r="A37" s="6" t="s">
        <v>151</v>
      </c>
      <c r="B37" s="6" t="s">
        <v>21</v>
      </c>
      <c r="C37" s="6" t="s">
        <v>12</v>
      </c>
      <c r="D37" s="7" t="s">
        <v>152</v>
      </c>
      <c r="E37" s="8" t="s">
        <v>153</v>
      </c>
      <c r="F37" s="6" t="s">
        <v>154</v>
      </c>
      <c r="G37" s="9">
        <f>IF(A37=1,"_",IF(C37="_","???",C37))</f>
        <v/>
      </c>
      <c r="H37" s="10" t="s">
        <v>12</v>
      </c>
      <c r="I37" s="11" t="s">
        <v>12</v>
      </c>
      <c r="J37" s="12"/>
    </row>
    <row r="38" spans="1:10" ht="60" customHeight="1">
      <c r="A38" s="6" t="s">
        <v>155</v>
      </c>
      <c r="B38" s="6" t="s">
        <v>16</v>
      </c>
      <c r="C38" s="6" t="s">
        <v>37</v>
      </c>
      <c r="D38" s="7" t="s">
        <v>156</v>
      </c>
      <c r="E38" s="8" t="s">
        <v>157</v>
      </c>
      <c r="F38" s="6" t="s">
        <v>158</v>
      </c>
      <c r="G38" s="9">
        <f>IF(A38=1,"_",IF(C38="_","???",C38))</f>
        <v/>
      </c>
      <c r="H38" s="10" t="s">
        <v>12</v>
      </c>
      <c r="I38" s="11" t="s">
        <v>12</v>
      </c>
      <c r="J38" s="12"/>
    </row>
    <row r="39" spans="1:10" ht="60" customHeight="1">
      <c r="A39" s="6" t="s">
        <v>159</v>
      </c>
      <c r="B39" s="6" t="s">
        <v>93</v>
      </c>
      <c r="C39" s="6" t="s">
        <v>12</v>
      </c>
      <c r="D39" s="7" t="s">
        <v>160</v>
      </c>
      <c r="E39" s="8" t="s">
        <v>161</v>
      </c>
      <c r="F39" s="6" t="s">
        <v>162</v>
      </c>
      <c r="G39" s="9">
        <f>IF(A39=1,"_",IF(C39="_","???",C39))</f>
        <v/>
      </c>
      <c r="H39" s="10" t="s">
        <v>12</v>
      </c>
      <c r="I39" s="11" t="s">
        <v>12</v>
      </c>
      <c r="J39" s="12"/>
    </row>
    <row r="40" spans="1:10" ht="60" customHeight="1">
      <c r="A40" s="6" t="s">
        <v>163</v>
      </c>
      <c r="B40" s="6" t="s">
        <v>11</v>
      </c>
      <c r="C40" s="6" t="s">
        <v>12</v>
      </c>
      <c r="D40" s="7" t="s">
        <v>164</v>
      </c>
      <c r="E40" s="8" t="s">
        <v>165</v>
      </c>
      <c r="F40" s="6" t="s">
        <v>166</v>
      </c>
      <c r="G40" s="9">
        <f>IF(A40=1,"_",IF(C40="_","???",C40))</f>
        <v/>
      </c>
      <c r="H40" s="10" t="s">
        <v>12</v>
      </c>
      <c r="I40" s="11" t="s">
        <v>12</v>
      </c>
      <c r="J40" s="12"/>
    </row>
    <row r="41" spans="1:10" ht="60" customHeight="1">
      <c r="A41" s="6" t="s">
        <v>167</v>
      </c>
      <c r="B41" s="6" t="s">
        <v>21</v>
      </c>
      <c r="C41" s="6" t="s">
        <v>12</v>
      </c>
      <c r="D41" s="7" t="s">
        <v>168</v>
      </c>
      <c r="E41" s="8" t="s">
        <v>169</v>
      </c>
      <c r="F41" s="6" t="s">
        <v>170</v>
      </c>
      <c r="G41" s="9">
        <f>IF(A41=1,"_",IF(C41="_","???",C41))</f>
        <v/>
      </c>
      <c r="H41" s="10" t="s">
        <v>12</v>
      </c>
      <c r="I41" s="11" t="s">
        <v>12</v>
      </c>
      <c r="J41" s="12"/>
    </row>
    <row r="42" spans="1:10" ht="60" customHeight="1">
      <c r="A42" s="6" t="s">
        <v>171</v>
      </c>
      <c r="B42" s="6" t="s">
        <v>11</v>
      </c>
      <c r="C42" s="6" t="s">
        <v>12</v>
      </c>
      <c r="D42" s="7" t="s">
        <v>172</v>
      </c>
      <c r="E42" s="8" t="s">
        <v>173</v>
      </c>
      <c r="F42" s="6" t="s">
        <v>174</v>
      </c>
      <c r="G42" s="9">
        <f>IF(A42=1,"_",IF(C42="_","???",C42))</f>
        <v/>
      </c>
      <c r="H42" s="10" t="s">
        <v>12</v>
      </c>
      <c r="I42" s="11" t="s">
        <v>12</v>
      </c>
      <c r="J42" s="12"/>
    </row>
    <row r="43" spans="1:10" ht="60" customHeight="1">
      <c r="A43" s="6" t="s">
        <v>175</v>
      </c>
      <c r="B43" s="6" t="s">
        <v>50</v>
      </c>
      <c r="C43" s="6" t="s">
        <v>12</v>
      </c>
      <c r="D43" s="7" t="s">
        <v>176</v>
      </c>
      <c r="E43" s="8" t="s">
        <v>177</v>
      </c>
      <c r="F43" s="6" t="s">
        <v>178</v>
      </c>
      <c r="G43" s="9">
        <f>IF(A43=1,"_",IF(C43="_","???",C43))</f>
        <v/>
      </c>
      <c r="H43" s="10" t="s">
        <v>12</v>
      </c>
      <c r="I43" s="11" t="s">
        <v>12</v>
      </c>
      <c r="J43" s="12"/>
    </row>
    <row r="44" spans="1:10" ht="60" customHeight="1">
      <c r="A44" s="6" t="s">
        <v>179</v>
      </c>
      <c r="B44" s="6" t="s">
        <v>17</v>
      </c>
      <c r="C44" s="6" t="s">
        <v>12</v>
      </c>
      <c r="D44" s="7" t="s">
        <v>180</v>
      </c>
      <c r="E44" s="8" t="s">
        <v>181</v>
      </c>
      <c r="F44" s="6" t="s">
        <v>182</v>
      </c>
      <c r="G44" s="9">
        <f>IF(A44=1,"_",IF(C44="_","???",C44))</f>
        <v/>
      </c>
      <c r="H44" s="10" t="s">
        <v>12</v>
      </c>
      <c r="I44" s="11" t="s">
        <v>12</v>
      </c>
      <c r="J44" s="12"/>
    </row>
    <row r="45" spans="1:10" ht="60" customHeight="1">
      <c r="A45" s="6" t="s">
        <v>183</v>
      </c>
      <c r="B45" s="6" t="s">
        <v>21</v>
      </c>
      <c r="C45" s="6" t="s">
        <v>12</v>
      </c>
      <c r="D45" s="7" t="s">
        <v>184</v>
      </c>
      <c r="E45" s="8" t="s">
        <v>185</v>
      </c>
      <c r="F45" s="6" t="s">
        <v>186</v>
      </c>
      <c r="G45" s="9">
        <f>IF(A45=1,"_",IF(C45="_","???",C45))</f>
        <v/>
      </c>
      <c r="H45" s="10" t="s">
        <v>12</v>
      </c>
      <c r="I45" s="11" t="s">
        <v>12</v>
      </c>
      <c r="J45" s="12"/>
    </row>
    <row r="46" spans="1:10" ht="60" customHeight="1">
      <c r="A46" s="6" t="s">
        <v>187</v>
      </c>
      <c r="B46" s="6" t="s">
        <v>89</v>
      </c>
      <c r="C46" s="6" t="s">
        <v>12</v>
      </c>
      <c r="D46" s="7" t="s">
        <v>188</v>
      </c>
      <c r="E46" s="8" t="s">
        <v>189</v>
      </c>
      <c r="F46" s="6" t="s">
        <v>190</v>
      </c>
      <c r="G46" s="9">
        <f>IF(A46=1,"_",IF(C46="_","???",C46))</f>
        <v/>
      </c>
      <c r="H46" s="10" t="s">
        <v>12</v>
      </c>
      <c r="I46" s="11" t="s">
        <v>12</v>
      </c>
      <c r="J46" s="12"/>
    </row>
    <row r="47" spans="1:10" ht="60" customHeight="1">
      <c r="A47" s="6" t="s">
        <v>191</v>
      </c>
      <c r="B47" s="6" t="s">
        <v>26</v>
      </c>
      <c r="C47" s="6" t="s">
        <v>46</v>
      </c>
      <c r="D47" s="7" t="s">
        <v>59</v>
      </c>
      <c r="E47" s="8" t="s">
        <v>192</v>
      </c>
      <c r="F47" s="6" t="s">
        <v>193</v>
      </c>
      <c r="G47" s="9">
        <f>IF(A47=1,"_",IF(C47="_","???",C47))</f>
        <v/>
      </c>
      <c r="H47" s="10" t="s">
        <v>12</v>
      </c>
      <c r="I47" s="11" t="s">
        <v>12</v>
      </c>
      <c r="J47" s="12"/>
    </row>
    <row r="48" spans="1:10" ht="60" customHeight="1">
      <c r="A48" s="6" t="s">
        <v>194</v>
      </c>
      <c r="B48" s="6" t="s">
        <v>21</v>
      </c>
      <c r="C48" s="6" t="s">
        <v>12</v>
      </c>
      <c r="D48" s="7" t="s">
        <v>195</v>
      </c>
      <c r="E48" s="8" t="s">
        <v>196</v>
      </c>
      <c r="F48" s="6" t="s">
        <v>197</v>
      </c>
      <c r="G48" s="9">
        <f>IF(A48=1,"_",IF(C48="_","???",C48))</f>
        <v/>
      </c>
      <c r="H48" s="10" t="s">
        <v>12</v>
      </c>
      <c r="I48" s="11" t="s">
        <v>12</v>
      </c>
      <c r="J48" s="12"/>
    </row>
    <row r="49" spans="1:10" ht="60" customHeight="1">
      <c r="A49" s="6" t="s">
        <v>198</v>
      </c>
      <c r="B49" s="6" t="s">
        <v>17</v>
      </c>
      <c r="C49" s="6" t="s">
        <v>46</v>
      </c>
      <c r="D49" s="7" t="s">
        <v>176</v>
      </c>
      <c r="E49" s="8" t="s">
        <v>199</v>
      </c>
      <c r="F49" s="6" t="s">
        <v>200</v>
      </c>
      <c r="G49" s="9">
        <f>IF(A49=1,"_",IF(C49="_","???",C49))</f>
        <v/>
      </c>
      <c r="H49" s="10" t="s">
        <v>12</v>
      </c>
      <c r="I49" s="11" t="s">
        <v>12</v>
      </c>
      <c r="J49" s="12"/>
    </row>
    <row r="50" spans="1:10" ht="60" customHeight="1">
      <c r="A50" s="6" t="s">
        <v>201</v>
      </c>
      <c r="B50" s="6" t="s">
        <v>50</v>
      </c>
      <c r="C50" s="6" t="s">
        <v>37</v>
      </c>
      <c r="D50" s="7" t="s">
        <v>202</v>
      </c>
      <c r="E50" s="8" t="s">
        <v>203</v>
      </c>
      <c r="F50" s="6" t="s">
        <v>204</v>
      </c>
      <c r="G50" s="9">
        <f>IF(A50=1,"_",IF(C50="_","???",C50))</f>
        <v/>
      </c>
      <c r="H50" s="10" t="s">
        <v>12</v>
      </c>
      <c r="I50" s="11" t="s">
        <v>12</v>
      </c>
      <c r="J50" s="12"/>
    </row>
    <row r="51" spans="1:10" ht="60" customHeight="1">
      <c r="A51" s="6" t="s">
        <v>205</v>
      </c>
      <c r="B51" s="6" t="s">
        <v>45</v>
      </c>
      <c r="C51" s="6" t="s">
        <v>12</v>
      </c>
      <c r="D51" s="7" t="s">
        <v>206</v>
      </c>
      <c r="E51" s="8" t="s">
        <v>207</v>
      </c>
      <c r="F51" s="6" t="s">
        <v>208</v>
      </c>
      <c r="G51" s="9">
        <f>IF(A51=1,"_",IF(C51="_","???",C51))</f>
        <v/>
      </c>
      <c r="H51" s="10" t="s">
        <v>12</v>
      </c>
      <c r="I51" s="11" t="s">
        <v>12</v>
      </c>
      <c r="J51" s="12"/>
    </row>
    <row r="52" spans="1:10" ht="60" customHeight="1">
      <c r="A52" s="6" t="s">
        <v>209</v>
      </c>
      <c r="B52" s="6" t="s">
        <v>25</v>
      </c>
      <c r="C52" s="6" t="s">
        <v>12</v>
      </c>
      <c r="D52" s="7" t="s">
        <v>129</v>
      </c>
      <c r="E52" s="8" t="s">
        <v>210</v>
      </c>
      <c r="F52" s="6" t="s">
        <v>211</v>
      </c>
      <c r="G52" s="9">
        <f>IF(A52=1,"_",IF(C52="_","???",C52))</f>
        <v/>
      </c>
      <c r="H52" s="10" t="s">
        <v>12</v>
      </c>
      <c r="I52" s="11" t="s">
        <v>12</v>
      </c>
      <c r="J52" s="12"/>
    </row>
    <row r="53" spans="1:10" ht="60" customHeight="1">
      <c r="A53" s="6" t="s">
        <v>212</v>
      </c>
      <c r="B53" s="6" t="s">
        <v>16</v>
      </c>
      <c r="C53" s="6" t="s">
        <v>12</v>
      </c>
      <c r="D53" s="7" t="s">
        <v>213</v>
      </c>
      <c r="E53" s="8" t="s">
        <v>214</v>
      </c>
      <c r="F53" s="6" t="s">
        <v>215</v>
      </c>
      <c r="G53" s="9">
        <f>IF(A53=1,"_",IF(C53="_","???",C53))</f>
        <v/>
      </c>
      <c r="H53" s="10" t="s">
        <v>12</v>
      </c>
      <c r="I53" s="11" t="s">
        <v>12</v>
      </c>
      <c r="J53" s="12"/>
    </row>
    <row r="54" spans="1:10" ht="60" customHeight="1">
      <c r="A54" s="6" t="s">
        <v>216</v>
      </c>
      <c r="B54" s="6" t="s">
        <v>11</v>
      </c>
      <c r="C54" s="6" t="s">
        <v>12</v>
      </c>
      <c r="D54" s="7" t="s">
        <v>217</v>
      </c>
      <c r="E54" s="8" t="s">
        <v>218</v>
      </c>
      <c r="F54" s="6" t="s">
        <v>219</v>
      </c>
      <c r="G54" s="9">
        <f>IF(A54=1,"_",IF(C54="_","???",C54))</f>
        <v/>
      </c>
      <c r="H54" s="10" t="s">
        <v>12</v>
      </c>
      <c r="I54" s="11" t="s">
        <v>12</v>
      </c>
      <c r="J54" s="12"/>
    </row>
    <row r="55" spans="1:10" ht="60" customHeight="1">
      <c r="A55" s="6" t="s">
        <v>220</v>
      </c>
      <c r="B55" s="6" t="s">
        <v>41</v>
      </c>
      <c r="C55" s="6" t="s">
        <v>12</v>
      </c>
      <c r="D55" s="7" t="s">
        <v>221</v>
      </c>
      <c r="E55" s="8" t="s">
        <v>222</v>
      </c>
      <c r="F55" s="6" t="s">
        <v>223</v>
      </c>
      <c r="G55" s="9">
        <f>IF(A55=1,"_",IF(C55="_","???",C55))</f>
        <v/>
      </c>
      <c r="H55" s="10" t="s">
        <v>12</v>
      </c>
      <c r="I55" s="11" t="s">
        <v>12</v>
      </c>
      <c r="J55" s="12"/>
    </row>
    <row r="56" spans="1:10" ht="60" customHeight="1">
      <c r="A56" s="6" t="s">
        <v>224</v>
      </c>
      <c r="B56" s="6" t="s">
        <v>16</v>
      </c>
      <c r="C56" s="6" t="s">
        <v>12</v>
      </c>
      <c r="D56" s="7" t="s">
        <v>225</v>
      </c>
      <c r="E56" s="8" t="s">
        <v>226</v>
      </c>
      <c r="F56" s="6" t="s">
        <v>227</v>
      </c>
      <c r="G56" s="9">
        <f>IF(A56=1,"_",IF(C56="_","???",C56))</f>
        <v/>
      </c>
      <c r="H56" s="10" t="s">
        <v>12</v>
      </c>
      <c r="I56" s="11" t="s">
        <v>12</v>
      </c>
      <c r="J56" s="12"/>
    </row>
    <row r="57" spans="1:10" ht="60" customHeight="1">
      <c r="A57" s="6" t="s">
        <v>228</v>
      </c>
      <c r="B57" s="6" t="s">
        <v>16</v>
      </c>
      <c r="C57" s="6" t="s">
        <v>12</v>
      </c>
      <c r="D57" s="7" t="s">
        <v>229</v>
      </c>
      <c r="E57" s="8" t="s">
        <v>230</v>
      </c>
      <c r="F57" s="6" t="s">
        <v>231</v>
      </c>
      <c r="G57" s="9">
        <f>IF(A57=1,"_",IF(C57="_","???",C57))</f>
        <v/>
      </c>
      <c r="H57" s="10" t="s">
        <v>12</v>
      </c>
      <c r="I57" s="11" t="s">
        <v>12</v>
      </c>
      <c r="J57" s="12"/>
    </row>
    <row r="58" spans="1:10" ht="60" customHeight="1">
      <c r="A58" s="6" t="s">
        <v>232</v>
      </c>
      <c r="B58" s="6" t="s">
        <v>11</v>
      </c>
      <c r="C58" s="6" t="s">
        <v>12</v>
      </c>
      <c r="D58" s="7" t="s">
        <v>176</v>
      </c>
      <c r="E58" s="8" t="s">
        <v>233</v>
      </c>
      <c r="F58" s="6" t="s">
        <v>234</v>
      </c>
      <c r="G58" s="9">
        <f>IF(A58=1,"_",IF(C58="_","???",C58))</f>
        <v/>
      </c>
      <c r="H58" s="10" t="s">
        <v>12</v>
      </c>
      <c r="I58" s="11" t="s">
        <v>12</v>
      </c>
      <c r="J58" s="12"/>
    </row>
    <row r="59" spans="1:10" ht="60" customHeight="1">
      <c r="A59" s="6" t="s">
        <v>235</v>
      </c>
      <c r="B59" s="6" t="s">
        <v>41</v>
      </c>
      <c r="C59" s="6" t="s">
        <v>12</v>
      </c>
      <c r="D59" s="7" t="s">
        <v>236</v>
      </c>
      <c r="E59" s="8" t="s">
        <v>237</v>
      </c>
      <c r="F59" s="6" t="s">
        <v>238</v>
      </c>
      <c r="G59" s="9">
        <f>IF(A59=1,"_",IF(C59="_","???",C59))</f>
        <v/>
      </c>
      <c r="H59" s="10" t="s">
        <v>12</v>
      </c>
      <c r="I59" s="11" t="s">
        <v>12</v>
      </c>
      <c r="J59" s="12"/>
    </row>
    <row r="60" spans="1:10" ht="60" customHeight="1">
      <c r="A60" s="6" t="s">
        <v>239</v>
      </c>
      <c r="B60" s="6" t="s">
        <v>16</v>
      </c>
      <c r="C60" s="6" t="s">
        <v>12</v>
      </c>
      <c r="D60" s="7" t="s">
        <v>240</v>
      </c>
      <c r="E60" s="8" t="s">
        <v>241</v>
      </c>
      <c r="F60" s="6" t="s">
        <v>242</v>
      </c>
      <c r="G60" s="9">
        <f>IF(A60=1,"_",IF(C60="_","???",C60))</f>
        <v/>
      </c>
      <c r="H60" s="10" t="s">
        <v>12</v>
      </c>
      <c r="I60" s="11" t="s">
        <v>12</v>
      </c>
      <c r="J60" s="12"/>
    </row>
    <row r="61" spans="1:10" ht="60" customHeight="1">
      <c r="A61" s="6" t="s">
        <v>243</v>
      </c>
      <c r="B61" s="6" t="s">
        <v>21</v>
      </c>
      <c r="C61" s="6" t="s">
        <v>12</v>
      </c>
      <c r="D61" s="7" t="s">
        <v>244</v>
      </c>
      <c r="E61" s="8" t="s">
        <v>245</v>
      </c>
      <c r="F61" s="6" t="s">
        <v>246</v>
      </c>
      <c r="G61" s="9">
        <f>IF(A61=1,"_",IF(C61="_","???",C61))</f>
        <v/>
      </c>
      <c r="H61" s="10" t="s">
        <v>12</v>
      </c>
      <c r="I61" s="11" t="s">
        <v>12</v>
      </c>
      <c r="J61" s="12"/>
    </row>
    <row r="62" spans="1:10" ht="60" customHeight="1">
      <c r="A62" s="6" t="s">
        <v>247</v>
      </c>
      <c r="B62" s="6" t="s">
        <v>16</v>
      </c>
      <c r="C62" s="6" t="s">
        <v>12</v>
      </c>
      <c r="D62" s="7" t="s">
        <v>248</v>
      </c>
      <c r="E62" s="8" t="s">
        <v>249</v>
      </c>
      <c r="F62" s="6" t="s">
        <v>250</v>
      </c>
      <c r="G62" s="9">
        <f>IF(A62=1,"_",IF(C62="_","???",C62))</f>
        <v/>
      </c>
      <c r="H62" s="10" t="s">
        <v>12</v>
      </c>
      <c r="I62" s="11" t="s">
        <v>12</v>
      </c>
      <c r="J62" s="12"/>
    </row>
    <row r="63" spans="1:10" ht="60" customHeight="1">
      <c r="A63" s="6" t="s">
        <v>251</v>
      </c>
      <c r="B63" s="6" t="s">
        <v>25</v>
      </c>
      <c r="C63" s="6" t="s">
        <v>46</v>
      </c>
      <c r="D63" s="7" t="s">
        <v>252</v>
      </c>
      <c r="E63" s="8" t="s">
        <v>253</v>
      </c>
      <c r="F63" s="6" t="s">
        <v>254</v>
      </c>
      <c r="G63" s="9">
        <f>IF(A63=1,"_",IF(C63="_","???",C63))</f>
        <v/>
      </c>
      <c r="H63" s="10" t="s">
        <v>12</v>
      </c>
      <c r="I63" s="11" t="s">
        <v>12</v>
      </c>
      <c r="J63" s="12"/>
    </row>
    <row r="64" spans="1:10" ht="60" customHeight="1">
      <c r="A64" s="6" t="s">
        <v>255</v>
      </c>
      <c r="B64" s="6" t="s">
        <v>16</v>
      </c>
      <c r="C64" s="6" t="s">
        <v>12</v>
      </c>
      <c r="D64" s="7" t="s">
        <v>256</v>
      </c>
      <c r="E64" s="8" t="s">
        <v>257</v>
      </c>
      <c r="F64" s="6" t="s">
        <v>258</v>
      </c>
      <c r="G64" s="9">
        <f>IF(A64=1,"_",IF(C64="_","???",C64))</f>
        <v/>
      </c>
      <c r="H64" s="10" t="s">
        <v>12</v>
      </c>
      <c r="I64" s="11" t="s">
        <v>12</v>
      </c>
      <c r="J64" s="12"/>
    </row>
    <row r="65" spans="1:10" ht="60" customHeight="1">
      <c r="A65" s="6" t="s">
        <v>259</v>
      </c>
      <c r="B65" s="6" t="s">
        <v>16</v>
      </c>
      <c r="C65" s="6" t="s">
        <v>12</v>
      </c>
      <c r="D65" s="7" t="s">
        <v>260</v>
      </c>
      <c r="E65" s="8" t="s">
        <v>261</v>
      </c>
      <c r="F65" s="6" t="s">
        <v>262</v>
      </c>
      <c r="G65" s="9">
        <f>IF(A65=1,"_",IF(C65="_","???",C65))</f>
        <v/>
      </c>
      <c r="H65" s="10" t="s">
        <v>12</v>
      </c>
      <c r="I65" s="11" t="s">
        <v>12</v>
      </c>
      <c r="J65" s="12"/>
    </row>
    <row r="66" spans="1:10" ht="60" customHeight="1">
      <c r="A66" s="6" t="s">
        <v>263</v>
      </c>
      <c r="B66" s="6" t="s">
        <v>25</v>
      </c>
      <c r="C66" s="6" t="s">
        <v>12</v>
      </c>
      <c r="D66" s="7" t="s">
        <v>264</v>
      </c>
      <c r="E66" s="8" t="s">
        <v>265</v>
      </c>
      <c r="F66" s="6" t="s">
        <v>266</v>
      </c>
      <c r="G66" s="9">
        <f>IF(A66=1,"_",IF(C66="_","???",C66))</f>
        <v/>
      </c>
      <c r="H66" s="10" t="s">
        <v>12</v>
      </c>
      <c r="I66" s="11" t="s">
        <v>12</v>
      </c>
      <c r="J66" s="12"/>
    </row>
    <row r="67" spans="1:10" ht="60" customHeight="1">
      <c r="A67" s="6" t="s">
        <v>267</v>
      </c>
      <c r="B67" s="6" t="s">
        <v>17</v>
      </c>
      <c r="C67" s="6" t="s">
        <v>12</v>
      </c>
      <c r="D67" s="7" t="s">
        <v>75</v>
      </c>
      <c r="E67" s="8" t="s">
        <v>268</v>
      </c>
      <c r="F67" s="6" t="s">
        <v>269</v>
      </c>
      <c r="G67" s="9">
        <f>IF(A67=1,"_",IF(C67="_","???",C67))</f>
        <v/>
      </c>
      <c r="H67" s="10" t="s">
        <v>12</v>
      </c>
      <c r="I67" s="11" t="s">
        <v>12</v>
      </c>
      <c r="J67" s="12"/>
    </row>
    <row r="68" spans="1:10" ht="60" customHeight="1">
      <c r="A68" s="6" t="s">
        <v>270</v>
      </c>
      <c r="B68" s="6" t="s">
        <v>16</v>
      </c>
      <c r="C68" s="6" t="s">
        <v>12</v>
      </c>
      <c r="D68" s="7" t="s">
        <v>271</v>
      </c>
      <c r="E68" s="8" t="s">
        <v>272</v>
      </c>
      <c r="F68" s="6" t="s">
        <v>273</v>
      </c>
      <c r="G68" s="9">
        <f>IF(A68=1,"_",IF(C68="_","???",C68))</f>
        <v/>
      </c>
      <c r="H68" s="10" t="s">
        <v>12</v>
      </c>
      <c r="I68" s="11" t="s">
        <v>12</v>
      </c>
      <c r="J68" s="12"/>
    </row>
    <row r="69" spans="1:10" ht="60" customHeight="1">
      <c r="A69" s="6" t="s">
        <v>274</v>
      </c>
      <c r="B69" s="6" t="s">
        <v>25</v>
      </c>
      <c r="C69" s="6" t="s">
        <v>12</v>
      </c>
      <c r="D69" s="7" t="s">
        <v>275</v>
      </c>
      <c r="E69" s="8" t="s">
        <v>276</v>
      </c>
      <c r="F69" s="6" t="s">
        <v>277</v>
      </c>
      <c r="G69" s="9">
        <f>IF(A69=1,"_",IF(C69="_","???",C69))</f>
        <v/>
      </c>
      <c r="H69" s="10" t="s">
        <v>12</v>
      </c>
      <c r="I69" s="11" t="s">
        <v>12</v>
      </c>
      <c r="J69" s="12"/>
    </row>
    <row r="70" spans="1:10" ht="60" customHeight="1">
      <c r="A70" s="6" t="s">
        <v>278</v>
      </c>
      <c r="B70" s="6" t="s">
        <v>54</v>
      </c>
      <c r="C70" s="6" t="s">
        <v>12</v>
      </c>
      <c r="D70" s="7" t="s">
        <v>279</v>
      </c>
      <c r="E70" s="8" t="s">
        <v>280</v>
      </c>
      <c r="F70" s="6" t="s">
        <v>281</v>
      </c>
      <c r="G70" s="9">
        <f>IF(A70=1,"_",IF(C70="_","???",C70))</f>
        <v/>
      </c>
      <c r="H70" s="10" t="s">
        <v>12</v>
      </c>
      <c r="I70" s="11" t="s">
        <v>12</v>
      </c>
      <c r="J70" s="12"/>
    </row>
    <row r="71" spans="1:10" ht="60" customHeight="1">
      <c r="A71" s="6" t="s">
        <v>282</v>
      </c>
      <c r="B71" s="6" t="s">
        <v>25</v>
      </c>
      <c r="C71" s="6" t="s">
        <v>12</v>
      </c>
      <c r="D71" s="7" t="s">
        <v>283</v>
      </c>
      <c r="E71" s="8" t="s">
        <v>284</v>
      </c>
      <c r="F71" s="6" t="s">
        <v>285</v>
      </c>
      <c r="G71" s="9">
        <f>IF(A71=1,"_",IF(C71="_","???",C71))</f>
        <v/>
      </c>
      <c r="H71" s="10" t="s">
        <v>12</v>
      </c>
      <c r="I71" s="11" t="s">
        <v>12</v>
      </c>
      <c r="J71" s="12"/>
    </row>
    <row r="72" spans="1:10" ht="60" customHeight="1">
      <c r="A72" s="6" t="s">
        <v>286</v>
      </c>
      <c r="B72" s="6" t="s">
        <v>16</v>
      </c>
      <c r="C72" s="6" t="s">
        <v>12</v>
      </c>
      <c r="D72" s="7" t="s">
        <v>18</v>
      </c>
      <c r="E72" s="8" t="s">
        <v>287</v>
      </c>
      <c r="F72" s="6" t="s">
        <v>288</v>
      </c>
      <c r="G72" s="9">
        <f>IF(A72=1,"_",IF(C72="_","???",C72))</f>
        <v/>
      </c>
      <c r="H72" s="10" t="s">
        <v>12</v>
      </c>
      <c r="I72" s="11" t="s">
        <v>12</v>
      </c>
      <c r="J72" s="12"/>
    </row>
    <row r="73" spans="1:10" ht="60" customHeight="1">
      <c r="A73" s="6" t="s">
        <v>289</v>
      </c>
      <c r="B73" s="6" t="s">
        <v>97</v>
      </c>
      <c r="C73" s="6" t="s">
        <v>12</v>
      </c>
      <c r="D73" s="7" t="s">
        <v>290</v>
      </c>
      <c r="E73" s="8" t="s">
        <v>291</v>
      </c>
      <c r="F73" s="6" t="s">
        <v>292</v>
      </c>
      <c r="G73" s="9">
        <f>IF(A73=1,"_",IF(C73="_","???",C73))</f>
        <v/>
      </c>
      <c r="H73" s="10" t="s">
        <v>12</v>
      </c>
      <c r="I73" s="11" t="s">
        <v>12</v>
      </c>
      <c r="J73" s="12"/>
    </row>
    <row r="74" spans="1:10" ht="60" customHeight="1">
      <c r="A74" s="6" t="s">
        <v>293</v>
      </c>
      <c r="B74" s="6" t="s">
        <v>16</v>
      </c>
      <c r="C74" s="6" t="s">
        <v>12</v>
      </c>
      <c r="D74" s="7" t="s">
        <v>294</v>
      </c>
      <c r="E74" s="8" t="s">
        <v>295</v>
      </c>
      <c r="F74" s="6" t="s">
        <v>296</v>
      </c>
      <c r="G74" s="9">
        <f>IF(A74=1,"_",IF(C74="_","???",C74))</f>
        <v/>
      </c>
      <c r="H74" s="10" t="s">
        <v>12</v>
      </c>
      <c r="I74" s="11" t="s">
        <v>12</v>
      </c>
      <c r="J74" s="12"/>
    </row>
    <row r="75" spans="1:10" ht="60" customHeight="1">
      <c r="A75" s="6" t="s">
        <v>297</v>
      </c>
      <c r="B75" s="6" t="s">
        <v>11</v>
      </c>
      <c r="C75" s="6" t="s">
        <v>12</v>
      </c>
      <c r="D75" s="7" t="s">
        <v>176</v>
      </c>
      <c r="E75" s="8" t="s">
        <v>298</v>
      </c>
      <c r="F75" s="6" t="s">
        <v>299</v>
      </c>
      <c r="G75" s="9">
        <f>IF(A75=1,"_",IF(C75="_","???",C75))</f>
        <v/>
      </c>
      <c r="H75" s="10" t="s">
        <v>12</v>
      </c>
      <c r="I75" s="11" t="s">
        <v>12</v>
      </c>
      <c r="J75" s="12"/>
    </row>
    <row r="76" spans="1:10" ht="60" customHeight="1">
      <c r="A76" s="6" t="s">
        <v>300</v>
      </c>
      <c r="B76" s="6" t="s">
        <v>21</v>
      </c>
      <c r="C76" s="6" t="s">
        <v>12</v>
      </c>
      <c r="D76" s="7" t="s">
        <v>301</v>
      </c>
      <c r="E76" s="8" t="s">
        <v>302</v>
      </c>
      <c r="F76" s="6" t="s">
        <v>303</v>
      </c>
      <c r="G76" s="9">
        <f>IF(A76=1,"_",IF(C76="_","???",C76))</f>
        <v/>
      </c>
      <c r="H76" s="10" t="s">
        <v>12</v>
      </c>
      <c r="I76" s="11" t="s">
        <v>12</v>
      </c>
      <c r="J76" s="12"/>
    </row>
    <row r="77" spans="1:10" ht="60" customHeight="1">
      <c r="A77" s="6" t="s">
        <v>304</v>
      </c>
      <c r="B77" s="6" t="s">
        <v>50</v>
      </c>
      <c r="C77" s="6" t="s">
        <v>12</v>
      </c>
      <c r="D77" s="7" t="s">
        <v>305</v>
      </c>
      <c r="E77" s="8" t="s">
        <v>306</v>
      </c>
      <c r="F77" s="6" t="s">
        <v>307</v>
      </c>
      <c r="G77" s="9">
        <f>IF(A77=1,"_",IF(C77="_","???",C77))</f>
        <v/>
      </c>
      <c r="H77" s="10" t="s">
        <v>12</v>
      </c>
      <c r="I77" s="11" t="s">
        <v>12</v>
      </c>
      <c r="J77" s="12"/>
    </row>
    <row r="78" spans="1:10" ht="60" customHeight="1">
      <c r="A78" s="6" t="s">
        <v>308</v>
      </c>
      <c r="B78" s="6" t="s">
        <v>17</v>
      </c>
      <c r="C78" s="6" t="s">
        <v>12</v>
      </c>
      <c r="D78" s="7" t="s">
        <v>309</v>
      </c>
      <c r="E78" s="8" t="s">
        <v>310</v>
      </c>
      <c r="F78" s="6" t="s">
        <v>311</v>
      </c>
      <c r="G78" s="9">
        <f>IF(A78=1,"_",IF(C78="_","???",C78))</f>
        <v/>
      </c>
      <c r="H78" s="10" t="s">
        <v>12</v>
      </c>
      <c r="I78" s="11" t="s">
        <v>12</v>
      </c>
      <c r="J78" s="12"/>
    </row>
    <row r="79" spans="1:10" ht="60" customHeight="1">
      <c r="A79" s="6" t="s">
        <v>312</v>
      </c>
      <c r="B79" s="6" t="s">
        <v>16</v>
      </c>
      <c r="C79" s="6" t="s">
        <v>12</v>
      </c>
      <c r="D79" s="7" t="s">
        <v>313</v>
      </c>
      <c r="E79" s="8" t="s">
        <v>314</v>
      </c>
      <c r="F79" s="6" t="s">
        <v>315</v>
      </c>
      <c r="G79" s="9">
        <f>IF(A79=1,"_",IF(C79="_","???",C79))</f>
        <v/>
      </c>
      <c r="H79" s="10" t="s">
        <v>12</v>
      </c>
      <c r="I79" s="11" t="s">
        <v>12</v>
      </c>
      <c r="J79" s="12"/>
    </row>
    <row r="80" spans="1:10" ht="60" customHeight="1">
      <c r="A80" s="6" t="s">
        <v>316</v>
      </c>
      <c r="B80" s="6" t="s">
        <v>17</v>
      </c>
      <c r="C80" s="6" t="s">
        <v>12</v>
      </c>
      <c r="D80" s="7" t="s">
        <v>317</v>
      </c>
      <c r="E80" s="8" t="s">
        <v>318</v>
      </c>
      <c r="F80" s="6" t="s">
        <v>319</v>
      </c>
      <c r="G80" s="9">
        <f>IF(A80=1,"_",IF(C80="_","???",C80))</f>
        <v/>
      </c>
      <c r="H80" s="10" t="s">
        <v>12</v>
      </c>
      <c r="I80" s="11" t="s">
        <v>12</v>
      </c>
      <c r="J80" s="12"/>
    </row>
    <row r="81" spans="1:10" ht="60" customHeight="1">
      <c r="A81" s="6" t="s">
        <v>320</v>
      </c>
      <c r="B81" s="6" t="s">
        <v>16</v>
      </c>
      <c r="C81" s="6" t="s">
        <v>12</v>
      </c>
      <c r="D81" s="7" t="s">
        <v>129</v>
      </c>
      <c r="E81" s="8" t="s">
        <v>321</v>
      </c>
      <c r="F81" s="6" t="s">
        <v>322</v>
      </c>
      <c r="G81" s="9">
        <f>IF(A81=1,"_",IF(C81="_","???",C81))</f>
        <v/>
      </c>
      <c r="H81" s="10" t="s">
        <v>12</v>
      </c>
      <c r="I81" s="11" t="s">
        <v>12</v>
      </c>
      <c r="J81" s="12"/>
    </row>
    <row r="82" spans="1:10" ht="60" customHeight="1">
      <c r="A82" s="6" t="s">
        <v>323</v>
      </c>
      <c r="B82" s="6" t="s">
        <v>58</v>
      </c>
      <c r="C82" s="6" t="s">
        <v>12</v>
      </c>
      <c r="D82" s="7" t="s">
        <v>176</v>
      </c>
      <c r="E82" s="8" t="s">
        <v>324</v>
      </c>
      <c r="F82" s="6" t="s">
        <v>325</v>
      </c>
      <c r="G82" s="9">
        <f>IF(A82=1,"_",IF(C82="_","???",C82))</f>
        <v/>
      </c>
      <c r="H82" s="10" t="s">
        <v>12</v>
      </c>
      <c r="I82" s="11" t="s">
        <v>12</v>
      </c>
      <c r="J82" s="12"/>
    </row>
    <row r="83" spans="1:10" ht="60" customHeight="1">
      <c r="A83" s="6" t="s">
        <v>326</v>
      </c>
      <c r="B83" s="6" t="s">
        <v>16</v>
      </c>
      <c r="C83" s="6" t="s">
        <v>12</v>
      </c>
      <c r="D83" s="7" t="s">
        <v>327</v>
      </c>
      <c r="E83" s="8" t="s">
        <v>328</v>
      </c>
      <c r="F83" s="6" t="s">
        <v>329</v>
      </c>
      <c r="G83" s="9">
        <f>IF(A83=1,"_",IF(C83="_","???",C83))</f>
        <v/>
      </c>
      <c r="H83" s="10" t="s">
        <v>12</v>
      </c>
      <c r="I83" s="11" t="s">
        <v>12</v>
      </c>
      <c r="J83" s="12"/>
    </row>
    <row r="84" spans="1:10" ht="60" customHeight="1">
      <c r="A84" s="6" t="s">
        <v>330</v>
      </c>
      <c r="B84" s="6" t="s">
        <v>17</v>
      </c>
      <c r="C84" s="6" t="s">
        <v>12</v>
      </c>
      <c r="D84" s="7" t="s">
        <v>331</v>
      </c>
      <c r="E84" s="8" t="s">
        <v>332</v>
      </c>
      <c r="F84" s="6" t="s">
        <v>333</v>
      </c>
      <c r="G84" s="9">
        <f>IF(A84=1,"_",IF(C84="_","???",C84))</f>
        <v/>
      </c>
      <c r="H84" s="10" t="s">
        <v>12</v>
      </c>
      <c r="I84" s="11" t="s">
        <v>12</v>
      </c>
      <c r="J84" s="12"/>
    </row>
    <row r="85" spans="1:10" ht="60" customHeight="1">
      <c r="A85" s="6" t="s">
        <v>334</v>
      </c>
      <c r="B85" s="6" t="s">
        <v>66</v>
      </c>
      <c r="C85" s="6" t="s">
        <v>12</v>
      </c>
      <c r="D85" s="7" t="s">
        <v>195</v>
      </c>
      <c r="E85" s="8" t="s">
        <v>335</v>
      </c>
      <c r="F85" s="6" t="s">
        <v>336</v>
      </c>
      <c r="G85" s="9">
        <f>IF(A85=1,"_",IF(C85="_","???",C85))</f>
        <v/>
      </c>
      <c r="H85" s="10" t="s">
        <v>12</v>
      </c>
      <c r="I85" s="11" t="s">
        <v>12</v>
      </c>
      <c r="J85" s="12"/>
    </row>
    <row r="86" spans="1:10" ht="60" customHeight="1">
      <c r="A86" s="6" t="s">
        <v>337</v>
      </c>
      <c r="B86" s="6" t="s">
        <v>17</v>
      </c>
      <c r="C86" s="6" t="s">
        <v>12</v>
      </c>
      <c r="D86" s="7" t="s">
        <v>338</v>
      </c>
      <c r="E86" s="8" t="s">
        <v>339</v>
      </c>
      <c r="F86" s="6" t="s">
        <v>340</v>
      </c>
      <c r="G86" s="9">
        <f>IF(A86=1,"_",IF(C86="_","???",C86))</f>
        <v/>
      </c>
      <c r="H86" s="10" t="s">
        <v>12</v>
      </c>
      <c r="I86" s="11" t="s">
        <v>12</v>
      </c>
      <c r="J86" s="12"/>
    </row>
    <row r="87" spans="1:10" ht="60" customHeight="1">
      <c r="A87" s="6" t="s">
        <v>341</v>
      </c>
      <c r="B87" s="6" t="s">
        <v>21</v>
      </c>
      <c r="C87" s="6" t="s">
        <v>12</v>
      </c>
      <c r="D87" s="7" t="s">
        <v>129</v>
      </c>
      <c r="E87" s="8" t="s">
        <v>342</v>
      </c>
      <c r="F87" s="6" t="s">
        <v>343</v>
      </c>
      <c r="G87" s="9">
        <f>IF(A87=1,"_",IF(C87="_","???",C87))</f>
        <v/>
      </c>
      <c r="H87" s="10" t="s">
        <v>12</v>
      </c>
      <c r="I87" s="11" t="s">
        <v>12</v>
      </c>
      <c r="J87" s="12"/>
    </row>
    <row r="88" spans="1:10" ht="60" customHeight="1">
      <c r="A88" s="6" t="s">
        <v>344</v>
      </c>
      <c r="B88" s="6" t="s">
        <v>26</v>
      </c>
      <c r="C88" s="6" t="s">
        <v>12</v>
      </c>
      <c r="D88" s="7" t="s">
        <v>160</v>
      </c>
      <c r="E88" s="8" t="s">
        <v>345</v>
      </c>
      <c r="F88" s="6" t="s">
        <v>346</v>
      </c>
      <c r="G88" s="9">
        <f>IF(A88=1,"_",IF(C88="_","???",C88))</f>
        <v/>
      </c>
      <c r="H88" s="10" t="s">
        <v>12</v>
      </c>
      <c r="I88" s="11" t="s">
        <v>12</v>
      </c>
      <c r="J88" s="12"/>
    </row>
    <row r="89" spans="1:10" ht="60" customHeight="1">
      <c r="A89" s="6" t="s">
        <v>347</v>
      </c>
      <c r="B89" s="6" t="s">
        <v>16</v>
      </c>
      <c r="C89" s="6" t="s">
        <v>46</v>
      </c>
      <c r="D89" s="7" t="s">
        <v>252</v>
      </c>
      <c r="E89" s="8" t="s">
        <v>348</v>
      </c>
      <c r="F89" s="6" t="s">
        <v>349</v>
      </c>
      <c r="G89" s="9">
        <f>IF(A89=1,"_",IF(C89="_","???",C89))</f>
        <v/>
      </c>
      <c r="H89" s="10" t="s">
        <v>12</v>
      </c>
      <c r="I89" s="11" t="s">
        <v>12</v>
      </c>
      <c r="J89" s="12"/>
    </row>
    <row r="90" spans="1:10" ht="60" customHeight="1">
      <c r="A90" s="6" t="s">
        <v>350</v>
      </c>
      <c r="B90" s="6" t="s">
        <v>21</v>
      </c>
      <c r="C90" s="6" t="s">
        <v>12</v>
      </c>
      <c r="D90" s="7" t="s">
        <v>351</v>
      </c>
      <c r="E90" s="8" t="s">
        <v>352</v>
      </c>
      <c r="F90" s="6" t="s">
        <v>353</v>
      </c>
      <c r="G90" s="9">
        <f>IF(A90=1,"_",IF(C90="_","???",C90))</f>
        <v/>
      </c>
      <c r="H90" s="10" t="s">
        <v>12</v>
      </c>
      <c r="I90" s="11" t="s">
        <v>12</v>
      </c>
      <c r="J90" s="12"/>
    </row>
    <row r="91" spans="1:10" ht="60" customHeight="1">
      <c r="A91" s="6" t="s">
        <v>354</v>
      </c>
      <c r="B91" s="6" t="s">
        <v>17</v>
      </c>
      <c r="C91" s="6" t="s">
        <v>12</v>
      </c>
      <c r="D91" s="7" t="s">
        <v>355</v>
      </c>
      <c r="E91" s="8" t="s">
        <v>356</v>
      </c>
      <c r="F91" s="6" t="s">
        <v>357</v>
      </c>
      <c r="G91" s="9">
        <f>IF(A91=1,"_",IF(C91="_","???",C91))</f>
        <v/>
      </c>
      <c r="H91" s="10" t="s">
        <v>12</v>
      </c>
      <c r="I91" s="11" t="s">
        <v>12</v>
      </c>
      <c r="J91" s="12"/>
    </row>
    <row r="92" spans="1:10" ht="60" customHeight="1">
      <c r="A92" s="6" t="s">
        <v>358</v>
      </c>
      <c r="B92" s="6" t="s">
        <v>41</v>
      </c>
      <c r="C92" s="6" t="s">
        <v>12</v>
      </c>
      <c r="D92" s="7" t="s">
        <v>359</v>
      </c>
      <c r="E92" s="8" t="s">
        <v>360</v>
      </c>
      <c r="F92" s="6" t="s">
        <v>361</v>
      </c>
      <c r="G92" s="9">
        <f>IF(A92=1,"_",IF(C92="_","???",C92))</f>
        <v/>
      </c>
      <c r="H92" s="10" t="s">
        <v>12</v>
      </c>
      <c r="I92" s="11" t="s">
        <v>12</v>
      </c>
      <c r="J92" s="12"/>
    </row>
    <row r="93" spans="1:10" ht="60" customHeight="1">
      <c r="A93" s="6" t="s">
        <v>362</v>
      </c>
      <c r="B93" s="6" t="s">
        <v>41</v>
      </c>
      <c r="C93" s="6" t="s">
        <v>12</v>
      </c>
      <c r="D93" s="7" t="s">
        <v>176</v>
      </c>
      <c r="E93" s="8" t="s">
        <v>363</v>
      </c>
      <c r="F93" s="6" t="s">
        <v>364</v>
      </c>
      <c r="G93" s="9">
        <f>IF(A93=1,"_",IF(C93="_","???",C93))</f>
        <v/>
      </c>
      <c r="H93" s="10" t="s">
        <v>12</v>
      </c>
      <c r="I93" s="11" t="s">
        <v>12</v>
      </c>
      <c r="J93" s="12"/>
    </row>
    <row r="94" spans="1:10" ht="60" customHeight="1">
      <c r="A94" s="6" t="s">
        <v>365</v>
      </c>
      <c r="B94" s="6" t="s">
        <v>36</v>
      </c>
      <c r="C94" s="6" t="s">
        <v>12</v>
      </c>
      <c r="D94" s="7" t="s">
        <v>366</v>
      </c>
      <c r="E94" s="8" t="s">
        <v>367</v>
      </c>
      <c r="F94" s="6" t="s">
        <v>368</v>
      </c>
      <c r="G94" s="9">
        <f>IF(A94=1,"_",IF(C94="_","???",C94))</f>
        <v/>
      </c>
      <c r="H94" s="10" t="s">
        <v>12</v>
      </c>
      <c r="I94" s="11" t="s">
        <v>12</v>
      </c>
      <c r="J94" s="12"/>
    </row>
    <row r="95" spans="1:10" ht="60" customHeight="1">
      <c r="A95" s="6" t="s">
        <v>369</v>
      </c>
      <c r="B95" s="6" t="s">
        <v>25</v>
      </c>
      <c r="C95" s="6" t="s">
        <v>12</v>
      </c>
      <c r="D95" s="7" t="s">
        <v>370</v>
      </c>
      <c r="E95" s="8" t="s">
        <v>371</v>
      </c>
      <c r="F95" s="6" t="s">
        <v>372</v>
      </c>
      <c r="G95" s="9">
        <f>IF(A95=1,"_",IF(C95="_","???",C95))</f>
        <v/>
      </c>
      <c r="H95" s="10" t="s">
        <v>12</v>
      </c>
      <c r="I95" s="11" t="s">
        <v>12</v>
      </c>
      <c r="J95" s="12"/>
    </row>
    <row r="96" spans="1:10" ht="60" customHeight="1">
      <c r="A96" s="6" t="s">
        <v>373</v>
      </c>
      <c r="B96" s="6" t="s">
        <v>26</v>
      </c>
      <c r="C96" s="6" t="s">
        <v>12</v>
      </c>
      <c r="D96" s="7" t="s">
        <v>374</v>
      </c>
      <c r="E96" s="8" t="s">
        <v>375</v>
      </c>
      <c r="F96" s="6" t="s">
        <v>376</v>
      </c>
      <c r="G96" s="9">
        <f>IF(A96=1,"_",IF(C96="_","???",C96))</f>
        <v/>
      </c>
      <c r="H96" s="10" t="s">
        <v>12</v>
      </c>
      <c r="I96" s="11" t="s">
        <v>12</v>
      </c>
      <c r="J96" s="12"/>
    </row>
    <row r="97" spans="1:10" ht="60" customHeight="1">
      <c r="A97" s="6" t="s">
        <v>377</v>
      </c>
      <c r="B97" s="6" t="s">
        <v>54</v>
      </c>
      <c r="C97" s="6" t="s">
        <v>12</v>
      </c>
      <c r="D97" s="7" t="s">
        <v>378</v>
      </c>
      <c r="E97" s="8" t="s">
        <v>379</v>
      </c>
      <c r="F97" s="6" t="s">
        <v>380</v>
      </c>
      <c r="G97" s="9">
        <f>IF(A97=1,"_",IF(C97="_","???",C97))</f>
        <v/>
      </c>
      <c r="H97" s="10" t="s">
        <v>12</v>
      </c>
      <c r="I97" s="11" t="s">
        <v>12</v>
      </c>
      <c r="J97" s="12"/>
    </row>
    <row r="98" spans="1:10" ht="60" customHeight="1">
      <c r="A98" s="6" t="s">
        <v>381</v>
      </c>
      <c r="B98" s="6" t="s">
        <v>17</v>
      </c>
      <c r="C98" s="6" t="s">
        <v>12</v>
      </c>
      <c r="D98" s="7" t="s">
        <v>382</v>
      </c>
      <c r="E98" s="8" t="s">
        <v>383</v>
      </c>
      <c r="F98" s="6" t="s">
        <v>384</v>
      </c>
      <c r="G98" s="9">
        <f>IF(A98=1,"_",IF(C98="_","???",C98))</f>
        <v/>
      </c>
      <c r="H98" s="10" t="s">
        <v>12</v>
      </c>
      <c r="I98" s="11" t="s">
        <v>12</v>
      </c>
      <c r="J98" s="12"/>
    </row>
    <row r="99" spans="1:10" ht="60" customHeight="1">
      <c r="A99" s="6" t="s">
        <v>385</v>
      </c>
      <c r="B99" s="6" t="s">
        <v>25</v>
      </c>
      <c r="C99" s="6" t="s">
        <v>12</v>
      </c>
      <c r="D99" s="7" t="s">
        <v>279</v>
      </c>
      <c r="E99" s="8" t="s">
        <v>386</v>
      </c>
      <c r="F99" s="6" t="s">
        <v>387</v>
      </c>
      <c r="G99" s="9">
        <f>IF(A99=1,"_",IF(C99="_","???",C99))</f>
        <v/>
      </c>
      <c r="H99" s="10" t="s">
        <v>12</v>
      </c>
      <c r="I99" s="11" t="s">
        <v>12</v>
      </c>
      <c r="J99" s="12"/>
    </row>
    <row r="100" spans="1:10" ht="60" customHeight="1">
      <c r="A100" s="6" t="s">
        <v>388</v>
      </c>
      <c r="B100" s="6" t="s">
        <v>21</v>
      </c>
      <c r="C100" s="6" t="s">
        <v>12</v>
      </c>
      <c r="D100" s="7" t="s">
        <v>129</v>
      </c>
      <c r="E100" s="8" t="s">
        <v>389</v>
      </c>
      <c r="F100" s="6" t="s">
        <v>390</v>
      </c>
      <c r="G100" s="9">
        <f>IF(A100=1,"_",IF(C100="_","???",C100))</f>
        <v/>
      </c>
      <c r="H100" s="10" t="s">
        <v>12</v>
      </c>
      <c r="I100" s="11" t="s">
        <v>12</v>
      </c>
      <c r="J100" s="12"/>
    </row>
    <row r="101" spans="1:10" ht="60" customHeight="1">
      <c r="A101" s="6" t="s">
        <v>391</v>
      </c>
      <c r="B101" s="6" t="s">
        <v>45</v>
      </c>
      <c r="C101" s="6" t="s">
        <v>12</v>
      </c>
      <c r="D101" s="7" t="s">
        <v>392</v>
      </c>
      <c r="E101" s="8" t="s">
        <v>393</v>
      </c>
      <c r="F101" s="6" t="s">
        <v>394</v>
      </c>
      <c r="G101" s="9">
        <f>IF(A101=1,"_",IF(C101="_","???",C101))</f>
        <v/>
      </c>
      <c r="H101" s="10" t="s">
        <v>12</v>
      </c>
      <c r="I101" s="11" t="s">
        <v>12</v>
      </c>
      <c r="J101" s="12"/>
    </row>
    <row r="102" spans="1:10" ht="60" customHeight="1">
      <c r="A102" s="6" t="s">
        <v>395</v>
      </c>
      <c r="B102" s="6" t="s">
        <v>16</v>
      </c>
      <c r="C102" s="6" t="s">
        <v>12</v>
      </c>
      <c r="D102" s="7" t="s">
        <v>396</v>
      </c>
      <c r="E102" s="8" t="s">
        <v>397</v>
      </c>
      <c r="F102" s="6" t="s">
        <v>398</v>
      </c>
      <c r="G102" s="9">
        <f>IF(A102=1,"_",IF(C102="_","???",C102))</f>
        <v/>
      </c>
      <c r="H102" s="10" t="s">
        <v>12</v>
      </c>
      <c r="I102" s="11" t="s">
        <v>12</v>
      </c>
      <c r="J102" s="12"/>
    </row>
    <row r="103" spans="1:10" ht="60" customHeight="1">
      <c r="A103" s="6" t="s">
        <v>399</v>
      </c>
      <c r="B103" s="6" t="s">
        <v>21</v>
      </c>
      <c r="C103" s="6" t="s">
        <v>12</v>
      </c>
      <c r="D103" s="7" t="s">
        <v>400</v>
      </c>
      <c r="E103" s="8" t="s">
        <v>401</v>
      </c>
      <c r="F103" s="6" t="s">
        <v>402</v>
      </c>
      <c r="G103" s="9">
        <f>IF(A103=1,"_",IF(C103="_","???",C103))</f>
        <v/>
      </c>
      <c r="H103" s="10" t="s">
        <v>12</v>
      </c>
      <c r="I103" s="11" t="s">
        <v>12</v>
      </c>
      <c r="J103" s="12"/>
    </row>
    <row r="104" spans="1:10" ht="60" customHeight="1">
      <c r="A104" s="6" t="s">
        <v>403</v>
      </c>
      <c r="B104" s="6" t="s">
        <v>50</v>
      </c>
      <c r="C104" s="6" t="s">
        <v>12</v>
      </c>
      <c r="D104" s="7" t="s">
        <v>176</v>
      </c>
      <c r="E104" s="8" t="s">
        <v>404</v>
      </c>
      <c r="F104" s="6" t="s">
        <v>405</v>
      </c>
      <c r="G104" s="9">
        <f>IF(A104=1,"_",IF(C104="_","???",C104))</f>
        <v/>
      </c>
      <c r="H104" s="10" t="s">
        <v>12</v>
      </c>
      <c r="I104" s="11" t="s">
        <v>12</v>
      </c>
      <c r="J104" s="12"/>
    </row>
    <row r="105" spans="1:10" ht="60" customHeight="1">
      <c r="A105" s="6" t="s">
        <v>406</v>
      </c>
      <c r="B105" s="6" t="s">
        <v>21</v>
      </c>
      <c r="C105" s="6" t="s">
        <v>12</v>
      </c>
      <c r="D105" s="7" t="s">
        <v>407</v>
      </c>
      <c r="E105" s="8" t="s">
        <v>408</v>
      </c>
      <c r="F105" s="6" t="s">
        <v>409</v>
      </c>
      <c r="G105" s="9">
        <f>IF(A105=1,"_",IF(C105="_","???",C105))</f>
        <v/>
      </c>
      <c r="H105" s="10" t="s">
        <v>12</v>
      </c>
      <c r="I105" s="11" t="s">
        <v>12</v>
      </c>
      <c r="J105" s="12"/>
    </row>
    <row r="106" spans="1:10" ht="60" customHeight="1">
      <c r="A106" s="6" t="s">
        <v>410</v>
      </c>
      <c r="B106" s="6" t="s">
        <v>45</v>
      </c>
      <c r="C106" s="6" t="s">
        <v>12</v>
      </c>
      <c r="D106" s="7" t="s">
        <v>176</v>
      </c>
      <c r="E106" s="8" t="s">
        <v>411</v>
      </c>
      <c r="F106" s="6" t="s">
        <v>412</v>
      </c>
      <c r="G106" s="9">
        <f>IF(A106=1,"_",IF(C106="_","???",C106))</f>
        <v/>
      </c>
      <c r="H106" s="10" t="s">
        <v>12</v>
      </c>
      <c r="I106" s="11" t="s">
        <v>12</v>
      </c>
      <c r="J106" s="12"/>
    </row>
    <row r="107" spans="1:10" ht="60" customHeight="1">
      <c r="A107" s="6" t="s">
        <v>413</v>
      </c>
      <c r="B107" s="6" t="s">
        <v>21</v>
      </c>
      <c r="C107" s="6" t="s">
        <v>12</v>
      </c>
      <c r="D107" s="7" t="s">
        <v>414</v>
      </c>
      <c r="E107" s="8" t="s">
        <v>415</v>
      </c>
      <c r="F107" s="6" t="s">
        <v>416</v>
      </c>
      <c r="G107" s="9">
        <f>IF(A107=1,"_",IF(C107="_","???",C107))</f>
        <v/>
      </c>
      <c r="H107" s="10" t="s">
        <v>12</v>
      </c>
      <c r="I107" s="11" t="s">
        <v>12</v>
      </c>
      <c r="J107" s="12"/>
    </row>
    <row r="108" spans="1:10" ht="60" customHeight="1">
      <c r="A108" s="6" t="s">
        <v>417</v>
      </c>
      <c r="B108" s="6" t="s">
        <v>21</v>
      </c>
      <c r="C108" s="6" t="s">
        <v>12</v>
      </c>
      <c r="D108" s="7" t="s">
        <v>418</v>
      </c>
      <c r="E108" s="8" t="s">
        <v>419</v>
      </c>
      <c r="F108" s="6" t="s">
        <v>420</v>
      </c>
      <c r="G108" s="9">
        <f>IF(A108=1,"_",IF(C108="_","???",C108))</f>
        <v/>
      </c>
      <c r="H108" s="10" t="s">
        <v>12</v>
      </c>
      <c r="I108" s="11" t="s">
        <v>12</v>
      </c>
      <c r="J108" s="12"/>
    </row>
    <row r="109" spans="1:10" ht="60" customHeight="1">
      <c r="A109" s="6" t="s">
        <v>421</v>
      </c>
      <c r="B109" s="6" t="s">
        <v>41</v>
      </c>
      <c r="C109" s="6" t="s">
        <v>46</v>
      </c>
      <c r="D109" s="7" t="s">
        <v>422</v>
      </c>
      <c r="E109" s="8" t="s">
        <v>423</v>
      </c>
      <c r="F109" s="6" t="s">
        <v>424</v>
      </c>
      <c r="G109" s="9">
        <f>IF(A109=1,"_",IF(C109="_","???",C109))</f>
        <v/>
      </c>
      <c r="H109" s="10" t="s">
        <v>12</v>
      </c>
      <c r="I109" s="11" t="s">
        <v>12</v>
      </c>
      <c r="J109" s="12"/>
    </row>
    <row r="110" spans="1:10" ht="60" customHeight="1">
      <c r="A110" s="6" t="s">
        <v>425</v>
      </c>
      <c r="B110" s="6" t="s">
        <v>16</v>
      </c>
      <c r="C110" s="6" t="s">
        <v>12</v>
      </c>
      <c r="D110" s="7" t="s">
        <v>426</v>
      </c>
      <c r="E110" s="8" t="s">
        <v>427</v>
      </c>
      <c r="F110" s="6" t="s">
        <v>428</v>
      </c>
      <c r="G110" s="9">
        <f>IF(A110=1,"_",IF(C110="_","???",C110))</f>
        <v/>
      </c>
      <c r="H110" s="10" t="s">
        <v>12</v>
      </c>
      <c r="I110" s="11" t="s">
        <v>12</v>
      </c>
      <c r="J110" s="12"/>
    </row>
    <row r="111" spans="1:10" ht="60" customHeight="1">
      <c r="A111" s="6" t="s">
        <v>429</v>
      </c>
      <c r="B111" s="6" t="s">
        <v>25</v>
      </c>
      <c r="C111" s="6" t="s">
        <v>12</v>
      </c>
      <c r="D111" s="7" t="s">
        <v>430</v>
      </c>
      <c r="E111" s="8" t="s">
        <v>431</v>
      </c>
      <c r="F111" s="6" t="s">
        <v>432</v>
      </c>
      <c r="G111" s="9">
        <f>IF(A111=1,"_",IF(C111="_","???",C111))</f>
        <v/>
      </c>
      <c r="H111" s="10" t="s">
        <v>12</v>
      </c>
      <c r="I111" s="11" t="s">
        <v>12</v>
      </c>
      <c r="J111" s="12"/>
    </row>
    <row r="112" spans="1:10" ht="60" customHeight="1">
      <c r="A112" s="6" t="s">
        <v>433</v>
      </c>
      <c r="B112" s="6" t="s">
        <v>11</v>
      </c>
      <c r="C112" s="6" t="s">
        <v>12</v>
      </c>
      <c r="D112" s="7" t="s">
        <v>434</v>
      </c>
      <c r="E112" s="8" t="s">
        <v>435</v>
      </c>
      <c r="F112" s="6" t="s">
        <v>436</v>
      </c>
      <c r="G112" s="9">
        <f>IF(A112=1,"_",IF(C112="_","???",C112))</f>
        <v/>
      </c>
      <c r="H112" s="10" t="s">
        <v>12</v>
      </c>
      <c r="I112" s="11" t="s">
        <v>12</v>
      </c>
      <c r="J112" s="12"/>
    </row>
    <row r="113" spans="1:10" ht="60" customHeight="1">
      <c r="A113" s="6" t="s">
        <v>437</v>
      </c>
      <c r="B113" s="6" t="s">
        <v>25</v>
      </c>
      <c r="C113" s="6" t="s">
        <v>12</v>
      </c>
      <c r="D113" s="7" t="s">
        <v>176</v>
      </c>
      <c r="E113" s="8" t="s">
        <v>438</v>
      </c>
      <c r="F113" s="6" t="s">
        <v>439</v>
      </c>
      <c r="G113" s="9">
        <f>IF(A113=1,"_",IF(C113="_","???",C113))</f>
        <v/>
      </c>
      <c r="H113" s="10" t="s">
        <v>12</v>
      </c>
      <c r="I113" s="11" t="s">
        <v>12</v>
      </c>
      <c r="J113" s="12"/>
    </row>
    <row r="114" spans="1:10" ht="60" customHeight="1">
      <c r="A114" s="6" t="s">
        <v>440</v>
      </c>
      <c r="B114" s="6" t="s">
        <v>41</v>
      </c>
      <c r="C114" s="6" t="s">
        <v>12</v>
      </c>
      <c r="D114" s="7" t="s">
        <v>441</v>
      </c>
      <c r="E114" s="8" t="s">
        <v>442</v>
      </c>
      <c r="F114" s="6" t="s">
        <v>443</v>
      </c>
      <c r="G114" s="9">
        <f>IF(A114=1,"_",IF(C114="_","???",C114))</f>
        <v/>
      </c>
      <c r="H114" s="10" t="s">
        <v>12</v>
      </c>
      <c r="I114" s="11" t="s">
        <v>12</v>
      </c>
      <c r="J114" s="12"/>
    </row>
    <row r="115" spans="1:10" ht="60" customHeight="1">
      <c r="A115" s="6" t="s">
        <v>444</v>
      </c>
      <c r="B115" s="6" t="s">
        <v>16</v>
      </c>
      <c r="C115" s="6" t="s">
        <v>12</v>
      </c>
      <c r="D115" s="7" t="s">
        <v>445</v>
      </c>
      <c r="E115" s="8" t="s">
        <v>446</v>
      </c>
      <c r="F115" s="6" t="s">
        <v>447</v>
      </c>
      <c r="G115" s="9">
        <f>IF(A115=1,"_",IF(C115="_","???",C115))</f>
        <v/>
      </c>
      <c r="H115" s="10" t="s">
        <v>12</v>
      </c>
      <c r="I115" s="11" t="s">
        <v>12</v>
      </c>
      <c r="J115" s="12"/>
    </row>
    <row r="116" spans="1:10" ht="60" customHeight="1">
      <c r="A116" s="6" t="s">
        <v>448</v>
      </c>
      <c r="B116" s="6" t="s">
        <v>25</v>
      </c>
      <c r="C116" s="6" t="s">
        <v>12</v>
      </c>
      <c r="D116" s="7" t="s">
        <v>449</v>
      </c>
      <c r="E116" s="8" t="s">
        <v>450</v>
      </c>
      <c r="F116" s="6" t="s">
        <v>451</v>
      </c>
      <c r="G116" s="9">
        <f>IF(A116=1,"_",IF(C116="_","???",C116))</f>
        <v/>
      </c>
      <c r="H116" s="10" t="s">
        <v>12</v>
      </c>
      <c r="I116" s="11" t="s">
        <v>12</v>
      </c>
      <c r="J116" s="12"/>
    </row>
    <row r="117" spans="1:10" ht="60" customHeight="1">
      <c r="A117" s="6" t="s">
        <v>452</v>
      </c>
      <c r="B117" s="6" t="s">
        <v>16</v>
      </c>
      <c r="C117" s="6" t="s">
        <v>12</v>
      </c>
      <c r="D117" s="7" t="s">
        <v>271</v>
      </c>
      <c r="E117" s="8" t="s">
        <v>453</v>
      </c>
      <c r="F117" s="6" t="s">
        <v>454</v>
      </c>
      <c r="G117" s="9">
        <f>IF(A117=1,"_",IF(C117="_","???",C117))</f>
        <v/>
      </c>
      <c r="H117" s="10" t="s">
        <v>12</v>
      </c>
      <c r="I117" s="11" t="s">
        <v>12</v>
      </c>
      <c r="J117" s="12"/>
    </row>
    <row r="118" spans="1:10" ht="60" customHeight="1">
      <c r="A118" s="6" t="s">
        <v>455</v>
      </c>
      <c r="B118" s="6" t="s">
        <v>21</v>
      </c>
      <c r="C118" s="6" t="s">
        <v>12</v>
      </c>
      <c r="D118" s="7" t="s">
        <v>456</v>
      </c>
      <c r="E118" s="8" t="s">
        <v>457</v>
      </c>
      <c r="F118" s="6" t="s">
        <v>458</v>
      </c>
      <c r="G118" s="9">
        <f>IF(A118=1,"_",IF(C118="_","???",C118))</f>
        <v/>
      </c>
      <c r="H118" s="10" t="s">
        <v>12</v>
      </c>
      <c r="I118" s="11" t="s">
        <v>12</v>
      </c>
      <c r="J118" s="12"/>
    </row>
    <row r="119" spans="1:10" ht="60" customHeight="1">
      <c r="A119" s="6" t="s">
        <v>459</v>
      </c>
      <c r="B119" s="6" t="s">
        <v>11</v>
      </c>
      <c r="C119" s="6" t="s">
        <v>12</v>
      </c>
      <c r="D119" s="7" t="s">
        <v>456</v>
      </c>
      <c r="E119" s="8" t="s">
        <v>460</v>
      </c>
      <c r="F119" s="6" t="s">
        <v>461</v>
      </c>
      <c r="G119" s="9">
        <f>IF(A119=1,"_",IF(C119="_","???",C119))</f>
        <v/>
      </c>
      <c r="H119" s="10" t="s">
        <v>12</v>
      </c>
      <c r="I119" s="11" t="s">
        <v>12</v>
      </c>
      <c r="J119" s="12"/>
    </row>
    <row r="120" spans="1:10" ht="60" customHeight="1">
      <c r="A120" s="6" t="s">
        <v>462</v>
      </c>
      <c r="B120" s="6" t="s">
        <v>74</v>
      </c>
      <c r="C120" s="6" t="s">
        <v>12</v>
      </c>
      <c r="D120" s="7" t="s">
        <v>176</v>
      </c>
      <c r="E120" s="8" t="s">
        <v>463</v>
      </c>
      <c r="F120" s="6" t="s">
        <v>464</v>
      </c>
      <c r="G120" s="9">
        <f>IF(A120=1,"_",IF(C120="_","???",C120))</f>
        <v/>
      </c>
      <c r="H120" s="10" t="s">
        <v>12</v>
      </c>
      <c r="I120" s="11" t="s">
        <v>12</v>
      </c>
      <c r="J120" s="12"/>
    </row>
    <row r="121" spans="1:10" ht="60" customHeight="1">
      <c r="A121" s="6" t="s">
        <v>465</v>
      </c>
      <c r="B121" s="6" t="s">
        <v>21</v>
      </c>
      <c r="C121" s="6" t="s">
        <v>12</v>
      </c>
      <c r="D121" s="7" t="s">
        <v>466</v>
      </c>
      <c r="E121" s="8" t="s">
        <v>467</v>
      </c>
      <c r="F121" s="6" t="s">
        <v>468</v>
      </c>
      <c r="G121" s="9">
        <f>IF(A121=1,"_",IF(C121="_","???",C121))</f>
        <v/>
      </c>
      <c r="H121" s="10" t="s">
        <v>12</v>
      </c>
      <c r="I121" s="11" t="s">
        <v>12</v>
      </c>
      <c r="J121" s="12"/>
    </row>
    <row r="122" spans="1:10" ht="60" customHeight="1">
      <c r="A122" s="6" t="s">
        <v>469</v>
      </c>
      <c r="B122" s="6" t="s">
        <v>74</v>
      </c>
      <c r="C122" s="6" t="s">
        <v>12</v>
      </c>
      <c r="D122" s="7" t="s">
        <v>456</v>
      </c>
      <c r="E122" s="8" t="s">
        <v>470</v>
      </c>
      <c r="F122" s="6" t="s">
        <v>471</v>
      </c>
      <c r="G122" s="9">
        <f>IF(A122=1,"_",IF(C122="_","???",C122))</f>
        <v/>
      </c>
      <c r="H122" s="10" t="s">
        <v>12</v>
      </c>
      <c r="I122" s="11" t="s">
        <v>12</v>
      </c>
      <c r="J122" s="12"/>
    </row>
    <row r="123" spans="1:10" ht="60" customHeight="1">
      <c r="A123" s="6" t="s">
        <v>472</v>
      </c>
      <c r="B123" s="6" t="s">
        <v>97</v>
      </c>
      <c r="C123" s="6" t="s">
        <v>12</v>
      </c>
      <c r="D123" s="7" t="s">
        <v>473</v>
      </c>
      <c r="E123" s="8" t="s">
        <v>474</v>
      </c>
      <c r="F123" s="6" t="s">
        <v>475</v>
      </c>
      <c r="G123" s="9">
        <f>IF(A123=1,"_",IF(C123="_","???",C123))</f>
        <v/>
      </c>
      <c r="H123" s="10" t="s">
        <v>12</v>
      </c>
      <c r="I123" s="11" t="s">
        <v>12</v>
      </c>
      <c r="J123" s="12"/>
    </row>
    <row r="124" spans="1:10" ht="60" customHeight="1">
      <c r="A124" s="6" t="s">
        <v>476</v>
      </c>
      <c r="B124" s="6" t="s">
        <v>16</v>
      </c>
      <c r="C124" s="6" t="s">
        <v>12</v>
      </c>
      <c r="D124" s="7" t="s">
        <v>477</v>
      </c>
      <c r="E124" s="8" t="s">
        <v>478</v>
      </c>
      <c r="F124" s="6" t="s">
        <v>479</v>
      </c>
      <c r="G124" s="9">
        <f>IF(A124=1,"_",IF(C124="_","???",C124))</f>
        <v/>
      </c>
      <c r="H124" s="10" t="s">
        <v>12</v>
      </c>
      <c r="I124" s="11" t="s">
        <v>12</v>
      </c>
      <c r="J124" s="12"/>
    </row>
    <row r="125" spans="1:10" ht="60" customHeight="1">
      <c r="A125" s="6" t="s">
        <v>480</v>
      </c>
      <c r="B125" s="6" t="s">
        <v>17</v>
      </c>
      <c r="C125" s="6" t="s">
        <v>12</v>
      </c>
      <c r="D125" s="7" t="s">
        <v>481</v>
      </c>
      <c r="E125" s="8" t="s">
        <v>482</v>
      </c>
      <c r="F125" s="6" t="s">
        <v>483</v>
      </c>
      <c r="G125" s="9">
        <f>IF(A125=1,"_",IF(C125="_","???",C125))</f>
        <v/>
      </c>
      <c r="H125" s="10" t="s">
        <v>12</v>
      </c>
      <c r="I125" s="11" t="s">
        <v>12</v>
      </c>
      <c r="J125" s="12"/>
    </row>
    <row r="126" spans="1:10" ht="60" customHeight="1">
      <c r="A126" s="6" t="s">
        <v>484</v>
      </c>
      <c r="B126" s="6" t="s">
        <v>62</v>
      </c>
      <c r="C126" s="6" t="s">
        <v>12</v>
      </c>
      <c r="D126" s="7" t="s">
        <v>485</v>
      </c>
      <c r="E126" s="8" t="s">
        <v>486</v>
      </c>
      <c r="F126" s="6" t="s">
        <v>487</v>
      </c>
      <c r="G126" s="9">
        <f>IF(A126=1,"_",IF(C126="_","???",C126))</f>
        <v/>
      </c>
      <c r="H126" s="10" t="s">
        <v>12</v>
      </c>
      <c r="I126" s="11" t="s">
        <v>12</v>
      </c>
      <c r="J126" s="12"/>
    </row>
    <row r="127" spans="1:10" ht="60" customHeight="1">
      <c r="A127" s="6" t="s">
        <v>488</v>
      </c>
      <c r="B127" s="6" t="s">
        <v>25</v>
      </c>
      <c r="C127" s="6" t="s">
        <v>12</v>
      </c>
      <c r="D127" s="7" t="s">
        <v>244</v>
      </c>
      <c r="E127" s="8" t="s">
        <v>489</v>
      </c>
      <c r="F127" s="6" t="s">
        <v>490</v>
      </c>
      <c r="G127" s="9">
        <f>IF(A127=1,"_",IF(C127="_","???",C127))</f>
        <v/>
      </c>
      <c r="H127" s="10" t="s">
        <v>12</v>
      </c>
      <c r="I127" s="11" t="s">
        <v>12</v>
      </c>
      <c r="J127" s="12"/>
    </row>
    <row r="128" spans="1:10" ht="60" customHeight="1">
      <c r="A128" s="6" t="s">
        <v>491</v>
      </c>
      <c r="B128" s="6" t="s">
        <v>10</v>
      </c>
      <c r="C128" s="6" t="s">
        <v>12</v>
      </c>
      <c r="D128" s="7" t="s">
        <v>492</v>
      </c>
      <c r="E128" s="8" t="s">
        <v>493</v>
      </c>
      <c r="F128" s="6" t="s">
        <v>494</v>
      </c>
      <c r="G128" s="9">
        <f>IF(A128=1,"_",IF(C128="_","???",C128))</f>
        <v/>
      </c>
      <c r="H128" s="10" t="s">
        <v>12</v>
      </c>
      <c r="I128" s="11" t="s">
        <v>12</v>
      </c>
      <c r="J128" s="12"/>
    </row>
    <row r="129" spans="1:10" ht="60" customHeight="1">
      <c r="A129" s="6" t="s">
        <v>495</v>
      </c>
      <c r="B129" s="6" t="s">
        <v>16</v>
      </c>
      <c r="C129" s="6" t="s">
        <v>12</v>
      </c>
      <c r="D129" s="7" t="s">
        <v>496</v>
      </c>
      <c r="E129" s="8" t="s">
        <v>497</v>
      </c>
      <c r="F129" s="6" t="s">
        <v>498</v>
      </c>
      <c r="G129" s="9">
        <f>IF(A129=1,"_",IF(C129="_","???",C129))</f>
        <v/>
      </c>
      <c r="H129" s="10" t="s">
        <v>12</v>
      </c>
      <c r="I129" s="11" t="s">
        <v>12</v>
      </c>
      <c r="J129" s="12"/>
    </row>
    <row r="130" spans="1:10" ht="60" customHeight="1">
      <c r="A130" s="6" t="s">
        <v>499</v>
      </c>
      <c r="B130" s="6" t="s">
        <v>17</v>
      </c>
      <c r="C130" s="6" t="s">
        <v>12</v>
      </c>
      <c r="D130" s="7" t="s">
        <v>180</v>
      </c>
      <c r="E130" s="8" t="s">
        <v>500</v>
      </c>
      <c r="F130" s="6" t="s">
        <v>501</v>
      </c>
      <c r="G130" s="9">
        <f>IF(A130=1,"_",IF(C130="_","???",C130))</f>
        <v/>
      </c>
      <c r="H130" s="10" t="s">
        <v>12</v>
      </c>
      <c r="I130" s="11" t="s">
        <v>12</v>
      </c>
      <c r="J130" s="12"/>
    </row>
    <row r="131" spans="1:10" ht="60" customHeight="1">
      <c r="A131" s="6" t="s">
        <v>502</v>
      </c>
      <c r="B131" s="6" t="s">
        <v>62</v>
      </c>
      <c r="C131" s="6" t="s">
        <v>12</v>
      </c>
      <c r="D131" s="7" t="s">
        <v>94</v>
      </c>
      <c r="E131" s="8" t="s">
        <v>503</v>
      </c>
      <c r="F131" s="6" t="s">
        <v>504</v>
      </c>
      <c r="G131" s="9">
        <f>IF(A131=1,"_",IF(C131="_","???",C131))</f>
        <v/>
      </c>
      <c r="H131" s="10" t="s">
        <v>12</v>
      </c>
      <c r="I131" s="11" t="s">
        <v>12</v>
      </c>
      <c r="J131" s="12"/>
    </row>
    <row r="132" spans="1:10" ht="60" customHeight="1">
      <c r="A132" s="6" t="s">
        <v>505</v>
      </c>
      <c r="B132" s="6" t="s">
        <v>41</v>
      </c>
      <c r="C132" s="6" t="s">
        <v>12</v>
      </c>
      <c r="D132" s="7" t="s">
        <v>506</v>
      </c>
      <c r="E132" s="8" t="s">
        <v>507</v>
      </c>
      <c r="F132" s="6" t="s">
        <v>508</v>
      </c>
      <c r="G132" s="9">
        <f>IF(A132=1,"_",IF(C132="_","???",C132))</f>
        <v/>
      </c>
      <c r="H132" s="10" t="s">
        <v>12</v>
      </c>
      <c r="I132" s="11" t="s">
        <v>12</v>
      </c>
      <c r="J132" s="12"/>
    </row>
    <row r="133" spans="1:10" ht="60" customHeight="1">
      <c r="A133" s="6" t="s">
        <v>509</v>
      </c>
      <c r="B133" s="6" t="s">
        <v>41</v>
      </c>
      <c r="C133" s="6" t="s">
        <v>12</v>
      </c>
      <c r="D133" s="7" t="s">
        <v>510</v>
      </c>
      <c r="E133" s="8" t="s">
        <v>511</v>
      </c>
      <c r="F133" s="6" t="s">
        <v>512</v>
      </c>
      <c r="G133" s="9">
        <f>IF(A133=1,"_",IF(C133="_","???",C133))</f>
        <v/>
      </c>
      <c r="H133" s="10" t="s">
        <v>12</v>
      </c>
      <c r="I133" s="11" t="s">
        <v>12</v>
      </c>
      <c r="J133" s="12"/>
    </row>
    <row r="134" spans="1:10" ht="60" customHeight="1">
      <c r="A134" s="6" t="s">
        <v>513</v>
      </c>
      <c r="B134" s="6" t="s">
        <v>25</v>
      </c>
      <c r="C134" s="6" t="s">
        <v>12</v>
      </c>
      <c r="D134" s="7" t="s">
        <v>514</v>
      </c>
      <c r="E134" s="8" t="s">
        <v>515</v>
      </c>
      <c r="F134" s="6" t="s">
        <v>516</v>
      </c>
      <c r="G134" s="9">
        <f>IF(A134=1,"_",IF(C134="_","???",C134))</f>
        <v/>
      </c>
      <c r="H134" s="10" t="s">
        <v>12</v>
      </c>
      <c r="I134" s="11" t="s">
        <v>12</v>
      </c>
      <c r="J134" s="12"/>
    </row>
    <row r="135" spans="1:10" ht="60" customHeight="1">
      <c r="A135" s="6" t="s">
        <v>517</v>
      </c>
      <c r="B135" s="6" t="s">
        <v>21</v>
      </c>
      <c r="C135" s="6" t="s">
        <v>46</v>
      </c>
      <c r="D135" s="7" t="s">
        <v>518</v>
      </c>
      <c r="E135" s="8" t="s">
        <v>519</v>
      </c>
      <c r="F135" s="6" t="s">
        <v>520</v>
      </c>
      <c r="G135" s="9">
        <f>IF(A135=1,"_",IF(C135="_","???",C135))</f>
        <v/>
      </c>
      <c r="H135" s="10" t="s">
        <v>12</v>
      </c>
      <c r="I135" s="11" t="s">
        <v>12</v>
      </c>
      <c r="J135" s="12"/>
    </row>
    <row r="136" spans="1:10" ht="60" customHeight="1">
      <c r="A136" s="6" t="s">
        <v>521</v>
      </c>
      <c r="B136" s="6" t="s">
        <v>113</v>
      </c>
      <c r="C136" s="6" t="s">
        <v>12</v>
      </c>
      <c r="D136" s="7" t="s">
        <v>129</v>
      </c>
      <c r="E136" s="8" t="s">
        <v>522</v>
      </c>
      <c r="F136" s="6" t="s">
        <v>523</v>
      </c>
      <c r="G136" s="9">
        <f>IF(A136=1,"_",IF(C136="_","???",C136))</f>
        <v/>
      </c>
      <c r="H136" s="10" t="s">
        <v>12</v>
      </c>
      <c r="I136" s="11" t="s">
        <v>12</v>
      </c>
      <c r="J136" s="12"/>
    </row>
    <row r="137" spans="1:10" ht="60" customHeight="1">
      <c r="A137" s="6" t="s">
        <v>524</v>
      </c>
      <c r="B137" s="6" t="s">
        <v>54</v>
      </c>
      <c r="C137" s="6" t="s">
        <v>12</v>
      </c>
      <c r="D137" s="7" t="s">
        <v>525</v>
      </c>
      <c r="E137" s="8" t="s">
        <v>526</v>
      </c>
      <c r="F137" s="6" t="s">
        <v>527</v>
      </c>
      <c r="G137" s="9">
        <f>IF(A137=1,"_",IF(C137="_","???",C137))</f>
        <v/>
      </c>
      <c r="H137" s="10" t="s">
        <v>12</v>
      </c>
      <c r="I137" s="11" t="s">
        <v>12</v>
      </c>
      <c r="J137" s="12"/>
    </row>
    <row r="138" spans="1:10" ht="60" customHeight="1">
      <c r="A138" s="6" t="s">
        <v>528</v>
      </c>
      <c r="B138" s="6" t="s">
        <v>45</v>
      </c>
      <c r="C138" s="6" t="s">
        <v>12</v>
      </c>
      <c r="D138" s="7" t="s">
        <v>529</v>
      </c>
      <c r="E138" s="8" t="s">
        <v>530</v>
      </c>
      <c r="F138" s="6" t="s">
        <v>531</v>
      </c>
      <c r="G138" s="9">
        <f>IF(A138=1,"_",IF(C138="_","???",C138))</f>
        <v/>
      </c>
      <c r="H138" s="10" t="s">
        <v>12</v>
      </c>
      <c r="I138" s="11" t="s">
        <v>12</v>
      </c>
      <c r="J138" s="12"/>
    </row>
    <row r="139" spans="1:10" ht="60" customHeight="1">
      <c r="A139" s="6" t="s">
        <v>532</v>
      </c>
      <c r="B139" s="6" t="s">
        <v>21</v>
      </c>
      <c r="C139" s="6" t="s">
        <v>12</v>
      </c>
      <c r="D139" s="7" t="s">
        <v>533</v>
      </c>
      <c r="E139" s="8" t="s">
        <v>534</v>
      </c>
      <c r="F139" s="6" t="s">
        <v>535</v>
      </c>
      <c r="G139" s="9">
        <f>IF(A139=1,"_",IF(C139="_","???",C139))</f>
        <v/>
      </c>
      <c r="H139" s="10" t="s">
        <v>12</v>
      </c>
      <c r="I139" s="11" t="s">
        <v>12</v>
      </c>
      <c r="J139" s="12"/>
    </row>
    <row r="140" spans="1:10" ht="60" customHeight="1">
      <c r="A140" s="6" t="s">
        <v>536</v>
      </c>
      <c r="B140" s="6" t="s">
        <v>16</v>
      </c>
      <c r="C140" s="6" t="s">
        <v>12</v>
      </c>
      <c r="D140" s="7" t="s">
        <v>537</v>
      </c>
      <c r="E140" s="8" t="s">
        <v>538</v>
      </c>
      <c r="F140" s="6" t="s">
        <v>539</v>
      </c>
      <c r="G140" s="9">
        <f>IF(A140=1,"_",IF(C140="_","???",C140))</f>
        <v/>
      </c>
      <c r="H140" s="10" t="s">
        <v>12</v>
      </c>
      <c r="I140" s="11" t="s">
        <v>12</v>
      </c>
      <c r="J140" s="12"/>
    </row>
    <row r="141" spans="1:10" ht="60" customHeight="1">
      <c r="A141" s="6" t="s">
        <v>540</v>
      </c>
      <c r="B141" s="6" t="s">
        <v>21</v>
      </c>
      <c r="C141" s="6" t="s">
        <v>12</v>
      </c>
      <c r="D141" s="7" t="s">
        <v>414</v>
      </c>
      <c r="E141" s="8" t="s">
        <v>541</v>
      </c>
      <c r="F141" s="6" t="s">
        <v>542</v>
      </c>
      <c r="G141" s="9">
        <f>IF(A141=1,"_",IF(C141="_","???",C141))</f>
        <v/>
      </c>
      <c r="H141" s="10" t="s">
        <v>12</v>
      </c>
      <c r="I141" s="11" t="s">
        <v>12</v>
      </c>
      <c r="J141" s="12"/>
    </row>
    <row r="142" spans="1:10" ht="60" customHeight="1">
      <c r="A142" s="6" t="s">
        <v>543</v>
      </c>
      <c r="B142" s="6" t="s">
        <v>54</v>
      </c>
      <c r="C142" s="6" t="s">
        <v>12</v>
      </c>
      <c r="D142" s="7" t="s">
        <v>180</v>
      </c>
      <c r="E142" s="8" t="s">
        <v>544</v>
      </c>
      <c r="F142" s="6" t="s">
        <v>545</v>
      </c>
      <c r="G142" s="9">
        <f>IF(A142=1,"_",IF(C142="_","???",C142))</f>
        <v/>
      </c>
      <c r="H142" s="10" t="s">
        <v>12</v>
      </c>
      <c r="I142" s="11" t="s">
        <v>12</v>
      </c>
      <c r="J142" s="12"/>
    </row>
    <row r="143" spans="1:10" ht="60" customHeight="1">
      <c r="A143" s="6" t="s">
        <v>546</v>
      </c>
      <c r="B143" s="6" t="s">
        <v>11</v>
      </c>
      <c r="C143" s="6" t="s">
        <v>12</v>
      </c>
      <c r="D143" s="7" t="s">
        <v>547</v>
      </c>
      <c r="E143" s="8" t="s">
        <v>548</v>
      </c>
      <c r="F143" s="6" t="s">
        <v>549</v>
      </c>
      <c r="G143" s="9">
        <f>IF(A143=1,"_",IF(C143="_","???",C143))</f>
        <v/>
      </c>
      <c r="H143" s="10" t="s">
        <v>12</v>
      </c>
      <c r="I143" s="11" t="s">
        <v>12</v>
      </c>
      <c r="J143" s="12"/>
    </row>
    <row r="144" spans="1:10" ht="60" customHeight="1">
      <c r="A144" s="6" t="s">
        <v>550</v>
      </c>
      <c r="B144" s="6" t="s">
        <v>16</v>
      </c>
      <c r="C144" s="6" t="s">
        <v>12</v>
      </c>
      <c r="D144" s="7" t="s">
        <v>156</v>
      </c>
      <c r="E144" s="8" t="s">
        <v>551</v>
      </c>
      <c r="F144" s="6" t="s">
        <v>552</v>
      </c>
      <c r="G144" s="9">
        <f>IF(A144=1,"_",IF(C144="_","???",C144))</f>
        <v/>
      </c>
      <c r="H144" s="10" t="s">
        <v>12</v>
      </c>
      <c r="I144" s="11" t="s">
        <v>12</v>
      </c>
      <c r="J144" s="12"/>
    </row>
    <row r="145" spans="1:10" ht="60" customHeight="1">
      <c r="A145" s="6" t="s">
        <v>553</v>
      </c>
      <c r="B145" s="6" t="s">
        <v>17</v>
      </c>
      <c r="C145" s="6" t="s">
        <v>12</v>
      </c>
      <c r="D145" s="7" t="s">
        <v>554</v>
      </c>
      <c r="E145" s="8" t="s">
        <v>555</v>
      </c>
      <c r="F145" s="6" t="s">
        <v>556</v>
      </c>
      <c r="G145" s="9">
        <f>IF(A145=1,"_",IF(C145="_","???",C145))</f>
        <v/>
      </c>
      <c r="H145" s="10" t="s">
        <v>12</v>
      </c>
      <c r="I145" s="11" t="s">
        <v>12</v>
      </c>
      <c r="J145" s="12"/>
    </row>
    <row r="146" spans="1:10" ht="60" customHeight="1">
      <c r="A146" s="6" t="s">
        <v>557</v>
      </c>
      <c r="B146" s="6" t="s">
        <v>10</v>
      </c>
      <c r="C146" s="6" t="s">
        <v>12</v>
      </c>
      <c r="D146" s="7" t="s">
        <v>558</v>
      </c>
      <c r="E146" s="8" t="s">
        <v>559</v>
      </c>
      <c r="F146" s="6" t="s">
        <v>560</v>
      </c>
      <c r="G146" s="9">
        <f>IF(A146=1,"_",IF(C146="_","???",C146))</f>
        <v/>
      </c>
      <c r="H146" s="10" t="s">
        <v>12</v>
      </c>
      <c r="I146" s="11" t="s">
        <v>12</v>
      </c>
      <c r="J146" s="12"/>
    </row>
    <row r="147" spans="1:10" ht="60" customHeight="1">
      <c r="A147" s="6" t="s">
        <v>561</v>
      </c>
      <c r="B147" s="6" t="s">
        <v>21</v>
      </c>
      <c r="C147" s="6" t="s">
        <v>12</v>
      </c>
      <c r="D147" s="7" t="s">
        <v>562</v>
      </c>
      <c r="E147" s="8" t="s">
        <v>563</v>
      </c>
      <c r="F147" s="6" t="s">
        <v>564</v>
      </c>
      <c r="G147" s="9">
        <f>IF(A147=1,"_",IF(C147="_","???",C147))</f>
        <v/>
      </c>
      <c r="H147" s="10" t="s">
        <v>12</v>
      </c>
      <c r="I147" s="11" t="s">
        <v>12</v>
      </c>
      <c r="J147" s="12"/>
    </row>
    <row r="148" spans="1:10" ht="60" customHeight="1">
      <c r="A148" s="6" t="s">
        <v>565</v>
      </c>
      <c r="B148" s="6" t="s">
        <v>21</v>
      </c>
      <c r="C148" s="6" t="s">
        <v>12</v>
      </c>
      <c r="D148" s="7" t="s">
        <v>566</v>
      </c>
      <c r="E148" s="8" t="s">
        <v>567</v>
      </c>
      <c r="F148" s="6" t="s">
        <v>568</v>
      </c>
      <c r="G148" s="9">
        <f>IF(A148=1,"_",IF(C148="_","???",C148))</f>
        <v/>
      </c>
      <c r="H148" s="10" t="s">
        <v>12</v>
      </c>
      <c r="I148" s="11" t="s">
        <v>12</v>
      </c>
      <c r="J148" s="12"/>
    </row>
    <row r="149" spans="1:10" ht="60" customHeight="1">
      <c r="A149" s="6" t="s">
        <v>569</v>
      </c>
      <c r="B149" s="6" t="s">
        <v>11</v>
      </c>
      <c r="C149" s="6" t="s">
        <v>12</v>
      </c>
      <c r="D149" s="7" t="s">
        <v>160</v>
      </c>
      <c r="E149" s="8" t="s">
        <v>570</v>
      </c>
      <c r="F149" s="6" t="s">
        <v>571</v>
      </c>
      <c r="G149" s="9">
        <f>IF(A149=1,"_",IF(C149="_","???",C149))</f>
        <v/>
      </c>
      <c r="H149" s="10" t="s">
        <v>12</v>
      </c>
      <c r="I149" s="11" t="s">
        <v>12</v>
      </c>
      <c r="J149" s="12"/>
    </row>
    <row r="150" spans="1:10" ht="60" customHeight="1">
      <c r="A150" s="6" t="s">
        <v>572</v>
      </c>
      <c r="B150" s="6" t="s">
        <v>50</v>
      </c>
      <c r="C150" s="6" t="s">
        <v>12</v>
      </c>
      <c r="D150" s="7" t="s">
        <v>573</v>
      </c>
      <c r="E150" s="8" t="s">
        <v>574</v>
      </c>
      <c r="F150" s="6" t="s">
        <v>575</v>
      </c>
      <c r="G150" s="9">
        <f>IF(A150=1,"_",IF(C150="_","???",C150))</f>
        <v/>
      </c>
      <c r="H150" s="10" t="s">
        <v>12</v>
      </c>
      <c r="I150" s="11" t="s">
        <v>12</v>
      </c>
      <c r="J150" s="12"/>
    </row>
    <row r="151" spans="1:10" ht="60" customHeight="1">
      <c r="A151" s="6" t="s">
        <v>576</v>
      </c>
      <c r="B151" s="6" t="s">
        <v>16</v>
      </c>
      <c r="C151" s="6" t="s">
        <v>12</v>
      </c>
      <c r="D151" s="7" t="s">
        <v>577</v>
      </c>
      <c r="E151" s="8" t="s">
        <v>578</v>
      </c>
      <c r="F151" s="6" t="s">
        <v>579</v>
      </c>
      <c r="G151" s="9">
        <f>IF(A151=1,"_",IF(C151="_","???",C151))</f>
        <v/>
      </c>
      <c r="H151" s="10" t="s">
        <v>12</v>
      </c>
      <c r="I151" s="11" t="s">
        <v>12</v>
      </c>
      <c r="J151" s="12"/>
    </row>
    <row r="152" spans="1:10" ht="60" customHeight="1">
      <c r="A152" s="6" t="s">
        <v>580</v>
      </c>
      <c r="B152" s="6" t="s">
        <v>21</v>
      </c>
      <c r="C152" s="6" t="s">
        <v>12</v>
      </c>
      <c r="D152" s="7" t="s">
        <v>581</v>
      </c>
      <c r="E152" s="8" t="s">
        <v>582</v>
      </c>
      <c r="F152" s="6" t="s">
        <v>583</v>
      </c>
      <c r="G152" s="9">
        <f>IF(A152=1,"_",IF(C152="_","???",C152))</f>
        <v/>
      </c>
      <c r="H152" s="10" t="s">
        <v>12</v>
      </c>
      <c r="I152" s="11" t="s">
        <v>12</v>
      </c>
      <c r="J152" s="12"/>
    </row>
    <row r="153" spans="1:10" ht="60" customHeight="1">
      <c r="A153" s="6" t="s">
        <v>584</v>
      </c>
      <c r="B153" s="6" t="s">
        <v>66</v>
      </c>
      <c r="C153" s="6" t="s">
        <v>12</v>
      </c>
      <c r="D153" s="7" t="s">
        <v>94</v>
      </c>
      <c r="E153" s="8" t="s">
        <v>585</v>
      </c>
      <c r="F153" s="6" t="s">
        <v>586</v>
      </c>
      <c r="G153" s="9">
        <f>IF(A153=1,"_",IF(C153="_","???",C153))</f>
        <v/>
      </c>
      <c r="H153" s="10" t="s">
        <v>12</v>
      </c>
      <c r="I153" s="11" t="s">
        <v>12</v>
      </c>
      <c r="J153" s="12"/>
    </row>
    <row r="154" spans="1:10" ht="60" customHeight="1">
      <c r="A154" s="6" t="s">
        <v>587</v>
      </c>
      <c r="B154" s="6" t="s">
        <v>16</v>
      </c>
      <c r="C154" s="6" t="s">
        <v>12</v>
      </c>
      <c r="D154" s="7" t="s">
        <v>195</v>
      </c>
      <c r="E154" s="8" t="s">
        <v>588</v>
      </c>
      <c r="F154" s="6" t="s">
        <v>589</v>
      </c>
      <c r="G154" s="9">
        <f>IF(A154=1,"_",IF(C154="_","???",C154))</f>
        <v/>
      </c>
      <c r="H154" s="10" t="s">
        <v>12</v>
      </c>
      <c r="I154" s="11" t="s">
        <v>12</v>
      </c>
      <c r="J154" s="12"/>
    </row>
    <row r="155" spans="1:10" ht="60" customHeight="1">
      <c r="A155" s="6" t="s">
        <v>590</v>
      </c>
      <c r="B155" s="6" t="s">
        <v>21</v>
      </c>
      <c r="C155" s="6" t="s">
        <v>12</v>
      </c>
      <c r="D155" s="7" t="s">
        <v>591</v>
      </c>
      <c r="E155" s="8" t="s">
        <v>592</v>
      </c>
      <c r="F155" s="6" t="s">
        <v>593</v>
      </c>
      <c r="G155" s="9">
        <f>IF(A155=1,"_",IF(C155="_","???",C155))</f>
        <v/>
      </c>
      <c r="H155" s="10" t="s">
        <v>12</v>
      </c>
      <c r="I155" s="11" t="s">
        <v>12</v>
      </c>
      <c r="J155" s="12"/>
    </row>
    <row r="156" spans="1:10" ht="60" customHeight="1">
      <c r="A156" s="6" t="s">
        <v>594</v>
      </c>
      <c r="B156" s="6" t="s">
        <v>16</v>
      </c>
      <c r="C156" s="6" t="s">
        <v>12</v>
      </c>
      <c r="D156" s="7" t="s">
        <v>595</v>
      </c>
      <c r="E156" s="8" t="s">
        <v>596</v>
      </c>
      <c r="F156" s="6" t="s">
        <v>597</v>
      </c>
      <c r="G156" s="9">
        <f>IF(A156=1,"_",IF(C156="_","???",C156))</f>
        <v/>
      </c>
      <c r="H156" s="10" t="s">
        <v>12</v>
      </c>
      <c r="I156" s="11" t="s">
        <v>12</v>
      </c>
      <c r="J156" s="12"/>
    </row>
    <row r="157" spans="1:10" ht="60" customHeight="1">
      <c r="A157" s="6" t="s">
        <v>598</v>
      </c>
      <c r="B157" s="6" t="s">
        <v>26</v>
      </c>
      <c r="C157" s="6" t="s">
        <v>12</v>
      </c>
      <c r="D157" s="7" t="s">
        <v>599</v>
      </c>
      <c r="E157" s="8" t="s">
        <v>600</v>
      </c>
      <c r="F157" s="6" t="s">
        <v>601</v>
      </c>
      <c r="G157" s="9">
        <f>IF(A157=1,"_",IF(C157="_","???",C157))</f>
        <v/>
      </c>
      <c r="H157" s="10" t="s">
        <v>12</v>
      </c>
      <c r="I157" s="11" t="s">
        <v>12</v>
      </c>
      <c r="J157" s="12"/>
    </row>
    <row r="158" spans="1:10" ht="60" customHeight="1">
      <c r="A158" s="6" t="s">
        <v>602</v>
      </c>
      <c r="B158" s="6" t="s">
        <v>16</v>
      </c>
      <c r="C158" s="6" t="s">
        <v>12</v>
      </c>
      <c r="D158" s="7" t="s">
        <v>603</v>
      </c>
      <c r="E158" s="8" t="s">
        <v>604</v>
      </c>
      <c r="F158" s="6" t="s">
        <v>605</v>
      </c>
      <c r="G158" s="9">
        <f>IF(A158=1,"_",IF(C158="_","???",C158))</f>
        <v/>
      </c>
      <c r="H158" s="10" t="s">
        <v>12</v>
      </c>
      <c r="I158" s="11" t="s">
        <v>12</v>
      </c>
      <c r="J158" s="12"/>
    </row>
    <row r="159" spans="1:10" ht="60" customHeight="1">
      <c r="A159" s="6" t="s">
        <v>606</v>
      </c>
      <c r="B159" s="6" t="s">
        <v>16</v>
      </c>
      <c r="C159" s="6" t="s">
        <v>12</v>
      </c>
      <c r="D159" s="7" t="s">
        <v>607</v>
      </c>
      <c r="E159" s="8" t="s">
        <v>608</v>
      </c>
      <c r="F159" s="6" t="s">
        <v>609</v>
      </c>
      <c r="G159" s="9">
        <f>IF(A159=1,"_",IF(C159="_","???",C159))</f>
        <v/>
      </c>
      <c r="H159" s="10" t="s">
        <v>12</v>
      </c>
      <c r="I159" s="11" t="s">
        <v>12</v>
      </c>
      <c r="J159" s="12"/>
    </row>
    <row r="160" spans="1:10" ht="60" customHeight="1">
      <c r="A160" s="6" t="s">
        <v>610</v>
      </c>
      <c r="B160" s="6" t="s">
        <v>16</v>
      </c>
      <c r="C160" s="6" t="s">
        <v>12</v>
      </c>
      <c r="D160" s="7" t="s">
        <v>611</v>
      </c>
      <c r="E160" s="8" t="s">
        <v>612</v>
      </c>
      <c r="F160" s="6" t="s">
        <v>613</v>
      </c>
      <c r="G160" s="9">
        <f>IF(A160=1,"_",IF(C160="_","???",C160))</f>
        <v/>
      </c>
      <c r="H160" s="10" t="s">
        <v>12</v>
      </c>
      <c r="I160" s="11" t="s">
        <v>12</v>
      </c>
      <c r="J160" s="12"/>
    </row>
    <row r="161" spans="1:10" ht="60" customHeight="1">
      <c r="A161" s="6" t="s">
        <v>614</v>
      </c>
      <c r="B161" s="6" t="s">
        <v>21</v>
      </c>
      <c r="C161" s="6" t="s">
        <v>12</v>
      </c>
      <c r="D161" s="7" t="s">
        <v>615</v>
      </c>
      <c r="E161" s="8" t="s">
        <v>616</v>
      </c>
      <c r="F161" s="6" t="s">
        <v>617</v>
      </c>
      <c r="G161" s="9">
        <f>IF(A161=1,"_",IF(C161="_","???",C161))</f>
        <v/>
      </c>
      <c r="H161" s="10" t="s">
        <v>12</v>
      </c>
      <c r="I161" s="11" t="s">
        <v>12</v>
      </c>
      <c r="J161" s="12"/>
    </row>
    <row r="162" spans="1:10" ht="60" customHeight="1">
      <c r="A162" s="6" t="s">
        <v>618</v>
      </c>
      <c r="B162" s="6" t="s">
        <v>16</v>
      </c>
      <c r="C162" s="6" t="s">
        <v>12</v>
      </c>
      <c r="D162" s="7" t="s">
        <v>129</v>
      </c>
      <c r="E162" s="8" t="s">
        <v>619</v>
      </c>
      <c r="F162" s="6" t="s">
        <v>620</v>
      </c>
      <c r="G162" s="9">
        <f>IF(A162=1,"_",IF(C162="_","???",C162))</f>
        <v/>
      </c>
      <c r="H162" s="10" t="s">
        <v>12</v>
      </c>
      <c r="I162" s="11" t="s">
        <v>12</v>
      </c>
      <c r="J162" s="12"/>
    </row>
    <row r="163" spans="1:10" ht="60" customHeight="1">
      <c r="A163" s="6" t="s">
        <v>621</v>
      </c>
      <c r="B163" s="6" t="s">
        <v>16</v>
      </c>
      <c r="C163" s="6" t="s">
        <v>12</v>
      </c>
      <c r="D163" s="7" t="s">
        <v>622</v>
      </c>
      <c r="E163" s="8" t="s">
        <v>623</v>
      </c>
      <c r="F163" s="6" t="s">
        <v>624</v>
      </c>
      <c r="G163" s="9">
        <f>IF(A163=1,"_",IF(C163="_","???",C163))</f>
        <v/>
      </c>
      <c r="H163" s="10" t="s">
        <v>12</v>
      </c>
      <c r="I163" s="11" t="s">
        <v>12</v>
      </c>
      <c r="J163" s="12"/>
    </row>
    <row r="164" spans="1:10" ht="60" customHeight="1">
      <c r="A164" s="6" t="s">
        <v>625</v>
      </c>
      <c r="B164" s="6" t="s">
        <v>45</v>
      </c>
      <c r="C164" s="6" t="s">
        <v>12</v>
      </c>
      <c r="D164" s="7" t="s">
        <v>244</v>
      </c>
      <c r="E164" s="8" t="s">
        <v>626</v>
      </c>
      <c r="F164" s="6" t="s">
        <v>627</v>
      </c>
      <c r="G164" s="9">
        <f>IF(A164=1,"_",IF(C164="_","???",C164))</f>
        <v/>
      </c>
      <c r="H164" s="10" t="s">
        <v>12</v>
      </c>
      <c r="I164" s="11" t="s">
        <v>12</v>
      </c>
      <c r="J164" s="12"/>
    </row>
    <row r="165" spans="1:10" ht="60" customHeight="1">
      <c r="A165" s="6" t="s">
        <v>628</v>
      </c>
      <c r="B165" s="6" t="s">
        <v>21</v>
      </c>
      <c r="C165" s="6" t="s">
        <v>12</v>
      </c>
      <c r="D165" s="7" t="s">
        <v>629</v>
      </c>
      <c r="E165" s="8" t="s">
        <v>630</v>
      </c>
      <c r="F165" s="6" t="s">
        <v>631</v>
      </c>
      <c r="G165" s="9">
        <f>IF(A165=1,"_",IF(C165="_","???",C165))</f>
        <v/>
      </c>
      <c r="H165" s="10" t="s">
        <v>12</v>
      </c>
      <c r="I165" s="11" t="s">
        <v>12</v>
      </c>
      <c r="J165" s="12"/>
    </row>
    <row r="166" spans="1:10" ht="60" customHeight="1">
      <c r="A166" s="6" t="s">
        <v>632</v>
      </c>
      <c r="B166" s="6" t="s">
        <v>16</v>
      </c>
      <c r="C166" s="6" t="s">
        <v>12</v>
      </c>
      <c r="D166" s="7" t="s">
        <v>129</v>
      </c>
      <c r="E166" s="8" t="s">
        <v>633</v>
      </c>
      <c r="F166" s="6" t="s">
        <v>634</v>
      </c>
      <c r="G166" s="9">
        <f>IF(A166=1,"_",IF(C166="_","???",C166))</f>
        <v/>
      </c>
      <c r="H166" s="10" t="s">
        <v>12</v>
      </c>
      <c r="I166" s="11" t="s">
        <v>12</v>
      </c>
      <c r="J166" s="12"/>
    </row>
    <row r="167" spans="1:10" ht="60" customHeight="1">
      <c r="A167" s="6" t="s">
        <v>635</v>
      </c>
      <c r="B167" s="6" t="s">
        <v>70</v>
      </c>
      <c r="C167" s="6" t="s">
        <v>46</v>
      </c>
      <c r="D167" s="7" t="s">
        <v>636</v>
      </c>
      <c r="E167" s="8" t="s">
        <v>637</v>
      </c>
      <c r="F167" s="6" t="s">
        <v>638</v>
      </c>
      <c r="G167" s="9">
        <f>IF(A167=1,"_",IF(C167="_","???",C167))</f>
        <v/>
      </c>
      <c r="H167" s="10" t="s">
        <v>12</v>
      </c>
      <c r="I167" s="11" t="s">
        <v>12</v>
      </c>
      <c r="J167" s="12"/>
    </row>
    <row r="168" spans="1:10" ht="60" customHeight="1">
      <c r="A168" s="6" t="s">
        <v>639</v>
      </c>
      <c r="B168" s="6" t="s">
        <v>25</v>
      </c>
      <c r="C168" s="6" t="s">
        <v>12</v>
      </c>
      <c r="D168" s="7" t="s">
        <v>75</v>
      </c>
      <c r="E168" s="8" t="s">
        <v>640</v>
      </c>
      <c r="F168" s="6" t="s">
        <v>641</v>
      </c>
      <c r="G168" s="9">
        <f>IF(A168=1,"_",IF(C168="_","???",C168))</f>
        <v/>
      </c>
      <c r="H168" s="10" t="s">
        <v>12</v>
      </c>
      <c r="I168" s="11" t="s">
        <v>12</v>
      </c>
      <c r="J168" s="12"/>
    </row>
    <row r="169" spans="1:10" ht="60" customHeight="1">
      <c r="A169" s="6" t="s">
        <v>642</v>
      </c>
      <c r="B169" s="6" t="s">
        <v>26</v>
      </c>
      <c r="C169" s="6" t="s">
        <v>12</v>
      </c>
      <c r="D169" s="7" t="s">
        <v>176</v>
      </c>
      <c r="E169" s="8" t="s">
        <v>643</v>
      </c>
      <c r="F169" s="6" t="s">
        <v>644</v>
      </c>
      <c r="G169" s="9">
        <f>IF(A169=1,"_",IF(C169="_","???",C169))</f>
        <v/>
      </c>
      <c r="H169" s="10" t="s">
        <v>12</v>
      </c>
      <c r="I169" s="11" t="s">
        <v>12</v>
      </c>
      <c r="J169" s="12"/>
    </row>
    <row r="170" spans="1:10" ht="60" customHeight="1">
      <c r="A170" s="6" t="s">
        <v>645</v>
      </c>
      <c r="B170" s="6" t="s">
        <v>16</v>
      </c>
      <c r="C170" s="6" t="s">
        <v>12</v>
      </c>
      <c r="D170" s="7" t="s">
        <v>129</v>
      </c>
      <c r="E170" s="8" t="s">
        <v>646</v>
      </c>
      <c r="F170" s="6" t="s">
        <v>647</v>
      </c>
      <c r="G170" s="9">
        <f>IF(A170=1,"_",IF(C170="_","???",C170))</f>
        <v/>
      </c>
      <c r="H170" s="10" t="s">
        <v>12</v>
      </c>
      <c r="I170" s="11" t="s">
        <v>12</v>
      </c>
      <c r="J170" s="12"/>
    </row>
    <row r="171" spans="1:10" ht="60" customHeight="1">
      <c r="A171" s="6" t="s">
        <v>648</v>
      </c>
      <c r="B171" s="6" t="s">
        <v>16</v>
      </c>
      <c r="C171" s="6" t="s">
        <v>12</v>
      </c>
      <c r="D171" s="7" t="s">
        <v>649</v>
      </c>
      <c r="E171" s="8" t="s">
        <v>650</v>
      </c>
      <c r="F171" s="6" t="s">
        <v>651</v>
      </c>
      <c r="G171" s="9">
        <f>IF(A171=1,"_",IF(C171="_","???",C171))</f>
        <v/>
      </c>
      <c r="H171" s="10" t="s">
        <v>12</v>
      </c>
      <c r="I171" s="11" t="s">
        <v>12</v>
      </c>
      <c r="J171" s="12"/>
    </row>
    <row r="172" spans="1:10" ht="60" customHeight="1">
      <c r="A172" s="6" t="s">
        <v>652</v>
      </c>
      <c r="B172" s="6" t="s">
        <v>16</v>
      </c>
      <c r="C172" s="6" t="s">
        <v>12</v>
      </c>
      <c r="D172" s="7" t="s">
        <v>653</v>
      </c>
      <c r="E172" s="8" t="s">
        <v>654</v>
      </c>
      <c r="F172" s="6" t="s">
        <v>655</v>
      </c>
      <c r="G172" s="9">
        <f>IF(A172=1,"_",IF(C172="_","???",C172))</f>
        <v/>
      </c>
      <c r="H172" s="10" t="s">
        <v>12</v>
      </c>
      <c r="I172" s="11" t="s">
        <v>12</v>
      </c>
      <c r="J172" s="12"/>
    </row>
    <row r="173" spans="1:10" ht="60" customHeight="1">
      <c r="A173" s="6" t="s">
        <v>656</v>
      </c>
      <c r="B173" s="6" t="s">
        <v>16</v>
      </c>
      <c r="C173" s="6" t="s">
        <v>12</v>
      </c>
      <c r="D173" s="7" t="s">
        <v>657</v>
      </c>
      <c r="E173" s="8" t="s">
        <v>658</v>
      </c>
      <c r="F173" s="6" t="s">
        <v>659</v>
      </c>
      <c r="G173" s="9">
        <f>IF(A173=1,"_",IF(C173="_","???",C173))</f>
        <v/>
      </c>
      <c r="H173" s="10" t="s">
        <v>12</v>
      </c>
      <c r="I173" s="11" t="s">
        <v>12</v>
      </c>
      <c r="J173" s="12"/>
    </row>
    <row r="174" spans="1:10" ht="60" customHeight="1">
      <c r="A174" s="6" t="s">
        <v>660</v>
      </c>
      <c r="B174" s="6" t="s">
        <v>41</v>
      </c>
      <c r="C174" s="6" t="s">
        <v>12</v>
      </c>
      <c r="D174" s="7" t="s">
        <v>661</v>
      </c>
      <c r="E174" s="8" t="s">
        <v>662</v>
      </c>
      <c r="F174" s="6" t="s">
        <v>663</v>
      </c>
      <c r="G174" s="9">
        <f>IF(A174=1,"_",IF(C174="_","???",C174))</f>
        <v/>
      </c>
      <c r="H174" s="10" t="s">
        <v>12</v>
      </c>
      <c r="I174" s="11" t="s">
        <v>12</v>
      </c>
      <c r="J174" s="12"/>
    </row>
    <row r="175" spans="1:10" ht="60" customHeight="1">
      <c r="A175" s="6" t="s">
        <v>664</v>
      </c>
      <c r="B175" s="6" t="s">
        <v>16</v>
      </c>
      <c r="C175" s="6" t="s">
        <v>12</v>
      </c>
      <c r="D175" s="7" t="s">
        <v>195</v>
      </c>
      <c r="E175" s="8" t="s">
        <v>665</v>
      </c>
      <c r="F175" s="6" t="s">
        <v>666</v>
      </c>
      <c r="G175" s="9">
        <f>IF(A175=1,"_",IF(C175="_","???",C175))</f>
        <v/>
      </c>
      <c r="H175" s="10" t="s">
        <v>12</v>
      </c>
      <c r="I175" s="11" t="s">
        <v>12</v>
      </c>
      <c r="J175" s="12"/>
    </row>
    <row r="176" spans="1:10" ht="60" customHeight="1">
      <c r="A176" s="6" t="s">
        <v>667</v>
      </c>
      <c r="B176" s="6" t="s">
        <v>45</v>
      </c>
      <c r="C176" s="6" t="s">
        <v>12</v>
      </c>
      <c r="D176" s="7" t="s">
        <v>414</v>
      </c>
      <c r="E176" s="8" t="s">
        <v>668</v>
      </c>
      <c r="F176" s="6" t="s">
        <v>669</v>
      </c>
      <c r="G176" s="9">
        <f>IF(A176=1,"_",IF(C176="_","???",C176))</f>
        <v/>
      </c>
      <c r="H176" s="10" t="s">
        <v>12</v>
      </c>
      <c r="I176" s="11" t="s">
        <v>12</v>
      </c>
      <c r="J176" s="12"/>
    </row>
    <row r="177" spans="1:10" ht="60" customHeight="1">
      <c r="A177" s="6" t="s">
        <v>670</v>
      </c>
      <c r="B177" s="6" t="s">
        <v>74</v>
      </c>
      <c r="C177" s="6" t="s">
        <v>12</v>
      </c>
      <c r="D177" s="7" t="s">
        <v>671</v>
      </c>
      <c r="E177" s="8" t="s">
        <v>672</v>
      </c>
      <c r="F177" s="6" t="s">
        <v>673</v>
      </c>
      <c r="G177" s="9">
        <f>IF(A177=1,"_",IF(C177="_","???",C177))</f>
        <v/>
      </c>
      <c r="H177" s="10" t="s">
        <v>12</v>
      </c>
      <c r="I177" s="11" t="s">
        <v>12</v>
      </c>
      <c r="J177" s="12"/>
    </row>
    <row r="178" spans="1:10" ht="60" customHeight="1">
      <c r="A178" s="6" t="s">
        <v>674</v>
      </c>
      <c r="B178" s="6" t="s">
        <v>70</v>
      </c>
      <c r="C178" s="6" t="s">
        <v>12</v>
      </c>
      <c r="D178" s="7" t="s">
        <v>675</v>
      </c>
      <c r="E178" s="8" t="s">
        <v>676</v>
      </c>
      <c r="F178" s="6" t="s">
        <v>677</v>
      </c>
      <c r="G178" s="9">
        <f>IF(A178=1,"_",IF(C178="_","???",C178))</f>
        <v/>
      </c>
      <c r="H178" s="10" t="s">
        <v>12</v>
      </c>
      <c r="I178" s="11" t="s">
        <v>12</v>
      </c>
      <c r="J178" s="12"/>
    </row>
    <row r="179" spans="1:10" ht="60" customHeight="1">
      <c r="A179" s="6" t="s">
        <v>678</v>
      </c>
      <c r="B179" s="6" t="s">
        <v>50</v>
      </c>
      <c r="C179" s="6" t="s">
        <v>12</v>
      </c>
      <c r="D179" s="7" t="s">
        <v>176</v>
      </c>
      <c r="E179" s="8" t="s">
        <v>679</v>
      </c>
      <c r="F179" s="6" t="s">
        <v>680</v>
      </c>
      <c r="G179" s="9">
        <f>IF(A179=1,"_",IF(C179="_","???",C179))</f>
        <v/>
      </c>
      <c r="H179" s="10" t="s">
        <v>12</v>
      </c>
      <c r="I179" s="11" t="s">
        <v>12</v>
      </c>
      <c r="J179" s="12"/>
    </row>
    <row r="180" spans="1:10" ht="60" customHeight="1">
      <c r="A180" s="6" t="s">
        <v>681</v>
      </c>
      <c r="B180" s="6" t="s">
        <v>11</v>
      </c>
      <c r="C180" s="6" t="s">
        <v>12</v>
      </c>
      <c r="D180" s="7" t="s">
        <v>682</v>
      </c>
      <c r="E180" s="8" t="s">
        <v>683</v>
      </c>
      <c r="F180" s="6" t="s">
        <v>684</v>
      </c>
      <c r="G180" s="9">
        <f>IF(A180=1,"_",IF(C180="_","???",C180))</f>
        <v/>
      </c>
      <c r="H180" s="10" t="s">
        <v>12</v>
      </c>
      <c r="I180" s="11" t="s">
        <v>12</v>
      </c>
      <c r="J180" s="12"/>
    </row>
    <row r="181" spans="1:10" ht="60" customHeight="1">
      <c r="A181" s="6" t="s">
        <v>685</v>
      </c>
      <c r="B181" s="6" t="s">
        <v>41</v>
      </c>
      <c r="C181" s="6" t="s">
        <v>12</v>
      </c>
      <c r="D181" s="7" t="s">
        <v>686</v>
      </c>
      <c r="E181" s="8" t="s">
        <v>687</v>
      </c>
      <c r="F181" s="6" t="s">
        <v>688</v>
      </c>
      <c r="G181" s="9">
        <f>IF(A181=1,"_",IF(C181="_","???",C181))</f>
        <v/>
      </c>
      <c r="H181" s="10" t="s">
        <v>12</v>
      </c>
      <c r="I181" s="11" t="s">
        <v>12</v>
      </c>
      <c r="J181" s="12"/>
    </row>
    <row r="182" spans="1:10" ht="60" customHeight="1">
      <c r="A182" s="6" t="s">
        <v>689</v>
      </c>
      <c r="B182" s="6" t="s">
        <v>11</v>
      </c>
      <c r="C182" s="6" t="s">
        <v>12</v>
      </c>
      <c r="D182" s="7" t="s">
        <v>690</v>
      </c>
      <c r="E182" s="8" t="s">
        <v>691</v>
      </c>
      <c r="F182" s="6" t="s">
        <v>692</v>
      </c>
      <c r="G182" s="9">
        <f>IF(A182=1,"_",IF(C182="_","???",C182))</f>
        <v/>
      </c>
      <c r="H182" s="10" t="s">
        <v>12</v>
      </c>
      <c r="I182" s="11" t="s">
        <v>12</v>
      </c>
      <c r="J182" s="12"/>
    </row>
    <row r="183" spans="1:10" ht="60" customHeight="1">
      <c r="A183" s="6" t="s">
        <v>693</v>
      </c>
      <c r="B183" s="6" t="s">
        <v>25</v>
      </c>
      <c r="C183" s="6" t="s">
        <v>12</v>
      </c>
      <c r="D183" s="7" t="s">
        <v>694</v>
      </c>
      <c r="E183" s="8" t="s">
        <v>695</v>
      </c>
      <c r="F183" s="6" t="s">
        <v>696</v>
      </c>
      <c r="G183" s="9">
        <f>IF(A183=1,"_",IF(C183="_","???",C183))</f>
        <v/>
      </c>
      <c r="H183" s="10" t="s">
        <v>12</v>
      </c>
      <c r="I183" s="11" t="s">
        <v>12</v>
      </c>
      <c r="J183" s="12"/>
    </row>
    <row r="184" spans="1:10" ht="60" customHeight="1">
      <c r="A184" s="6" t="s">
        <v>697</v>
      </c>
      <c r="B184" s="6" t="s">
        <v>10</v>
      </c>
      <c r="C184" s="6" t="s">
        <v>12</v>
      </c>
      <c r="D184" s="7" t="s">
        <v>414</v>
      </c>
      <c r="E184" s="8" t="s">
        <v>698</v>
      </c>
      <c r="F184" s="6" t="s">
        <v>699</v>
      </c>
      <c r="G184" s="9">
        <f>IF(A184=1,"_",IF(C184="_","???",C184))</f>
        <v/>
      </c>
      <c r="H184" s="10" t="s">
        <v>12</v>
      </c>
      <c r="I184" s="11" t="s">
        <v>12</v>
      </c>
      <c r="J184" s="12"/>
    </row>
    <row r="185" spans="1:10" ht="60" customHeight="1">
      <c r="A185" s="6" t="s">
        <v>700</v>
      </c>
      <c r="B185" s="6" t="s">
        <v>36</v>
      </c>
      <c r="C185" s="6" t="s">
        <v>12</v>
      </c>
      <c r="D185" s="7" t="s">
        <v>701</v>
      </c>
      <c r="E185" s="8" t="s">
        <v>702</v>
      </c>
      <c r="F185" s="6" t="s">
        <v>703</v>
      </c>
      <c r="G185" s="9">
        <f>IF(A185=1,"_",IF(C185="_","???",C185))</f>
        <v/>
      </c>
      <c r="H185" s="10" t="s">
        <v>12</v>
      </c>
      <c r="I185" s="11" t="s">
        <v>12</v>
      </c>
      <c r="J185" s="12"/>
    </row>
    <row r="186" spans="1:10" ht="60" customHeight="1">
      <c r="A186" s="6" t="s">
        <v>704</v>
      </c>
      <c r="B186" s="6" t="s">
        <v>25</v>
      </c>
      <c r="C186" s="6" t="s">
        <v>46</v>
      </c>
      <c r="D186" s="7" t="s">
        <v>290</v>
      </c>
      <c r="E186" s="8" t="s">
        <v>705</v>
      </c>
      <c r="F186" s="6" t="s">
        <v>706</v>
      </c>
      <c r="G186" s="9">
        <f>IF(A186=1,"_",IF(C186="_","???",C186))</f>
        <v/>
      </c>
      <c r="H186" s="10" t="s">
        <v>12</v>
      </c>
      <c r="I186" s="11" t="s">
        <v>12</v>
      </c>
      <c r="J186" s="12"/>
    </row>
    <row r="187" spans="1:10" ht="60" customHeight="1">
      <c r="A187" s="6" t="s">
        <v>707</v>
      </c>
      <c r="B187" s="6" t="s">
        <v>16</v>
      </c>
      <c r="C187" s="6" t="s">
        <v>12</v>
      </c>
      <c r="D187" s="7" t="s">
        <v>708</v>
      </c>
      <c r="E187" s="8" t="s">
        <v>709</v>
      </c>
      <c r="F187" s="6" t="s">
        <v>710</v>
      </c>
      <c r="G187" s="9">
        <f>IF(A187=1,"_",IF(C187="_","???",C187))</f>
        <v/>
      </c>
      <c r="H187" s="10" t="s">
        <v>12</v>
      </c>
      <c r="I187" s="11" t="s">
        <v>12</v>
      </c>
      <c r="J187" s="12"/>
    </row>
    <row r="188" spans="1:10" ht="60" customHeight="1">
      <c r="A188" s="6" t="s">
        <v>711</v>
      </c>
      <c r="B188" s="6" t="s">
        <v>16</v>
      </c>
      <c r="C188" s="6" t="s">
        <v>12</v>
      </c>
      <c r="D188" s="7" t="s">
        <v>176</v>
      </c>
      <c r="E188" s="8" t="s">
        <v>712</v>
      </c>
      <c r="F188" s="6" t="s">
        <v>713</v>
      </c>
      <c r="G188" s="9">
        <f>IF(A188=1,"_",IF(C188="_","???",C188))</f>
        <v/>
      </c>
      <c r="H188" s="10" t="s">
        <v>12</v>
      </c>
      <c r="I188" s="11" t="s">
        <v>12</v>
      </c>
      <c r="J188" s="12"/>
    </row>
    <row r="189" spans="1:10" ht="60" customHeight="1">
      <c r="A189" s="6" t="s">
        <v>714</v>
      </c>
      <c r="B189" s="6" t="s">
        <v>54</v>
      </c>
      <c r="C189" s="6" t="s">
        <v>12</v>
      </c>
      <c r="D189" s="7" t="s">
        <v>18</v>
      </c>
      <c r="E189" s="8" t="s">
        <v>715</v>
      </c>
      <c r="F189" s="6" t="s">
        <v>716</v>
      </c>
      <c r="G189" s="9">
        <f>IF(A189=1,"_",IF(C189="_","???",C189))</f>
        <v/>
      </c>
      <c r="H189" s="10" t="s">
        <v>12</v>
      </c>
      <c r="I189" s="11" t="s">
        <v>12</v>
      </c>
      <c r="J189" s="12"/>
    </row>
    <row r="190" spans="1:10" ht="60" customHeight="1">
      <c r="A190" s="6" t="s">
        <v>717</v>
      </c>
      <c r="B190" s="6" t="s">
        <v>54</v>
      </c>
      <c r="C190" s="6" t="s">
        <v>12</v>
      </c>
      <c r="D190" s="7" t="s">
        <v>718</v>
      </c>
      <c r="E190" s="8" t="s">
        <v>719</v>
      </c>
      <c r="F190" s="6" t="s">
        <v>720</v>
      </c>
      <c r="G190" s="9">
        <f>IF(A190=1,"_",IF(C190="_","???",C190))</f>
        <v/>
      </c>
      <c r="H190" s="10" t="s">
        <v>12</v>
      </c>
      <c r="I190" s="11" t="s">
        <v>12</v>
      </c>
      <c r="J190" s="12"/>
    </row>
    <row r="191" spans="1:10" ht="60" customHeight="1">
      <c r="A191" s="6" t="s">
        <v>721</v>
      </c>
      <c r="B191" s="6" t="s">
        <v>21</v>
      </c>
      <c r="C191" s="6" t="s">
        <v>12</v>
      </c>
      <c r="D191" s="7" t="s">
        <v>195</v>
      </c>
      <c r="E191" s="8" t="s">
        <v>722</v>
      </c>
      <c r="F191" s="6" t="s">
        <v>723</v>
      </c>
      <c r="G191" s="9">
        <f>IF(A191=1,"_",IF(C191="_","???",C191))</f>
        <v/>
      </c>
      <c r="H191" s="10" t="s">
        <v>12</v>
      </c>
      <c r="I191" s="11" t="s">
        <v>12</v>
      </c>
      <c r="J191" s="12"/>
    </row>
    <row r="192" spans="1:10" ht="60" customHeight="1">
      <c r="A192" s="6" t="s">
        <v>724</v>
      </c>
      <c r="B192" s="6" t="s">
        <v>11</v>
      </c>
      <c r="C192" s="6" t="s">
        <v>12</v>
      </c>
      <c r="D192" s="7" t="s">
        <v>725</v>
      </c>
      <c r="E192" s="8" t="s">
        <v>726</v>
      </c>
      <c r="F192" s="6" t="s">
        <v>727</v>
      </c>
      <c r="G192" s="9">
        <f>IF(A192=1,"_",IF(C192="_","???",C192))</f>
        <v/>
      </c>
      <c r="H192" s="10" t="s">
        <v>12</v>
      </c>
      <c r="I192" s="11" t="s">
        <v>12</v>
      </c>
      <c r="J192" s="12"/>
    </row>
    <row r="193" spans="1:10" ht="60" customHeight="1">
      <c r="A193" s="6" t="s">
        <v>728</v>
      </c>
      <c r="B193" s="6" t="s">
        <v>50</v>
      </c>
      <c r="C193" s="6" t="s">
        <v>12</v>
      </c>
      <c r="D193" s="7" t="s">
        <v>729</v>
      </c>
      <c r="E193" s="8" t="s">
        <v>730</v>
      </c>
      <c r="F193" s="6" t="s">
        <v>731</v>
      </c>
      <c r="G193" s="9">
        <f>IF(A193=1,"_",IF(C193="_","???",C193))</f>
        <v/>
      </c>
      <c r="H193" s="10" t="s">
        <v>12</v>
      </c>
      <c r="I193" s="11" t="s">
        <v>12</v>
      </c>
      <c r="J193" s="12"/>
    </row>
    <row r="194" spans="1:10" ht="60" customHeight="1">
      <c r="A194" s="6" t="s">
        <v>732</v>
      </c>
      <c r="B194" s="6" t="s">
        <v>74</v>
      </c>
      <c r="C194" s="6" t="s">
        <v>12</v>
      </c>
      <c r="D194" s="7" t="s">
        <v>733</v>
      </c>
      <c r="E194" s="8" t="s">
        <v>734</v>
      </c>
      <c r="F194" s="6" t="s">
        <v>735</v>
      </c>
      <c r="G194" s="9">
        <f>IF(A194=1,"_",IF(C194="_","???",C194))</f>
        <v/>
      </c>
      <c r="H194" s="10" t="s">
        <v>12</v>
      </c>
      <c r="I194" s="11" t="s">
        <v>12</v>
      </c>
      <c r="J194" s="12"/>
    </row>
    <row r="195" spans="1:10" ht="60" customHeight="1">
      <c r="A195" s="6" t="s">
        <v>736</v>
      </c>
      <c r="B195" s="6" t="s">
        <v>21</v>
      </c>
      <c r="C195" s="6" t="s">
        <v>12</v>
      </c>
      <c r="D195" s="7" t="s">
        <v>737</v>
      </c>
      <c r="E195" s="8" t="s">
        <v>738</v>
      </c>
      <c r="F195" s="6" t="s">
        <v>739</v>
      </c>
      <c r="G195" s="9">
        <f>IF(A195=1,"_",IF(C195="_","???",C195))</f>
        <v/>
      </c>
      <c r="H195" s="10" t="s">
        <v>12</v>
      </c>
      <c r="I195" s="11" t="s">
        <v>12</v>
      </c>
      <c r="J195" s="12"/>
    </row>
    <row r="196" spans="1:10" ht="60" customHeight="1">
      <c r="A196" s="6" t="s">
        <v>740</v>
      </c>
      <c r="B196" s="6" t="s">
        <v>26</v>
      </c>
      <c r="C196" s="6" t="s">
        <v>12</v>
      </c>
      <c r="D196" s="7" t="s">
        <v>741</v>
      </c>
      <c r="E196" s="8" t="s">
        <v>742</v>
      </c>
      <c r="F196" s="6" t="s">
        <v>743</v>
      </c>
      <c r="G196" s="9">
        <f>IF(A196=1,"_",IF(C196="_","???",C196))</f>
        <v/>
      </c>
      <c r="H196" s="10" t="s">
        <v>12</v>
      </c>
      <c r="I196" s="11" t="s">
        <v>12</v>
      </c>
      <c r="J196" s="12"/>
    </row>
    <row r="197" spans="1:10" ht="60" customHeight="1">
      <c r="A197" s="6" t="s">
        <v>744</v>
      </c>
      <c r="B197" s="6" t="s">
        <v>11</v>
      </c>
      <c r="C197" s="6" t="s">
        <v>12</v>
      </c>
      <c r="D197" s="7" t="s">
        <v>745</v>
      </c>
      <c r="E197" s="8" t="s">
        <v>746</v>
      </c>
      <c r="F197" s="6" t="s">
        <v>747</v>
      </c>
      <c r="G197" s="9">
        <f>IF(A197=1,"_",IF(C197="_","???",C197))</f>
        <v/>
      </c>
      <c r="H197" s="10" t="s">
        <v>12</v>
      </c>
      <c r="I197" s="11" t="s">
        <v>12</v>
      </c>
      <c r="J197" s="12"/>
    </row>
    <row r="198" spans="1:10" ht="60" customHeight="1">
      <c r="A198" s="6" t="s">
        <v>748</v>
      </c>
      <c r="B198" s="6" t="s">
        <v>17</v>
      </c>
      <c r="C198" s="6" t="s">
        <v>12</v>
      </c>
      <c r="D198" s="7" t="s">
        <v>195</v>
      </c>
      <c r="E198" s="8" t="s">
        <v>749</v>
      </c>
      <c r="F198" s="6" t="s">
        <v>750</v>
      </c>
      <c r="G198" s="9">
        <f>IF(A198=1,"_",IF(C198="_","???",C198))</f>
        <v/>
      </c>
      <c r="H198" s="10" t="s">
        <v>12</v>
      </c>
      <c r="I198" s="11" t="s">
        <v>12</v>
      </c>
      <c r="J198" s="12"/>
    </row>
    <row r="199" spans="1:10" ht="60" customHeight="1">
      <c r="A199" s="6" t="s">
        <v>751</v>
      </c>
      <c r="B199" s="6" t="s">
        <v>36</v>
      </c>
      <c r="C199" s="6" t="s">
        <v>12</v>
      </c>
      <c r="D199" s="7" t="s">
        <v>752</v>
      </c>
      <c r="E199" s="8" t="s">
        <v>753</v>
      </c>
      <c r="F199" s="6" t="s">
        <v>754</v>
      </c>
      <c r="G199" s="9">
        <f>IF(A199=1,"_",IF(C199="_","???",C199))</f>
        <v/>
      </c>
      <c r="H199" s="10" t="s">
        <v>12</v>
      </c>
      <c r="I199" s="11" t="s">
        <v>12</v>
      </c>
      <c r="J199" s="12"/>
    </row>
    <row r="200" spans="1:10" ht="60" customHeight="1">
      <c r="A200" s="6" t="s">
        <v>755</v>
      </c>
      <c r="B200" s="6" t="s">
        <v>50</v>
      </c>
      <c r="C200" s="6" t="s">
        <v>12</v>
      </c>
      <c r="D200" s="7" t="s">
        <v>756</v>
      </c>
      <c r="E200" s="8" t="s">
        <v>757</v>
      </c>
      <c r="F200" s="6" t="s">
        <v>758</v>
      </c>
      <c r="G200" s="9">
        <f>IF(A200=1,"_",IF(C200="_","???",C200))</f>
        <v/>
      </c>
      <c r="H200" s="10" t="s">
        <v>12</v>
      </c>
      <c r="I200" s="11" t="s">
        <v>12</v>
      </c>
      <c r="J200" s="12"/>
    </row>
    <row r="201" spans="1:10" ht="60" customHeight="1">
      <c r="A201" s="6" t="s">
        <v>759</v>
      </c>
      <c r="B201" s="6" t="s">
        <v>41</v>
      </c>
      <c r="C201" s="6" t="s">
        <v>12</v>
      </c>
      <c r="D201" s="7" t="s">
        <v>682</v>
      </c>
      <c r="E201" s="8" t="s">
        <v>760</v>
      </c>
      <c r="F201" s="6" t="s">
        <v>761</v>
      </c>
      <c r="G201" s="9">
        <f>IF(A201=1,"_",IF(C201="_","???",C201))</f>
        <v/>
      </c>
      <c r="H201" s="10" t="s">
        <v>12</v>
      </c>
      <c r="I201" s="11" t="s">
        <v>12</v>
      </c>
      <c r="J201" s="12"/>
    </row>
    <row r="202" spans="1:10" ht="60" customHeight="1">
      <c r="A202" s="6" t="s">
        <v>762</v>
      </c>
      <c r="B202" s="6" t="s">
        <v>16</v>
      </c>
      <c r="C202" s="6" t="s">
        <v>12</v>
      </c>
      <c r="D202" s="7" t="s">
        <v>763</v>
      </c>
      <c r="E202" s="8" t="s">
        <v>764</v>
      </c>
      <c r="F202" s="6" t="s">
        <v>765</v>
      </c>
      <c r="G202" s="9">
        <f>IF(A202=1,"_",IF(C202="_","???",C202))</f>
        <v/>
      </c>
      <c r="H202" s="10" t="s">
        <v>12</v>
      </c>
      <c r="I202" s="11" t="s">
        <v>12</v>
      </c>
      <c r="J202" s="12"/>
    </row>
    <row r="203" spans="1:10" ht="60" customHeight="1">
      <c r="A203" s="6" t="s">
        <v>766</v>
      </c>
      <c r="B203" s="6" t="s">
        <v>25</v>
      </c>
      <c r="C203" s="6" t="s">
        <v>46</v>
      </c>
      <c r="D203" s="7" t="s">
        <v>767</v>
      </c>
      <c r="E203" s="8" t="s">
        <v>768</v>
      </c>
      <c r="F203" s="6" t="s">
        <v>769</v>
      </c>
      <c r="G203" s="9">
        <f>IF(A203=1,"_",IF(C203="_","???",C203))</f>
        <v/>
      </c>
      <c r="H203" s="10" t="s">
        <v>12</v>
      </c>
      <c r="I203" s="11" t="s">
        <v>12</v>
      </c>
      <c r="J203" s="12"/>
    </row>
    <row r="204" spans="1:10" ht="60" customHeight="1">
      <c r="A204" s="6" t="s">
        <v>770</v>
      </c>
      <c r="B204" s="6" t="s">
        <v>17</v>
      </c>
      <c r="C204" s="6" t="s">
        <v>12</v>
      </c>
      <c r="D204" s="7" t="s">
        <v>771</v>
      </c>
      <c r="E204" s="8" t="s">
        <v>772</v>
      </c>
      <c r="F204" s="6" t="s">
        <v>773</v>
      </c>
      <c r="G204" s="9">
        <f>IF(A204=1,"_",IF(C204="_","???",C204))</f>
        <v/>
      </c>
      <c r="H204" s="10" t="s">
        <v>12</v>
      </c>
      <c r="I204" s="11" t="s">
        <v>12</v>
      </c>
      <c r="J204" s="12"/>
    </row>
    <row r="205" spans="1:10" ht="60" customHeight="1">
      <c r="A205" s="6" t="s">
        <v>774</v>
      </c>
      <c r="B205" s="6" t="s">
        <v>16</v>
      </c>
      <c r="C205" s="6" t="s">
        <v>12</v>
      </c>
      <c r="D205" s="7" t="s">
        <v>775</v>
      </c>
      <c r="E205" s="8" t="s">
        <v>776</v>
      </c>
      <c r="F205" s="6" t="s">
        <v>777</v>
      </c>
      <c r="G205" s="9">
        <f>IF(A205=1,"_",IF(C205="_","???",C205))</f>
        <v/>
      </c>
      <c r="H205" s="10" t="s">
        <v>12</v>
      </c>
      <c r="I205" s="11" t="s">
        <v>12</v>
      </c>
      <c r="J205" s="12"/>
    </row>
    <row r="206" spans="1:10" ht="60" customHeight="1">
      <c r="A206" s="6" t="s">
        <v>778</v>
      </c>
      <c r="B206" s="6" t="s">
        <v>16</v>
      </c>
      <c r="C206" s="6" t="s">
        <v>12</v>
      </c>
      <c r="D206" s="7" t="s">
        <v>779</v>
      </c>
      <c r="E206" s="8" t="s">
        <v>780</v>
      </c>
      <c r="F206" s="6" t="s">
        <v>781</v>
      </c>
      <c r="G206" s="9">
        <f>IF(A206=1,"_",IF(C206="_","???",C206))</f>
        <v/>
      </c>
      <c r="H206" s="10" t="s">
        <v>12</v>
      </c>
      <c r="I206" s="11" t="s">
        <v>12</v>
      </c>
      <c r="J206" s="12"/>
    </row>
    <row r="207" spans="1:10" ht="60" customHeight="1">
      <c r="A207" s="6" t="s">
        <v>782</v>
      </c>
      <c r="B207" s="6" t="s">
        <v>17</v>
      </c>
      <c r="C207" s="6" t="s">
        <v>12</v>
      </c>
      <c r="D207" s="7" t="s">
        <v>176</v>
      </c>
      <c r="E207" s="8" t="s">
        <v>783</v>
      </c>
      <c r="F207" s="6" t="s">
        <v>784</v>
      </c>
      <c r="G207" s="9">
        <f>IF(A207=1,"_",IF(C207="_","???",C207))</f>
        <v/>
      </c>
      <c r="H207" s="10" t="s">
        <v>12</v>
      </c>
      <c r="I207" s="11" t="s">
        <v>12</v>
      </c>
      <c r="J207" s="12"/>
    </row>
    <row r="208" spans="1:10" ht="60" customHeight="1">
      <c r="A208" s="6" t="s">
        <v>785</v>
      </c>
      <c r="B208" s="6" t="s">
        <v>26</v>
      </c>
      <c r="C208" s="6" t="s">
        <v>12</v>
      </c>
      <c r="D208" s="7" t="s">
        <v>13</v>
      </c>
      <c r="E208" s="8" t="s">
        <v>786</v>
      </c>
      <c r="F208" s="6" t="s">
        <v>787</v>
      </c>
      <c r="G208" s="9">
        <f>IF(A208=1,"_",IF(C208="_","???",C208))</f>
        <v/>
      </c>
      <c r="H208" s="10" t="s">
        <v>12</v>
      </c>
      <c r="I208" s="11" t="s">
        <v>12</v>
      </c>
      <c r="J208" s="12"/>
    </row>
    <row r="209" spans="1:10" ht="60" customHeight="1">
      <c r="A209" s="6" t="s">
        <v>788</v>
      </c>
      <c r="B209" s="6" t="s">
        <v>17</v>
      </c>
      <c r="C209" s="6" t="s">
        <v>12</v>
      </c>
      <c r="D209" s="7" t="s">
        <v>789</v>
      </c>
      <c r="E209" s="8" t="s">
        <v>790</v>
      </c>
      <c r="F209" s="6" t="s">
        <v>791</v>
      </c>
      <c r="G209" s="9">
        <f>IF(A209=1,"_",IF(C209="_","???",C209))</f>
        <v/>
      </c>
      <c r="H209" s="10" t="s">
        <v>12</v>
      </c>
      <c r="I209" s="11" t="s">
        <v>12</v>
      </c>
      <c r="J209" s="12"/>
    </row>
    <row r="210" spans="1:10" ht="60" customHeight="1">
      <c r="A210" s="6" t="s">
        <v>792</v>
      </c>
      <c r="B210" s="6" t="s">
        <v>16</v>
      </c>
      <c r="C210" s="6" t="s">
        <v>12</v>
      </c>
      <c r="D210" s="7" t="s">
        <v>793</v>
      </c>
      <c r="E210" s="8" t="s">
        <v>794</v>
      </c>
      <c r="F210" s="6" t="s">
        <v>795</v>
      </c>
      <c r="G210" s="9">
        <f>IF(A210=1,"_",IF(C210="_","???",C210))</f>
        <v/>
      </c>
      <c r="H210" s="10" t="s">
        <v>12</v>
      </c>
      <c r="I210" s="11" t="s">
        <v>12</v>
      </c>
      <c r="J210" s="12"/>
    </row>
    <row r="211" spans="1:10" ht="60" customHeight="1">
      <c r="A211" s="6" t="s">
        <v>796</v>
      </c>
      <c r="B211" s="6" t="s">
        <v>17</v>
      </c>
      <c r="C211" s="6" t="s">
        <v>12</v>
      </c>
      <c r="D211" s="7" t="s">
        <v>797</v>
      </c>
      <c r="E211" s="8" t="s">
        <v>798</v>
      </c>
      <c r="F211" s="6" t="s">
        <v>799</v>
      </c>
      <c r="G211" s="9">
        <f>IF(A211=1,"_",IF(C211="_","???",C211))</f>
        <v/>
      </c>
      <c r="H211" s="10" t="s">
        <v>12</v>
      </c>
      <c r="I211" s="11" t="s">
        <v>12</v>
      </c>
      <c r="J211" s="12"/>
    </row>
    <row r="212" spans="1:10" ht="60" customHeight="1">
      <c r="A212" s="6" t="s">
        <v>800</v>
      </c>
      <c r="B212" s="6" t="s">
        <v>11</v>
      </c>
      <c r="C212" s="6" t="s">
        <v>12</v>
      </c>
      <c r="D212" s="7" t="s">
        <v>801</v>
      </c>
      <c r="E212" s="8" t="s">
        <v>802</v>
      </c>
      <c r="F212" s="6" t="s">
        <v>803</v>
      </c>
      <c r="G212" s="9">
        <f>IF(A212=1,"_",IF(C212="_","???",C212))</f>
        <v/>
      </c>
      <c r="H212" s="10" t="s">
        <v>12</v>
      </c>
      <c r="I212" s="11" t="s">
        <v>12</v>
      </c>
      <c r="J212" s="12"/>
    </row>
    <row r="213" spans="1:10" ht="60" customHeight="1">
      <c r="A213" s="6" t="s">
        <v>804</v>
      </c>
      <c r="B213" s="6" t="s">
        <v>16</v>
      </c>
      <c r="C213" s="6" t="s">
        <v>12</v>
      </c>
      <c r="D213" s="7" t="s">
        <v>805</v>
      </c>
      <c r="E213" s="8" t="s">
        <v>806</v>
      </c>
      <c r="F213" s="6" t="s">
        <v>807</v>
      </c>
      <c r="G213" s="9">
        <f>IF(A213=1,"_",IF(C213="_","???",C213))</f>
        <v/>
      </c>
      <c r="H213" s="10" t="s">
        <v>12</v>
      </c>
      <c r="I213" s="11" t="s">
        <v>12</v>
      </c>
      <c r="J213" s="12"/>
    </row>
    <row r="214" spans="1:10" ht="60" customHeight="1">
      <c r="A214" s="6" t="s">
        <v>808</v>
      </c>
      <c r="B214" s="6" t="s">
        <v>21</v>
      </c>
      <c r="C214" s="6" t="s">
        <v>12</v>
      </c>
      <c r="D214" s="7" t="s">
        <v>809</v>
      </c>
      <c r="E214" s="8" t="s">
        <v>810</v>
      </c>
      <c r="F214" s="6" t="s">
        <v>811</v>
      </c>
      <c r="G214" s="9">
        <f>IF(A214=1,"_",IF(C214="_","???",C214))</f>
        <v/>
      </c>
      <c r="H214" s="10" t="s">
        <v>12</v>
      </c>
      <c r="I214" s="11" t="s">
        <v>12</v>
      </c>
      <c r="J214" s="12"/>
    </row>
    <row r="215" spans="1:10" ht="60" customHeight="1">
      <c r="A215" s="6" t="s">
        <v>812</v>
      </c>
      <c r="B215" s="6" t="s">
        <v>16</v>
      </c>
      <c r="C215" s="6" t="s">
        <v>12</v>
      </c>
      <c r="D215" s="7" t="s">
        <v>13</v>
      </c>
      <c r="E215" s="8" t="s">
        <v>813</v>
      </c>
      <c r="F215" s="6" t="s">
        <v>814</v>
      </c>
      <c r="G215" s="9">
        <f>IF(A215=1,"_",IF(C215="_","???",C215))</f>
        <v/>
      </c>
      <c r="H215" s="10" t="s">
        <v>12</v>
      </c>
      <c r="I215" s="11" t="s">
        <v>12</v>
      </c>
      <c r="J215" s="12"/>
    </row>
    <row r="216" spans="1:10" ht="60" customHeight="1">
      <c r="A216" s="6" t="s">
        <v>815</v>
      </c>
      <c r="B216" s="6" t="s">
        <v>16</v>
      </c>
      <c r="C216" s="6" t="s">
        <v>12</v>
      </c>
      <c r="D216" s="7" t="s">
        <v>816</v>
      </c>
      <c r="E216" s="8" t="s">
        <v>817</v>
      </c>
      <c r="F216" s="6" t="s">
        <v>818</v>
      </c>
      <c r="G216" s="9">
        <f>IF(A216=1,"_",IF(C216="_","???",C216))</f>
        <v/>
      </c>
      <c r="H216" s="10" t="s">
        <v>12</v>
      </c>
      <c r="I216" s="11" t="s">
        <v>12</v>
      </c>
      <c r="J216" s="12"/>
    </row>
    <row r="217" spans="1:10" ht="60" customHeight="1">
      <c r="A217" s="6" t="s">
        <v>819</v>
      </c>
      <c r="B217" s="6" t="s">
        <v>17</v>
      </c>
      <c r="C217" s="6" t="s">
        <v>12</v>
      </c>
      <c r="D217" s="7" t="s">
        <v>820</v>
      </c>
      <c r="E217" s="8" t="s">
        <v>821</v>
      </c>
      <c r="F217" s="6" t="s">
        <v>822</v>
      </c>
      <c r="G217" s="9">
        <f>IF(A217=1,"_",IF(C217="_","???",C217))</f>
        <v/>
      </c>
      <c r="H217" s="10" t="s">
        <v>12</v>
      </c>
      <c r="I217" s="11" t="s">
        <v>12</v>
      </c>
      <c r="J217" s="12"/>
    </row>
    <row r="218" spans="1:10" ht="60" customHeight="1">
      <c r="A218" s="6" t="s">
        <v>823</v>
      </c>
      <c r="B218" s="6" t="s">
        <v>16</v>
      </c>
      <c r="C218" s="6" t="s">
        <v>12</v>
      </c>
      <c r="D218" s="7" t="s">
        <v>824</v>
      </c>
      <c r="E218" s="8" t="s">
        <v>825</v>
      </c>
      <c r="F218" s="6" t="s">
        <v>826</v>
      </c>
      <c r="G218" s="9">
        <f>IF(A218=1,"_",IF(C218="_","???",C218))</f>
        <v/>
      </c>
      <c r="H218" s="10" t="s">
        <v>12</v>
      </c>
      <c r="I218" s="11" t="s">
        <v>12</v>
      </c>
      <c r="J218" s="12"/>
    </row>
    <row r="219" spans="1:10" ht="60" customHeight="1">
      <c r="A219" s="6" t="s">
        <v>827</v>
      </c>
      <c r="B219" s="6" t="s">
        <v>50</v>
      </c>
      <c r="C219" s="6" t="s">
        <v>12</v>
      </c>
      <c r="D219" s="7" t="s">
        <v>824</v>
      </c>
      <c r="E219" s="8" t="s">
        <v>828</v>
      </c>
      <c r="F219" s="6" t="s">
        <v>829</v>
      </c>
      <c r="G219" s="9">
        <f>IF(A219=1,"_",IF(C219="_","???",C219))</f>
        <v/>
      </c>
      <c r="H219" s="10" t="s">
        <v>12</v>
      </c>
      <c r="I219" s="11" t="s">
        <v>12</v>
      </c>
      <c r="J219" s="12"/>
    </row>
    <row r="220" spans="1:10" ht="60" customHeight="1">
      <c r="A220" s="6" t="s">
        <v>830</v>
      </c>
      <c r="B220" s="6" t="s">
        <v>16</v>
      </c>
      <c r="C220" s="6" t="s">
        <v>12</v>
      </c>
      <c r="D220" s="7" t="s">
        <v>831</v>
      </c>
      <c r="E220" s="8" t="s">
        <v>832</v>
      </c>
      <c r="F220" s="6" t="s">
        <v>833</v>
      </c>
      <c r="G220" s="9">
        <f>IF(A220=1,"_",IF(C220="_","???",C220))</f>
        <v/>
      </c>
      <c r="H220" s="10" t="s">
        <v>12</v>
      </c>
      <c r="I220" s="11" t="s">
        <v>12</v>
      </c>
      <c r="J220" s="12"/>
    </row>
    <row r="221" spans="1:10" ht="60" customHeight="1">
      <c r="A221" s="6" t="s">
        <v>834</v>
      </c>
      <c r="B221" s="6" t="s">
        <v>45</v>
      </c>
      <c r="C221" s="6" t="s">
        <v>12</v>
      </c>
      <c r="D221" s="7" t="s">
        <v>835</v>
      </c>
      <c r="E221" s="8" t="s">
        <v>836</v>
      </c>
      <c r="F221" s="6" t="s">
        <v>837</v>
      </c>
      <c r="G221" s="9">
        <f>IF(A221=1,"_",IF(C221="_","???",C221))</f>
        <v/>
      </c>
      <c r="H221" s="10" t="s">
        <v>12</v>
      </c>
      <c r="I221" s="11" t="s">
        <v>12</v>
      </c>
      <c r="J221" s="12"/>
    </row>
    <row r="222" spans="1:10" ht="60" customHeight="1">
      <c r="A222" s="6" t="s">
        <v>838</v>
      </c>
      <c r="B222" s="6" t="s">
        <v>21</v>
      </c>
      <c r="C222" s="6" t="s">
        <v>12</v>
      </c>
      <c r="D222" s="7" t="s">
        <v>839</v>
      </c>
      <c r="E222" s="8" t="s">
        <v>840</v>
      </c>
      <c r="F222" s="6" t="s">
        <v>841</v>
      </c>
      <c r="G222" s="9">
        <f>IF(A222=1,"_",IF(C222="_","???",C222))</f>
        <v/>
      </c>
      <c r="H222" s="10" t="s">
        <v>12</v>
      </c>
      <c r="I222" s="11" t="s">
        <v>12</v>
      </c>
      <c r="J222" s="12"/>
    </row>
    <row r="223" spans="1:10" ht="60" customHeight="1">
      <c r="A223" s="6" t="s">
        <v>842</v>
      </c>
      <c r="B223" s="6" t="s">
        <v>16</v>
      </c>
      <c r="C223" s="6" t="s">
        <v>12</v>
      </c>
      <c r="D223" s="7" t="s">
        <v>129</v>
      </c>
      <c r="E223" s="8" t="s">
        <v>843</v>
      </c>
      <c r="F223" s="6" t="s">
        <v>844</v>
      </c>
      <c r="G223" s="9">
        <f>IF(A223=1,"_",IF(C223="_","???",C223))</f>
        <v/>
      </c>
      <c r="H223" s="10" t="s">
        <v>12</v>
      </c>
      <c r="I223" s="11" t="s">
        <v>12</v>
      </c>
      <c r="J223" s="12"/>
    </row>
    <row r="224" spans="1:10" ht="60" customHeight="1">
      <c r="A224" s="6" t="s">
        <v>845</v>
      </c>
      <c r="B224" s="6" t="s">
        <v>21</v>
      </c>
      <c r="C224" s="6" t="s">
        <v>12</v>
      </c>
      <c r="D224" s="7" t="s">
        <v>846</v>
      </c>
      <c r="E224" s="8" t="s">
        <v>847</v>
      </c>
      <c r="F224" s="6" t="s">
        <v>848</v>
      </c>
      <c r="G224" s="9">
        <f>IF(A224=1,"_",IF(C224="_","???",C224))</f>
        <v/>
      </c>
      <c r="H224" s="10" t="s">
        <v>12</v>
      </c>
      <c r="I224" s="11" t="s">
        <v>12</v>
      </c>
      <c r="J224" s="12"/>
    </row>
    <row r="225" spans="1:10" ht="60" customHeight="1">
      <c r="A225" s="6" t="s">
        <v>849</v>
      </c>
      <c r="B225" s="6" t="s">
        <v>16</v>
      </c>
      <c r="C225" s="6" t="s">
        <v>12</v>
      </c>
      <c r="D225" s="7" t="s">
        <v>850</v>
      </c>
      <c r="E225" s="8" t="s">
        <v>851</v>
      </c>
      <c r="F225" s="6" t="s">
        <v>852</v>
      </c>
      <c r="G225" s="9">
        <f>IF(A225=1,"_",IF(C225="_","???",C225))</f>
        <v/>
      </c>
      <c r="H225" s="10" t="s">
        <v>12</v>
      </c>
      <c r="I225" s="11" t="s">
        <v>12</v>
      </c>
      <c r="J225" s="12"/>
    </row>
    <row r="226" spans="1:10" ht="60" customHeight="1">
      <c r="A226" s="6" t="s">
        <v>853</v>
      </c>
      <c r="B226" s="6" t="s">
        <v>25</v>
      </c>
      <c r="C226" s="6" t="s">
        <v>12</v>
      </c>
      <c r="D226" s="7" t="s">
        <v>835</v>
      </c>
      <c r="E226" s="8" t="s">
        <v>854</v>
      </c>
      <c r="F226" s="6" t="s">
        <v>855</v>
      </c>
      <c r="G226" s="9">
        <f>IF(A226=1,"_",IF(C226="_","???",C226))</f>
        <v/>
      </c>
      <c r="H226" s="10" t="s">
        <v>12</v>
      </c>
      <c r="I226" s="11" t="s">
        <v>12</v>
      </c>
      <c r="J226" s="12"/>
    </row>
    <row r="227" spans="1:10" ht="60" customHeight="1">
      <c r="A227" s="6" t="s">
        <v>856</v>
      </c>
      <c r="B227" s="6" t="s">
        <v>26</v>
      </c>
      <c r="C227" s="6" t="s">
        <v>857</v>
      </c>
      <c r="D227" s="7" t="s">
        <v>858</v>
      </c>
      <c r="E227" s="8" t="s">
        <v>859</v>
      </c>
      <c r="F227" s="6" t="s">
        <v>860</v>
      </c>
      <c r="G227" s="9">
        <f>IF(A227=1,"_",IF(C227="_","???",C227))</f>
        <v/>
      </c>
      <c r="H227" s="10" t="s">
        <v>12</v>
      </c>
      <c r="I227" s="11" t="s">
        <v>12</v>
      </c>
      <c r="J227" s="12"/>
    </row>
    <row r="228" spans="1:10" ht="60" customHeight="1">
      <c r="A228" s="6" t="s">
        <v>861</v>
      </c>
      <c r="B228" s="6" t="s">
        <v>25</v>
      </c>
      <c r="C228" s="6" t="s">
        <v>12</v>
      </c>
      <c r="D228" s="7" t="s">
        <v>862</v>
      </c>
      <c r="E228" s="8" t="s">
        <v>863</v>
      </c>
      <c r="F228" s="6" t="s">
        <v>864</v>
      </c>
      <c r="G228" s="9">
        <f>IF(A228=1,"_",IF(C228="_","???",C228))</f>
        <v/>
      </c>
      <c r="H228" s="10" t="s">
        <v>12</v>
      </c>
      <c r="I228" s="11" t="s">
        <v>12</v>
      </c>
      <c r="J228" s="12"/>
    </row>
    <row r="229" spans="1:10" ht="60" customHeight="1">
      <c r="A229" s="6" t="s">
        <v>865</v>
      </c>
      <c r="B229" s="6" t="s">
        <v>16</v>
      </c>
      <c r="C229" s="6" t="s">
        <v>12</v>
      </c>
      <c r="D229" s="7" t="s">
        <v>866</v>
      </c>
      <c r="E229" s="8" t="s">
        <v>867</v>
      </c>
      <c r="F229" s="6" t="s">
        <v>868</v>
      </c>
      <c r="G229" s="9">
        <f>IF(A229=1,"_",IF(C229="_","???",C229))</f>
        <v/>
      </c>
      <c r="H229" s="10" t="s">
        <v>12</v>
      </c>
      <c r="I229" s="11" t="s">
        <v>12</v>
      </c>
      <c r="J229" s="12"/>
    </row>
    <row r="230" spans="1:10" ht="60" customHeight="1">
      <c r="A230" s="6" t="s">
        <v>869</v>
      </c>
      <c r="B230" s="6" t="s">
        <v>16</v>
      </c>
      <c r="C230" s="6" t="s">
        <v>12</v>
      </c>
      <c r="D230" s="7" t="s">
        <v>160</v>
      </c>
      <c r="E230" s="8" t="s">
        <v>870</v>
      </c>
      <c r="F230" s="6" t="s">
        <v>871</v>
      </c>
      <c r="G230" s="9">
        <f>IF(A230=1,"_",IF(C230="_","???",C230))</f>
        <v/>
      </c>
      <c r="H230" s="10" t="s">
        <v>12</v>
      </c>
      <c r="I230" s="11" t="s">
        <v>12</v>
      </c>
      <c r="J230" s="12"/>
    </row>
    <row r="231" spans="1:10" ht="60" customHeight="1">
      <c r="A231" s="6" t="s">
        <v>872</v>
      </c>
      <c r="B231" s="6" t="s">
        <v>16</v>
      </c>
      <c r="C231" s="6" t="s">
        <v>12</v>
      </c>
      <c r="D231" s="7" t="s">
        <v>873</v>
      </c>
      <c r="E231" s="8" t="s">
        <v>874</v>
      </c>
      <c r="F231" s="6" t="s">
        <v>875</v>
      </c>
      <c r="G231" s="9">
        <f>IF(A231=1,"_",IF(C231="_","???",C231))</f>
        <v/>
      </c>
      <c r="H231" s="10" t="s">
        <v>12</v>
      </c>
      <c r="I231" s="11" t="s">
        <v>12</v>
      </c>
      <c r="J231" s="12"/>
    </row>
    <row r="232" spans="1:10" ht="60" customHeight="1">
      <c r="A232" s="6" t="s">
        <v>876</v>
      </c>
      <c r="B232" s="6" t="s">
        <v>21</v>
      </c>
      <c r="C232" s="6" t="s">
        <v>12</v>
      </c>
      <c r="D232" s="7" t="s">
        <v>176</v>
      </c>
      <c r="E232" s="8" t="s">
        <v>877</v>
      </c>
      <c r="F232" s="6" t="s">
        <v>878</v>
      </c>
      <c r="G232" s="9">
        <f>IF(A232=1,"_",IF(C232="_","???",C232))</f>
        <v/>
      </c>
      <c r="H232" s="10" t="s">
        <v>12</v>
      </c>
      <c r="I232" s="11" t="s">
        <v>12</v>
      </c>
      <c r="J232" s="12"/>
    </row>
    <row r="233" spans="1:10" ht="60" customHeight="1">
      <c r="A233" s="6" t="s">
        <v>879</v>
      </c>
      <c r="B233" s="6" t="s">
        <v>41</v>
      </c>
      <c r="C233" s="6" t="s">
        <v>12</v>
      </c>
      <c r="D233" s="7" t="s">
        <v>18</v>
      </c>
      <c r="E233" s="8" t="s">
        <v>880</v>
      </c>
      <c r="F233" s="6" t="s">
        <v>881</v>
      </c>
      <c r="G233" s="9">
        <f>IF(A233=1,"_",IF(C233="_","???",C233))</f>
        <v/>
      </c>
      <c r="H233" s="10" t="s">
        <v>12</v>
      </c>
      <c r="I233" s="11" t="s">
        <v>12</v>
      </c>
      <c r="J233" s="12"/>
    </row>
    <row r="234" spans="1:10" ht="60" customHeight="1">
      <c r="A234" s="6" t="s">
        <v>882</v>
      </c>
      <c r="B234" s="6" t="s">
        <v>21</v>
      </c>
      <c r="C234" s="6" t="s">
        <v>12</v>
      </c>
      <c r="D234" s="7" t="s">
        <v>129</v>
      </c>
      <c r="E234" s="8" t="s">
        <v>883</v>
      </c>
      <c r="F234" s="6" t="s">
        <v>884</v>
      </c>
      <c r="G234" s="9">
        <f>IF(A234=1,"_",IF(C234="_","???",C234))</f>
        <v/>
      </c>
      <c r="H234" s="10" t="s">
        <v>12</v>
      </c>
      <c r="I234" s="11" t="s">
        <v>12</v>
      </c>
      <c r="J234" s="12"/>
    </row>
    <row r="235" spans="1:10" ht="60" customHeight="1">
      <c r="A235" s="6" t="s">
        <v>885</v>
      </c>
      <c r="B235" s="6" t="s">
        <v>16</v>
      </c>
      <c r="C235" s="6" t="s">
        <v>12</v>
      </c>
      <c r="D235" s="7" t="s">
        <v>129</v>
      </c>
      <c r="E235" s="8" t="s">
        <v>886</v>
      </c>
      <c r="F235" s="6" t="s">
        <v>887</v>
      </c>
      <c r="G235" s="9">
        <f>IF(A235=1,"_",IF(C235="_","???",C235))</f>
        <v/>
      </c>
      <c r="H235" s="10" t="s">
        <v>12</v>
      </c>
      <c r="I235" s="11" t="s">
        <v>12</v>
      </c>
      <c r="J235" s="12"/>
    </row>
    <row r="236" spans="1:10" ht="60" customHeight="1">
      <c r="A236" s="6" t="s">
        <v>888</v>
      </c>
      <c r="B236" s="6" t="s">
        <v>16</v>
      </c>
      <c r="C236" s="6" t="s">
        <v>12</v>
      </c>
      <c r="D236" s="7" t="s">
        <v>809</v>
      </c>
      <c r="E236" s="8" t="s">
        <v>889</v>
      </c>
      <c r="F236" s="6" t="s">
        <v>890</v>
      </c>
      <c r="G236" s="9">
        <f>IF(A236=1,"_",IF(C236="_","???",C236))</f>
        <v/>
      </c>
      <c r="H236" s="10" t="s">
        <v>12</v>
      </c>
      <c r="I236" s="11" t="s">
        <v>12</v>
      </c>
      <c r="J236" s="12"/>
    </row>
    <row r="237" spans="1:10" ht="60" customHeight="1">
      <c r="A237" s="6" t="s">
        <v>891</v>
      </c>
      <c r="B237" s="6" t="s">
        <v>16</v>
      </c>
      <c r="C237" s="6" t="s">
        <v>12</v>
      </c>
      <c r="D237" s="7" t="s">
        <v>892</v>
      </c>
      <c r="E237" s="8" t="s">
        <v>893</v>
      </c>
      <c r="F237" s="6" t="s">
        <v>894</v>
      </c>
      <c r="G237" s="9">
        <f>IF(A237=1,"_",IF(C237="_","???",C237))</f>
        <v/>
      </c>
      <c r="H237" s="10" t="s">
        <v>12</v>
      </c>
      <c r="I237" s="11" t="s">
        <v>12</v>
      </c>
      <c r="J237" s="12"/>
    </row>
    <row r="238" spans="1:10" ht="60" customHeight="1">
      <c r="A238" s="6" t="s">
        <v>895</v>
      </c>
      <c r="B238" s="6" t="s">
        <v>16</v>
      </c>
      <c r="C238" s="6" t="s">
        <v>12</v>
      </c>
      <c r="D238" s="7" t="s">
        <v>896</v>
      </c>
      <c r="E238" s="8" t="s">
        <v>897</v>
      </c>
      <c r="F238" s="6" t="s">
        <v>898</v>
      </c>
      <c r="G238" s="9">
        <f>IF(A238=1,"_",IF(C238="_","???",C238))</f>
        <v/>
      </c>
      <c r="H238" s="10" t="s">
        <v>12</v>
      </c>
      <c r="I238" s="11" t="s">
        <v>12</v>
      </c>
      <c r="J238" s="12"/>
    </row>
    <row r="239" spans="1:10" ht="60" customHeight="1">
      <c r="A239" s="6" t="s">
        <v>899</v>
      </c>
      <c r="B239" s="6" t="s">
        <v>16</v>
      </c>
      <c r="C239" s="6" t="s">
        <v>12</v>
      </c>
      <c r="D239" s="7" t="s">
        <v>900</v>
      </c>
      <c r="E239" s="8" t="s">
        <v>901</v>
      </c>
      <c r="F239" s="6" t="s">
        <v>902</v>
      </c>
      <c r="G239" s="9">
        <f>IF(A239=1,"_",IF(C239="_","???",C239))</f>
        <v/>
      </c>
      <c r="H239" s="10" t="s">
        <v>12</v>
      </c>
      <c r="I239" s="11" t="s">
        <v>12</v>
      </c>
      <c r="J239" s="12"/>
    </row>
    <row r="240" spans="1:10" ht="60" customHeight="1">
      <c r="A240" s="6" t="s">
        <v>903</v>
      </c>
      <c r="B240" s="6" t="s">
        <v>11</v>
      </c>
      <c r="C240" s="6" t="s">
        <v>12</v>
      </c>
      <c r="D240" s="7" t="s">
        <v>13</v>
      </c>
      <c r="E240" s="8" t="s">
        <v>904</v>
      </c>
      <c r="F240" s="6" t="s">
        <v>905</v>
      </c>
      <c r="G240" s="9">
        <f>IF(A240=1,"_",IF(C240="_","???",C240))</f>
        <v/>
      </c>
      <c r="H240" s="10" t="s">
        <v>12</v>
      </c>
      <c r="I240" s="11" t="s">
        <v>12</v>
      </c>
      <c r="J240" s="12"/>
    </row>
    <row r="241" spans="1:10" ht="60" customHeight="1">
      <c r="A241" s="6" t="s">
        <v>906</v>
      </c>
      <c r="B241" s="6" t="s">
        <v>26</v>
      </c>
      <c r="C241" s="6" t="s">
        <v>12</v>
      </c>
      <c r="D241" s="7" t="s">
        <v>414</v>
      </c>
      <c r="E241" s="8" t="s">
        <v>907</v>
      </c>
      <c r="F241" s="6" t="s">
        <v>908</v>
      </c>
      <c r="G241" s="9">
        <f>IF(A241=1,"_",IF(C241="_","???",C241))</f>
        <v/>
      </c>
      <c r="H241" s="10" t="s">
        <v>12</v>
      </c>
      <c r="I241" s="11" t="s">
        <v>12</v>
      </c>
      <c r="J241" s="12"/>
    </row>
    <row r="242" spans="1:10" ht="60" customHeight="1">
      <c r="A242" s="6" t="s">
        <v>909</v>
      </c>
      <c r="B242" s="6" t="s">
        <v>16</v>
      </c>
      <c r="C242" s="6" t="s">
        <v>12</v>
      </c>
      <c r="D242" s="7" t="s">
        <v>414</v>
      </c>
      <c r="E242" s="8" t="s">
        <v>910</v>
      </c>
      <c r="F242" s="6" t="s">
        <v>911</v>
      </c>
      <c r="G242" s="9">
        <f>IF(A242=1,"_",IF(C242="_","???",C242))</f>
        <v/>
      </c>
      <c r="H242" s="10" t="s">
        <v>12</v>
      </c>
      <c r="I242" s="11" t="s">
        <v>12</v>
      </c>
      <c r="J242" s="12"/>
    </row>
    <row r="243" spans="1:10" ht="60" customHeight="1">
      <c r="A243" s="6" t="s">
        <v>912</v>
      </c>
      <c r="B243" s="6" t="s">
        <v>25</v>
      </c>
      <c r="C243" s="6" t="s">
        <v>12</v>
      </c>
      <c r="D243" s="7" t="s">
        <v>137</v>
      </c>
      <c r="E243" s="8" t="s">
        <v>913</v>
      </c>
      <c r="F243" s="6" t="s">
        <v>914</v>
      </c>
      <c r="G243" s="9">
        <f>IF(A243=1,"_",IF(C243="_","???",C243))</f>
        <v/>
      </c>
      <c r="H243" s="10" t="s">
        <v>12</v>
      </c>
      <c r="I243" s="11" t="s">
        <v>12</v>
      </c>
      <c r="J243" s="12"/>
    </row>
    <row r="244" spans="1:10" ht="60" customHeight="1">
      <c r="A244" s="6" t="s">
        <v>915</v>
      </c>
      <c r="B244" s="6" t="s">
        <v>21</v>
      </c>
      <c r="C244" s="6" t="s">
        <v>12</v>
      </c>
      <c r="D244" s="7" t="s">
        <v>916</v>
      </c>
      <c r="E244" s="8" t="s">
        <v>917</v>
      </c>
      <c r="F244" s="6" t="s">
        <v>918</v>
      </c>
      <c r="G244" s="9">
        <f>IF(A244=1,"_",IF(C244="_","???",C244))</f>
        <v/>
      </c>
      <c r="H244" s="10" t="s">
        <v>12</v>
      </c>
      <c r="I244" s="11" t="s">
        <v>12</v>
      </c>
      <c r="J244" s="12"/>
    </row>
    <row r="245" spans="1:10" ht="60" customHeight="1">
      <c r="A245" s="6" t="s">
        <v>919</v>
      </c>
      <c r="B245" s="6" t="s">
        <v>62</v>
      </c>
      <c r="C245" s="6" t="s">
        <v>12</v>
      </c>
      <c r="D245" s="7" t="s">
        <v>176</v>
      </c>
      <c r="E245" s="8" t="s">
        <v>920</v>
      </c>
      <c r="F245" s="6" t="s">
        <v>921</v>
      </c>
      <c r="G245" s="9">
        <f>IF(A245=1,"_",IF(C245="_","???",C245))</f>
        <v/>
      </c>
      <c r="H245" s="10" t="s">
        <v>12</v>
      </c>
      <c r="I245" s="11" t="s">
        <v>12</v>
      </c>
      <c r="J245" s="12"/>
    </row>
    <row r="246" spans="1:10" ht="60" customHeight="1">
      <c r="A246" s="6" t="s">
        <v>922</v>
      </c>
      <c r="B246" s="6" t="s">
        <v>21</v>
      </c>
      <c r="C246" s="6" t="s">
        <v>46</v>
      </c>
      <c r="D246" s="7" t="s">
        <v>562</v>
      </c>
      <c r="E246" s="8" t="s">
        <v>923</v>
      </c>
      <c r="F246" s="6" t="s">
        <v>924</v>
      </c>
      <c r="G246" s="9">
        <f>IF(A246=1,"_",IF(C246="_","???",C246))</f>
        <v/>
      </c>
      <c r="H246" s="10" t="s">
        <v>12</v>
      </c>
      <c r="I246" s="11" t="s">
        <v>12</v>
      </c>
      <c r="J246" s="12"/>
    </row>
    <row r="247" spans="1:10" ht="60" customHeight="1">
      <c r="A247" s="6" t="s">
        <v>925</v>
      </c>
      <c r="B247" s="6" t="s">
        <v>16</v>
      </c>
      <c r="C247" s="6" t="s">
        <v>12</v>
      </c>
      <c r="D247" s="7" t="s">
        <v>926</v>
      </c>
      <c r="E247" s="8" t="s">
        <v>927</v>
      </c>
      <c r="F247" s="6" t="s">
        <v>928</v>
      </c>
      <c r="G247" s="9">
        <f>IF(A247=1,"_",IF(C247="_","???",C247))</f>
        <v/>
      </c>
      <c r="H247" s="10" t="s">
        <v>12</v>
      </c>
      <c r="I247" s="11" t="s">
        <v>12</v>
      </c>
      <c r="J247" s="12"/>
    </row>
    <row r="248" spans="1:10" ht="60" customHeight="1">
      <c r="A248" s="6" t="s">
        <v>929</v>
      </c>
      <c r="B248" s="6" t="s">
        <v>50</v>
      </c>
      <c r="C248" s="6" t="s">
        <v>12</v>
      </c>
      <c r="D248" s="7" t="s">
        <v>930</v>
      </c>
      <c r="E248" s="8" t="s">
        <v>931</v>
      </c>
      <c r="F248" s="6" t="s">
        <v>932</v>
      </c>
      <c r="G248" s="9">
        <f>IF(A248=1,"_",IF(C248="_","???",C248))</f>
        <v/>
      </c>
      <c r="H248" s="10" t="s">
        <v>12</v>
      </c>
      <c r="I248" s="11" t="s">
        <v>12</v>
      </c>
      <c r="J248" s="12"/>
    </row>
    <row r="249" spans="1:10" ht="60" customHeight="1">
      <c r="A249" s="6" t="s">
        <v>933</v>
      </c>
      <c r="B249" s="6" t="s">
        <v>21</v>
      </c>
      <c r="C249" s="6" t="s">
        <v>12</v>
      </c>
      <c r="D249" s="7" t="s">
        <v>934</v>
      </c>
      <c r="E249" s="8" t="s">
        <v>935</v>
      </c>
      <c r="F249" s="6" t="s">
        <v>936</v>
      </c>
      <c r="G249" s="9">
        <f>IF(A249=1,"_",IF(C249="_","???",C249))</f>
        <v/>
      </c>
      <c r="H249" s="10" t="s">
        <v>12</v>
      </c>
      <c r="I249" s="11" t="s">
        <v>12</v>
      </c>
      <c r="J249" s="12"/>
    </row>
    <row r="250" spans="1:10" ht="60" customHeight="1">
      <c r="A250" s="6" t="s">
        <v>937</v>
      </c>
      <c r="B250" s="6" t="s">
        <v>36</v>
      </c>
      <c r="C250" s="6" t="s">
        <v>12</v>
      </c>
      <c r="D250" s="7" t="s">
        <v>13</v>
      </c>
      <c r="E250" s="8" t="s">
        <v>938</v>
      </c>
      <c r="F250" s="6" t="s">
        <v>939</v>
      </c>
      <c r="G250" s="9">
        <f>IF(A250=1,"_",IF(C250="_","???",C250))</f>
        <v/>
      </c>
      <c r="H250" s="10" t="s">
        <v>12</v>
      </c>
      <c r="I250" s="11" t="s">
        <v>12</v>
      </c>
      <c r="J250" s="12"/>
    </row>
    <row r="251" spans="1:10" ht="60" customHeight="1">
      <c r="A251" s="6" t="s">
        <v>940</v>
      </c>
      <c r="B251" s="6" t="s">
        <v>21</v>
      </c>
      <c r="C251" s="6" t="s">
        <v>12</v>
      </c>
      <c r="D251" s="7" t="s">
        <v>941</v>
      </c>
      <c r="E251" s="8" t="s">
        <v>942</v>
      </c>
      <c r="F251" s="6" t="s">
        <v>943</v>
      </c>
      <c r="G251" s="9">
        <f>IF(A251=1,"_",IF(C251="_","???",C251))</f>
        <v/>
      </c>
      <c r="H251" s="10" t="s">
        <v>12</v>
      </c>
      <c r="I251" s="11" t="s">
        <v>12</v>
      </c>
      <c r="J251" s="12"/>
    </row>
    <row r="252" spans="1:10" ht="60" customHeight="1">
      <c r="A252" s="6" t="s">
        <v>944</v>
      </c>
      <c r="B252" s="6" t="s">
        <v>17</v>
      </c>
      <c r="C252" s="6" t="s">
        <v>12</v>
      </c>
      <c r="D252" s="7" t="s">
        <v>945</v>
      </c>
      <c r="E252" s="8" t="s">
        <v>946</v>
      </c>
      <c r="F252" s="6" t="s">
        <v>947</v>
      </c>
      <c r="G252" s="9">
        <f>IF(A252=1,"_",IF(C252="_","???",C252))</f>
        <v/>
      </c>
      <c r="H252" s="10" t="s">
        <v>12</v>
      </c>
      <c r="I252" s="11" t="s">
        <v>12</v>
      </c>
      <c r="J252" s="12"/>
    </row>
    <row r="253" spans="1:10" ht="60" customHeight="1">
      <c r="A253" s="6" t="s">
        <v>948</v>
      </c>
      <c r="B253" s="6" t="s">
        <v>16</v>
      </c>
      <c r="C253" s="6" t="s">
        <v>12</v>
      </c>
      <c r="D253" s="7" t="s">
        <v>949</v>
      </c>
      <c r="E253" s="8" t="s">
        <v>950</v>
      </c>
      <c r="F253" s="6" t="s">
        <v>951</v>
      </c>
      <c r="G253" s="9">
        <f>IF(A253=1,"_",IF(C253="_","???",C253))</f>
        <v/>
      </c>
      <c r="H253" s="10" t="s">
        <v>12</v>
      </c>
      <c r="I253" s="11" t="s">
        <v>12</v>
      </c>
      <c r="J253" s="12"/>
    </row>
    <row r="254" spans="1:10" ht="60" customHeight="1">
      <c r="A254" s="6" t="s">
        <v>952</v>
      </c>
      <c r="B254" s="6" t="s">
        <v>17</v>
      </c>
      <c r="C254" s="6" t="s">
        <v>12</v>
      </c>
      <c r="D254" s="7" t="s">
        <v>953</v>
      </c>
      <c r="E254" s="8" t="s">
        <v>954</v>
      </c>
      <c r="F254" s="6" t="s">
        <v>955</v>
      </c>
      <c r="G254" s="9">
        <f>IF(A254=1,"_",IF(C254="_","???",C254))</f>
        <v/>
      </c>
      <c r="H254" s="10" t="s">
        <v>12</v>
      </c>
      <c r="I254" s="11" t="s">
        <v>12</v>
      </c>
      <c r="J254" s="12"/>
    </row>
    <row r="255" spans="1:10" ht="60" customHeight="1">
      <c r="A255" s="6" t="s">
        <v>956</v>
      </c>
      <c r="B255" s="6" t="s">
        <v>21</v>
      </c>
      <c r="C255" s="6" t="s">
        <v>12</v>
      </c>
      <c r="D255" s="7" t="s">
        <v>202</v>
      </c>
      <c r="E255" s="8" t="s">
        <v>957</v>
      </c>
      <c r="F255" s="6" t="s">
        <v>958</v>
      </c>
      <c r="G255" s="9">
        <f>IF(A255=1,"_",IF(C255="_","???",C255))</f>
        <v/>
      </c>
      <c r="H255" s="10" t="s">
        <v>12</v>
      </c>
      <c r="I255" s="11" t="s">
        <v>12</v>
      </c>
      <c r="J255" s="12"/>
    </row>
    <row r="256" spans="1:10" ht="60" customHeight="1">
      <c r="A256" s="6" t="s">
        <v>959</v>
      </c>
      <c r="B256" s="6" t="s">
        <v>50</v>
      </c>
      <c r="C256" s="6" t="s">
        <v>12</v>
      </c>
      <c r="D256" s="7" t="s">
        <v>960</v>
      </c>
      <c r="E256" s="8" t="s">
        <v>961</v>
      </c>
      <c r="F256" s="6" t="s">
        <v>962</v>
      </c>
      <c r="G256" s="9">
        <f>IF(A256=1,"_",IF(C256="_","???",C256))</f>
        <v/>
      </c>
      <c r="H256" s="10" t="s">
        <v>12</v>
      </c>
      <c r="I256" s="11" t="s">
        <v>12</v>
      </c>
      <c r="J256" s="12"/>
    </row>
    <row r="257" spans="1:10" ht="60" customHeight="1">
      <c r="A257" s="6" t="s">
        <v>963</v>
      </c>
      <c r="B257" s="6" t="s">
        <v>10</v>
      </c>
      <c r="C257" s="6" t="s">
        <v>12</v>
      </c>
      <c r="D257" s="7" t="s">
        <v>964</v>
      </c>
      <c r="E257" s="8" t="s">
        <v>965</v>
      </c>
      <c r="F257" s="6" t="s">
        <v>966</v>
      </c>
      <c r="G257" s="9">
        <f>IF(A257=1,"_",IF(C257="_","???",C257))</f>
        <v/>
      </c>
      <c r="H257" s="10" t="s">
        <v>12</v>
      </c>
      <c r="I257" s="11" t="s">
        <v>12</v>
      </c>
      <c r="J257" s="12"/>
    </row>
    <row r="258" spans="1:10" ht="60" customHeight="1">
      <c r="A258" s="6" t="s">
        <v>967</v>
      </c>
      <c r="B258" s="6" t="s">
        <v>45</v>
      </c>
      <c r="C258" s="6" t="s">
        <v>12</v>
      </c>
      <c r="D258" s="7" t="s">
        <v>968</v>
      </c>
      <c r="E258" s="8" t="s">
        <v>969</v>
      </c>
      <c r="F258" s="6" t="s">
        <v>970</v>
      </c>
      <c r="G258" s="9">
        <f>IF(A258=1,"_",IF(C258="_","???",C258))</f>
        <v/>
      </c>
      <c r="H258" s="10" t="s">
        <v>12</v>
      </c>
      <c r="I258" s="11" t="s">
        <v>12</v>
      </c>
      <c r="J258" s="12"/>
    </row>
    <row r="259" spans="1:10" ht="60" customHeight="1">
      <c r="A259" s="6" t="s">
        <v>971</v>
      </c>
      <c r="B259" s="6" t="s">
        <v>17</v>
      </c>
      <c r="C259" s="6" t="s">
        <v>46</v>
      </c>
      <c r="D259" s="7" t="s">
        <v>972</v>
      </c>
      <c r="E259" s="8" t="s">
        <v>973</v>
      </c>
      <c r="F259" s="6" t="s">
        <v>974</v>
      </c>
      <c r="G259" s="9">
        <f>IF(A259=1,"_",IF(C259="_","???",C259))</f>
        <v/>
      </c>
      <c r="H259" s="10" t="s">
        <v>12</v>
      </c>
      <c r="I259" s="11" t="s">
        <v>12</v>
      </c>
      <c r="J259" s="12"/>
    </row>
    <row r="260" spans="1:10" ht="60" customHeight="1">
      <c r="A260" s="6" t="s">
        <v>975</v>
      </c>
      <c r="B260" s="6" t="s">
        <v>70</v>
      </c>
      <c r="C260" s="6" t="s">
        <v>12</v>
      </c>
      <c r="D260" s="7" t="s">
        <v>976</v>
      </c>
      <c r="E260" s="8" t="s">
        <v>977</v>
      </c>
      <c r="F260" s="6" t="s">
        <v>978</v>
      </c>
      <c r="G260" s="9">
        <f>IF(A260=1,"_",IF(C260="_","???",C260))</f>
        <v/>
      </c>
      <c r="H260" s="10" t="s">
        <v>12</v>
      </c>
      <c r="I260" s="11" t="s">
        <v>12</v>
      </c>
      <c r="J260" s="12"/>
    </row>
    <row r="261" spans="1:10" ht="60" customHeight="1">
      <c r="A261" s="6" t="s">
        <v>979</v>
      </c>
      <c r="B261" s="6" t="s">
        <v>62</v>
      </c>
      <c r="C261" s="6" t="s">
        <v>12</v>
      </c>
      <c r="D261" s="7" t="s">
        <v>980</v>
      </c>
      <c r="E261" s="8" t="s">
        <v>981</v>
      </c>
      <c r="F261" s="6" t="s">
        <v>982</v>
      </c>
      <c r="G261" s="9">
        <f>IF(A261=1,"_",IF(C261="_","???",C261))</f>
        <v/>
      </c>
      <c r="H261" s="10" t="s">
        <v>12</v>
      </c>
      <c r="I261" s="11" t="s">
        <v>12</v>
      </c>
      <c r="J261" s="12"/>
    </row>
    <row r="262" spans="1:10" ht="60" customHeight="1">
      <c r="A262" s="6" t="s">
        <v>983</v>
      </c>
      <c r="B262" s="6" t="s">
        <v>11</v>
      </c>
      <c r="C262" s="6" t="s">
        <v>12</v>
      </c>
      <c r="D262" s="7" t="s">
        <v>984</v>
      </c>
      <c r="E262" s="8" t="s">
        <v>985</v>
      </c>
      <c r="F262" s="6" t="s">
        <v>986</v>
      </c>
      <c r="G262" s="9">
        <f>IF(A262=1,"_",IF(C262="_","???",C262))</f>
        <v/>
      </c>
      <c r="H262" s="10" t="s">
        <v>12</v>
      </c>
      <c r="I262" s="11" t="s">
        <v>12</v>
      </c>
      <c r="J262" s="12"/>
    </row>
    <row r="263" spans="1:10" ht="60" customHeight="1">
      <c r="A263" s="6" t="s">
        <v>987</v>
      </c>
      <c r="B263" s="6" t="s">
        <v>16</v>
      </c>
      <c r="C263" s="6" t="s">
        <v>12</v>
      </c>
      <c r="D263" s="7" t="s">
        <v>988</v>
      </c>
      <c r="E263" s="8" t="s">
        <v>989</v>
      </c>
      <c r="F263" s="6" t="s">
        <v>990</v>
      </c>
      <c r="G263" s="9">
        <f>IF(A263=1,"_",IF(C263="_","???",C263))</f>
        <v/>
      </c>
      <c r="H263" s="10" t="s">
        <v>12</v>
      </c>
      <c r="I263" s="11" t="s">
        <v>12</v>
      </c>
      <c r="J263" s="12"/>
    </row>
    <row r="264" spans="1:10" ht="60" customHeight="1">
      <c r="A264" s="6" t="s">
        <v>991</v>
      </c>
      <c r="B264" s="6" t="s">
        <v>16</v>
      </c>
      <c r="C264" s="6" t="s">
        <v>12</v>
      </c>
      <c r="D264" s="7" t="s">
        <v>992</v>
      </c>
      <c r="E264" s="8" t="s">
        <v>993</v>
      </c>
      <c r="F264" s="6" t="s">
        <v>994</v>
      </c>
      <c r="G264" s="9">
        <f>IF(A264=1,"_",IF(C264="_","???",C264))</f>
        <v/>
      </c>
      <c r="H264" s="10" t="s">
        <v>12</v>
      </c>
      <c r="I264" s="11" t="s">
        <v>12</v>
      </c>
      <c r="J264" s="12"/>
    </row>
    <row r="265" spans="1:10" ht="60" customHeight="1">
      <c r="A265" s="6" t="s">
        <v>995</v>
      </c>
      <c r="B265" s="6" t="s">
        <v>21</v>
      </c>
      <c r="C265" s="6" t="s">
        <v>12</v>
      </c>
      <c r="D265" s="7" t="s">
        <v>477</v>
      </c>
      <c r="E265" s="8" t="s">
        <v>996</v>
      </c>
      <c r="F265" s="6" t="s">
        <v>997</v>
      </c>
      <c r="G265" s="9">
        <f>IF(A265=1,"_",IF(C265="_","???",C265))</f>
        <v/>
      </c>
      <c r="H265" s="10" t="s">
        <v>12</v>
      </c>
      <c r="I265" s="11" t="s">
        <v>12</v>
      </c>
      <c r="J265" s="12"/>
    </row>
    <row r="266" spans="1:10" ht="60" customHeight="1">
      <c r="A266" s="6" t="s">
        <v>998</v>
      </c>
      <c r="B266" s="6" t="s">
        <v>25</v>
      </c>
      <c r="C266" s="6" t="s">
        <v>12</v>
      </c>
      <c r="D266" s="7" t="s">
        <v>129</v>
      </c>
      <c r="E266" s="8" t="s">
        <v>999</v>
      </c>
      <c r="F266" s="6" t="s">
        <v>1000</v>
      </c>
      <c r="G266" s="9">
        <f>IF(A266=1,"_",IF(C266="_","???",C266))</f>
        <v/>
      </c>
      <c r="H266" s="10" t="s">
        <v>12</v>
      </c>
      <c r="I266" s="11" t="s">
        <v>12</v>
      </c>
      <c r="J266" s="12"/>
    </row>
    <row r="267" spans="1:10" ht="60" customHeight="1">
      <c r="A267" s="6" t="s">
        <v>1001</v>
      </c>
      <c r="B267" s="6" t="s">
        <v>25</v>
      </c>
      <c r="C267" s="6" t="s">
        <v>12</v>
      </c>
      <c r="D267" s="7" t="s">
        <v>1002</v>
      </c>
      <c r="E267" s="8" t="s">
        <v>1003</v>
      </c>
      <c r="F267" s="6" t="s">
        <v>1004</v>
      </c>
      <c r="G267" s="9">
        <f>IF(A267=1,"_",IF(C267="_","???",C267))</f>
        <v/>
      </c>
      <c r="H267" s="10" t="s">
        <v>12</v>
      </c>
      <c r="I267" s="11" t="s">
        <v>12</v>
      </c>
      <c r="J267" s="12"/>
    </row>
    <row r="268" spans="1:10" ht="60" customHeight="1">
      <c r="A268" s="6" t="s">
        <v>1005</v>
      </c>
      <c r="B268" s="6" t="s">
        <v>10</v>
      </c>
      <c r="C268" s="6" t="s">
        <v>12</v>
      </c>
      <c r="D268" s="7" t="s">
        <v>366</v>
      </c>
      <c r="E268" s="8" t="s">
        <v>1006</v>
      </c>
      <c r="F268" s="6" t="s">
        <v>1007</v>
      </c>
      <c r="G268" s="9">
        <f>IF(A268=1,"_",IF(C268="_","???",C268))</f>
        <v/>
      </c>
      <c r="H268" s="10" t="s">
        <v>12</v>
      </c>
      <c r="I268" s="11" t="s">
        <v>12</v>
      </c>
      <c r="J268" s="12"/>
    </row>
    <row r="269" spans="1:10" ht="60" customHeight="1">
      <c r="A269" s="6" t="s">
        <v>1008</v>
      </c>
      <c r="B269" s="6" t="s">
        <v>93</v>
      </c>
      <c r="C269" s="6" t="s">
        <v>12</v>
      </c>
      <c r="D269" s="7" t="s">
        <v>1009</v>
      </c>
      <c r="E269" s="8" t="s">
        <v>1010</v>
      </c>
      <c r="F269" s="6" t="s">
        <v>1011</v>
      </c>
      <c r="G269" s="9">
        <f>IF(A269=1,"_",IF(C269="_","???",C269))</f>
        <v/>
      </c>
      <c r="H269" s="10" t="s">
        <v>12</v>
      </c>
      <c r="I269" s="11" t="s">
        <v>12</v>
      </c>
      <c r="J269" s="12"/>
    </row>
    <row r="270" spans="1:10" ht="60" customHeight="1">
      <c r="A270" s="6" t="s">
        <v>1012</v>
      </c>
      <c r="B270" s="6" t="s">
        <v>16</v>
      </c>
      <c r="C270" s="6" t="s">
        <v>12</v>
      </c>
      <c r="D270" s="7" t="s">
        <v>1013</v>
      </c>
      <c r="E270" s="8" t="s">
        <v>1014</v>
      </c>
      <c r="F270" s="6" t="s">
        <v>1015</v>
      </c>
      <c r="G270" s="9">
        <f>IF(A270=1,"_",IF(C270="_","???",C270))</f>
        <v/>
      </c>
      <c r="H270" s="10" t="s">
        <v>12</v>
      </c>
      <c r="I270" s="11" t="s">
        <v>12</v>
      </c>
      <c r="J270" s="12"/>
    </row>
    <row r="271" spans="1:10" ht="60" customHeight="1">
      <c r="A271" s="6" t="s">
        <v>1016</v>
      </c>
      <c r="B271" s="6" t="s">
        <v>41</v>
      </c>
      <c r="C271" s="6" t="s">
        <v>12</v>
      </c>
      <c r="D271" s="7" t="s">
        <v>1017</v>
      </c>
      <c r="E271" s="8" t="s">
        <v>1018</v>
      </c>
      <c r="F271" s="6" t="s">
        <v>1019</v>
      </c>
      <c r="G271" s="9">
        <f>IF(A271=1,"_",IF(C271="_","???",C271))</f>
        <v/>
      </c>
      <c r="H271" s="10" t="s">
        <v>12</v>
      </c>
      <c r="I271" s="11" t="s">
        <v>12</v>
      </c>
      <c r="J271" s="12"/>
    </row>
    <row r="272" spans="1:10" ht="60" customHeight="1">
      <c r="A272" s="6" t="s">
        <v>1020</v>
      </c>
      <c r="B272" s="6" t="s">
        <v>41</v>
      </c>
      <c r="C272" s="6" t="s">
        <v>12</v>
      </c>
      <c r="D272" s="7" t="s">
        <v>1021</v>
      </c>
      <c r="E272" s="8" t="s">
        <v>1022</v>
      </c>
      <c r="F272" s="6" t="s">
        <v>1023</v>
      </c>
      <c r="G272" s="9">
        <f>IF(A272=1,"_",IF(C272="_","???",C272))</f>
        <v/>
      </c>
      <c r="H272" s="10" t="s">
        <v>12</v>
      </c>
      <c r="I272" s="11" t="s">
        <v>12</v>
      </c>
      <c r="J272" s="12"/>
    </row>
    <row r="273" spans="1:10" ht="60" customHeight="1">
      <c r="A273" s="6" t="s">
        <v>1024</v>
      </c>
      <c r="B273" s="6" t="s">
        <v>16</v>
      </c>
      <c r="C273" s="6" t="s">
        <v>12</v>
      </c>
      <c r="D273" s="7" t="s">
        <v>129</v>
      </c>
      <c r="E273" s="8" t="s">
        <v>1025</v>
      </c>
      <c r="F273" s="6" t="s">
        <v>1026</v>
      </c>
      <c r="G273" s="9">
        <f>IF(A273=1,"_",IF(C273="_","???",C273))</f>
        <v/>
      </c>
      <c r="H273" s="10" t="s">
        <v>12</v>
      </c>
      <c r="I273" s="11" t="s">
        <v>12</v>
      </c>
      <c r="J273" s="12"/>
    </row>
    <row r="274" spans="1:10" ht="60" customHeight="1">
      <c r="A274" s="6" t="s">
        <v>1027</v>
      </c>
      <c r="B274" s="6" t="s">
        <v>16</v>
      </c>
      <c r="C274" s="6" t="s">
        <v>12</v>
      </c>
      <c r="D274" s="7" t="s">
        <v>1028</v>
      </c>
      <c r="E274" s="8" t="s">
        <v>1029</v>
      </c>
      <c r="F274" s="6" t="s">
        <v>1030</v>
      </c>
      <c r="G274" s="9">
        <f>IF(A274=1,"_",IF(C274="_","???",C274))</f>
        <v/>
      </c>
      <c r="H274" s="10" t="s">
        <v>12</v>
      </c>
      <c r="I274" s="11" t="s">
        <v>12</v>
      </c>
      <c r="J274" s="12"/>
    </row>
    <row r="275" spans="1:10" ht="60" customHeight="1">
      <c r="A275" s="6" t="s">
        <v>1031</v>
      </c>
      <c r="B275" s="6" t="s">
        <v>17</v>
      </c>
      <c r="C275" s="6" t="s">
        <v>12</v>
      </c>
      <c r="D275" s="7" t="s">
        <v>1032</v>
      </c>
      <c r="E275" s="8" t="s">
        <v>1033</v>
      </c>
      <c r="F275" s="6" t="s">
        <v>1034</v>
      </c>
      <c r="G275" s="9">
        <f>IF(A275=1,"_",IF(C275="_","???",C275))</f>
        <v/>
      </c>
      <c r="H275" s="10" t="s">
        <v>12</v>
      </c>
      <c r="I275" s="11" t="s">
        <v>12</v>
      </c>
      <c r="J275" s="12"/>
    </row>
    <row r="276" spans="1:10" ht="60" customHeight="1">
      <c r="A276" s="6" t="s">
        <v>1035</v>
      </c>
      <c r="B276" s="6" t="s">
        <v>62</v>
      </c>
      <c r="C276" s="6" t="s">
        <v>12</v>
      </c>
      <c r="D276" s="7" t="s">
        <v>1036</v>
      </c>
      <c r="E276" s="8" t="s">
        <v>1037</v>
      </c>
      <c r="F276" s="6" t="s">
        <v>1038</v>
      </c>
      <c r="G276" s="9">
        <f>IF(A276=1,"_",IF(C276="_","???",C276))</f>
        <v/>
      </c>
      <c r="H276" s="10" t="s">
        <v>12</v>
      </c>
      <c r="I276" s="11" t="s">
        <v>12</v>
      </c>
      <c r="J276" s="12"/>
    </row>
    <row r="277" spans="1:10" ht="60" customHeight="1">
      <c r="A277" s="6" t="s">
        <v>1039</v>
      </c>
      <c r="B277" s="6" t="s">
        <v>66</v>
      </c>
      <c r="C277" s="6" t="s">
        <v>46</v>
      </c>
      <c r="D277" s="7" t="s">
        <v>1040</v>
      </c>
      <c r="E277" s="8" t="s">
        <v>1041</v>
      </c>
      <c r="F277" s="6" t="s">
        <v>1042</v>
      </c>
      <c r="G277" s="9">
        <f>IF(A277=1,"_",IF(C277="_","???",C277))</f>
        <v/>
      </c>
      <c r="H277" s="10" t="s">
        <v>12</v>
      </c>
      <c r="I277" s="11" t="s">
        <v>12</v>
      </c>
      <c r="J277" s="12"/>
    </row>
    <row r="278" spans="1:10" ht="60" customHeight="1">
      <c r="A278" s="6" t="s">
        <v>1043</v>
      </c>
      <c r="B278" s="6" t="s">
        <v>45</v>
      </c>
      <c r="C278" s="6" t="s">
        <v>12</v>
      </c>
      <c r="D278" s="7" t="s">
        <v>1044</v>
      </c>
      <c r="E278" s="8" t="s">
        <v>1045</v>
      </c>
      <c r="F278" s="6" t="s">
        <v>1046</v>
      </c>
      <c r="G278" s="9">
        <f>IF(A278=1,"_",IF(C278="_","???",C278))</f>
        <v/>
      </c>
      <c r="H278" s="10" t="s">
        <v>12</v>
      </c>
      <c r="I278" s="11" t="s">
        <v>12</v>
      </c>
      <c r="J278" s="12"/>
    </row>
    <row r="279" spans="1:10" ht="60" customHeight="1">
      <c r="A279" s="6" t="s">
        <v>1047</v>
      </c>
      <c r="B279" s="6" t="s">
        <v>70</v>
      </c>
      <c r="C279" s="6" t="s">
        <v>12</v>
      </c>
      <c r="D279" s="7" t="s">
        <v>1048</v>
      </c>
      <c r="E279" s="8" t="s">
        <v>1049</v>
      </c>
      <c r="F279" s="6" t="s">
        <v>1050</v>
      </c>
      <c r="G279" s="9">
        <f>IF(A279=1,"_",IF(C279="_","???",C279))</f>
        <v/>
      </c>
      <c r="H279" s="10" t="s">
        <v>12</v>
      </c>
      <c r="I279" s="11" t="s">
        <v>12</v>
      </c>
      <c r="J279" s="12"/>
    </row>
    <row r="280" spans="1:10" ht="60" customHeight="1">
      <c r="A280" s="6" t="s">
        <v>1051</v>
      </c>
      <c r="B280" s="6" t="s">
        <v>21</v>
      </c>
      <c r="C280" s="6" t="s">
        <v>46</v>
      </c>
      <c r="D280" s="7" t="s">
        <v>1052</v>
      </c>
      <c r="E280" s="8" t="s">
        <v>1053</v>
      </c>
      <c r="F280" s="6" t="s">
        <v>1054</v>
      </c>
      <c r="G280" s="9">
        <f>IF(A280=1,"_",IF(C280="_","???",C280))</f>
        <v/>
      </c>
      <c r="H280" s="10" t="s">
        <v>12</v>
      </c>
      <c r="I280" s="11" t="s">
        <v>12</v>
      </c>
      <c r="J280" s="12"/>
    </row>
    <row r="281" spans="1:10" ht="60" customHeight="1">
      <c r="A281" s="6" t="s">
        <v>1055</v>
      </c>
      <c r="B281" s="6" t="s">
        <v>21</v>
      </c>
      <c r="C281" s="6" t="s">
        <v>12</v>
      </c>
      <c r="D281" s="7" t="s">
        <v>1056</v>
      </c>
      <c r="E281" s="8" t="s">
        <v>1057</v>
      </c>
      <c r="F281" s="6" t="s">
        <v>1058</v>
      </c>
      <c r="G281" s="9">
        <f>IF(A281=1,"_",IF(C281="_","???",C281))</f>
        <v/>
      </c>
      <c r="H281" s="10" t="s">
        <v>12</v>
      </c>
      <c r="I281" s="11" t="s">
        <v>12</v>
      </c>
      <c r="J281" s="12"/>
    </row>
    <row r="282" spans="1:10" ht="60" customHeight="1">
      <c r="A282" s="6" t="s">
        <v>1059</v>
      </c>
      <c r="B282" s="6" t="s">
        <v>16</v>
      </c>
      <c r="C282" s="6" t="s">
        <v>12</v>
      </c>
      <c r="D282" s="7" t="s">
        <v>1060</v>
      </c>
      <c r="E282" s="8" t="s">
        <v>1061</v>
      </c>
      <c r="F282" s="6" t="s">
        <v>1062</v>
      </c>
      <c r="G282" s="9">
        <f>IF(A282=1,"_",IF(C282="_","???",C282))</f>
        <v/>
      </c>
      <c r="H282" s="10" t="s">
        <v>12</v>
      </c>
      <c r="I282" s="11" t="s">
        <v>12</v>
      </c>
      <c r="J282" s="12"/>
    </row>
    <row r="283" spans="1:10" ht="60" customHeight="1">
      <c r="A283" s="6" t="s">
        <v>1063</v>
      </c>
      <c r="B283" s="6" t="s">
        <v>113</v>
      </c>
      <c r="C283" s="6" t="s">
        <v>12</v>
      </c>
      <c r="D283" s="7" t="s">
        <v>94</v>
      </c>
      <c r="E283" s="8" t="s">
        <v>1064</v>
      </c>
      <c r="F283" s="6" t="s">
        <v>1065</v>
      </c>
      <c r="G283" s="9">
        <f>IF(A283=1,"_",IF(C283="_","???",C283))</f>
        <v/>
      </c>
      <c r="H283" s="10" t="s">
        <v>12</v>
      </c>
      <c r="I283" s="11" t="s">
        <v>12</v>
      </c>
      <c r="J283" s="12"/>
    </row>
    <row r="284" spans="1:10" ht="60" customHeight="1">
      <c r="A284" s="6" t="s">
        <v>1066</v>
      </c>
      <c r="B284" s="6" t="s">
        <v>16</v>
      </c>
      <c r="C284" s="6" t="s">
        <v>12</v>
      </c>
      <c r="D284" s="7" t="s">
        <v>1067</v>
      </c>
      <c r="E284" s="8" t="s">
        <v>1068</v>
      </c>
      <c r="F284" s="6" t="s">
        <v>1069</v>
      </c>
      <c r="G284" s="9">
        <f>IF(A284=1,"_",IF(C284="_","???",C284))</f>
        <v/>
      </c>
      <c r="H284" s="10" t="s">
        <v>12</v>
      </c>
      <c r="I284" s="11" t="s">
        <v>12</v>
      </c>
      <c r="J284" s="12"/>
    </row>
    <row r="285" spans="1:10" ht="60" customHeight="1">
      <c r="A285" s="6" t="s">
        <v>1070</v>
      </c>
      <c r="B285" s="6" t="s">
        <v>163</v>
      </c>
      <c r="C285" s="6" t="s">
        <v>12</v>
      </c>
      <c r="D285" s="7" t="s">
        <v>1071</v>
      </c>
      <c r="E285" s="8" t="s">
        <v>1072</v>
      </c>
      <c r="F285" s="6" t="s">
        <v>1073</v>
      </c>
      <c r="G285" s="9">
        <f>IF(A285=1,"_",IF(C285="_","???",C285))</f>
        <v/>
      </c>
      <c r="H285" s="10" t="s">
        <v>12</v>
      </c>
      <c r="I285" s="11" t="s">
        <v>12</v>
      </c>
      <c r="J285" s="12"/>
    </row>
    <row r="286" spans="1:10" ht="60" customHeight="1">
      <c r="A286" s="6" t="s">
        <v>1074</v>
      </c>
      <c r="B286" s="6" t="s">
        <v>41</v>
      </c>
      <c r="C286" s="6" t="s">
        <v>12</v>
      </c>
      <c r="D286" s="7" t="s">
        <v>283</v>
      </c>
      <c r="E286" s="8" t="s">
        <v>1075</v>
      </c>
      <c r="F286" s="6" t="s">
        <v>1076</v>
      </c>
      <c r="G286" s="9">
        <f>IF(A286=1,"_",IF(C286="_","???",C286))</f>
        <v/>
      </c>
      <c r="H286" s="10" t="s">
        <v>12</v>
      </c>
      <c r="I286" s="11" t="s">
        <v>12</v>
      </c>
      <c r="J286" s="12"/>
    </row>
    <row r="287" spans="1:10" ht="60" customHeight="1">
      <c r="A287" s="6" t="s">
        <v>1077</v>
      </c>
      <c r="B287" s="6" t="s">
        <v>16</v>
      </c>
      <c r="C287" s="6" t="s">
        <v>12</v>
      </c>
      <c r="D287" s="7" t="s">
        <v>225</v>
      </c>
      <c r="E287" s="8" t="s">
        <v>1078</v>
      </c>
      <c r="F287" s="6" t="s">
        <v>1079</v>
      </c>
      <c r="G287" s="9">
        <f>IF(A287=1,"_",IF(C287="_","???",C287))</f>
        <v/>
      </c>
      <c r="H287" s="10" t="s">
        <v>12</v>
      </c>
      <c r="I287" s="11" t="s">
        <v>12</v>
      </c>
      <c r="J287" s="12"/>
    </row>
    <row r="288" spans="1:10" ht="60" customHeight="1">
      <c r="A288" s="6" t="s">
        <v>1080</v>
      </c>
      <c r="B288" s="6" t="s">
        <v>16</v>
      </c>
      <c r="C288" s="6" t="s">
        <v>12</v>
      </c>
      <c r="D288" s="7" t="s">
        <v>1081</v>
      </c>
      <c r="E288" s="8" t="s">
        <v>1082</v>
      </c>
      <c r="F288" s="6" t="s">
        <v>1083</v>
      </c>
      <c r="G288" s="9">
        <f>IF(A288=1,"_",IF(C288="_","???",C288))</f>
        <v/>
      </c>
      <c r="H288" s="10" t="s">
        <v>12</v>
      </c>
      <c r="I288" s="11" t="s">
        <v>12</v>
      </c>
      <c r="J288" s="12"/>
    </row>
    <row r="289" spans="1:10" ht="60" customHeight="1">
      <c r="A289" s="6" t="s">
        <v>1084</v>
      </c>
      <c r="B289" s="6" t="s">
        <v>16</v>
      </c>
      <c r="C289" s="6" t="s">
        <v>12</v>
      </c>
      <c r="D289" s="7" t="s">
        <v>1085</v>
      </c>
      <c r="E289" s="8" t="s">
        <v>1086</v>
      </c>
      <c r="F289" s="6" t="s">
        <v>1087</v>
      </c>
      <c r="G289" s="9">
        <f>IF(A289=1,"_",IF(C289="_","???",C289))</f>
        <v/>
      </c>
      <c r="H289" s="10" t="s">
        <v>12</v>
      </c>
      <c r="I289" s="11" t="s">
        <v>12</v>
      </c>
      <c r="J289" s="12"/>
    </row>
    <row r="290" spans="1:10" ht="60" customHeight="1">
      <c r="A290" s="6" t="s">
        <v>1088</v>
      </c>
      <c r="B290" s="6" t="s">
        <v>16</v>
      </c>
      <c r="C290" s="6" t="s">
        <v>12</v>
      </c>
      <c r="D290" s="7" t="s">
        <v>1089</v>
      </c>
      <c r="E290" s="8" t="s">
        <v>1090</v>
      </c>
      <c r="F290" s="6" t="s">
        <v>1091</v>
      </c>
      <c r="G290" s="9">
        <f>IF(A290=1,"_",IF(C290="_","???",C290))</f>
        <v/>
      </c>
      <c r="H290" s="10" t="s">
        <v>12</v>
      </c>
      <c r="I290" s="11" t="s">
        <v>12</v>
      </c>
      <c r="J290" s="12"/>
    </row>
    <row r="291" spans="1:10" ht="60" customHeight="1">
      <c r="A291" s="6" t="s">
        <v>1092</v>
      </c>
      <c r="B291" s="6" t="s">
        <v>21</v>
      </c>
      <c r="C291" s="6" t="s">
        <v>12</v>
      </c>
      <c r="D291" s="7" t="s">
        <v>1093</v>
      </c>
      <c r="E291" s="8" t="s">
        <v>1094</v>
      </c>
      <c r="F291" s="6" t="s">
        <v>1095</v>
      </c>
      <c r="G291" s="9">
        <f>IF(A291=1,"_",IF(C291="_","???",C291))</f>
        <v/>
      </c>
      <c r="H291" s="10" t="s">
        <v>12</v>
      </c>
      <c r="I291" s="11" t="s">
        <v>12</v>
      </c>
      <c r="J291" s="12"/>
    </row>
    <row r="292" spans="1:10" ht="60" customHeight="1">
      <c r="A292" s="6" t="s">
        <v>1096</v>
      </c>
      <c r="B292" s="6" t="s">
        <v>17</v>
      </c>
      <c r="C292" s="6" t="s">
        <v>12</v>
      </c>
      <c r="D292" s="7" t="s">
        <v>1097</v>
      </c>
      <c r="E292" s="8" t="s">
        <v>1098</v>
      </c>
      <c r="F292" s="6" t="s">
        <v>1099</v>
      </c>
      <c r="G292" s="9">
        <f>IF(A292=1,"_",IF(C292="_","???",C292))</f>
        <v/>
      </c>
      <c r="H292" s="10" t="s">
        <v>12</v>
      </c>
      <c r="I292" s="11" t="s">
        <v>12</v>
      </c>
      <c r="J292" s="12"/>
    </row>
    <row r="293" spans="1:10" ht="60" customHeight="1">
      <c r="A293" s="6" t="s">
        <v>1100</v>
      </c>
      <c r="B293" s="6" t="s">
        <v>21</v>
      </c>
      <c r="C293" s="6" t="s">
        <v>12</v>
      </c>
      <c r="D293" s="7" t="s">
        <v>1101</v>
      </c>
      <c r="E293" s="8" t="s">
        <v>1102</v>
      </c>
      <c r="F293" s="6" t="s">
        <v>1103</v>
      </c>
      <c r="G293" s="9">
        <f>IF(A293=1,"_",IF(C293="_","???",C293))</f>
        <v/>
      </c>
      <c r="H293" s="10" t="s">
        <v>12</v>
      </c>
      <c r="I293" s="11" t="s">
        <v>12</v>
      </c>
      <c r="J293" s="12"/>
    </row>
    <row r="294" spans="1:10" ht="60" customHeight="1">
      <c r="A294" s="6" t="s">
        <v>1104</v>
      </c>
      <c r="B294" s="6" t="s">
        <v>16</v>
      </c>
      <c r="C294" s="6" t="s">
        <v>12</v>
      </c>
      <c r="D294" s="7" t="s">
        <v>1105</v>
      </c>
      <c r="E294" s="8" t="s">
        <v>1106</v>
      </c>
      <c r="F294" s="6" t="s">
        <v>1107</v>
      </c>
      <c r="G294" s="9">
        <f>IF(A294=1,"_",IF(C294="_","???",C294))</f>
        <v/>
      </c>
      <c r="H294" s="10" t="s">
        <v>12</v>
      </c>
      <c r="I294" s="11" t="s">
        <v>12</v>
      </c>
      <c r="J294" s="12"/>
    </row>
    <row r="295" spans="1:10" ht="60" customHeight="1">
      <c r="A295" s="6" t="s">
        <v>1108</v>
      </c>
      <c r="B295" s="6" t="s">
        <v>10</v>
      </c>
      <c r="C295" s="6" t="s">
        <v>12</v>
      </c>
      <c r="D295" s="7" t="s">
        <v>180</v>
      </c>
      <c r="E295" s="8" t="s">
        <v>1109</v>
      </c>
      <c r="F295" s="6" t="s">
        <v>1110</v>
      </c>
      <c r="G295" s="9">
        <f>IF(A295=1,"_",IF(C295="_","???",C295))</f>
        <v/>
      </c>
      <c r="H295" s="10" t="s">
        <v>12</v>
      </c>
      <c r="I295" s="11" t="s">
        <v>12</v>
      </c>
      <c r="J295" s="12"/>
    </row>
    <row r="296" spans="1:10" ht="60" customHeight="1">
      <c r="A296" s="6" t="s">
        <v>1111</v>
      </c>
      <c r="B296" s="6" t="s">
        <v>26</v>
      </c>
      <c r="C296" s="6" t="s">
        <v>12</v>
      </c>
      <c r="D296" s="7" t="s">
        <v>1112</v>
      </c>
      <c r="E296" s="8" t="s">
        <v>1113</v>
      </c>
      <c r="F296" s="6" t="s">
        <v>1114</v>
      </c>
      <c r="G296" s="9">
        <f>IF(A296=1,"_",IF(C296="_","???",C296))</f>
        <v/>
      </c>
      <c r="H296" s="10" t="s">
        <v>12</v>
      </c>
      <c r="I296" s="11" t="s">
        <v>12</v>
      </c>
      <c r="J296" s="12"/>
    </row>
    <row r="297" spans="1:10" ht="60" customHeight="1">
      <c r="A297" s="6" t="s">
        <v>1115</v>
      </c>
      <c r="B297" s="6" t="s">
        <v>25</v>
      </c>
      <c r="C297" s="6" t="s">
        <v>12</v>
      </c>
      <c r="D297" s="7" t="s">
        <v>106</v>
      </c>
      <c r="E297" s="8" t="s">
        <v>1116</v>
      </c>
      <c r="F297" s="6" t="s">
        <v>1117</v>
      </c>
      <c r="G297" s="9">
        <f>IF(A297=1,"_",IF(C297="_","???",C297))</f>
        <v/>
      </c>
      <c r="H297" s="10" t="s">
        <v>12</v>
      </c>
      <c r="I297" s="11" t="s">
        <v>12</v>
      </c>
      <c r="J297" s="12"/>
    </row>
    <row r="298" spans="1:10" ht="60" customHeight="1">
      <c r="A298" s="6" t="s">
        <v>1118</v>
      </c>
      <c r="B298" s="6" t="s">
        <v>17</v>
      </c>
      <c r="C298" s="6" t="s">
        <v>12</v>
      </c>
      <c r="D298" s="7" t="s">
        <v>1119</v>
      </c>
      <c r="E298" s="8" t="s">
        <v>1120</v>
      </c>
      <c r="F298" s="6" t="s">
        <v>1121</v>
      </c>
      <c r="G298" s="9">
        <f>IF(A298=1,"_",IF(C298="_","???",C298))</f>
        <v/>
      </c>
      <c r="H298" s="10" t="s">
        <v>12</v>
      </c>
      <c r="I298" s="11" t="s">
        <v>12</v>
      </c>
      <c r="J298" s="12"/>
    </row>
    <row r="299" spans="1:10" ht="60" customHeight="1">
      <c r="A299" s="6" t="s">
        <v>1122</v>
      </c>
      <c r="B299" s="6" t="s">
        <v>113</v>
      </c>
      <c r="C299" s="6" t="s">
        <v>12</v>
      </c>
      <c r="D299" s="7" t="s">
        <v>1123</v>
      </c>
      <c r="E299" s="8" t="s">
        <v>1124</v>
      </c>
      <c r="F299" s="6" t="s">
        <v>1125</v>
      </c>
      <c r="G299" s="9">
        <f>IF(A299=1,"_",IF(C299="_","???",C299))</f>
        <v/>
      </c>
      <c r="H299" s="10" t="s">
        <v>12</v>
      </c>
      <c r="I299" s="11" t="s">
        <v>12</v>
      </c>
      <c r="J299" s="12"/>
    </row>
    <row r="300" spans="1:10" ht="60" customHeight="1">
      <c r="A300" s="6" t="s">
        <v>1126</v>
      </c>
      <c r="B300" s="6" t="s">
        <v>16</v>
      </c>
      <c r="C300" s="6" t="s">
        <v>12</v>
      </c>
      <c r="D300" s="7" t="s">
        <v>1127</v>
      </c>
      <c r="E300" s="8" t="s">
        <v>1128</v>
      </c>
      <c r="F300" s="6" t="s">
        <v>1129</v>
      </c>
      <c r="G300" s="9">
        <f>IF(A300=1,"_",IF(C300="_","???",C300))</f>
        <v/>
      </c>
      <c r="H300" s="10" t="s">
        <v>12</v>
      </c>
      <c r="I300" s="11" t="s">
        <v>12</v>
      </c>
      <c r="J300" s="12"/>
    </row>
    <row r="301" spans="1:10" ht="60" customHeight="1">
      <c r="A301" s="6" t="s">
        <v>1130</v>
      </c>
      <c r="B301" s="6" t="s">
        <v>89</v>
      </c>
      <c r="C301" s="6" t="s">
        <v>12</v>
      </c>
      <c r="D301" s="7" t="s">
        <v>176</v>
      </c>
      <c r="E301" s="8" t="s">
        <v>1131</v>
      </c>
      <c r="F301" s="6" t="s">
        <v>1132</v>
      </c>
      <c r="G301" s="9">
        <f>IF(A301=1,"_",IF(C301="_","???",C301))</f>
        <v/>
      </c>
      <c r="H301" s="10" t="s">
        <v>12</v>
      </c>
      <c r="I301" s="11" t="s">
        <v>12</v>
      </c>
      <c r="J301" s="12"/>
    </row>
    <row r="302" spans="1:10" ht="60" customHeight="1">
      <c r="A302" s="6" t="s">
        <v>1133</v>
      </c>
      <c r="B302" s="6" t="s">
        <v>11</v>
      </c>
      <c r="C302" s="6" t="s">
        <v>12</v>
      </c>
      <c r="D302" s="7" t="s">
        <v>1134</v>
      </c>
      <c r="E302" s="8" t="s">
        <v>1135</v>
      </c>
      <c r="F302" s="6" t="s">
        <v>1136</v>
      </c>
      <c r="G302" s="9">
        <f>IF(A302=1,"_",IF(C302="_","???",C302))</f>
        <v/>
      </c>
      <c r="H302" s="10" t="s">
        <v>12</v>
      </c>
      <c r="I302" s="11" t="s">
        <v>12</v>
      </c>
      <c r="J302" s="12"/>
    </row>
    <row r="303" spans="1:10" ht="60" customHeight="1">
      <c r="A303" s="6" t="s">
        <v>1137</v>
      </c>
      <c r="B303" s="6" t="s">
        <v>16</v>
      </c>
      <c r="C303" s="6" t="s">
        <v>12</v>
      </c>
      <c r="D303" s="7" t="s">
        <v>1138</v>
      </c>
      <c r="E303" s="8" t="s">
        <v>1139</v>
      </c>
      <c r="F303" s="6" t="s">
        <v>1140</v>
      </c>
      <c r="G303" s="9">
        <f>IF(A303=1,"_",IF(C303="_","???",C303))</f>
        <v/>
      </c>
      <c r="H303" s="10" t="s">
        <v>12</v>
      </c>
      <c r="I303" s="11" t="s">
        <v>12</v>
      </c>
      <c r="J303" s="12"/>
    </row>
    <row r="304" spans="1:10" ht="60" customHeight="1">
      <c r="A304" s="6" t="s">
        <v>1141</v>
      </c>
      <c r="B304" s="6" t="s">
        <v>62</v>
      </c>
      <c r="C304" s="6" t="s">
        <v>12</v>
      </c>
      <c r="D304" s="7" t="s">
        <v>59</v>
      </c>
      <c r="E304" s="8" t="s">
        <v>1142</v>
      </c>
      <c r="F304" s="6" t="s">
        <v>1143</v>
      </c>
      <c r="G304" s="9">
        <f>IF(A304=1,"_",IF(C304="_","???",C304))</f>
        <v/>
      </c>
      <c r="H304" s="10" t="s">
        <v>12</v>
      </c>
      <c r="I304" s="11" t="s">
        <v>12</v>
      </c>
      <c r="J304" s="12"/>
    </row>
    <row r="305" spans="1:10" ht="60" customHeight="1">
      <c r="A305" s="6" t="s">
        <v>1144</v>
      </c>
      <c r="B305" s="6" t="s">
        <v>16</v>
      </c>
      <c r="C305" s="6" t="s">
        <v>12</v>
      </c>
      <c r="D305" s="7" t="s">
        <v>1145</v>
      </c>
      <c r="E305" s="8" t="s">
        <v>1146</v>
      </c>
      <c r="F305" s="6" t="s">
        <v>1147</v>
      </c>
      <c r="G305" s="9">
        <f>IF(A305=1,"_",IF(C305="_","???",C305))</f>
        <v/>
      </c>
      <c r="H305" s="10" t="s">
        <v>12</v>
      </c>
      <c r="I305" s="11" t="s">
        <v>12</v>
      </c>
      <c r="J305" s="12"/>
    </row>
    <row r="306" spans="1:10" ht="60" customHeight="1">
      <c r="A306" s="6" t="s">
        <v>1148</v>
      </c>
      <c r="B306" s="6" t="s">
        <v>21</v>
      </c>
      <c r="C306" s="6" t="s">
        <v>12</v>
      </c>
      <c r="D306" s="7" t="s">
        <v>1149</v>
      </c>
      <c r="E306" s="8" t="s">
        <v>1150</v>
      </c>
      <c r="F306" s="6" t="s">
        <v>1151</v>
      </c>
      <c r="G306" s="9">
        <f>IF(A306=1,"_",IF(C306="_","???",C306))</f>
        <v/>
      </c>
      <c r="H306" s="10" t="s">
        <v>12</v>
      </c>
      <c r="I306" s="11" t="s">
        <v>12</v>
      </c>
      <c r="J306" s="12"/>
    </row>
    <row r="307" spans="1:10" ht="60" customHeight="1">
      <c r="A307" s="6" t="s">
        <v>1152</v>
      </c>
      <c r="B307" s="6" t="s">
        <v>16</v>
      </c>
      <c r="C307" s="6" t="s">
        <v>12</v>
      </c>
      <c r="D307" s="7" t="s">
        <v>1153</v>
      </c>
      <c r="E307" s="8" t="s">
        <v>1154</v>
      </c>
      <c r="F307" s="6" t="s">
        <v>1155</v>
      </c>
      <c r="G307" s="9">
        <f>IF(A307=1,"_",IF(C307="_","???",C307))</f>
        <v/>
      </c>
      <c r="H307" s="10" t="s">
        <v>12</v>
      </c>
      <c r="I307" s="11" t="s">
        <v>12</v>
      </c>
      <c r="J307" s="12"/>
    </row>
    <row r="308" spans="1:10" ht="60" customHeight="1">
      <c r="A308" s="6" t="s">
        <v>1156</v>
      </c>
      <c r="B308" s="6" t="s">
        <v>41</v>
      </c>
      <c r="C308" s="6" t="s">
        <v>12</v>
      </c>
      <c r="D308" s="7" t="s">
        <v>1157</v>
      </c>
      <c r="E308" s="8" t="s">
        <v>1158</v>
      </c>
      <c r="F308" s="6" t="s">
        <v>1159</v>
      </c>
      <c r="G308" s="9">
        <f>IF(A308=1,"_",IF(C308="_","???",C308))</f>
        <v/>
      </c>
      <c r="H308" s="10" t="s">
        <v>12</v>
      </c>
      <c r="I308" s="11" t="s">
        <v>12</v>
      </c>
      <c r="J308" s="12"/>
    </row>
    <row r="309" spans="1:10" ht="60" customHeight="1">
      <c r="A309" s="6" t="s">
        <v>1160</v>
      </c>
      <c r="B309" s="6" t="s">
        <v>11</v>
      </c>
      <c r="C309" s="6" t="s">
        <v>12</v>
      </c>
      <c r="D309" s="7" t="s">
        <v>366</v>
      </c>
      <c r="E309" s="8" t="s">
        <v>1161</v>
      </c>
      <c r="F309" s="6" t="s">
        <v>1162</v>
      </c>
      <c r="G309" s="9">
        <f>IF(A309=1,"_",IF(C309="_","???",C309))</f>
        <v/>
      </c>
      <c r="H309" s="10" t="s">
        <v>12</v>
      </c>
      <c r="I309" s="11" t="s">
        <v>12</v>
      </c>
      <c r="J309" s="12"/>
    </row>
    <row r="310" spans="1:10" ht="60" customHeight="1">
      <c r="A310" s="6" t="s">
        <v>1163</v>
      </c>
      <c r="B310" s="6" t="s">
        <v>16</v>
      </c>
      <c r="C310" s="6" t="s">
        <v>12</v>
      </c>
      <c r="D310" s="7" t="s">
        <v>18</v>
      </c>
      <c r="E310" s="8" t="s">
        <v>1164</v>
      </c>
      <c r="F310" s="6" t="s">
        <v>1165</v>
      </c>
      <c r="G310" s="9">
        <f>IF(A310=1,"_",IF(C310="_","???",C310))</f>
        <v/>
      </c>
      <c r="H310" s="10" t="s">
        <v>12</v>
      </c>
      <c r="I310" s="11" t="s">
        <v>12</v>
      </c>
      <c r="J310" s="12"/>
    </row>
    <row r="311" spans="1:10" ht="60" customHeight="1">
      <c r="A311" s="6" t="s">
        <v>1166</v>
      </c>
      <c r="B311" s="6" t="s">
        <v>17</v>
      </c>
      <c r="C311" s="6" t="s">
        <v>12</v>
      </c>
      <c r="D311" s="7" t="s">
        <v>1167</v>
      </c>
      <c r="E311" s="8" t="s">
        <v>1168</v>
      </c>
      <c r="F311" s="6" t="s">
        <v>1169</v>
      </c>
      <c r="G311" s="9">
        <f>IF(A311=1,"_",IF(C311="_","???",C311))</f>
        <v/>
      </c>
      <c r="H311" s="10" t="s">
        <v>12</v>
      </c>
      <c r="I311" s="11" t="s">
        <v>12</v>
      </c>
      <c r="J311" s="12"/>
    </row>
    <row r="312" spans="1:10" ht="60" customHeight="1">
      <c r="A312" s="6" t="s">
        <v>1170</v>
      </c>
      <c r="B312" s="6" t="s">
        <v>74</v>
      </c>
      <c r="C312" s="6" t="s">
        <v>12</v>
      </c>
      <c r="D312" s="7" t="s">
        <v>1017</v>
      </c>
      <c r="E312" s="8" t="s">
        <v>1171</v>
      </c>
      <c r="F312" s="6" t="s">
        <v>1172</v>
      </c>
      <c r="G312" s="9">
        <f>IF(A312=1,"_",IF(C312="_","???",C312))</f>
        <v/>
      </c>
      <c r="H312" s="10" t="s">
        <v>12</v>
      </c>
      <c r="I312" s="11" t="s">
        <v>12</v>
      </c>
      <c r="J312" s="12"/>
    </row>
    <row r="313" spans="1:10" ht="60" customHeight="1">
      <c r="A313" s="6" t="s">
        <v>1173</v>
      </c>
      <c r="B313" s="6" t="s">
        <v>21</v>
      </c>
      <c r="C313" s="6" t="s">
        <v>12</v>
      </c>
      <c r="D313" s="7" t="s">
        <v>1174</v>
      </c>
      <c r="E313" s="8" t="s">
        <v>1175</v>
      </c>
      <c r="F313" s="6" t="s">
        <v>1176</v>
      </c>
      <c r="G313" s="9">
        <f>IF(A313=1,"_",IF(C313="_","???",C313))</f>
        <v/>
      </c>
      <c r="H313" s="10" t="s">
        <v>12</v>
      </c>
      <c r="I313" s="11" t="s">
        <v>12</v>
      </c>
      <c r="J313" s="12"/>
    </row>
    <row r="314" spans="1:10" ht="60" customHeight="1">
      <c r="A314" s="6" t="s">
        <v>1177</v>
      </c>
      <c r="B314" s="6" t="s">
        <v>17</v>
      </c>
      <c r="C314" s="6" t="s">
        <v>12</v>
      </c>
      <c r="D314" s="7" t="s">
        <v>392</v>
      </c>
      <c r="E314" s="8" t="s">
        <v>1178</v>
      </c>
      <c r="F314" s="6" t="s">
        <v>1179</v>
      </c>
      <c r="G314" s="9">
        <f>IF(A314=1,"_",IF(C314="_","???",C314))</f>
        <v/>
      </c>
      <c r="H314" s="10" t="s">
        <v>12</v>
      </c>
      <c r="I314" s="11" t="s">
        <v>12</v>
      </c>
      <c r="J314" s="12"/>
    </row>
    <row r="315" spans="1:10" ht="60" customHeight="1">
      <c r="A315" s="6" t="s">
        <v>1180</v>
      </c>
      <c r="B315" s="6" t="s">
        <v>16</v>
      </c>
      <c r="C315" s="6" t="s">
        <v>46</v>
      </c>
      <c r="D315" s="7" t="s">
        <v>1181</v>
      </c>
      <c r="E315" s="8" t="s">
        <v>1182</v>
      </c>
      <c r="F315" s="6" t="s">
        <v>1183</v>
      </c>
      <c r="G315" s="9">
        <f>IF(A315=1,"_",IF(C315="_","???",C315))</f>
        <v/>
      </c>
      <c r="H315" s="10" t="s">
        <v>12</v>
      </c>
      <c r="I315" s="11" t="s">
        <v>12</v>
      </c>
      <c r="J315" s="12"/>
    </row>
    <row r="316" spans="1:10" ht="60" customHeight="1">
      <c r="A316" s="6" t="s">
        <v>1184</v>
      </c>
      <c r="B316" s="6" t="s">
        <v>16</v>
      </c>
      <c r="C316" s="6" t="s">
        <v>12</v>
      </c>
      <c r="D316" s="7" t="s">
        <v>1089</v>
      </c>
      <c r="E316" s="8" t="s">
        <v>1185</v>
      </c>
      <c r="F316" s="6" t="s">
        <v>1186</v>
      </c>
      <c r="G316" s="9">
        <f>IF(A316=1,"_",IF(C316="_","???",C316))</f>
        <v/>
      </c>
      <c r="H316" s="10" t="s">
        <v>12</v>
      </c>
      <c r="I316" s="11" t="s">
        <v>12</v>
      </c>
      <c r="J316" s="12"/>
    </row>
    <row r="317" spans="1:10" ht="60" customHeight="1">
      <c r="A317" s="6" t="s">
        <v>1187</v>
      </c>
      <c r="B317" s="6" t="s">
        <v>16</v>
      </c>
      <c r="C317" s="6" t="s">
        <v>12</v>
      </c>
      <c r="D317" s="7" t="s">
        <v>1188</v>
      </c>
      <c r="E317" s="8" t="s">
        <v>1189</v>
      </c>
      <c r="F317" s="6" t="s">
        <v>1190</v>
      </c>
      <c r="G317" s="9">
        <f>IF(A317=1,"_",IF(C317="_","???",C317))</f>
        <v/>
      </c>
      <c r="H317" s="10" t="s">
        <v>12</v>
      </c>
      <c r="I317" s="11" t="s">
        <v>12</v>
      </c>
      <c r="J317" s="12"/>
    </row>
    <row r="318" spans="1:10" ht="60" customHeight="1">
      <c r="A318" s="6" t="s">
        <v>1191</v>
      </c>
      <c r="B318" s="6" t="s">
        <v>74</v>
      </c>
      <c r="C318" s="6" t="s">
        <v>12</v>
      </c>
      <c r="D318" s="7" t="s">
        <v>1138</v>
      </c>
      <c r="E318" s="8" t="s">
        <v>1192</v>
      </c>
      <c r="F318" s="6" t="s">
        <v>1193</v>
      </c>
      <c r="G318" s="9">
        <f>IF(A318=1,"_",IF(C318="_","???",C318))</f>
        <v/>
      </c>
      <c r="H318" s="10" t="s">
        <v>12</v>
      </c>
      <c r="I318" s="11" t="s">
        <v>12</v>
      </c>
      <c r="J318" s="12"/>
    </row>
    <row r="319" spans="1:10" ht="60" customHeight="1">
      <c r="A319" s="6" t="s">
        <v>1194</v>
      </c>
      <c r="B319" s="6" t="s">
        <v>16</v>
      </c>
      <c r="C319" s="6" t="s">
        <v>12</v>
      </c>
      <c r="D319" s="7" t="s">
        <v>529</v>
      </c>
      <c r="E319" s="8" t="s">
        <v>1195</v>
      </c>
      <c r="F319" s="6" t="s">
        <v>1196</v>
      </c>
      <c r="G319" s="9">
        <f>IF(A319=1,"_",IF(C319="_","???",C319))</f>
        <v/>
      </c>
      <c r="H319" s="10" t="s">
        <v>12</v>
      </c>
      <c r="I319" s="11" t="s">
        <v>12</v>
      </c>
      <c r="J319" s="12"/>
    </row>
    <row r="320" spans="1:10" ht="60" customHeight="1">
      <c r="A320" s="6" t="s">
        <v>1197</v>
      </c>
      <c r="B320" s="6" t="s">
        <v>21</v>
      </c>
      <c r="C320" s="6" t="s">
        <v>12</v>
      </c>
      <c r="D320" s="7" t="s">
        <v>1198</v>
      </c>
      <c r="E320" s="8" t="s">
        <v>1199</v>
      </c>
      <c r="F320" s="6" t="s">
        <v>1200</v>
      </c>
      <c r="G320" s="9">
        <f>IF(A320=1,"_",IF(C320="_","???",C320))</f>
        <v/>
      </c>
      <c r="H320" s="10" t="s">
        <v>12</v>
      </c>
      <c r="I320" s="11" t="s">
        <v>12</v>
      </c>
      <c r="J320" s="12"/>
    </row>
    <row r="321" spans="1:10" ht="60" customHeight="1">
      <c r="A321" s="6" t="s">
        <v>1201</v>
      </c>
      <c r="B321" s="6" t="s">
        <v>50</v>
      </c>
      <c r="C321" s="6" t="s">
        <v>12</v>
      </c>
      <c r="D321" s="7" t="s">
        <v>1202</v>
      </c>
      <c r="E321" s="8" t="s">
        <v>1203</v>
      </c>
      <c r="F321" s="6" t="s">
        <v>1204</v>
      </c>
      <c r="G321" s="9">
        <f>IF(A321=1,"_",IF(C321="_","???",C321))</f>
        <v/>
      </c>
      <c r="H321" s="10" t="s">
        <v>12</v>
      </c>
      <c r="I321" s="11" t="s">
        <v>12</v>
      </c>
      <c r="J321" s="12"/>
    </row>
    <row r="322" spans="1:10" ht="60" customHeight="1">
      <c r="A322" s="6" t="s">
        <v>1205</v>
      </c>
      <c r="B322" s="6" t="s">
        <v>16</v>
      </c>
      <c r="C322" s="6" t="s">
        <v>12</v>
      </c>
      <c r="D322" s="7" t="s">
        <v>1206</v>
      </c>
      <c r="E322" s="8" t="s">
        <v>1207</v>
      </c>
      <c r="F322" s="6" t="s">
        <v>1208</v>
      </c>
      <c r="G322" s="9">
        <f>IF(A322=1,"_",IF(C322="_","???",C322))</f>
        <v/>
      </c>
      <c r="H322" s="10" t="s">
        <v>12</v>
      </c>
      <c r="I322" s="11" t="s">
        <v>12</v>
      </c>
      <c r="J322" s="12"/>
    </row>
    <row r="323" spans="1:10" ht="60" customHeight="1">
      <c r="A323" s="6" t="s">
        <v>1209</v>
      </c>
      <c r="B323" s="6" t="s">
        <v>21</v>
      </c>
      <c r="C323" s="6" t="s">
        <v>12</v>
      </c>
      <c r="D323" s="7" t="s">
        <v>603</v>
      </c>
      <c r="E323" s="8" t="s">
        <v>1210</v>
      </c>
      <c r="F323" s="6" t="s">
        <v>1211</v>
      </c>
      <c r="G323" s="9">
        <f>IF(A323=1,"_",IF(C323="_","???",C323))</f>
        <v/>
      </c>
      <c r="H323" s="10" t="s">
        <v>12</v>
      </c>
      <c r="I323" s="11" t="s">
        <v>12</v>
      </c>
      <c r="J323" s="12"/>
    </row>
    <row r="324" spans="1:10" ht="60" customHeight="1">
      <c r="A324" s="6" t="s">
        <v>1212</v>
      </c>
      <c r="B324" s="6" t="s">
        <v>16</v>
      </c>
      <c r="C324" s="6" t="s">
        <v>12</v>
      </c>
      <c r="D324" s="7" t="s">
        <v>1202</v>
      </c>
      <c r="E324" s="8" t="s">
        <v>1213</v>
      </c>
      <c r="F324" s="6" t="s">
        <v>1214</v>
      </c>
      <c r="G324" s="9">
        <f>IF(A324=1,"_",IF(C324="_","???",C324))</f>
        <v/>
      </c>
      <c r="H324" s="10" t="s">
        <v>12</v>
      </c>
      <c r="I324" s="11" t="s">
        <v>12</v>
      </c>
      <c r="J324" s="12"/>
    </row>
    <row r="325" spans="1:10" ht="60" customHeight="1">
      <c r="A325" s="6" t="s">
        <v>1215</v>
      </c>
      <c r="B325" s="6" t="s">
        <v>16</v>
      </c>
      <c r="C325" s="6" t="s">
        <v>12</v>
      </c>
      <c r="D325" s="7" t="s">
        <v>1216</v>
      </c>
      <c r="E325" s="8" t="s">
        <v>1217</v>
      </c>
      <c r="F325" s="6" t="s">
        <v>1218</v>
      </c>
      <c r="G325" s="9">
        <f>IF(A325=1,"_",IF(C325="_","???",C325))</f>
        <v/>
      </c>
      <c r="H325" s="10" t="s">
        <v>12</v>
      </c>
      <c r="I325" s="11" t="s">
        <v>12</v>
      </c>
      <c r="J325" s="12"/>
    </row>
    <row r="326" spans="1:10" ht="60" customHeight="1">
      <c r="A326" s="6" t="s">
        <v>1219</v>
      </c>
      <c r="B326" s="6" t="s">
        <v>16</v>
      </c>
      <c r="C326" s="6" t="s">
        <v>12</v>
      </c>
      <c r="D326" s="7" t="s">
        <v>1220</v>
      </c>
      <c r="E326" s="8" t="s">
        <v>1221</v>
      </c>
      <c r="F326" s="6" t="s">
        <v>1222</v>
      </c>
      <c r="G326" s="9">
        <f>IF(A326=1,"_",IF(C326="_","???",C326))</f>
        <v/>
      </c>
      <c r="H326" s="10" t="s">
        <v>12</v>
      </c>
      <c r="I326" s="11" t="s">
        <v>12</v>
      </c>
      <c r="J326" s="12"/>
    </row>
    <row r="327" spans="1:10" ht="60" customHeight="1">
      <c r="A327" s="6" t="s">
        <v>1223</v>
      </c>
      <c r="B327" s="6" t="s">
        <v>50</v>
      </c>
      <c r="C327" s="6" t="s">
        <v>12</v>
      </c>
      <c r="D327" s="7" t="s">
        <v>13</v>
      </c>
      <c r="E327" s="8" t="s">
        <v>1224</v>
      </c>
      <c r="F327" s="6" t="s">
        <v>1225</v>
      </c>
      <c r="G327" s="9">
        <f>IF(A327=1,"_",IF(C327="_","???",C327))</f>
        <v/>
      </c>
      <c r="H327" s="10" t="s">
        <v>12</v>
      </c>
      <c r="I327" s="11" t="s">
        <v>12</v>
      </c>
      <c r="J327" s="12"/>
    </row>
    <row r="328" spans="1:10" ht="60" customHeight="1">
      <c r="A328" s="6" t="s">
        <v>1226</v>
      </c>
      <c r="B328" s="6" t="s">
        <v>16</v>
      </c>
      <c r="C328" s="6" t="s">
        <v>12</v>
      </c>
      <c r="D328" s="7" t="s">
        <v>129</v>
      </c>
      <c r="E328" s="8" t="s">
        <v>1227</v>
      </c>
      <c r="F328" s="6" t="s">
        <v>1228</v>
      </c>
      <c r="G328" s="9">
        <f>IF(A328=1,"_",IF(C328="_","???",C328))</f>
        <v/>
      </c>
      <c r="H328" s="10" t="s">
        <v>12</v>
      </c>
      <c r="I328" s="11" t="s">
        <v>12</v>
      </c>
      <c r="J328" s="12"/>
    </row>
    <row r="329" spans="1:10" ht="60" customHeight="1">
      <c r="A329" s="6" t="s">
        <v>1229</v>
      </c>
      <c r="B329" s="6" t="s">
        <v>25</v>
      </c>
      <c r="C329" s="6" t="s">
        <v>12</v>
      </c>
      <c r="D329" s="7" t="s">
        <v>1230</v>
      </c>
      <c r="E329" s="8" t="s">
        <v>1231</v>
      </c>
      <c r="F329" s="6" t="s">
        <v>1232</v>
      </c>
      <c r="G329" s="9">
        <f>IF(A329=1,"_",IF(C329="_","???",C329))</f>
        <v/>
      </c>
      <c r="H329" s="10" t="s">
        <v>12</v>
      </c>
      <c r="I329" s="11" t="s">
        <v>12</v>
      </c>
      <c r="J329" s="12"/>
    </row>
    <row r="330" spans="1:10" ht="60" customHeight="1">
      <c r="A330" s="6" t="s">
        <v>1233</v>
      </c>
      <c r="B330" s="6" t="s">
        <v>21</v>
      </c>
      <c r="C330" s="6" t="s">
        <v>12</v>
      </c>
      <c r="D330" s="7" t="s">
        <v>129</v>
      </c>
      <c r="E330" s="8" t="s">
        <v>1234</v>
      </c>
      <c r="F330" s="6" t="s">
        <v>1235</v>
      </c>
      <c r="G330" s="9">
        <f>IF(A330=1,"_",IF(C330="_","???",C330))</f>
        <v/>
      </c>
      <c r="H330" s="10" t="s">
        <v>12</v>
      </c>
      <c r="I330" s="11" t="s">
        <v>12</v>
      </c>
      <c r="J330" s="12"/>
    </row>
    <row r="331" spans="1:10" ht="60" customHeight="1">
      <c r="A331" s="6" t="s">
        <v>1236</v>
      </c>
      <c r="B331" s="6" t="s">
        <v>16</v>
      </c>
      <c r="C331" s="6" t="s">
        <v>12</v>
      </c>
      <c r="D331" s="7" t="s">
        <v>1237</v>
      </c>
      <c r="E331" s="8" t="s">
        <v>1238</v>
      </c>
      <c r="F331" s="6" t="s">
        <v>1239</v>
      </c>
      <c r="G331" s="9">
        <f>IF(A331=1,"_",IF(C331="_","???",C331))</f>
        <v/>
      </c>
      <c r="H331" s="10" t="s">
        <v>12</v>
      </c>
      <c r="I331" s="11" t="s">
        <v>12</v>
      </c>
      <c r="J331" s="12"/>
    </row>
    <row r="332" spans="1:10" ht="60" customHeight="1">
      <c r="A332" s="6" t="s">
        <v>1240</v>
      </c>
      <c r="B332" s="6" t="s">
        <v>41</v>
      </c>
      <c r="C332" s="6" t="s">
        <v>12</v>
      </c>
      <c r="D332" s="7" t="s">
        <v>1089</v>
      </c>
      <c r="E332" s="8" t="s">
        <v>1241</v>
      </c>
      <c r="F332" s="6" t="s">
        <v>1242</v>
      </c>
      <c r="G332" s="9">
        <f>IF(A332=1,"_",IF(C332="_","???",C332))</f>
        <v/>
      </c>
      <c r="H332" s="10" t="s">
        <v>12</v>
      </c>
      <c r="I332" s="11" t="s">
        <v>12</v>
      </c>
      <c r="J332" s="12"/>
    </row>
    <row r="333" spans="1:10" ht="60" customHeight="1">
      <c r="A333" s="6" t="s">
        <v>1243</v>
      </c>
      <c r="B333" s="6" t="s">
        <v>25</v>
      </c>
      <c r="C333" s="6" t="s">
        <v>12</v>
      </c>
      <c r="D333" s="7" t="s">
        <v>129</v>
      </c>
      <c r="E333" s="8" t="s">
        <v>1244</v>
      </c>
      <c r="F333" s="6" t="s">
        <v>1245</v>
      </c>
      <c r="G333" s="9">
        <f>IF(A333=1,"_",IF(C333="_","???",C333))</f>
        <v/>
      </c>
      <c r="H333" s="10" t="s">
        <v>12</v>
      </c>
      <c r="I333" s="11" t="s">
        <v>12</v>
      </c>
      <c r="J333" s="12"/>
    </row>
    <row r="334" spans="1:10" ht="60" customHeight="1">
      <c r="A334" s="6" t="s">
        <v>1246</v>
      </c>
      <c r="B334" s="6" t="s">
        <v>25</v>
      </c>
      <c r="C334" s="6" t="s">
        <v>12</v>
      </c>
      <c r="D334" s="7" t="s">
        <v>1247</v>
      </c>
      <c r="E334" s="8" t="s">
        <v>1248</v>
      </c>
      <c r="F334" s="6" t="s">
        <v>1249</v>
      </c>
      <c r="G334" s="9">
        <f>IF(A334=1,"_",IF(C334="_","???",C334))</f>
        <v/>
      </c>
      <c r="H334" s="10" t="s">
        <v>12</v>
      </c>
      <c r="I334" s="11" t="s">
        <v>12</v>
      </c>
      <c r="J334" s="12"/>
    </row>
    <row r="335" spans="1:10" ht="60" customHeight="1">
      <c r="A335" s="6" t="s">
        <v>1250</v>
      </c>
      <c r="B335" s="6" t="s">
        <v>58</v>
      </c>
      <c r="C335" s="6" t="s">
        <v>12</v>
      </c>
      <c r="D335" s="7" t="s">
        <v>176</v>
      </c>
      <c r="E335" s="8" t="s">
        <v>1251</v>
      </c>
      <c r="F335" s="6" t="s">
        <v>1252</v>
      </c>
      <c r="G335" s="9">
        <f>IF(A335=1,"_",IF(C335="_","???",C335))</f>
        <v/>
      </c>
      <c r="H335" s="10" t="s">
        <v>12</v>
      </c>
      <c r="I335" s="11" t="s">
        <v>12</v>
      </c>
      <c r="J335" s="12"/>
    </row>
    <row r="336" spans="1:10" ht="60" customHeight="1">
      <c r="A336" s="6" t="s">
        <v>1253</v>
      </c>
      <c r="B336" s="6" t="s">
        <v>21</v>
      </c>
      <c r="C336" s="6" t="s">
        <v>12</v>
      </c>
      <c r="D336" s="7" t="s">
        <v>176</v>
      </c>
      <c r="E336" s="8" t="s">
        <v>1254</v>
      </c>
      <c r="F336" s="6" t="s">
        <v>1255</v>
      </c>
      <c r="G336" s="9">
        <f>IF(A336=1,"_",IF(C336="_","???",C336))</f>
        <v/>
      </c>
      <c r="H336" s="10" t="s">
        <v>12</v>
      </c>
      <c r="I336" s="11" t="s">
        <v>12</v>
      </c>
      <c r="J336" s="12"/>
    </row>
    <row r="337" spans="1:10" ht="60" customHeight="1">
      <c r="A337" s="6" t="s">
        <v>1256</v>
      </c>
      <c r="B337" s="6" t="s">
        <v>17</v>
      </c>
      <c r="C337" s="6" t="s">
        <v>12</v>
      </c>
      <c r="D337" s="7" t="s">
        <v>1257</v>
      </c>
      <c r="E337" s="8" t="s">
        <v>1258</v>
      </c>
      <c r="F337" s="6" t="s">
        <v>1259</v>
      </c>
      <c r="G337" s="9">
        <f>IF(A337=1,"_",IF(C337="_","???",C337))</f>
        <v/>
      </c>
      <c r="H337" s="10" t="s">
        <v>12</v>
      </c>
      <c r="I337" s="11" t="s">
        <v>12</v>
      </c>
      <c r="J337" s="12"/>
    </row>
    <row r="338" spans="1:10" ht="60" customHeight="1">
      <c r="A338" s="6" t="s">
        <v>1260</v>
      </c>
      <c r="B338" s="6" t="s">
        <v>16</v>
      </c>
      <c r="C338" s="6" t="s">
        <v>12</v>
      </c>
      <c r="D338" s="7" t="s">
        <v>1261</v>
      </c>
      <c r="E338" s="8" t="s">
        <v>1262</v>
      </c>
      <c r="F338" s="6" t="s">
        <v>1263</v>
      </c>
      <c r="G338" s="9">
        <f>IF(A338=1,"_",IF(C338="_","???",C338))</f>
        <v/>
      </c>
      <c r="H338" s="10" t="s">
        <v>12</v>
      </c>
      <c r="I338" s="11" t="s">
        <v>12</v>
      </c>
      <c r="J338" s="12"/>
    </row>
    <row r="339" spans="1:10" ht="60" customHeight="1">
      <c r="A339" s="6" t="s">
        <v>1264</v>
      </c>
      <c r="B339" s="6" t="s">
        <v>26</v>
      </c>
      <c r="C339" s="6" t="s">
        <v>12</v>
      </c>
      <c r="D339" s="7" t="s">
        <v>562</v>
      </c>
      <c r="E339" s="8" t="s">
        <v>1265</v>
      </c>
      <c r="F339" s="6" t="s">
        <v>1266</v>
      </c>
      <c r="G339" s="9">
        <f>IF(A339=1,"_",IF(C339="_","???",C339))</f>
        <v/>
      </c>
      <c r="H339" s="10" t="s">
        <v>12</v>
      </c>
      <c r="I339" s="11" t="s">
        <v>12</v>
      </c>
      <c r="J339" s="12"/>
    </row>
    <row r="340" spans="1:10" ht="60" customHeight="1">
      <c r="A340" s="6" t="s">
        <v>1267</v>
      </c>
      <c r="B340" s="6" t="s">
        <v>26</v>
      </c>
      <c r="C340" s="6" t="s">
        <v>12</v>
      </c>
      <c r="D340" s="7" t="s">
        <v>1071</v>
      </c>
      <c r="E340" s="8" t="s">
        <v>1268</v>
      </c>
      <c r="F340" s="6" t="s">
        <v>1269</v>
      </c>
      <c r="G340" s="9">
        <f>IF(A340=1,"_",IF(C340="_","???",C340))</f>
        <v/>
      </c>
      <c r="H340" s="10" t="s">
        <v>12</v>
      </c>
      <c r="I340" s="11" t="s">
        <v>12</v>
      </c>
      <c r="J340" s="12"/>
    </row>
    <row r="341" spans="1:10" ht="60" customHeight="1">
      <c r="A341" s="6" t="s">
        <v>1270</v>
      </c>
      <c r="B341" s="6" t="s">
        <v>45</v>
      </c>
      <c r="C341" s="6" t="s">
        <v>12</v>
      </c>
      <c r="D341" s="7" t="s">
        <v>1271</v>
      </c>
      <c r="E341" s="8" t="s">
        <v>1272</v>
      </c>
      <c r="F341" s="6" t="s">
        <v>1273</v>
      </c>
      <c r="G341" s="9">
        <f>IF(A341=1,"_",IF(C341="_","???",C341))</f>
        <v/>
      </c>
      <c r="H341" s="10" t="s">
        <v>12</v>
      </c>
      <c r="I341" s="11" t="s">
        <v>12</v>
      </c>
      <c r="J341" s="12"/>
    </row>
    <row r="342" spans="1:10" ht="60" customHeight="1">
      <c r="A342" s="6" t="s">
        <v>1274</v>
      </c>
      <c r="B342" s="6" t="s">
        <v>45</v>
      </c>
      <c r="C342" s="6" t="s">
        <v>12</v>
      </c>
      <c r="D342" s="7" t="s">
        <v>873</v>
      </c>
      <c r="E342" s="8" t="s">
        <v>1275</v>
      </c>
      <c r="F342" s="6" t="s">
        <v>1276</v>
      </c>
      <c r="G342" s="9">
        <f>IF(A342=1,"_",IF(C342="_","???",C342))</f>
        <v/>
      </c>
      <c r="H342" s="10" t="s">
        <v>12</v>
      </c>
      <c r="I342" s="11" t="s">
        <v>12</v>
      </c>
      <c r="J342" s="12"/>
    </row>
    <row r="343" spans="1:10" ht="60" customHeight="1">
      <c r="A343" s="6" t="s">
        <v>1277</v>
      </c>
      <c r="B343" s="6" t="s">
        <v>21</v>
      </c>
      <c r="C343" s="6" t="s">
        <v>12</v>
      </c>
      <c r="D343" s="7" t="s">
        <v>1278</v>
      </c>
      <c r="E343" s="8" t="s">
        <v>1279</v>
      </c>
      <c r="F343" s="6" t="s">
        <v>1280</v>
      </c>
      <c r="G343" s="9">
        <f>IF(A343=1,"_",IF(C343="_","???",C343))</f>
        <v/>
      </c>
      <c r="H343" s="10" t="s">
        <v>12</v>
      </c>
      <c r="I343" s="11" t="s">
        <v>12</v>
      </c>
      <c r="J343" s="12"/>
    </row>
    <row r="344" spans="1:10" ht="60" customHeight="1">
      <c r="A344" s="6" t="s">
        <v>1281</v>
      </c>
      <c r="B344" s="6" t="s">
        <v>36</v>
      </c>
      <c r="C344" s="6" t="s">
        <v>12</v>
      </c>
      <c r="D344" s="7" t="s">
        <v>1044</v>
      </c>
      <c r="E344" s="8" t="s">
        <v>1282</v>
      </c>
      <c r="F344" s="6" t="s">
        <v>1283</v>
      </c>
      <c r="G344" s="9">
        <f>IF(A344=1,"_",IF(C344="_","???",C344))</f>
        <v/>
      </c>
      <c r="H344" s="10" t="s">
        <v>12</v>
      </c>
      <c r="I344" s="11" t="s">
        <v>12</v>
      </c>
      <c r="J344" s="12"/>
    </row>
    <row r="345" spans="1:10" ht="60" customHeight="1">
      <c r="A345" s="6" t="s">
        <v>1284</v>
      </c>
      <c r="B345" s="6" t="s">
        <v>41</v>
      </c>
      <c r="C345" s="6" t="s">
        <v>12</v>
      </c>
      <c r="D345" s="7" t="s">
        <v>1285</v>
      </c>
      <c r="E345" s="8" t="s">
        <v>1286</v>
      </c>
      <c r="F345" s="6" t="s">
        <v>1287</v>
      </c>
      <c r="G345" s="9">
        <f>IF(A345=1,"_",IF(C345="_","???",C345))</f>
        <v/>
      </c>
      <c r="H345" s="10" t="s">
        <v>12</v>
      </c>
      <c r="I345" s="11" t="s">
        <v>12</v>
      </c>
      <c r="J345" s="12"/>
    </row>
    <row r="346" spans="1:10" ht="60" customHeight="1">
      <c r="A346" s="6" t="s">
        <v>1288</v>
      </c>
      <c r="B346" s="6" t="s">
        <v>16</v>
      </c>
      <c r="C346" s="6" t="s">
        <v>12</v>
      </c>
      <c r="D346" s="7" t="s">
        <v>1289</v>
      </c>
      <c r="E346" s="8" t="s">
        <v>1290</v>
      </c>
      <c r="F346" s="6" t="s">
        <v>1291</v>
      </c>
      <c r="G346" s="9">
        <f>IF(A346=1,"_",IF(C346="_","???",C346))</f>
        <v/>
      </c>
      <c r="H346" s="10" t="s">
        <v>12</v>
      </c>
      <c r="I346" s="11" t="s">
        <v>12</v>
      </c>
      <c r="J346" s="12"/>
    </row>
    <row r="347" spans="1:10" ht="60" customHeight="1">
      <c r="A347" s="6" t="s">
        <v>1292</v>
      </c>
      <c r="B347" s="6" t="s">
        <v>25</v>
      </c>
      <c r="C347" s="6" t="s">
        <v>12</v>
      </c>
      <c r="D347" s="7" t="s">
        <v>1002</v>
      </c>
      <c r="E347" s="8" t="s">
        <v>1293</v>
      </c>
      <c r="F347" s="6" t="s">
        <v>1294</v>
      </c>
      <c r="G347" s="9">
        <f>IF(A347=1,"_",IF(C347="_","???",C347))</f>
        <v/>
      </c>
      <c r="H347" s="10" t="s">
        <v>12</v>
      </c>
      <c r="I347" s="11" t="s">
        <v>12</v>
      </c>
      <c r="J347" s="12"/>
    </row>
    <row r="348" spans="1:10" ht="60" customHeight="1">
      <c r="A348" s="6" t="s">
        <v>1295</v>
      </c>
      <c r="B348" s="6" t="s">
        <v>36</v>
      </c>
      <c r="C348" s="6" t="s">
        <v>12</v>
      </c>
      <c r="D348" s="7" t="s">
        <v>176</v>
      </c>
      <c r="E348" s="8" t="s">
        <v>1296</v>
      </c>
      <c r="F348" s="6" t="s">
        <v>1297</v>
      </c>
      <c r="G348" s="9">
        <f>IF(A348=1,"_",IF(C348="_","???",C348))</f>
        <v/>
      </c>
      <c r="H348" s="10" t="s">
        <v>12</v>
      </c>
      <c r="I348" s="11" t="s">
        <v>12</v>
      </c>
      <c r="J348" s="12"/>
    </row>
    <row r="349" spans="1:10" ht="60" customHeight="1">
      <c r="A349" s="6" t="s">
        <v>1298</v>
      </c>
      <c r="B349" s="6" t="s">
        <v>50</v>
      </c>
      <c r="C349" s="6" t="s">
        <v>12</v>
      </c>
      <c r="D349" s="7" t="s">
        <v>213</v>
      </c>
      <c r="E349" s="8" t="s">
        <v>1299</v>
      </c>
      <c r="F349" s="6" t="s">
        <v>1300</v>
      </c>
      <c r="G349" s="9">
        <f>IF(A349=1,"_",IF(C349="_","???",C349))</f>
        <v/>
      </c>
      <c r="H349" s="10" t="s">
        <v>12</v>
      </c>
      <c r="I349" s="11" t="s">
        <v>12</v>
      </c>
      <c r="J349" s="12"/>
    </row>
    <row r="350" spans="1:10" ht="60" customHeight="1">
      <c r="A350" s="6" t="s">
        <v>1301</v>
      </c>
      <c r="B350" s="6" t="s">
        <v>16</v>
      </c>
      <c r="C350" s="6" t="s">
        <v>12</v>
      </c>
      <c r="D350" s="7" t="s">
        <v>873</v>
      </c>
      <c r="E350" s="8" t="s">
        <v>1302</v>
      </c>
      <c r="F350" s="6" t="s">
        <v>1303</v>
      </c>
      <c r="G350" s="9">
        <f>IF(A350=1,"_",IF(C350="_","???",C350))</f>
        <v/>
      </c>
      <c r="H350" s="10" t="s">
        <v>12</v>
      </c>
      <c r="I350" s="11" t="s">
        <v>12</v>
      </c>
      <c r="J350" s="12"/>
    </row>
    <row r="351" spans="1:10" ht="60" customHeight="1">
      <c r="A351" s="6" t="s">
        <v>1304</v>
      </c>
      <c r="B351" s="6" t="s">
        <v>21</v>
      </c>
      <c r="C351" s="6" t="s">
        <v>12</v>
      </c>
      <c r="D351" s="7" t="s">
        <v>1305</v>
      </c>
      <c r="E351" s="8" t="s">
        <v>1306</v>
      </c>
      <c r="F351" s="6" t="s">
        <v>1307</v>
      </c>
      <c r="G351" s="9">
        <f>IF(A351=1,"_",IF(C351="_","???",C351))</f>
        <v/>
      </c>
      <c r="H351" s="10" t="s">
        <v>12</v>
      </c>
      <c r="I351" s="11" t="s">
        <v>12</v>
      </c>
      <c r="J351" s="12"/>
    </row>
    <row r="352" spans="1:10" ht="60" customHeight="1">
      <c r="A352" s="6" t="s">
        <v>1308</v>
      </c>
      <c r="B352" s="6" t="s">
        <v>11</v>
      </c>
      <c r="C352" s="6" t="s">
        <v>12</v>
      </c>
      <c r="D352" s="7" t="s">
        <v>1309</v>
      </c>
      <c r="E352" s="8" t="s">
        <v>1310</v>
      </c>
      <c r="F352" s="6" t="s">
        <v>1311</v>
      </c>
      <c r="G352" s="9">
        <f>IF(A352=1,"_",IF(C352="_","???",C352))</f>
        <v/>
      </c>
      <c r="H352" s="10" t="s">
        <v>12</v>
      </c>
      <c r="I352" s="11" t="s">
        <v>12</v>
      </c>
      <c r="J352" s="12"/>
    </row>
    <row r="353" spans="1:10" ht="60" customHeight="1">
      <c r="A353" s="6" t="s">
        <v>1312</v>
      </c>
      <c r="B353" s="6" t="s">
        <v>41</v>
      </c>
      <c r="C353" s="6" t="s">
        <v>12</v>
      </c>
      <c r="D353" s="7" t="s">
        <v>514</v>
      </c>
      <c r="E353" s="8" t="s">
        <v>1313</v>
      </c>
      <c r="F353" s="6" t="s">
        <v>1314</v>
      </c>
      <c r="G353" s="9">
        <f>IF(A353=1,"_",IF(C353="_","???",C353))</f>
        <v/>
      </c>
      <c r="H353" s="10" t="s">
        <v>12</v>
      </c>
      <c r="I353" s="11" t="s">
        <v>12</v>
      </c>
      <c r="J353" s="12"/>
    </row>
    <row r="354" spans="1:10" ht="60" customHeight="1">
      <c r="A354" s="6" t="s">
        <v>1315</v>
      </c>
      <c r="B354" s="6" t="s">
        <v>50</v>
      </c>
      <c r="C354" s="6" t="s">
        <v>12</v>
      </c>
      <c r="D354" s="7" t="s">
        <v>1071</v>
      </c>
      <c r="E354" s="8" t="s">
        <v>1316</v>
      </c>
      <c r="F354" s="6" t="s">
        <v>1317</v>
      </c>
      <c r="G354" s="9">
        <f>IF(A354=1,"_",IF(C354="_","???",C354))</f>
        <v/>
      </c>
      <c r="H354" s="10" t="s">
        <v>12</v>
      </c>
      <c r="I354" s="11" t="s">
        <v>12</v>
      </c>
      <c r="J354" s="12"/>
    </row>
    <row r="355" spans="1:10" ht="60" customHeight="1">
      <c r="A355" s="6" t="s">
        <v>1318</v>
      </c>
      <c r="B355" s="6" t="s">
        <v>17</v>
      </c>
      <c r="C355" s="6" t="s">
        <v>12</v>
      </c>
      <c r="D355" s="7" t="s">
        <v>603</v>
      </c>
      <c r="E355" s="8" t="s">
        <v>1319</v>
      </c>
      <c r="F355" s="6" t="s">
        <v>1320</v>
      </c>
      <c r="G355" s="9">
        <f>IF(A355=1,"_",IF(C355="_","???",C355))</f>
        <v/>
      </c>
      <c r="H355" s="10" t="s">
        <v>12</v>
      </c>
      <c r="I355" s="11" t="s">
        <v>12</v>
      </c>
      <c r="J355" s="12"/>
    </row>
    <row r="356" spans="1:10" ht="60" customHeight="1">
      <c r="A356" s="6" t="s">
        <v>1321</v>
      </c>
      <c r="B356" s="6" t="s">
        <v>41</v>
      </c>
      <c r="C356" s="6" t="s">
        <v>12</v>
      </c>
      <c r="D356" s="7" t="s">
        <v>1322</v>
      </c>
      <c r="E356" s="8" t="s">
        <v>1323</v>
      </c>
      <c r="F356" s="6" t="s">
        <v>1324</v>
      </c>
      <c r="G356" s="9">
        <f>IF(A356=1,"_",IF(C356="_","???",C356))</f>
        <v/>
      </c>
      <c r="H356" s="10" t="s">
        <v>12</v>
      </c>
      <c r="I356" s="11" t="s">
        <v>12</v>
      </c>
      <c r="J356" s="12"/>
    </row>
    <row r="357" spans="1:10" ht="60" customHeight="1">
      <c r="A357" s="6" t="s">
        <v>1325</v>
      </c>
      <c r="B357" s="6" t="s">
        <v>25</v>
      </c>
      <c r="C357" s="6" t="s">
        <v>12</v>
      </c>
      <c r="D357" s="7" t="s">
        <v>562</v>
      </c>
      <c r="E357" s="8" t="s">
        <v>1326</v>
      </c>
      <c r="F357" s="6" t="s">
        <v>1327</v>
      </c>
      <c r="G357" s="9">
        <f>IF(A357=1,"_",IF(C357="_","???",C357))</f>
        <v/>
      </c>
      <c r="H357" s="10" t="s">
        <v>12</v>
      </c>
      <c r="I357" s="11" t="s">
        <v>12</v>
      </c>
      <c r="J357" s="12"/>
    </row>
    <row r="358" spans="1:10" ht="60" customHeight="1">
      <c r="A358" s="6" t="s">
        <v>1328</v>
      </c>
      <c r="B358" s="6" t="s">
        <v>16</v>
      </c>
      <c r="C358" s="6" t="s">
        <v>12</v>
      </c>
      <c r="D358" s="7" t="s">
        <v>1329</v>
      </c>
      <c r="E358" s="8" t="s">
        <v>1330</v>
      </c>
      <c r="F358" s="6" t="s">
        <v>1331</v>
      </c>
      <c r="G358" s="9">
        <f>IF(A358=1,"_",IF(C358="_","???",C358))</f>
        <v/>
      </c>
      <c r="H358" s="10" t="s">
        <v>12</v>
      </c>
      <c r="I358" s="11" t="s">
        <v>12</v>
      </c>
      <c r="J358" s="12"/>
    </row>
    <row r="359" spans="1:10" ht="60" customHeight="1">
      <c r="A359" s="6" t="s">
        <v>1332</v>
      </c>
      <c r="B359" s="6" t="s">
        <v>25</v>
      </c>
      <c r="C359" s="6" t="s">
        <v>12</v>
      </c>
      <c r="D359" s="7" t="s">
        <v>1333</v>
      </c>
      <c r="E359" s="8" t="s">
        <v>1334</v>
      </c>
      <c r="F359" s="6" t="s">
        <v>1335</v>
      </c>
      <c r="G359" s="9">
        <f>IF(A359=1,"_",IF(C359="_","???",C359))</f>
        <v/>
      </c>
      <c r="H359" s="10" t="s">
        <v>12</v>
      </c>
      <c r="I359" s="11" t="s">
        <v>12</v>
      </c>
      <c r="J359" s="12"/>
    </row>
    <row r="360" spans="1:10" ht="60" customHeight="1">
      <c r="A360" s="6" t="s">
        <v>1336</v>
      </c>
      <c r="B360" s="6" t="s">
        <v>70</v>
      </c>
      <c r="C360" s="6" t="s">
        <v>12</v>
      </c>
      <c r="D360" s="7" t="s">
        <v>558</v>
      </c>
      <c r="E360" s="8" t="s">
        <v>1337</v>
      </c>
      <c r="F360" s="6" t="s">
        <v>1338</v>
      </c>
      <c r="G360" s="9">
        <f>IF(A360=1,"_",IF(C360="_","???",C360))</f>
        <v/>
      </c>
      <c r="H360" s="10" t="s">
        <v>12</v>
      </c>
      <c r="I360" s="11" t="s">
        <v>12</v>
      </c>
      <c r="J360" s="12"/>
    </row>
    <row r="361" spans="1:10" ht="60" customHeight="1">
      <c r="A361" s="6" t="s">
        <v>1339</v>
      </c>
      <c r="B361" s="6" t="s">
        <v>54</v>
      </c>
      <c r="C361" s="6" t="s">
        <v>12</v>
      </c>
      <c r="D361" s="7" t="s">
        <v>1340</v>
      </c>
      <c r="E361" s="8" t="s">
        <v>1341</v>
      </c>
      <c r="F361" s="6" t="s">
        <v>1342</v>
      </c>
      <c r="G361" s="9">
        <f>IF(A361=1,"_",IF(C361="_","???",C361))</f>
        <v/>
      </c>
      <c r="H361" s="10" t="s">
        <v>12</v>
      </c>
      <c r="I361" s="11" t="s">
        <v>12</v>
      </c>
      <c r="J361" s="12"/>
    </row>
    <row r="362" spans="1:10" ht="60" customHeight="1">
      <c r="A362" s="6" t="s">
        <v>1343</v>
      </c>
      <c r="B362" s="6" t="s">
        <v>50</v>
      </c>
      <c r="C362" s="6" t="s">
        <v>12</v>
      </c>
      <c r="D362" s="7" t="s">
        <v>160</v>
      </c>
      <c r="E362" s="8" t="s">
        <v>1344</v>
      </c>
      <c r="F362" s="6" t="s">
        <v>1345</v>
      </c>
      <c r="G362" s="9">
        <f>IF(A362=1,"_",IF(C362="_","???",C362))</f>
        <v/>
      </c>
      <c r="H362" s="10" t="s">
        <v>12</v>
      </c>
      <c r="I362" s="11" t="s">
        <v>12</v>
      </c>
      <c r="J362" s="12"/>
    </row>
    <row r="363" spans="1:10" ht="60" customHeight="1">
      <c r="A363" s="6" t="s">
        <v>1346</v>
      </c>
      <c r="B363" s="6" t="s">
        <v>16</v>
      </c>
      <c r="C363" s="6" t="s">
        <v>46</v>
      </c>
      <c r="D363" s="7" t="s">
        <v>1347</v>
      </c>
      <c r="E363" s="8" t="s">
        <v>1348</v>
      </c>
      <c r="F363" s="6" t="s">
        <v>1349</v>
      </c>
      <c r="G363" s="9">
        <f>IF(A363=1,"_",IF(C363="_","???",C363))</f>
        <v/>
      </c>
      <c r="H363" s="10" t="s">
        <v>12</v>
      </c>
      <c r="I363" s="11" t="s">
        <v>12</v>
      </c>
      <c r="J363" s="12"/>
    </row>
    <row r="364" spans="1:10" ht="60" customHeight="1">
      <c r="A364" s="6" t="s">
        <v>1350</v>
      </c>
      <c r="B364" s="6" t="s">
        <v>26</v>
      </c>
      <c r="C364" s="6" t="s">
        <v>12</v>
      </c>
      <c r="D364" s="7" t="s">
        <v>1351</v>
      </c>
      <c r="E364" s="8" t="s">
        <v>1352</v>
      </c>
      <c r="F364" s="6" t="s">
        <v>1353</v>
      </c>
      <c r="G364" s="9">
        <f>IF(A364=1,"_",IF(C364="_","???",C364))</f>
        <v/>
      </c>
      <c r="H364" s="10" t="s">
        <v>12</v>
      </c>
      <c r="I364" s="11" t="s">
        <v>12</v>
      </c>
      <c r="J364" s="12"/>
    </row>
    <row r="365" spans="1:10" ht="60" customHeight="1">
      <c r="A365" s="6" t="s">
        <v>1354</v>
      </c>
      <c r="B365" s="6" t="s">
        <v>16</v>
      </c>
      <c r="C365" s="6" t="s">
        <v>12</v>
      </c>
      <c r="D365" s="7" t="s">
        <v>1355</v>
      </c>
      <c r="E365" s="8" t="s">
        <v>1356</v>
      </c>
      <c r="F365" s="6" t="s">
        <v>1357</v>
      </c>
      <c r="G365" s="9">
        <f>IF(A365=1,"_",IF(C365="_","???",C365))</f>
        <v/>
      </c>
      <c r="H365" s="10" t="s">
        <v>12</v>
      </c>
      <c r="I365" s="11" t="s">
        <v>12</v>
      </c>
      <c r="J365" s="12"/>
    </row>
    <row r="366" spans="1:10" ht="60" customHeight="1">
      <c r="A366" s="6" t="s">
        <v>1358</v>
      </c>
      <c r="B366" s="6" t="s">
        <v>25</v>
      </c>
      <c r="C366" s="6" t="s">
        <v>12</v>
      </c>
      <c r="D366" s="7" t="s">
        <v>1359</v>
      </c>
      <c r="E366" s="8" t="s">
        <v>1360</v>
      </c>
      <c r="F366" s="6" t="s">
        <v>1361</v>
      </c>
      <c r="G366" s="9">
        <f>IF(A366=1,"_",IF(C366="_","???",C366))</f>
        <v/>
      </c>
      <c r="H366" s="10" t="s">
        <v>12</v>
      </c>
      <c r="I366" s="11" t="s">
        <v>12</v>
      </c>
      <c r="J366" s="12"/>
    </row>
    <row r="367" spans="1:10" ht="60" customHeight="1">
      <c r="A367" s="6" t="s">
        <v>1362</v>
      </c>
      <c r="B367" s="6" t="s">
        <v>45</v>
      </c>
      <c r="C367" s="6" t="s">
        <v>12</v>
      </c>
      <c r="D367" s="7" t="s">
        <v>866</v>
      </c>
      <c r="E367" s="8" t="s">
        <v>1363</v>
      </c>
      <c r="F367" s="6" t="s">
        <v>1364</v>
      </c>
      <c r="G367" s="9">
        <f>IF(A367=1,"_",IF(C367="_","???",C367))</f>
        <v/>
      </c>
      <c r="H367" s="10" t="s">
        <v>12</v>
      </c>
      <c r="I367" s="11" t="s">
        <v>12</v>
      </c>
      <c r="J367" s="12"/>
    </row>
    <row r="368" spans="1:10" ht="60" customHeight="1">
      <c r="A368" s="6" t="s">
        <v>1365</v>
      </c>
      <c r="B368" s="6" t="s">
        <v>21</v>
      </c>
      <c r="C368" s="6" t="s">
        <v>12</v>
      </c>
      <c r="D368" s="7" t="s">
        <v>160</v>
      </c>
      <c r="E368" s="8" t="s">
        <v>1366</v>
      </c>
      <c r="F368" s="6" t="s">
        <v>1367</v>
      </c>
      <c r="G368" s="9">
        <f>IF(A368=1,"_",IF(C368="_","???",C368))</f>
        <v/>
      </c>
      <c r="H368" s="10" t="s">
        <v>12</v>
      </c>
      <c r="I368" s="11" t="s">
        <v>12</v>
      </c>
      <c r="J368" s="12"/>
    </row>
    <row r="369" spans="1:10" ht="60" customHeight="1">
      <c r="A369" s="6" t="s">
        <v>1368</v>
      </c>
      <c r="B369" s="6" t="s">
        <v>26</v>
      </c>
      <c r="C369" s="6" t="s">
        <v>12</v>
      </c>
      <c r="D369" s="7" t="s">
        <v>176</v>
      </c>
      <c r="E369" s="8" t="s">
        <v>1369</v>
      </c>
      <c r="F369" s="6" t="s">
        <v>1370</v>
      </c>
      <c r="G369" s="9">
        <f>IF(A369=1,"_",IF(C369="_","???",C369))</f>
        <v/>
      </c>
      <c r="H369" s="10" t="s">
        <v>12</v>
      </c>
      <c r="I369" s="11" t="s">
        <v>12</v>
      </c>
      <c r="J369" s="12"/>
    </row>
    <row r="370" spans="1:10" ht="60" customHeight="1">
      <c r="A370" s="6" t="s">
        <v>1371</v>
      </c>
      <c r="B370" s="6" t="s">
        <v>16</v>
      </c>
      <c r="C370" s="6" t="s">
        <v>12</v>
      </c>
      <c r="D370" s="7" t="s">
        <v>1372</v>
      </c>
      <c r="E370" s="8" t="s">
        <v>1373</v>
      </c>
      <c r="F370" s="6" t="s">
        <v>1374</v>
      </c>
      <c r="G370" s="9">
        <f>IF(A370=1,"_",IF(C370="_","???",C370))</f>
        <v/>
      </c>
      <c r="H370" s="10" t="s">
        <v>12</v>
      </c>
      <c r="I370" s="11" t="s">
        <v>12</v>
      </c>
      <c r="J370" s="12"/>
    </row>
    <row r="371" spans="1:10" ht="60" customHeight="1">
      <c r="A371" s="6" t="s">
        <v>1375</v>
      </c>
      <c r="B371" s="6" t="s">
        <v>21</v>
      </c>
      <c r="C371" s="6" t="s">
        <v>12</v>
      </c>
      <c r="D371" s="7" t="s">
        <v>1376</v>
      </c>
      <c r="E371" s="8" t="s">
        <v>1377</v>
      </c>
      <c r="F371" s="6" t="s">
        <v>1378</v>
      </c>
      <c r="G371" s="9">
        <f>IF(A371=1,"_",IF(C371="_","???",C371))</f>
        <v/>
      </c>
      <c r="H371" s="10" t="s">
        <v>12</v>
      </c>
      <c r="I371" s="11" t="s">
        <v>12</v>
      </c>
      <c r="J371" s="12"/>
    </row>
    <row r="372" spans="1:10" ht="60" customHeight="1">
      <c r="A372" s="6" t="s">
        <v>1379</v>
      </c>
      <c r="B372" s="6" t="s">
        <v>26</v>
      </c>
      <c r="C372" s="6" t="s">
        <v>12</v>
      </c>
      <c r="D372" s="7" t="s">
        <v>176</v>
      </c>
      <c r="E372" s="8" t="s">
        <v>1380</v>
      </c>
      <c r="F372" s="6" t="s">
        <v>1381</v>
      </c>
      <c r="G372" s="9">
        <f>IF(A372=1,"_",IF(C372="_","???",C372))</f>
        <v/>
      </c>
      <c r="H372" s="10" t="s">
        <v>12</v>
      </c>
      <c r="I372" s="11" t="s">
        <v>12</v>
      </c>
      <c r="J372" s="12"/>
    </row>
    <row r="373" spans="1:10" ht="60" customHeight="1">
      <c r="A373" s="6" t="s">
        <v>1382</v>
      </c>
      <c r="B373" s="6" t="s">
        <v>17</v>
      </c>
      <c r="C373" s="6" t="s">
        <v>12</v>
      </c>
      <c r="D373" s="7" t="s">
        <v>900</v>
      </c>
      <c r="E373" s="8" t="s">
        <v>1383</v>
      </c>
      <c r="F373" s="6" t="s">
        <v>1384</v>
      </c>
      <c r="G373" s="9">
        <f>IF(A373=1,"_",IF(C373="_","???",C373))</f>
        <v/>
      </c>
      <c r="H373" s="10" t="s">
        <v>12</v>
      </c>
      <c r="I373" s="11" t="s">
        <v>12</v>
      </c>
      <c r="J373" s="12"/>
    </row>
    <row r="374" spans="1:10" ht="60" customHeight="1">
      <c r="A374" s="6" t="s">
        <v>1385</v>
      </c>
      <c r="B374" s="6" t="s">
        <v>66</v>
      </c>
      <c r="C374" s="6" t="s">
        <v>12</v>
      </c>
      <c r="D374" s="7" t="s">
        <v>1386</v>
      </c>
      <c r="E374" s="8" t="s">
        <v>1387</v>
      </c>
      <c r="F374" s="6" t="s">
        <v>1388</v>
      </c>
      <c r="G374" s="9">
        <f>IF(A374=1,"_",IF(C374="_","???",C374))</f>
        <v/>
      </c>
      <c r="H374" s="10" t="s">
        <v>12</v>
      </c>
      <c r="I374" s="11" t="s">
        <v>12</v>
      </c>
      <c r="J374" s="12"/>
    </row>
    <row r="375" spans="1:10" ht="60" customHeight="1">
      <c r="A375" s="6" t="s">
        <v>1389</v>
      </c>
      <c r="B375" s="6" t="s">
        <v>16</v>
      </c>
      <c r="C375" s="6" t="s">
        <v>12</v>
      </c>
      <c r="D375" s="7" t="s">
        <v>1390</v>
      </c>
      <c r="E375" s="8" t="s">
        <v>1391</v>
      </c>
      <c r="F375" s="6" t="s">
        <v>1392</v>
      </c>
      <c r="G375" s="9">
        <f>IF(A375=1,"_",IF(C375="_","???",C375))</f>
        <v/>
      </c>
      <c r="H375" s="10" t="s">
        <v>12</v>
      </c>
      <c r="I375" s="11" t="s">
        <v>12</v>
      </c>
      <c r="J375" s="12"/>
    </row>
    <row r="376" spans="1:10" ht="60" customHeight="1">
      <c r="A376" s="6" t="s">
        <v>1393</v>
      </c>
      <c r="B376" s="6" t="s">
        <v>41</v>
      </c>
      <c r="C376" s="6" t="s">
        <v>12</v>
      </c>
      <c r="D376" s="7" t="s">
        <v>366</v>
      </c>
      <c r="E376" s="8" t="s">
        <v>1394</v>
      </c>
      <c r="F376" s="6" t="s">
        <v>1395</v>
      </c>
      <c r="G376" s="9">
        <f>IF(A376=1,"_",IF(C376="_","???",C376))</f>
        <v/>
      </c>
      <c r="H376" s="10" t="s">
        <v>12</v>
      </c>
      <c r="I376" s="11" t="s">
        <v>12</v>
      </c>
      <c r="J376" s="12"/>
    </row>
    <row r="377" spans="1:10" ht="60" customHeight="1">
      <c r="A377" s="6" t="s">
        <v>1396</v>
      </c>
      <c r="B377" s="6" t="s">
        <v>58</v>
      </c>
      <c r="C377" s="6" t="s">
        <v>12</v>
      </c>
      <c r="D377" s="7" t="s">
        <v>1397</v>
      </c>
      <c r="E377" s="8" t="s">
        <v>1398</v>
      </c>
      <c r="F377" s="6" t="s">
        <v>1399</v>
      </c>
      <c r="G377" s="9">
        <f>IF(A377=1,"_",IF(C377="_","???",C377))</f>
        <v/>
      </c>
      <c r="H377" s="10" t="s">
        <v>12</v>
      </c>
      <c r="I377" s="11" t="s">
        <v>12</v>
      </c>
      <c r="J377" s="12"/>
    </row>
    <row r="378" spans="1:10" ht="60" customHeight="1">
      <c r="A378" s="6" t="s">
        <v>1400</v>
      </c>
      <c r="B378" s="6" t="s">
        <v>81</v>
      </c>
      <c r="C378" s="6" t="s">
        <v>12</v>
      </c>
      <c r="D378" s="7" t="s">
        <v>217</v>
      </c>
      <c r="E378" s="8" t="s">
        <v>1401</v>
      </c>
      <c r="F378" s="6" t="s">
        <v>1402</v>
      </c>
      <c r="G378" s="9">
        <f>IF(A378=1,"_",IF(C378="_","???",C378))</f>
        <v/>
      </c>
      <c r="H378" s="10" t="s">
        <v>12</v>
      </c>
      <c r="I378" s="11" t="s">
        <v>12</v>
      </c>
      <c r="J378" s="12"/>
    </row>
    <row r="379" spans="1:10" ht="60" customHeight="1">
      <c r="A379" s="6" t="s">
        <v>1403</v>
      </c>
      <c r="B379" s="6" t="s">
        <v>25</v>
      </c>
      <c r="C379" s="6" t="s">
        <v>12</v>
      </c>
      <c r="D379" s="7" t="s">
        <v>1404</v>
      </c>
      <c r="E379" s="8" t="s">
        <v>1405</v>
      </c>
      <c r="F379" s="6" t="s">
        <v>1406</v>
      </c>
      <c r="G379" s="9">
        <f>IF(A379=1,"_",IF(C379="_","???",C379))</f>
        <v/>
      </c>
      <c r="H379" s="10" t="s">
        <v>12</v>
      </c>
      <c r="I379" s="11" t="s">
        <v>12</v>
      </c>
      <c r="J379" s="12"/>
    </row>
    <row r="380" spans="1:10" ht="60" customHeight="1">
      <c r="A380" s="6" t="s">
        <v>1407</v>
      </c>
      <c r="B380" s="6" t="s">
        <v>16</v>
      </c>
      <c r="C380" s="6" t="s">
        <v>12</v>
      </c>
      <c r="D380" s="7" t="s">
        <v>562</v>
      </c>
      <c r="E380" s="8" t="s">
        <v>1408</v>
      </c>
      <c r="F380" s="6" t="s">
        <v>1409</v>
      </c>
      <c r="G380" s="9">
        <f>IF(A380=1,"_",IF(C380="_","???",C380))</f>
        <v/>
      </c>
      <c r="H380" s="10" t="s">
        <v>12</v>
      </c>
      <c r="I380" s="11" t="s">
        <v>12</v>
      </c>
      <c r="J380" s="12"/>
    </row>
    <row r="381" spans="1:10" ht="60" customHeight="1">
      <c r="A381" s="6" t="s">
        <v>1410</v>
      </c>
      <c r="B381" s="6" t="s">
        <v>16</v>
      </c>
      <c r="C381" s="6" t="s">
        <v>12</v>
      </c>
      <c r="D381" s="7" t="s">
        <v>1411</v>
      </c>
      <c r="E381" s="8" t="s">
        <v>1412</v>
      </c>
      <c r="F381" s="6" t="s">
        <v>1413</v>
      </c>
      <c r="G381" s="9">
        <f>IF(A381=1,"_",IF(C381="_","???",C381))</f>
        <v/>
      </c>
      <c r="H381" s="10" t="s">
        <v>12</v>
      </c>
      <c r="I381" s="11" t="s">
        <v>12</v>
      </c>
      <c r="J381" s="12"/>
    </row>
    <row r="382" spans="1:10" ht="60" customHeight="1">
      <c r="A382" s="6" t="s">
        <v>1414</v>
      </c>
      <c r="B382" s="6" t="s">
        <v>16</v>
      </c>
      <c r="C382" s="6" t="s">
        <v>12</v>
      </c>
      <c r="D382" s="7" t="s">
        <v>1415</v>
      </c>
      <c r="E382" s="8" t="s">
        <v>1416</v>
      </c>
      <c r="F382" s="6" t="s">
        <v>1417</v>
      </c>
      <c r="G382" s="9">
        <f>IF(A382=1,"_",IF(C382="_","???",C382))</f>
        <v/>
      </c>
      <c r="H382" s="10" t="s">
        <v>12</v>
      </c>
      <c r="I382" s="11" t="s">
        <v>12</v>
      </c>
      <c r="J382" s="12"/>
    </row>
    <row r="383" spans="1:10" ht="60" customHeight="1">
      <c r="A383" s="6" t="s">
        <v>1418</v>
      </c>
      <c r="B383" s="6" t="s">
        <v>54</v>
      </c>
      <c r="C383" s="6" t="s">
        <v>857</v>
      </c>
      <c r="D383" s="7" t="s">
        <v>1419</v>
      </c>
      <c r="E383" s="8" t="s">
        <v>1420</v>
      </c>
      <c r="F383" s="6" t="s">
        <v>1421</v>
      </c>
      <c r="G383" s="9">
        <f>IF(A383=1,"_",IF(C383="_","???",C383))</f>
        <v/>
      </c>
      <c r="H383" s="10" t="s">
        <v>12</v>
      </c>
      <c r="I383" s="11" t="s">
        <v>12</v>
      </c>
      <c r="J383" s="12"/>
    </row>
    <row r="384" spans="1:10" ht="60" customHeight="1">
      <c r="A384" s="6" t="s">
        <v>1422</v>
      </c>
      <c r="B384" s="6" t="s">
        <v>25</v>
      </c>
      <c r="C384" s="6" t="s">
        <v>12</v>
      </c>
      <c r="D384" s="7" t="s">
        <v>603</v>
      </c>
      <c r="E384" s="8" t="s">
        <v>1423</v>
      </c>
      <c r="F384" s="6" t="s">
        <v>1424</v>
      </c>
      <c r="G384" s="9">
        <f>IF(A384=1,"_",IF(C384="_","???",C384))</f>
        <v/>
      </c>
      <c r="H384" s="10" t="s">
        <v>12</v>
      </c>
      <c r="I384" s="11" t="s">
        <v>12</v>
      </c>
      <c r="J384" s="12"/>
    </row>
    <row r="385" spans="1:10" ht="60" customHeight="1">
      <c r="A385" s="6" t="s">
        <v>1425</v>
      </c>
      <c r="B385" s="6" t="s">
        <v>16</v>
      </c>
      <c r="C385" s="6" t="s">
        <v>12</v>
      </c>
      <c r="D385" s="7" t="s">
        <v>129</v>
      </c>
      <c r="E385" s="8" t="s">
        <v>1426</v>
      </c>
      <c r="F385" s="6" t="s">
        <v>1427</v>
      </c>
      <c r="G385" s="9">
        <f>IF(A385=1,"_",IF(C385="_","???",C385))</f>
        <v/>
      </c>
      <c r="H385" s="10" t="s">
        <v>12</v>
      </c>
      <c r="I385" s="11" t="s">
        <v>12</v>
      </c>
      <c r="J385" s="12"/>
    </row>
    <row r="386" spans="1:10" ht="60" customHeight="1">
      <c r="A386" s="6" t="s">
        <v>1428</v>
      </c>
      <c r="B386" s="6" t="s">
        <v>16</v>
      </c>
      <c r="C386" s="6" t="s">
        <v>12</v>
      </c>
      <c r="D386" s="7" t="s">
        <v>327</v>
      </c>
      <c r="E386" s="8" t="s">
        <v>1429</v>
      </c>
      <c r="F386" s="6" t="s">
        <v>1430</v>
      </c>
      <c r="G386" s="9">
        <f>IF(A386=1,"_",IF(C386="_","???",C386))</f>
        <v/>
      </c>
      <c r="H386" s="10" t="s">
        <v>12</v>
      </c>
      <c r="I386" s="11" t="s">
        <v>12</v>
      </c>
      <c r="J386" s="12"/>
    </row>
    <row r="387" spans="1:10" ht="60" customHeight="1">
      <c r="A387" s="6" t="s">
        <v>1431</v>
      </c>
      <c r="B387" s="6" t="s">
        <v>26</v>
      </c>
      <c r="C387" s="6" t="s">
        <v>12</v>
      </c>
      <c r="D387" s="7" t="s">
        <v>649</v>
      </c>
      <c r="E387" s="8" t="s">
        <v>1432</v>
      </c>
      <c r="F387" s="6" t="s">
        <v>1433</v>
      </c>
      <c r="G387" s="9">
        <f>IF(A387=1,"_",IF(C387="_","???",C387))</f>
        <v/>
      </c>
      <c r="H387" s="10" t="s">
        <v>12</v>
      </c>
      <c r="I387" s="11" t="s">
        <v>12</v>
      </c>
      <c r="J387" s="12"/>
    </row>
    <row r="388" spans="1:10" ht="60" customHeight="1">
      <c r="A388" s="6" t="s">
        <v>1434</v>
      </c>
      <c r="B388" s="6" t="s">
        <v>16</v>
      </c>
      <c r="C388" s="6" t="s">
        <v>12</v>
      </c>
      <c r="D388" s="7" t="s">
        <v>1435</v>
      </c>
      <c r="E388" s="8" t="s">
        <v>1436</v>
      </c>
      <c r="F388" s="6" t="s">
        <v>1437</v>
      </c>
      <c r="G388" s="9">
        <f>IF(A388=1,"_",IF(C388="_","???",C388))</f>
        <v/>
      </c>
      <c r="H388" s="10" t="s">
        <v>12</v>
      </c>
      <c r="I388" s="11" t="s">
        <v>12</v>
      </c>
      <c r="J388" s="12"/>
    </row>
    <row r="389" spans="1:10" ht="60" customHeight="1">
      <c r="A389" s="6" t="s">
        <v>1438</v>
      </c>
      <c r="B389" s="6" t="s">
        <v>25</v>
      </c>
      <c r="C389" s="6" t="s">
        <v>12</v>
      </c>
      <c r="D389" s="7" t="s">
        <v>445</v>
      </c>
      <c r="E389" s="8" t="s">
        <v>1439</v>
      </c>
      <c r="F389" s="6" t="s">
        <v>1440</v>
      </c>
      <c r="G389" s="9">
        <f>IF(A389=1,"_",IF(C389="_","???",C389))</f>
        <v/>
      </c>
      <c r="H389" s="10" t="s">
        <v>12</v>
      </c>
      <c r="I389" s="11" t="s">
        <v>12</v>
      </c>
      <c r="J389" s="12"/>
    </row>
    <row r="390" spans="1:10" ht="60" customHeight="1">
      <c r="A390" s="6" t="s">
        <v>1441</v>
      </c>
      <c r="B390" s="6" t="s">
        <v>58</v>
      </c>
      <c r="C390" s="6" t="s">
        <v>12</v>
      </c>
      <c r="D390" s="7" t="s">
        <v>445</v>
      </c>
      <c r="E390" s="8" t="s">
        <v>1442</v>
      </c>
      <c r="F390" s="6" t="s">
        <v>1443</v>
      </c>
      <c r="G390" s="9">
        <f>IF(A390=1,"_",IF(C390="_","???",C390))</f>
        <v/>
      </c>
      <c r="H390" s="10" t="s">
        <v>12</v>
      </c>
      <c r="I390" s="11" t="s">
        <v>12</v>
      </c>
      <c r="J390" s="12"/>
    </row>
    <row r="391" spans="1:10" ht="60" customHeight="1">
      <c r="A391" s="6" t="s">
        <v>1444</v>
      </c>
      <c r="B391" s="6" t="s">
        <v>21</v>
      </c>
      <c r="C391" s="6" t="s">
        <v>12</v>
      </c>
      <c r="D391" s="7" t="s">
        <v>1445</v>
      </c>
      <c r="E391" s="8" t="s">
        <v>1446</v>
      </c>
      <c r="F391" s="6" t="s">
        <v>1447</v>
      </c>
      <c r="G391" s="9">
        <f>IF(A391=1,"_",IF(C391="_","???",C391))</f>
        <v/>
      </c>
      <c r="H391" s="10" t="s">
        <v>12</v>
      </c>
      <c r="I391" s="11" t="s">
        <v>12</v>
      </c>
      <c r="J391" s="12"/>
    </row>
    <row r="392" spans="1:10" ht="60" customHeight="1">
      <c r="A392" s="6" t="s">
        <v>1448</v>
      </c>
      <c r="B392" s="6" t="s">
        <v>58</v>
      </c>
      <c r="C392" s="6" t="s">
        <v>12</v>
      </c>
      <c r="D392" s="7" t="s">
        <v>1449</v>
      </c>
      <c r="E392" s="8" t="s">
        <v>1450</v>
      </c>
      <c r="F392" s="6" t="s">
        <v>1451</v>
      </c>
      <c r="G392" s="9">
        <f>IF(A392=1,"_",IF(C392="_","???",C392))</f>
        <v/>
      </c>
      <c r="H392" s="10" t="s">
        <v>12</v>
      </c>
      <c r="I392" s="11" t="s">
        <v>12</v>
      </c>
      <c r="J392" s="12"/>
    </row>
    <row r="393" spans="1:10" ht="60" customHeight="1">
      <c r="A393" s="6" t="s">
        <v>1452</v>
      </c>
      <c r="B393" s="6" t="s">
        <v>17</v>
      </c>
      <c r="C393" s="6" t="s">
        <v>12</v>
      </c>
      <c r="D393" s="7" t="s">
        <v>1453</v>
      </c>
      <c r="E393" s="8" t="s">
        <v>1454</v>
      </c>
      <c r="F393" s="6" t="s">
        <v>1455</v>
      </c>
      <c r="G393" s="9">
        <f>IF(A393=1,"_",IF(C393="_","???",C393))</f>
        <v/>
      </c>
      <c r="H393" s="10" t="s">
        <v>12</v>
      </c>
      <c r="I393" s="11" t="s">
        <v>12</v>
      </c>
      <c r="J393" s="12"/>
    </row>
    <row r="394" spans="1:10" ht="60" customHeight="1">
      <c r="A394" s="6" t="s">
        <v>1456</v>
      </c>
      <c r="B394" s="6" t="s">
        <v>21</v>
      </c>
      <c r="C394" s="6" t="s">
        <v>12</v>
      </c>
      <c r="D394" s="7" t="s">
        <v>1089</v>
      </c>
      <c r="E394" s="8" t="s">
        <v>1457</v>
      </c>
      <c r="F394" s="6" t="s">
        <v>1458</v>
      </c>
      <c r="G394" s="9">
        <f>IF(A394=1,"_",IF(C394="_","???",C394))</f>
        <v/>
      </c>
      <c r="H394" s="10" t="s">
        <v>12</v>
      </c>
      <c r="I394" s="11" t="s">
        <v>12</v>
      </c>
      <c r="J394" s="12"/>
    </row>
    <row r="395" spans="1:10" ht="60" customHeight="1">
      <c r="A395" s="6" t="s">
        <v>1459</v>
      </c>
      <c r="B395" s="6" t="s">
        <v>16</v>
      </c>
      <c r="C395" s="6" t="s">
        <v>12</v>
      </c>
      <c r="D395" s="7" t="s">
        <v>129</v>
      </c>
      <c r="E395" s="8" t="s">
        <v>1460</v>
      </c>
      <c r="F395" s="6" t="s">
        <v>1461</v>
      </c>
      <c r="G395" s="9">
        <f>IF(A395=1,"_",IF(C395="_","???",C395))</f>
        <v/>
      </c>
      <c r="H395" s="10" t="s">
        <v>12</v>
      </c>
      <c r="I395" s="11" t="s">
        <v>12</v>
      </c>
      <c r="J395" s="12"/>
    </row>
    <row r="396" spans="1:10" ht="60" customHeight="1">
      <c r="A396" s="6" t="s">
        <v>1462</v>
      </c>
      <c r="B396" s="6" t="s">
        <v>16</v>
      </c>
      <c r="C396" s="6" t="s">
        <v>857</v>
      </c>
      <c r="D396" s="7" t="s">
        <v>1463</v>
      </c>
      <c r="E396" s="8" t="s">
        <v>1464</v>
      </c>
      <c r="F396" s="6" t="s">
        <v>1465</v>
      </c>
      <c r="G396" s="9">
        <f>IF(A396=1,"_",IF(C396="_","???",C396))</f>
        <v/>
      </c>
      <c r="H396" s="10" t="s">
        <v>12</v>
      </c>
      <c r="I396" s="11" t="s">
        <v>12</v>
      </c>
      <c r="J396" s="12"/>
    </row>
    <row r="397" spans="1:10" ht="60" customHeight="1">
      <c r="A397" s="6" t="s">
        <v>1466</v>
      </c>
      <c r="B397" s="6" t="s">
        <v>17</v>
      </c>
      <c r="C397" s="6" t="s">
        <v>12</v>
      </c>
      <c r="D397" s="7" t="s">
        <v>1467</v>
      </c>
      <c r="E397" s="8" t="s">
        <v>1468</v>
      </c>
      <c r="F397" s="6" t="s">
        <v>1469</v>
      </c>
      <c r="G397" s="9">
        <f>IF(A397=1,"_",IF(C397="_","???",C397))</f>
        <v/>
      </c>
      <c r="H397" s="10" t="s">
        <v>12</v>
      </c>
      <c r="I397" s="11" t="s">
        <v>12</v>
      </c>
      <c r="J397" s="12"/>
    </row>
    <row r="398" spans="1:10" ht="60" customHeight="1">
      <c r="A398" s="6" t="s">
        <v>1470</v>
      </c>
      <c r="B398" s="6" t="s">
        <v>26</v>
      </c>
      <c r="C398" s="6" t="s">
        <v>12</v>
      </c>
      <c r="D398" s="7" t="s">
        <v>529</v>
      </c>
      <c r="E398" s="8" t="s">
        <v>1471</v>
      </c>
      <c r="F398" s="6" t="s">
        <v>1472</v>
      </c>
      <c r="G398" s="9">
        <f>IF(A398=1,"_",IF(C398="_","???",C398))</f>
        <v/>
      </c>
      <c r="H398" s="10" t="s">
        <v>12</v>
      </c>
      <c r="I398" s="11" t="s">
        <v>12</v>
      </c>
      <c r="J398" s="12"/>
    </row>
    <row r="399" spans="1:10" ht="60" customHeight="1">
      <c r="A399" s="6" t="s">
        <v>1473</v>
      </c>
      <c r="B399" s="6" t="s">
        <v>50</v>
      </c>
      <c r="C399" s="6" t="s">
        <v>12</v>
      </c>
      <c r="D399" s="7" t="s">
        <v>562</v>
      </c>
      <c r="E399" s="8" t="s">
        <v>1474</v>
      </c>
      <c r="F399" s="6" t="s">
        <v>1475</v>
      </c>
      <c r="G399" s="9">
        <f>IF(A399=1,"_",IF(C399="_","???",C399))</f>
        <v/>
      </c>
      <c r="H399" s="10" t="s">
        <v>12</v>
      </c>
      <c r="I399" s="11" t="s">
        <v>12</v>
      </c>
      <c r="J399" s="12"/>
    </row>
    <row r="400" spans="1:10" ht="60" customHeight="1">
      <c r="A400" s="6" t="s">
        <v>1476</v>
      </c>
      <c r="B400" s="6" t="s">
        <v>21</v>
      </c>
      <c r="C400" s="6" t="s">
        <v>12</v>
      </c>
      <c r="D400" s="7" t="s">
        <v>1477</v>
      </c>
      <c r="E400" s="8" t="s">
        <v>1478</v>
      </c>
      <c r="F400" s="6" t="s">
        <v>1479</v>
      </c>
      <c r="G400" s="9">
        <f>IF(A400=1,"_",IF(C400="_","???",C400))</f>
        <v/>
      </c>
      <c r="H400" s="10" t="s">
        <v>12</v>
      </c>
      <c r="I400" s="11" t="s">
        <v>12</v>
      </c>
      <c r="J400" s="12"/>
    </row>
    <row r="401" spans="1:10" ht="60" customHeight="1">
      <c r="A401" s="6" t="s">
        <v>1480</v>
      </c>
      <c r="B401" s="6" t="s">
        <v>25</v>
      </c>
      <c r="C401" s="6" t="s">
        <v>12</v>
      </c>
      <c r="D401" s="7" t="s">
        <v>1481</v>
      </c>
      <c r="E401" s="8" t="s">
        <v>1482</v>
      </c>
      <c r="F401" s="6" t="s">
        <v>1483</v>
      </c>
      <c r="G401" s="9">
        <f>IF(A401=1,"_",IF(C401="_","???",C401))</f>
        <v/>
      </c>
      <c r="H401" s="10" t="s">
        <v>12</v>
      </c>
      <c r="I401" s="11" t="s">
        <v>12</v>
      </c>
      <c r="J401" s="12"/>
    </row>
    <row r="402" spans="1:10" ht="60" customHeight="1">
      <c r="A402" s="6" t="s">
        <v>1484</v>
      </c>
      <c r="B402" s="6" t="s">
        <v>16</v>
      </c>
      <c r="C402" s="6" t="s">
        <v>46</v>
      </c>
      <c r="D402" s="7" t="s">
        <v>1485</v>
      </c>
      <c r="E402" s="8" t="s">
        <v>1486</v>
      </c>
      <c r="F402" s="6" t="s">
        <v>1487</v>
      </c>
      <c r="G402" s="9">
        <f>IF(A402=1,"_",IF(C402="_","???",C402))</f>
        <v/>
      </c>
      <c r="H402" s="10" t="s">
        <v>12</v>
      </c>
      <c r="I402" s="11" t="s">
        <v>12</v>
      </c>
      <c r="J402" s="12"/>
    </row>
    <row r="403" spans="1:10" ht="60" customHeight="1">
      <c r="A403" s="6" t="s">
        <v>1488</v>
      </c>
      <c r="B403" s="6" t="s">
        <v>16</v>
      </c>
      <c r="C403" s="6" t="s">
        <v>12</v>
      </c>
      <c r="D403" s="7" t="s">
        <v>1489</v>
      </c>
      <c r="E403" s="8" t="s">
        <v>1490</v>
      </c>
      <c r="F403" s="6" t="s">
        <v>1491</v>
      </c>
      <c r="G403" s="9">
        <f>IF(A403=1,"_",IF(C403="_","???",C403))</f>
        <v/>
      </c>
      <c r="H403" s="10" t="s">
        <v>12</v>
      </c>
      <c r="I403" s="11" t="s">
        <v>12</v>
      </c>
      <c r="J403" s="12"/>
    </row>
    <row r="404" spans="1:10" ht="60" customHeight="1">
      <c r="A404" s="6" t="s">
        <v>1492</v>
      </c>
      <c r="B404" s="6" t="s">
        <v>11</v>
      </c>
      <c r="C404" s="6" t="s">
        <v>12</v>
      </c>
      <c r="D404" s="7" t="s">
        <v>1493</v>
      </c>
      <c r="E404" s="8" t="s">
        <v>1494</v>
      </c>
      <c r="F404" s="6" t="s">
        <v>1495</v>
      </c>
      <c r="G404" s="9">
        <f>IF(A404=1,"_",IF(C404="_","???",C404))</f>
        <v/>
      </c>
      <c r="H404" s="10" t="s">
        <v>12</v>
      </c>
      <c r="I404" s="11" t="s">
        <v>12</v>
      </c>
      <c r="J404" s="12"/>
    </row>
    <row r="405" spans="1:10" ht="60" customHeight="1">
      <c r="A405" s="6" t="s">
        <v>1496</v>
      </c>
      <c r="B405" s="6" t="s">
        <v>25</v>
      </c>
      <c r="C405" s="6" t="s">
        <v>12</v>
      </c>
      <c r="D405" s="7" t="s">
        <v>1497</v>
      </c>
      <c r="E405" s="8" t="s">
        <v>1498</v>
      </c>
      <c r="F405" s="6" t="s">
        <v>1499</v>
      </c>
      <c r="G405" s="9">
        <f>IF(A405=1,"_",IF(C405="_","???",C405))</f>
        <v/>
      </c>
      <c r="H405" s="10" t="s">
        <v>12</v>
      </c>
      <c r="I405" s="11" t="s">
        <v>12</v>
      </c>
      <c r="J405" s="12"/>
    </row>
    <row r="406" spans="1:10" ht="60" customHeight="1">
      <c r="A406" s="6" t="s">
        <v>1500</v>
      </c>
      <c r="B406" s="6" t="s">
        <v>21</v>
      </c>
      <c r="C406" s="6" t="s">
        <v>12</v>
      </c>
      <c r="D406" s="7" t="s">
        <v>562</v>
      </c>
      <c r="E406" s="8" t="s">
        <v>1501</v>
      </c>
      <c r="F406" s="6" t="s">
        <v>1502</v>
      </c>
      <c r="G406" s="9">
        <f>IF(A406=1,"_",IF(C406="_","???",C406))</f>
        <v/>
      </c>
      <c r="H406" s="10" t="s">
        <v>12</v>
      </c>
      <c r="I406" s="11" t="s">
        <v>12</v>
      </c>
      <c r="J406" s="12"/>
    </row>
    <row r="407" spans="1:10" ht="60" customHeight="1">
      <c r="A407" s="6" t="s">
        <v>1503</v>
      </c>
      <c r="B407" s="6" t="s">
        <v>26</v>
      </c>
      <c r="C407" s="6" t="s">
        <v>12</v>
      </c>
      <c r="D407" s="7" t="s">
        <v>1216</v>
      </c>
      <c r="E407" s="8" t="s">
        <v>1504</v>
      </c>
      <c r="F407" s="6" t="s">
        <v>1505</v>
      </c>
      <c r="G407" s="9">
        <f>IF(A407=1,"_",IF(C407="_","???",C407))</f>
        <v/>
      </c>
      <c r="H407" s="10" t="s">
        <v>12</v>
      </c>
      <c r="I407" s="11" t="s">
        <v>12</v>
      </c>
      <c r="J407" s="12"/>
    </row>
    <row r="408" spans="1:10" ht="60" customHeight="1">
      <c r="A408" s="6" t="s">
        <v>1506</v>
      </c>
      <c r="B408" s="6" t="s">
        <v>50</v>
      </c>
      <c r="C408" s="6" t="s">
        <v>12</v>
      </c>
      <c r="D408" s="7" t="s">
        <v>1507</v>
      </c>
      <c r="E408" s="8" t="s">
        <v>1508</v>
      </c>
      <c r="F408" s="6" t="s">
        <v>1509</v>
      </c>
      <c r="G408" s="9">
        <f>IF(A408=1,"_",IF(C408="_","???",C408))</f>
        <v/>
      </c>
      <c r="H408" s="10" t="s">
        <v>12</v>
      </c>
      <c r="I408" s="11" t="s">
        <v>12</v>
      </c>
      <c r="J408" s="12"/>
    </row>
    <row r="409" spans="1:10" ht="60" customHeight="1">
      <c r="A409" s="6" t="s">
        <v>1510</v>
      </c>
      <c r="B409" s="6" t="s">
        <v>36</v>
      </c>
      <c r="C409" s="6" t="s">
        <v>12</v>
      </c>
      <c r="D409" s="7" t="s">
        <v>1511</v>
      </c>
      <c r="E409" s="8" t="s">
        <v>1512</v>
      </c>
      <c r="F409" s="6" t="s">
        <v>1513</v>
      </c>
      <c r="G409" s="9">
        <f>IF(A409=1,"_",IF(C409="_","???",C409))</f>
        <v/>
      </c>
      <c r="H409" s="10" t="s">
        <v>12</v>
      </c>
      <c r="I409" s="11" t="s">
        <v>12</v>
      </c>
      <c r="J409" s="12"/>
    </row>
    <row r="410" spans="1:10" ht="60" customHeight="1">
      <c r="A410" s="6" t="s">
        <v>1514</v>
      </c>
      <c r="B410" s="6" t="s">
        <v>26</v>
      </c>
      <c r="C410" s="6" t="s">
        <v>12</v>
      </c>
      <c r="D410" s="7" t="s">
        <v>1515</v>
      </c>
      <c r="E410" s="8" t="s">
        <v>1516</v>
      </c>
      <c r="F410" s="6" t="s">
        <v>1517</v>
      </c>
      <c r="G410" s="9">
        <f>IF(A410=1,"_",IF(C410="_","???",C410))</f>
        <v/>
      </c>
      <c r="H410" s="10" t="s">
        <v>12</v>
      </c>
      <c r="I410" s="11" t="s">
        <v>12</v>
      </c>
      <c r="J410" s="12"/>
    </row>
    <row r="411" spans="1:10" ht="60" customHeight="1">
      <c r="A411" s="6" t="s">
        <v>1518</v>
      </c>
      <c r="B411" s="6" t="s">
        <v>25</v>
      </c>
      <c r="C411" s="6" t="s">
        <v>12</v>
      </c>
      <c r="D411" s="7" t="s">
        <v>252</v>
      </c>
      <c r="E411" s="8" t="s">
        <v>1519</v>
      </c>
      <c r="F411" s="6" t="s">
        <v>1520</v>
      </c>
      <c r="G411" s="9">
        <f>IF(A411=1,"_",IF(C411="_","???",C411))</f>
        <v/>
      </c>
      <c r="H411" s="10" t="s">
        <v>12</v>
      </c>
      <c r="I411" s="11" t="s">
        <v>12</v>
      </c>
      <c r="J411" s="12"/>
    </row>
    <row r="412" spans="1:10" ht="60" customHeight="1">
      <c r="A412" s="6" t="s">
        <v>1521</v>
      </c>
      <c r="B412" s="6" t="s">
        <v>21</v>
      </c>
      <c r="C412" s="6" t="s">
        <v>12</v>
      </c>
      <c r="D412" s="7" t="s">
        <v>13</v>
      </c>
      <c r="E412" s="8" t="s">
        <v>1522</v>
      </c>
      <c r="F412" s="6" t="s">
        <v>1523</v>
      </c>
      <c r="G412" s="9">
        <f>IF(A412=1,"_",IF(C412="_","???",C412))</f>
        <v/>
      </c>
      <c r="H412" s="10" t="s">
        <v>12</v>
      </c>
      <c r="I412" s="11" t="s">
        <v>12</v>
      </c>
      <c r="J412" s="12"/>
    </row>
    <row r="413" spans="1:10" ht="60" customHeight="1">
      <c r="A413" s="6" t="s">
        <v>1524</v>
      </c>
      <c r="B413" s="6" t="s">
        <v>16</v>
      </c>
      <c r="C413" s="6" t="s">
        <v>12</v>
      </c>
      <c r="D413" s="7" t="s">
        <v>1525</v>
      </c>
      <c r="E413" s="8" t="s">
        <v>1526</v>
      </c>
      <c r="F413" s="6" t="s">
        <v>1527</v>
      </c>
      <c r="G413" s="9">
        <f>IF(A413=1,"_",IF(C413="_","???",C413))</f>
        <v/>
      </c>
      <c r="H413" s="10" t="s">
        <v>12</v>
      </c>
      <c r="I413" s="11" t="s">
        <v>12</v>
      </c>
      <c r="J413" s="12"/>
    </row>
    <row r="414" spans="1:10" ht="60" customHeight="1">
      <c r="A414" s="6" t="s">
        <v>1528</v>
      </c>
      <c r="B414" s="6" t="s">
        <v>66</v>
      </c>
      <c r="C414" s="6" t="s">
        <v>12</v>
      </c>
      <c r="D414" s="7" t="s">
        <v>59</v>
      </c>
      <c r="E414" s="8" t="s">
        <v>1529</v>
      </c>
      <c r="F414" s="6" t="s">
        <v>1530</v>
      </c>
      <c r="G414" s="9">
        <f>IF(A414=1,"_",IF(C414="_","???",C414))</f>
        <v/>
      </c>
      <c r="H414" s="10" t="s">
        <v>12</v>
      </c>
      <c r="I414" s="11" t="s">
        <v>12</v>
      </c>
      <c r="J414" s="12"/>
    </row>
    <row r="415" spans="1:10" ht="60" customHeight="1">
      <c r="A415" s="6" t="s">
        <v>1531</v>
      </c>
      <c r="B415" s="6" t="s">
        <v>171</v>
      </c>
      <c r="C415" s="6" t="s">
        <v>12</v>
      </c>
      <c r="D415" s="7" t="s">
        <v>1532</v>
      </c>
      <c r="E415" s="8" t="s">
        <v>1533</v>
      </c>
      <c r="F415" s="6" t="s">
        <v>1534</v>
      </c>
      <c r="G415" s="9">
        <f>IF(A415=1,"_",IF(C415="_","???",C415))</f>
        <v/>
      </c>
      <c r="H415" s="10" t="s">
        <v>12</v>
      </c>
      <c r="I415" s="11" t="s">
        <v>12</v>
      </c>
      <c r="J415" s="12"/>
    </row>
    <row r="416" spans="1:10" ht="60" customHeight="1">
      <c r="A416" s="6" t="s">
        <v>1535</v>
      </c>
      <c r="B416" s="6" t="s">
        <v>66</v>
      </c>
      <c r="C416" s="6" t="s">
        <v>12</v>
      </c>
      <c r="D416" s="7" t="s">
        <v>94</v>
      </c>
      <c r="E416" s="8" t="s">
        <v>1536</v>
      </c>
      <c r="F416" s="6" t="s">
        <v>1537</v>
      </c>
      <c r="G416" s="9">
        <f>IF(A416=1,"_",IF(C416="_","???",C416))</f>
        <v/>
      </c>
      <c r="H416" s="10" t="s">
        <v>12</v>
      </c>
      <c r="I416" s="11" t="s">
        <v>12</v>
      </c>
      <c r="J416" s="12"/>
    </row>
    <row r="417" spans="1:10" ht="60" customHeight="1">
      <c r="A417" s="6" t="s">
        <v>1538</v>
      </c>
      <c r="B417" s="6" t="s">
        <v>11</v>
      </c>
      <c r="C417" s="6" t="s">
        <v>12</v>
      </c>
      <c r="D417" s="7" t="s">
        <v>1539</v>
      </c>
      <c r="E417" s="8" t="s">
        <v>1540</v>
      </c>
      <c r="F417" s="6" t="s">
        <v>1541</v>
      </c>
      <c r="G417" s="9">
        <f>IF(A417=1,"_",IF(C417="_","???",C417))</f>
        <v/>
      </c>
      <c r="H417" s="10" t="s">
        <v>12</v>
      </c>
      <c r="I417" s="11" t="s">
        <v>12</v>
      </c>
      <c r="J417" s="12"/>
    </row>
    <row r="418" spans="1:10" ht="60" customHeight="1">
      <c r="A418" s="6" t="s">
        <v>1542</v>
      </c>
      <c r="B418" s="6" t="s">
        <v>16</v>
      </c>
      <c r="C418" s="6" t="s">
        <v>12</v>
      </c>
      <c r="D418" s="7" t="s">
        <v>1543</v>
      </c>
      <c r="E418" s="8" t="s">
        <v>1544</v>
      </c>
      <c r="F418" s="6" t="s">
        <v>1545</v>
      </c>
      <c r="G418" s="9">
        <f>IF(A418=1,"_",IF(C418="_","???",C418))</f>
        <v/>
      </c>
      <c r="H418" s="10" t="s">
        <v>12</v>
      </c>
      <c r="I418" s="11" t="s">
        <v>12</v>
      </c>
      <c r="J418" s="12"/>
    </row>
    <row r="419" spans="1:10" ht="60" customHeight="1">
      <c r="A419" s="6" t="s">
        <v>1546</v>
      </c>
      <c r="B419" s="6" t="s">
        <v>54</v>
      </c>
      <c r="C419" s="6" t="s">
        <v>12</v>
      </c>
      <c r="D419" s="7" t="s">
        <v>1123</v>
      </c>
      <c r="E419" s="8" t="s">
        <v>1547</v>
      </c>
      <c r="F419" s="6" t="s">
        <v>1548</v>
      </c>
      <c r="G419" s="9">
        <f>IF(A419=1,"_",IF(C419="_","???",C419))</f>
        <v/>
      </c>
      <c r="H419" s="10" t="s">
        <v>12</v>
      </c>
      <c r="I419" s="11" t="s">
        <v>12</v>
      </c>
      <c r="J419" s="12"/>
    </row>
    <row r="420" spans="1:10" ht="60" customHeight="1">
      <c r="A420" s="6" t="s">
        <v>1549</v>
      </c>
      <c r="B420" s="6" t="s">
        <v>25</v>
      </c>
      <c r="C420" s="6" t="s">
        <v>12</v>
      </c>
      <c r="D420" s="7" t="s">
        <v>1550</v>
      </c>
      <c r="E420" s="8" t="s">
        <v>1551</v>
      </c>
      <c r="F420" s="6" t="s">
        <v>1552</v>
      </c>
      <c r="G420" s="9">
        <f>IF(A420=1,"_",IF(C420="_","???",C420))</f>
        <v/>
      </c>
      <c r="H420" s="10" t="s">
        <v>12</v>
      </c>
      <c r="I420" s="11" t="s">
        <v>12</v>
      </c>
      <c r="J420" s="12"/>
    </row>
    <row r="421" spans="1:10" ht="60" customHeight="1">
      <c r="A421" s="6" t="s">
        <v>1553</v>
      </c>
      <c r="B421" s="6" t="s">
        <v>45</v>
      </c>
      <c r="C421" s="6" t="s">
        <v>12</v>
      </c>
      <c r="D421" s="7" t="s">
        <v>176</v>
      </c>
      <c r="E421" s="8" t="s">
        <v>1554</v>
      </c>
      <c r="F421" s="6" t="s">
        <v>1555</v>
      </c>
      <c r="G421" s="9">
        <f>IF(A421=1,"_",IF(C421="_","???",C421))</f>
        <v/>
      </c>
      <c r="H421" s="10" t="s">
        <v>12</v>
      </c>
      <c r="I421" s="11" t="s">
        <v>12</v>
      </c>
      <c r="J421" s="12"/>
    </row>
    <row r="422" spans="1:10" ht="60" customHeight="1">
      <c r="A422" s="6" t="s">
        <v>1556</v>
      </c>
      <c r="B422" s="6" t="s">
        <v>74</v>
      </c>
      <c r="C422" s="6" t="s">
        <v>12</v>
      </c>
      <c r="D422" s="7" t="s">
        <v>1071</v>
      </c>
      <c r="E422" s="8" t="s">
        <v>1557</v>
      </c>
      <c r="F422" s="6" t="s">
        <v>1558</v>
      </c>
      <c r="G422" s="9">
        <f>IF(A422=1,"_",IF(C422="_","???",C422))</f>
        <v/>
      </c>
      <c r="H422" s="10" t="s">
        <v>12</v>
      </c>
      <c r="I422" s="11" t="s">
        <v>12</v>
      </c>
      <c r="J422" s="12"/>
    </row>
    <row r="423" spans="1:10" ht="60" customHeight="1">
      <c r="A423" s="6" t="s">
        <v>1559</v>
      </c>
      <c r="B423" s="6" t="s">
        <v>26</v>
      </c>
      <c r="C423" s="6" t="s">
        <v>12</v>
      </c>
      <c r="D423" s="7" t="s">
        <v>1560</v>
      </c>
      <c r="E423" s="8" t="s">
        <v>1561</v>
      </c>
      <c r="F423" s="6" t="s">
        <v>1562</v>
      </c>
      <c r="G423" s="9">
        <f>IF(A423=1,"_",IF(C423="_","???",C423))</f>
        <v/>
      </c>
      <c r="H423" s="10" t="s">
        <v>12</v>
      </c>
      <c r="I423" s="11" t="s">
        <v>12</v>
      </c>
      <c r="J423" s="12"/>
    </row>
    <row r="424" spans="1:10" ht="60" customHeight="1">
      <c r="A424" s="6" t="s">
        <v>1563</v>
      </c>
      <c r="B424" s="6" t="s">
        <v>54</v>
      </c>
      <c r="C424" s="6" t="s">
        <v>12</v>
      </c>
      <c r="D424" s="7" t="s">
        <v>180</v>
      </c>
      <c r="E424" s="8" t="s">
        <v>1564</v>
      </c>
      <c r="F424" s="6" t="s">
        <v>1565</v>
      </c>
      <c r="G424" s="9">
        <f>IF(A424=1,"_",IF(C424="_","???",C424))</f>
        <v/>
      </c>
      <c r="H424" s="10" t="s">
        <v>12</v>
      </c>
      <c r="I424" s="11" t="s">
        <v>12</v>
      </c>
      <c r="J424" s="12"/>
    </row>
    <row r="425" spans="1:10" ht="60" customHeight="1">
      <c r="A425" s="6" t="s">
        <v>1566</v>
      </c>
      <c r="B425" s="6" t="s">
        <v>21</v>
      </c>
      <c r="C425" s="6" t="s">
        <v>12</v>
      </c>
      <c r="D425" s="7" t="s">
        <v>1567</v>
      </c>
      <c r="E425" s="8" t="s">
        <v>1568</v>
      </c>
      <c r="F425" s="6" t="s">
        <v>1569</v>
      </c>
      <c r="G425" s="9">
        <f>IF(A425=1,"_",IF(C425="_","???",C425))</f>
        <v/>
      </c>
      <c r="H425" s="10" t="s">
        <v>12</v>
      </c>
      <c r="I425" s="11" t="s">
        <v>12</v>
      </c>
      <c r="J425" s="12"/>
    </row>
    <row r="426" spans="1:10" ht="60" customHeight="1">
      <c r="A426" s="6" t="s">
        <v>1570</v>
      </c>
      <c r="B426" s="6" t="s">
        <v>16</v>
      </c>
      <c r="C426" s="6" t="s">
        <v>12</v>
      </c>
      <c r="D426" s="7" t="s">
        <v>1571</v>
      </c>
      <c r="E426" s="8" t="s">
        <v>1572</v>
      </c>
      <c r="F426" s="6" t="s">
        <v>1573</v>
      </c>
      <c r="G426" s="9">
        <f>IF(A426=1,"_",IF(C426="_","???",C426))</f>
        <v/>
      </c>
      <c r="H426" s="10" t="s">
        <v>12</v>
      </c>
      <c r="I426" s="11" t="s">
        <v>12</v>
      </c>
      <c r="J426" s="12"/>
    </row>
    <row r="427" spans="1:10" ht="60" customHeight="1">
      <c r="A427" s="6" t="s">
        <v>1574</v>
      </c>
      <c r="B427" s="6" t="s">
        <v>41</v>
      </c>
      <c r="C427" s="6" t="s">
        <v>12</v>
      </c>
      <c r="D427" s="7" t="s">
        <v>1575</v>
      </c>
      <c r="E427" s="8" t="s">
        <v>1576</v>
      </c>
      <c r="F427" s="6" t="s">
        <v>1577</v>
      </c>
      <c r="G427" s="9">
        <f>IF(A427=1,"_",IF(C427="_","???",C427))</f>
        <v/>
      </c>
      <c r="H427" s="10" t="s">
        <v>12</v>
      </c>
      <c r="I427" s="11" t="s">
        <v>12</v>
      </c>
      <c r="J427" s="12"/>
    </row>
    <row r="428" spans="1:10" ht="60" customHeight="1">
      <c r="A428" s="6" t="s">
        <v>1578</v>
      </c>
      <c r="B428" s="6" t="s">
        <v>16</v>
      </c>
      <c r="C428" s="6" t="s">
        <v>12</v>
      </c>
      <c r="D428" s="7" t="s">
        <v>1579</v>
      </c>
      <c r="E428" s="8" t="s">
        <v>1580</v>
      </c>
      <c r="F428" s="6" t="s">
        <v>1581</v>
      </c>
      <c r="G428" s="9">
        <f>IF(A428=1,"_",IF(C428="_","???",C428))</f>
        <v/>
      </c>
      <c r="H428" s="10" t="s">
        <v>12</v>
      </c>
      <c r="I428" s="11" t="s">
        <v>12</v>
      </c>
      <c r="J428" s="12"/>
    </row>
    <row r="429" spans="1:10" ht="60" customHeight="1">
      <c r="A429" s="6" t="s">
        <v>1582</v>
      </c>
      <c r="B429" s="6" t="s">
        <v>21</v>
      </c>
      <c r="C429" s="6" t="s">
        <v>12</v>
      </c>
      <c r="D429" s="7" t="s">
        <v>1583</v>
      </c>
      <c r="E429" s="8" t="s">
        <v>1584</v>
      </c>
      <c r="F429" s="6" t="s">
        <v>1585</v>
      </c>
      <c r="G429" s="9">
        <f>IF(A429=1,"_",IF(C429="_","???",C429))</f>
        <v/>
      </c>
      <c r="H429" s="10" t="s">
        <v>12</v>
      </c>
      <c r="I429" s="11" t="s">
        <v>12</v>
      </c>
      <c r="J429" s="12"/>
    </row>
    <row r="430" spans="1:10" ht="60" customHeight="1">
      <c r="A430" s="6" t="s">
        <v>1586</v>
      </c>
      <c r="B430" s="6" t="s">
        <v>54</v>
      </c>
      <c r="C430" s="6" t="s">
        <v>12</v>
      </c>
      <c r="D430" s="7" t="s">
        <v>529</v>
      </c>
      <c r="E430" s="8" t="s">
        <v>1587</v>
      </c>
      <c r="F430" s="6" t="s">
        <v>1588</v>
      </c>
      <c r="G430" s="9">
        <f>IF(A430=1,"_",IF(C430="_","???",C430))</f>
        <v/>
      </c>
      <c r="H430" s="10" t="s">
        <v>12</v>
      </c>
      <c r="I430" s="11" t="s">
        <v>12</v>
      </c>
      <c r="J430" s="12"/>
    </row>
    <row r="431" spans="1:10" ht="60" customHeight="1">
      <c r="A431" s="6" t="s">
        <v>1589</v>
      </c>
      <c r="B431" s="6" t="s">
        <v>117</v>
      </c>
      <c r="C431" s="6" t="s">
        <v>12</v>
      </c>
      <c r="D431" s="7" t="s">
        <v>1590</v>
      </c>
      <c r="E431" s="8" t="s">
        <v>1591</v>
      </c>
      <c r="F431" s="6" t="s">
        <v>1592</v>
      </c>
      <c r="G431" s="9">
        <f>IF(A431=1,"_",IF(C431="_","???",C431))</f>
        <v/>
      </c>
      <c r="H431" s="10" t="s">
        <v>12</v>
      </c>
      <c r="I431" s="11" t="s">
        <v>12</v>
      </c>
      <c r="J431" s="12"/>
    </row>
    <row r="432" spans="1:10" ht="60" customHeight="1">
      <c r="A432" s="6" t="s">
        <v>1593</v>
      </c>
      <c r="B432" s="6" t="s">
        <v>50</v>
      </c>
      <c r="C432" s="6" t="s">
        <v>12</v>
      </c>
      <c r="D432" s="7" t="s">
        <v>13</v>
      </c>
      <c r="E432" s="8" t="s">
        <v>1594</v>
      </c>
      <c r="F432" s="6" t="s">
        <v>1595</v>
      </c>
      <c r="G432" s="9">
        <f>IF(A432=1,"_",IF(C432="_","???",C432))</f>
        <v/>
      </c>
      <c r="H432" s="10" t="s">
        <v>12</v>
      </c>
      <c r="I432" s="11" t="s">
        <v>12</v>
      </c>
      <c r="J432" s="12"/>
    </row>
    <row r="433" spans="1:10" ht="60" customHeight="1">
      <c r="A433" s="6" t="s">
        <v>1596</v>
      </c>
      <c r="B433" s="6" t="s">
        <v>21</v>
      </c>
      <c r="C433" s="6" t="s">
        <v>12</v>
      </c>
      <c r="D433" s="7" t="s">
        <v>1597</v>
      </c>
      <c r="E433" s="8" t="s">
        <v>1598</v>
      </c>
      <c r="F433" s="6" t="s">
        <v>1599</v>
      </c>
      <c r="G433" s="9">
        <f>IF(A433=1,"_",IF(C433="_","???",C433))</f>
        <v/>
      </c>
      <c r="H433" s="10" t="s">
        <v>12</v>
      </c>
      <c r="I433" s="11" t="s">
        <v>12</v>
      </c>
      <c r="J433" s="12"/>
    </row>
    <row r="434" spans="1:10" ht="60" customHeight="1">
      <c r="A434" s="6" t="s">
        <v>1600</v>
      </c>
      <c r="B434" s="6" t="s">
        <v>25</v>
      </c>
      <c r="C434" s="6" t="s">
        <v>12</v>
      </c>
      <c r="D434" s="7" t="s">
        <v>1601</v>
      </c>
      <c r="E434" s="8" t="s">
        <v>1602</v>
      </c>
      <c r="F434" s="6" t="s">
        <v>1603</v>
      </c>
      <c r="G434" s="9">
        <f>IF(A434=1,"_",IF(C434="_","???",C434))</f>
        <v/>
      </c>
      <c r="H434" s="10" t="s">
        <v>12</v>
      </c>
      <c r="I434" s="11" t="s">
        <v>12</v>
      </c>
      <c r="J434" s="12"/>
    </row>
    <row r="435" spans="1:10" ht="60" customHeight="1">
      <c r="A435" s="6" t="s">
        <v>1604</v>
      </c>
      <c r="B435" s="6" t="s">
        <v>54</v>
      </c>
      <c r="C435" s="6" t="s">
        <v>12</v>
      </c>
      <c r="D435" s="7" t="s">
        <v>176</v>
      </c>
      <c r="E435" s="8" t="s">
        <v>1605</v>
      </c>
      <c r="F435" s="6" t="s">
        <v>1606</v>
      </c>
      <c r="G435" s="9">
        <f>IF(A435=1,"_",IF(C435="_","???",C435))</f>
        <v/>
      </c>
      <c r="H435" s="10" t="s">
        <v>12</v>
      </c>
      <c r="I435" s="11" t="s">
        <v>12</v>
      </c>
      <c r="J435" s="12"/>
    </row>
    <row r="436" spans="1:10" ht="60" customHeight="1">
      <c r="A436" s="6" t="s">
        <v>1607</v>
      </c>
      <c r="B436" s="6" t="s">
        <v>41</v>
      </c>
      <c r="C436" s="6" t="s">
        <v>12</v>
      </c>
      <c r="D436" s="7" t="s">
        <v>1608</v>
      </c>
      <c r="E436" s="8" t="s">
        <v>1609</v>
      </c>
      <c r="F436" s="6" t="s">
        <v>1610</v>
      </c>
      <c r="G436" s="9">
        <f>IF(A436=1,"_",IF(C436="_","???",C436))</f>
        <v/>
      </c>
      <c r="H436" s="10" t="s">
        <v>12</v>
      </c>
      <c r="I436" s="11" t="s">
        <v>12</v>
      </c>
      <c r="J436" s="12"/>
    </row>
    <row r="437" spans="1:10" ht="60" customHeight="1">
      <c r="A437" s="6" t="s">
        <v>1611</v>
      </c>
      <c r="B437" s="6" t="s">
        <v>26</v>
      </c>
      <c r="C437" s="6" t="s">
        <v>12</v>
      </c>
      <c r="D437" s="7" t="s">
        <v>1612</v>
      </c>
      <c r="E437" s="8" t="s">
        <v>1613</v>
      </c>
      <c r="F437" s="6" t="s">
        <v>1614</v>
      </c>
      <c r="G437" s="9">
        <f>IF(A437=1,"_",IF(C437="_","???",C437))</f>
        <v/>
      </c>
      <c r="H437" s="10" t="s">
        <v>12</v>
      </c>
      <c r="I437" s="11" t="s">
        <v>12</v>
      </c>
      <c r="J437" s="12"/>
    </row>
    <row r="438" spans="1:10" ht="60" customHeight="1">
      <c r="A438" s="6" t="s">
        <v>1615</v>
      </c>
      <c r="B438" s="6" t="s">
        <v>21</v>
      </c>
      <c r="C438" s="6" t="s">
        <v>12</v>
      </c>
      <c r="D438" s="7" t="s">
        <v>1616</v>
      </c>
      <c r="E438" s="8" t="s">
        <v>1617</v>
      </c>
      <c r="F438" s="6" t="s">
        <v>1618</v>
      </c>
      <c r="G438" s="9">
        <f>IF(A438=1,"_",IF(C438="_","???",C438))</f>
        <v/>
      </c>
      <c r="H438" s="10" t="s">
        <v>12</v>
      </c>
      <c r="I438" s="11" t="s">
        <v>12</v>
      </c>
      <c r="J438" s="12"/>
    </row>
    <row r="439" spans="1:10" ht="60" customHeight="1">
      <c r="A439" s="6" t="s">
        <v>1619</v>
      </c>
      <c r="B439" s="6" t="s">
        <v>10</v>
      </c>
      <c r="C439" s="6" t="s">
        <v>12</v>
      </c>
      <c r="D439" s="7" t="s">
        <v>1620</v>
      </c>
      <c r="E439" s="8" t="s">
        <v>1621</v>
      </c>
      <c r="F439" s="6" t="s">
        <v>1622</v>
      </c>
      <c r="G439" s="9">
        <f>IF(A439=1,"_",IF(C439="_","???",C439))</f>
        <v/>
      </c>
      <c r="H439" s="10" t="s">
        <v>12</v>
      </c>
      <c r="I439" s="11" t="s">
        <v>12</v>
      </c>
      <c r="J439" s="12"/>
    </row>
    <row r="440" spans="1:10" ht="60" customHeight="1">
      <c r="A440" s="6" t="s">
        <v>1623</v>
      </c>
      <c r="B440" s="6" t="s">
        <v>70</v>
      </c>
      <c r="C440" s="6" t="s">
        <v>12</v>
      </c>
      <c r="D440" s="7" t="s">
        <v>1624</v>
      </c>
      <c r="E440" s="8" t="s">
        <v>1625</v>
      </c>
      <c r="F440" s="6" t="s">
        <v>1626</v>
      </c>
      <c r="G440" s="9">
        <f>IF(A440=1,"_",IF(C440="_","???",C440))</f>
        <v/>
      </c>
      <c r="H440" s="10" t="s">
        <v>12</v>
      </c>
      <c r="I440" s="11" t="s">
        <v>12</v>
      </c>
      <c r="J440" s="12"/>
    </row>
    <row r="441" spans="1:10" ht="60" customHeight="1">
      <c r="A441" s="6" t="s">
        <v>1627</v>
      </c>
      <c r="B441" s="6" t="s">
        <v>21</v>
      </c>
      <c r="C441" s="6" t="s">
        <v>12</v>
      </c>
      <c r="D441" s="7" t="s">
        <v>1567</v>
      </c>
      <c r="E441" s="8" t="s">
        <v>1628</v>
      </c>
      <c r="F441" s="6" t="s">
        <v>1629</v>
      </c>
      <c r="G441" s="9">
        <f>IF(A441=1,"_",IF(C441="_","???",C441))</f>
        <v/>
      </c>
      <c r="H441" s="10" t="s">
        <v>12</v>
      </c>
      <c r="I441" s="11" t="s">
        <v>12</v>
      </c>
      <c r="J441" s="12"/>
    </row>
    <row r="442" spans="1:10" ht="60" customHeight="1">
      <c r="A442" s="6" t="s">
        <v>1630</v>
      </c>
      <c r="B442" s="6" t="s">
        <v>21</v>
      </c>
      <c r="C442" s="6" t="s">
        <v>12</v>
      </c>
      <c r="D442" s="7" t="s">
        <v>629</v>
      </c>
      <c r="E442" s="8" t="s">
        <v>1631</v>
      </c>
      <c r="F442" s="6" t="s">
        <v>1632</v>
      </c>
      <c r="G442" s="9">
        <f>IF(A442=1,"_",IF(C442="_","???",C442))</f>
        <v/>
      </c>
      <c r="H442" s="10" t="s">
        <v>12</v>
      </c>
      <c r="I442" s="11" t="s">
        <v>12</v>
      </c>
      <c r="J442" s="12"/>
    </row>
    <row r="443" spans="1:10" ht="60" customHeight="1">
      <c r="A443" s="6" t="s">
        <v>1633</v>
      </c>
      <c r="B443" s="6" t="s">
        <v>97</v>
      </c>
      <c r="C443" s="6" t="s">
        <v>857</v>
      </c>
      <c r="D443" s="7" t="s">
        <v>1634</v>
      </c>
      <c r="E443" s="8" t="s">
        <v>1635</v>
      </c>
      <c r="F443" s="6" t="s">
        <v>1636</v>
      </c>
      <c r="G443" s="9">
        <f>IF(A443=1,"_",IF(C443="_","???",C443))</f>
        <v/>
      </c>
      <c r="H443" s="10" t="s">
        <v>12</v>
      </c>
      <c r="I443" s="11" t="s">
        <v>12</v>
      </c>
      <c r="J443" s="12"/>
    </row>
    <row r="444" spans="1:10" ht="60" customHeight="1">
      <c r="A444" s="6" t="s">
        <v>1637</v>
      </c>
      <c r="B444" s="6" t="s">
        <v>16</v>
      </c>
      <c r="C444" s="6" t="s">
        <v>12</v>
      </c>
      <c r="D444" s="7" t="s">
        <v>213</v>
      </c>
      <c r="E444" s="8" t="s">
        <v>1638</v>
      </c>
      <c r="F444" s="6" t="s">
        <v>1639</v>
      </c>
      <c r="G444" s="9">
        <f>IF(A444=1,"_",IF(C444="_","???",C444))</f>
        <v/>
      </c>
      <c r="H444" s="10" t="s">
        <v>12</v>
      </c>
      <c r="I444" s="11" t="s">
        <v>12</v>
      </c>
      <c r="J444" s="12"/>
    </row>
    <row r="445" spans="1:10" ht="60" customHeight="1">
      <c r="A445" s="6" t="s">
        <v>1640</v>
      </c>
      <c r="B445" s="6" t="s">
        <v>16</v>
      </c>
      <c r="C445" s="6" t="s">
        <v>12</v>
      </c>
      <c r="D445" s="7" t="s">
        <v>445</v>
      </c>
      <c r="E445" s="8" t="s">
        <v>1641</v>
      </c>
      <c r="F445" s="6" t="s">
        <v>1642</v>
      </c>
      <c r="G445" s="9">
        <f>IF(A445=1,"_",IF(C445="_","???",C445))</f>
        <v/>
      </c>
      <c r="H445" s="10" t="s">
        <v>12</v>
      </c>
      <c r="I445" s="11" t="s">
        <v>12</v>
      </c>
      <c r="J445" s="12"/>
    </row>
    <row r="446" spans="1:10" ht="60" customHeight="1">
      <c r="A446" s="6" t="s">
        <v>1643</v>
      </c>
      <c r="B446" s="6" t="s">
        <v>81</v>
      </c>
      <c r="C446" s="6" t="s">
        <v>12</v>
      </c>
      <c r="D446" s="7" t="s">
        <v>1644</v>
      </c>
      <c r="E446" s="8" t="s">
        <v>1645</v>
      </c>
      <c r="F446" s="6" t="s">
        <v>1646</v>
      </c>
      <c r="G446" s="9">
        <f>IF(A446=1,"_",IF(C446="_","???",C446))</f>
        <v/>
      </c>
      <c r="H446" s="10" t="s">
        <v>12</v>
      </c>
      <c r="I446" s="11" t="s">
        <v>12</v>
      </c>
      <c r="J446" s="12"/>
    </row>
    <row r="447" spans="1:10" ht="60" customHeight="1">
      <c r="A447" s="6" t="s">
        <v>1647</v>
      </c>
      <c r="B447" s="6" t="s">
        <v>21</v>
      </c>
      <c r="C447" s="6" t="s">
        <v>12</v>
      </c>
      <c r="D447" s="7" t="s">
        <v>1648</v>
      </c>
      <c r="E447" s="8" t="s">
        <v>1649</v>
      </c>
      <c r="F447" s="6" t="s">
        <v>1650</v>
      </c>
      <c r="G447" s="9">
        <f>IF(A447=1,"_",IF(C447="_","???",C447))</f>
        <v/>
      </c>
      <c r="H447" s="10" t="s">
        <v>12</v>
      </c>
      <c r="I447" s="11" t="s">
        <v>12</v>
      </c>
      <c r="J447" s="12"/>
    </row>
    <row r="448" spans="1:10" ht="60" customHeight="1">
      <c r="A448" s="6" t="s">
        <v>1651</v>
      </c>
      <c r="B448" s="6" t="s">
        <v>25</v>
      </c>
      <c r="C448" s="6" t="s">
        <v>12</v>
      </c>
      <c r="D448" s="7" t="s">
        <v>355</v>
      </c>
      <c r="E448" s="8" t="s">
        <v>1652</v>
      </c>
      <c r="G448" s="9">
        <f>IF(A448=1,"_",IF(C448="_","???",C448))</f>
        <v/>
      </c>
      <c r="H448" s="10" t="s">
        <v>12</v>
      </c>
      <c r="I448" s="11" t="s">
        <v>12</v>
      </c>
      <c r="J44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192"/>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1653</v>
      </c>
      <c r="B1" s="13" t="s">
        <v>1654</v>
      </c>
      <c r="C1" s="13" t="s">
        <v>1655</v>
      </c>
      <c r="D1" s="13" t="s">
        <v>1656</v>
      </c>
      <c r="E1" s="14" t="s">
        <v>1657</v>
      </c>
      <c r="F1" s="15" t="s">
        <v>1658</v>
      </c>
      <c r="G1" s="16" t="s">
        <v>1659</v>
      </c>
      <c r="H1" s="17" t="s">
        <v>1660</v>
      </c>
      <c r="I1" s="18" t="s">
        <v>1661</v>
      </c>
      <c r="J1" s="18" t="s">
        <v>1662</v>
      </c>
      <c r="K1" s="18" t="s">
        <v>1663</v>
      </c>
      <c r="L1" s="19" t="s">
        <v>9</v>
      </c>
    </row>
    <row r="2" spans="1:12">
      <c r="A2" s="20" t="s">
        <v>1664</v>
      </c>
    </row>
    <row r="3" spans="1:12">
      <c r="A3" s="20" t="s">
        <v>1665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1667</v>
      </c>
      <c r="B5" s="27" t="s">
        <v>1668</v>
      </c>
      <c r="C5" s="27" t="s">
        <v>1669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1670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1671</v>
      </c>
      <c r="B7" s="27" t="s">
        <v>1672</v>
      </c>
      <c r="C7" s="27" t="s">
        <v>1673</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1674</v>
      </c>
      <c r="B8" s="27" t="s">
        <v>1675</v>
      </c>
      <c r="C8" s="27" t="s">
        <v>1676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1677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1678</v>
      </c>
      <c r="B10" s="27" t="s">
        <v>1679</v>
      </c>
      <c r="C10" s="27" t="s">
        <v>1680</v>
      </c>
      <c r="D10" s="27" t="s">
        <v>1681</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1682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1683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1684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1685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1686</v>
      </c>
      <c r="B15" s="27" t="s">
        <v>1687</v>
      </c>
      <c r="C15" s="27" t="s">
        <v>1669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1688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1689</v>
      </c>
      <c r="B17" s="27" t="s">
        <v>1690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1691</v>
      </c>
      <c r="B18" s="27" t="s">
        <v>1692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1693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1694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1695</v>
      </c>
      <c r="B21" s="27" t="s">
        <v>1672</v>
      </c>
      <c r="C21" s="27" t="s">
        <v>1669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1696</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1697</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1698</v>
      </c>
    </row>
    <row r="26" spans="1:12">
      <c r="A26" s="20" t="s">
        <v>1699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1700</v>
      </c>
      <c r="B27" s="27" t="s">
        <v>1668</v>
      </c>
      <c r="C27" s="27" t="s">
        <v>1701</v>
      </c>
      <c r="D27" s="27" t="s">
        <v>1681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1702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1703</v>
      </c>
      <c r="B29" s="27" t="s">
        <v>1675</v>
      </c>
      <c r="C29" s="27" t="s">
        <v>1704</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1705</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1678</v>
      </c>
      <c r="B31" s="27" t="s">
        <v>1679</v>
      </c>
      <c r="C31" s="27" t="s">
        <v>1680</v>
      </c>
      <c r="D31" s="27" t="s">
        <v>1681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1682</v>
      </c>
      <c r="B32" s="27" t="s">
        <v>1675</v>
      </c>
      <c r="C32" s="27" t="s">
        <v>1673</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1706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1707</v>
      </c>
      <c r="B34" s="27" t="s">
        <v>1687</v>
      </c>
      <c r="C34" s="27" t="s">
        <v>1701</v>
      </c>
      <c r="D34" s="27" t="s">
        <v>1681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1688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1689</v>
      </c>
      <c r="B36" s="27" t="s">
        <v>1690</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1691</v>
      </c>
      <c r="B37" s="27" t="s">
        <v>1692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1708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1670</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1706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1709</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1710</v>
      </c>
      <c r="B42" s="27" t="s">
        <v>1672</v>
      </c>
      <c r="C42" s="27" t="s">
        <v>1701</v>
      </c>
      <c r="D42" s="27" t="s">
        <v>1681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1711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671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row>
    <row r="46" spans="1:12">
      <c r="A46" s="20" t="s">
        <v>1712</v>
      </c>
    </row>
    <row r="47" spans="1:12">
      <c r="A47" s="20" t="s">
        <v>1713</v>
      </c>
      <c r="B47" s="27" t="s">
        <v>1668</v>
      </c>
      <c r="C47" s="27" t="s">
        <v>1704</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1670</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1714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1715</v>
      </c>
      <c r="B50" s="27" t="s">
        <v>1675</v>
      </c>
      <c r="C50" s="27" t="s">
        <v>1701</v>
      </c>
      <c r="D50" s="27" t="s">
        <v>1681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1716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1717</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1718</v>
      </c>
      <c r="B53" s="27" t="s">
        <v>1668</v>
      </c>
      <c r="C53" s="27" t="s">
        <v>1669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1719</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1720</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671</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1721</v>
      </c>
    </row>
    <row r="59" spans="1:12">
      <c r="A59" s="20" t="s">
        <v>1722</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1723</v>
      </c>
      <c r="B60" s="27" t="s">
        <v>1724</v>
      </c>
      <c r="C60" s="27" t="s">
        <v>1673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1670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1725</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1726</v>
      </c>
      <c r="B63" s="27" t="s">
        <v>1672</v>
      </c>
      <c r="C63" s="27" t="s">
        <v>1727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1728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1729</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1730</v>
      </c>
      <c r="B66" s="27" t="s">
        <v>1731</v>
      </c>
      <c r="C66" s="27" t="s">
        <v>1704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94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1688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1732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1733</v>
      </c>
      <c r="B70" s="27" t="s">
        <v>1668</v>
      </c>
      <c r="C70" s="27" t="s">
        <v>1734</v>
      </c>
      <c r="D70" s="27" t="s">
        <v>1681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671</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1735</v>
      </c>
    </row>
    <row r="74" spans="1:12">
      <c r="A74" s="20" t="s">
        <v>1722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1736</v>
      </c>
      <c r="B75" s="27" t="s">
        <v>1668</v>
      </c>
      <c r="C75" s="27" t="s">
        <v>1737</v>
      </c>
      <c r="D75" s="27" t="s">
        <v>1681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1738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1739</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1689</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1718</v>
      </c>
      <c r="B79" s="27" t="s">
        <v>1687</v>
      </c>
      <c r="C79" s="27" t="s">
        <v>1701</v>
      </c>
      <c r="D79" s="27" t="s">
        <v>1681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671</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94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1740</v>
      </c>
    </row>
    <row r="85" spans="1:12">
      <c r="A85" s="20" t="s">
        <v>1741</v>
      </c>
      <c r="B85" s="27" t="s">
        <v>1668</v>
      </c>
      <c r="C85" s="27" t="s">
        <v>1737</v>
      </c>
      <c r="D85" s="27" t="s">
        <v>1681</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1742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1743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1744</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1745</v>
      </c>
      <c r="B89" s="27" t="s">
        <v>1687</v>
      </c>
      <c r="C89" s="27" t="s">
        <v>1701</v>
      </c>
      <c r="D89" s="27" t="s">
        <v>1681</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1746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1747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1739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1744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1748</v>
      </c>
      <c r="B94" s="27" t="s">
        <v>1675</v>
      </c>
      <c r="C94" s="27" t="s">
        <v>1701</v>
      </c>
      <c r="D94" s="27" t="s">
        <v>1681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671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1749</v>
      </c>
    </row>
    <row r="98" spans="1:12">
      <c r="A98" s="20" t="s">
        <v>1750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1689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1751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1752</v>
      </c>
      <c r="B101" s="27" t="s">
        <v>1687</v>
      </c>
      <c r="C101" s="27" t="s">
        <v>1701</v>
      </c>
      <c r="D101" s="27" t="s">
        <v>1681</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1753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1754</v>
      </c>
      <c r="B103" s="27" t="s">
        <v>1668</v>
      </c>
      <c r="C103" s="27" t="s">
        <v>1737</v>
      </c>
      <c r="D103" s="27" t="s">
        <v>1681</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1755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820</v>
      </c>
      <c r="B105" s="27" t="s">
        <v>1679</v>
      </c>
      <c r="C105" s="27" t="s">
        <v>1669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1670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1683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1756</v>
      </c>
      <c r="B108" s="27" t="s">
        <v>1675</v>
      </c>
      <c r="C108" s="27" t="s">
        <v>1669</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1757</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1706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1758</v>
      </c>
      <c r="B111" s="27" t="s">
        <v>1687</v>
      </c>
      <c r="C111" s="27" t="s">
        <v>1701</v>
      </c>
      <c r="D111" s="27" t="s">
        <v>1681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1759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1746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1760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1761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1755</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1762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1763</v>
      </c>
      <c r="B118" s="27" t="s">
        <v>1731</v>
      </c>
      <c r="C118" s="27" t="s">
        <v>1669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1764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1706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1765</v>
      </c>
      <c r="B121" s="27" t="s">
        <v>1672</v>
      </c>
      <c r="C121" s="27" t="s">
        <v>1701</v>
      </c>
      <c r="D121" s="27" t="s">
        <v>1681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671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1766</v>
      </c>
    </row>
    <row r="125" spans="1:12">
      <c r="A125" s="20" t="s">
        <v>1767</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1768</v>
      </c>
      <c r="B126" s="27" t="s">
        <v>1687</v>
      </c>
      <c r="C126" s="27" t="s">
        <v>1704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1769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1696</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1717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1770</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1771</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1772</v>
      </c>
      <c r="B132" s="27" t="s">
        <v>1679</v>
      </c>
      <c r="C132" s="27" t="s">
        <v>1669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1688</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1773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1746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1774</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1775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1688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1776</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1699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1777</v>
      </c>
      <c r="B141" s="27" t="s">
        <v>1778</v>
      </c>
      <c r="C141" s="27" t="s">
        <v>1701</v>
      </c>
      <c r="D141" s="27" t="s">
        <v>1681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1688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1699</v>
      </c>
      <c r="B143" s="27" t="s">
        <v>1779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1780</v>
      </c>
      <c r="B144" s="27" t="s">
        <v>1781</v>
      </c>
      <c r="C144" s="27" t="s">
        <v>1737</v>
      </c>
      <c r="D144" s="27" t="s">
        <v>1681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1764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1714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1782</v>
      </c>
      <c r="B147" s="27" t="s">
        <v>1783</v>
      </c>
      <c r="C147" s="27" t="s">
        <v>1701</v>
      </c>
      <c r="D147" s="27" t="s">
        <v>1681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1784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1688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1785</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1688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1699</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1715</v>
      </c>
      <c r="B153" s="27" t="s">
        <v>1675</v>
      </c>
      <c r="C153" s="27" t="s">
        <v>1701</v>
      </c>
      <c r="D153" s="27" t="s">
        <v>1681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671</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1786</v>
      </c>
    </row>
    <row r="157" spans="1:12">
      <c r="A157" s="20" t="s">
        <v>1722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1787</v>
      </c>
      <c r="B158" s="27" t="s">
        <v>1724</v>
      </c>
      <c r="C158" s="27" t="s">
        <v>1680</v>
      </c>
      <c r="D158" s="27" t="s">
        <v>1681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1788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1789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1790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1791</v>
      </c>
      <c r="B162" s="27" t="s">
        <v>1675</v>
      </c>
      <c r="C162" s="27" t="s">
        <v>1737</v>
      </c>
      <c r="D162" s="27" t="s">
        <v>1681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1792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1793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1733</v>
      </c>
      <c r="B166" s="27" t="s">
        <v>1668</v>
      </c>
      <c r="C166" s="27" t="s">
        <v>1734</v>
      </c>
      <c r="D166" s="27" t="s">
        <v>1681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1794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671</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row>
    <row r="170" spans="1:12">
      <c r="A170" s="20" t="s">
        <v>1795</v>
      </c>
    </row>
    <row r="171" spans="1:12">
      <c r="A171" s="20" t="s">
        <v>1796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820</v>
      </c>
      <c r="B172" s="27" t="s">
        <v>1668</v>
      </c>
      <c r="C172" s="27" t="s">
        <v>1701</v>
      </c>
      <c r="D172" s="27" t="s">
        <v>1681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1797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1691</v>
      </c>
      <c r="B174" s="27" t="s">
        <v>1679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1699</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1798</v>
      </c>
      <c r="B176" s="27" t="s">
        <v>1668</v>
      </c>
      <c r="C176" s="27" t="s">
        <v>1701</v>
      </c>
      <c r="D176" s="27" t="s">
        <v>1681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1790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1706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1799</v>
      </c>
      <c r="B179" s="27" t="s">
        <v>1675</v>
      </c>
      <c r="C179" s="27" t="s">
        <v>1701</v>
      </c>
      <c r="D179" s="27" t="s">
        <v>1681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1746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1800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1755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1801</v>
      </c>
      <c r="B183" s="27" t="s">
        <v>1731</v>
      </c>
      <c r="C183" s="27" t="s">
        <v>1669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1714</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1802</v>
      </c>
      <c r="B185" s="27" t="s">
        <v>1672</v>
      </c>
      <c r="C185" s="27" t="s">
        <v>1701</v>
      </c>
      <c r="D185" s="27" t="s">
        <v>1681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1803</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671</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1804</v>
      </c>
    </row>
    <row r="190" spans="1:12">
      <c r="A190" s="20" t="s">
        <v>1722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1736</v>
      </c>
      <c r="B191" s="27" t="s">
        <v>1668</v>
      </c>
      <c r="C191" s="27" t="s">
        <v>1737</v>
      </c>
      <c r="D191" s="27" t="s">
        <v>1681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1805</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1774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1806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1688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1776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1807</v>
      </c>
      <c r="B197" s="27" t="s">
        <v>1724</v>
      </c>
      <c r="C197" s="27" t="s">
        <v>1737</v>
      </c>
      <c r="D197" s="27" t="s">
        <v>1681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1808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1809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1688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1810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71</v>
      </c>
      <c r="B202" s="27" t="s">
        <v>1687</v>
      </c>
      <c r="C202" s="27" t="s">
        <v>1734</v>
      </c>
      <c r="D202" s="27" t="s">
        <v>1681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671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1811</v>
      </c>
    </row>
    <row r="206" spans="1:12">
      <c r="A206" s="20" t="s">
        <v>1812</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1730</v>
      </c>
      <c r="B207" s="27" t="s">
        <v>1668</v>
      </c>
      <c r="C207" s="27" t="s">
        <v>1701</v>
      </c>
      <c r="D207" s="27" t="s">
        <v>1681</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1788</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1813</v>
      </c>
      <c r="B209" s="27" t="s">
        <v>1679</v>
      </c>
      <c r="C209" s="27" t="s">
        <v>1737</v>
      </c>
      <c r="D209" s="27" t="s">
        <v>1681</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1814</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1815</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1816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1688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1746</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1817</v>
      </c>
      <c r="B215" s="27" t="s">
        <v>1672</v>
      </c>
      <c r="C215" s="27" t="s">
        <v>1818</v>
      </c>
      <c r="D215" s="27" t="s">
        <v>1681</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1819</v>
      </c>
      <c r="B216" s="27" t="s">
        <v>1724</v>
      </c>
      <c r="C216" s="27" t="s">
        <v>1704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1809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1359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1820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1689</v>
      </c>
      <c r="B220" s="27" t="s">
        <v>1687</v>
      </c>
      <c r="C220" s="27" t="s">
        <v>1821</v>
      </c>
      <c r="D220" s="27" t="s">
        <v>1681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1688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1181</v>
      </c>
      <c r="B222" s="27" t="s">
        <v>1690</v>
      </c>
      <c r="C222" s="27" t="s">
        <v>1680</v>
      </c>
      <c r="D222" s="27" t="s">
        <v>1681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1822</v>
      </c>
      <c r="B223" s="27" t="s">
        <v>1690</v>
      </c>
      <c r="C223" s="27" t="s">
        <v>1680</v>
      </c>
      <c r="D223" s="27" t="s">
        <v>1681</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1823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1824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671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94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row>
    <row r="229" spans="1:12">
      <c r="A229" s="20" t="s">
        <v>1825</v>
      </c>
    </row>
    <row r="230" spans="1:12">
      <c r="A230" s="20" t="s">
        <v>1722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1826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1819</v>
      </c>
      <c r="B232" s="27" t="s">
        <v>1687</v>
      </c>
      <c r="C232" s="27" t="s">
        <v>1727</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1688</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1827</v>
      </c>
      <c r="B234" s="27" t="s">
        <v>1687</v>
      </c>
      <c r="C234" s="27" t="s">
        <v>1704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1792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row>
    <row r="237" spans="1:12">
      <c r="A237" s="20" t="s">
        <v>1828</v>
      </c>
    </row>
    <row r="238" spans="1:12">
      <c r="A238" s="20" t="s">
        <v>1736</v>
      </c>
      <c r="B238" s="27" t="s">
        <v>1668</v>
      </c>
      <c r="C238" s="27" t="s">
        <v>1737</v>
      </c>
      <c r="D238" s="27" t="s">
        <v>1681</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1829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1359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1830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1688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1776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1807</v>
      </c>
      <c r="B244" s="27" t="s">
        <v>1724</v>
      </c>
      <c r="C244" s="27" t="s">
        <v>1737</v>
      </c>
      <c r="D244" s="27" t="s">
        <v>1681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1764</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1831</v>
      </c>
      <c r="B246" s="27" t="s">
        <v>1672</v>
      </c>
      <c r="C246" s="27" t="s">
        <v>1818</v>
      </c>
      <c r="D246" s="27" t="s">
        <v>1681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1832</v>
      </c>
      <c r="B247" s="27" t="s">
        <v>1675</v>
      </c>
      <c r="C247" s="27" t="s">
        <v>1704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1755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1833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1834</v>
      </c>
      <c r="B250" s="27" t="s">
        <v>1731</v>
      </c>
      <c r="C250" s="27" t="s">
        <v>1669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671</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row>
    <row r="255" spans="1:12">
      <c r="A255" s="20" t="s">
        <v>1835</v>
      </c>
    </row>
    <row r="256" spans="1:12">
      <c r="A256" s="20" t="s">
        <v>1722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1836</v>
      </c>
      <c r="B257" s="27" t="s">
        <v>1690</v>
      </c>
      <c r="C257" s="27" t="s">
        <v>1734</v>
      </c>
      <c r="D257" s="27" t="s">
        <v>1681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1688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1810</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71</v>
      </c>
      <c r="B260" s="27" t="s">
        <v>1687</v>
      </c>
      <c r="C260" s="27" t="s">
        <v>1734</v>
      </c>
      <c r="D260" s="27" t="s">
        <v>1681</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1688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1689</v>
      </c>
      <c r="B262" s="27" t="s">
        <v>1724</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1837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1670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1706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1838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1839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1707</v>
      </c>
      <c r="B268" s="27" t="s">
        <v>1675</v>
      </c>
      <c r="C268" s="27" t="s">
        <v>1701</v>
      </c>
      <c r="D268" s="27" t="s">
        <v>1681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1746</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1706</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1840</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1841</v>
      </c>
      <c r="B272" s="27" t="s">
        <v>1672</v>
      </c>
      <c r="C272" s="27" t="s">
        <v>1701</v>
      </c>
      <c r="D272" s="27" t="s">
        <v>1681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1764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1714</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1842</v>
      </c>
      <c r="B275" s="27" t="s">
        <v>1672</v>
      </c>
      <c r="C275" s="27" t="s">
        <v>1701</v>
      </c>
      <c r="D275" s="27" t="s">
        <v>1681</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671</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1843</v>
      </c>
    </row>
    <row r="279" spans="1:12">
      <c r="A279" s="20" t="s">
        <v>1844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1807</v>
      </c>
      <c r="B280" s="27" t="s">
        <v>1724</v>
      </c>
      <c r="C280" s="27" t="s">
        <v>1737</v>
      </c>
      <c r="D280" s="27" t="s">
        <v>1681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1739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1689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1718</v>
      </c>
      <c r="B283" s="27" t="s">
        <v>1675</v>
      </c>
      <c r="C283" s="27" t="s">
        <v>1701</v>
      </c>
      <c r="D283" s="27" t="s">
        <v>1681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1845</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1688</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1846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1754</v>
      </c>
      <c r="B287" s="27" t="s">
        <v>1668</v>
      </c>
      <c r="C287" s="27" t="s">
        <v>1737</v>
      </c>
      <c r="D287" s="27" t="s">
        <v>1681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1688</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1780</v>
      </c>
      <c r="B289" s="27" t="s">
        <v>1724</v>
      </c>
      <c r="C289" s="27" t="s">
        <v>1737</v>
      </c>
      <c r="D289" s="27" t="s">
        <v>1681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1847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671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1848</v>
      </c>
    </row>
    <row r="296" spans="1:12">
      <c r="A296" s="20" t="s">
        <v>1722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1849</v>
      </c>
      <c r="B297" s="27" t="s">
        <v>1668</v>
      </c>
      <c r="C297" s="27" t="s">
        <v>1850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1847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78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1792</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1851</v>
      </c>
    </row>
    <row r="304" spans="1:12">
      <c r="A304" s="20" t="s">
        <v>1722</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1796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82</v>
      </c>
      <c r="B306" s="27" t="s">
        <v>1687</v>
      </c>
      <c r="C306" s="27" t="s">
        <v>1734</v>
      </c>
      <c r="D306" s="27" t="s">
        <v>1681</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1688</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1810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71</v>
      </c>
      <c r="B309" s="27" t="s">
        <v>1687</v>
      </c>
      <c r="C309" s="27" t="s">
        <v>1734</v>
      </c>
      <c r="D309" s="27" t="s">
        <v>1681</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1852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row>
    <row r="312" spans="1:12">
      <c r="A312" s="20" t="s">
        <v>1853</v>
      </c>
    </row>
    <row r="313" spans="1:12">
      <c r="A313" s="20" t="s">
        <v>1854</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1855</v>
      </c>
      <c r="B314" s="27" t="s">
        <v>1687</v>
      </c>
      <c r="C314" s="27" t="s">
        <v>1673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1856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1857</v>
      </c>
      <c r="B316" s="27" t="s">
        <v>1724</v>
      </c>
      <c r="C316" s="27" t="s">
        <v>1737</v>
      </c>
      <c r="D316" s="27" t="s">
        <v>1681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1858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1859</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1089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671</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row>
    <row r="322" spans="1:12">
      <c r="A322" s="20" t="s">
        <v>1860</v>
      </c>
    </row>
    <row r="323" spans="1:12">
      <c r="A323" s="20" t="s">
        <v>1861</v>
      </c>
      <c r="B323" s="27" t="s">
        <v>1668</v>
      </c>
      <c r="C323" s="27" t="s">
        <v>1737</v>
      </c>
      <c r="D323" s="27" t="s">
        <v>1681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1716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1739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1706</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1718</v>
      </c>
      <c r="B327" s="27" t="s">
        <v>1687</v>
      </c>
      <c r="C327" s="27" t="s">
        <v>1701</v>
      </c>
      <c r="D327" s="27" t="s">
        <v>1681</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671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row>
    <row r="331" spans="1:12">
      <c r="A331" s="20" t="s">
        <v>1862</v>
      </c>
    </row>
    <row r="332" spans="1:12">
      <c r="A332" s="20" t="s">
        <v>1722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1787</v>
      </c>
      <c r="B333" s="27" t="s">
        <v>1863</v>
      </c>
      <c r="C333" s="27" t="s">
        <v>1680</v>
      </c>
      <c r="D333" s="27" t="s">
        <v>1681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1716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1864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1739</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1706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1718</v>
      </c>
      <c r="B338" s="27" t="s">
        <v>1865</v>
      </c>
      <c r="C338" s="27" t="s">
        <v>1701</v>
      </c>
      <c r="D338" s="27" t="s">
        <v>1681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1688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1746</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1866</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1792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94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1867</v>
      </c>
    </row>
    <row r="346" spans="1:12">
      <c r="A346" s="20" t="s">
        <v>1722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1868</v>
      </c>
      <c r="B347" s="27" t="s">
        <v>1687</v>
      </c>
      <c r="C347" s="27" t="s">
        <v>1704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1869</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1870</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1871</v>
      </c>
      <c r="B350" s="27" t="s">
        <v>1687</v>
      </c>
      <c r="C350" s="27" t="s">
        <v>1676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671</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1872</v>
      </c>
    </row>
    <row r="354" spans="1:12">
      <c r="A354" s="20" t="s">
        <v>1861</v>
      </c>
      <c r="B354" s="27" t="s">
        <v>1668</v>
      </c>
      <c r="C354" s="27" t="s">
        <v>1737</v>
      </c>
      <c r="D354" s="27" t="s">
        <v>1681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1716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1873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1874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671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1875</v>
      </c>
    </row>
    <row r="361" spans="1:12">
      <c r="A361" s="20" t="s">
        <v>1736</v>
      </c>
      <c r="B361" s="27" t="s">
        <v>1668</v>
      </c>
      <c r="C361" s="27" t="s">
        <v>1737</v>
      </c>
      <c r="D361" s="27" t="s">
        <v>1681</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1876</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1864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1877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1706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1756</v>
      </c>
      <c r="B366" s="27" t="s">
        <v>1687</v>
      </c>
      <c r="C366" s="27" t="s">
        <v>1701</v>
      </c>
      <c r="D366" s="27" t="s">
        <v>1681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1746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1878</v>
      </c>
      <c r="B368" s="27" t="s">
        <v>1675</v>
      </c>
      <c r="C368" s="27" t="s">
        <v>1734</v>
      </c>
      <c r="D368" s="27" t="s">
        <v>1681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671</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row>
    <row r="371" spans="1:12">
      <c r="A371" s="20" t="s">
        <v>1879</v>
      </c>
    </row>
    <row r="372" spans="1:12">
      <c r="A372" s="20" t="s">
        <v>1736</v>
      </c>
      <c r="B372" s="27" t="s">
        <v>1668</v>
      </c>
      <c r="C372" s="27" t="s">
        <v>1737</v>
      </c>
      <c r="D372" s="27" t="s">
        <v>1681</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1880</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1359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1688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1181</v>
      </c>
      <c r="B376" s="27" t="s">
        <v>1724</v>
      </c>
      <c r="C376" s="27" t="s">
        <v>1680</v>
      </c>
      <c r="D376" s="27" t="s">
        <v>1681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1881</v>
      </c>
      <c r="B377" s="27" t="s">
        <v>1731</v>
      </c>
      <c r="C377" s="27" t="s">
        <v>1737</v>
      </c>
      <c r="D377" s="27" t="s">
        <v>1681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1882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1688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1883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1688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1884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1864</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1716</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1717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1885</v>
      </c>
      <c r="B386" s="27" t="s">
        <v>1724</v>
      </c>
      <c r="C386" s="27" t="s">
        <v>1669</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1886</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1739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1706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1718</v>
      </c>
      <c r="B390" s="27" t="s">
        <v>1687</v>
      </c>
      <c r="C390" s="27" t="s">
        <v>1701</v>
      </c>
      <c r="D390" s="27" t="s">
        <v>1681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1688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1689</v>
      </c>
      <c r="B392" s="27" t="s">
        <v>1690</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1881</v>
      </c>
      <c r="B393" s="27" t="s">
        <v>1692</v>
      </c>
      <c r="C393" s="27" t="s">
        <v>1737</v>
      </c>
      <c r="D393" s="27" t="s">
        <v>1681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1887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671</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row>
    <row r="397" spans="1:12">
      <c r="A397" s="20" t="s">
        <v>1888</v>
      </c>
    </row>
    <row r="398" spans="1:12">
      <c r="A398" s="20" t="s">
        <v>1889</v>
      </c>
      <c r="B398" s="27" t="s">
        <v>1675</v>
      </c>
      <c r="C398" s="27" t="s">
        <v>1734</v>
      </c>
      <c r="D398" s="27" t="s">
        <v>1681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1890</v>
      </c>
      <c r="B399" s="27" t="s">
        <v>1668</v>
      </c>
      <c r="C399" s="27" t="s">
        <v>1734</v>
      </c>
      <c r="D399" s="27" t="s">
        <v>1681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1688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1716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1689</v>
      </c>
      <c r="B402" s="27" t="s">
        <v>1668</v>
      </c>
      <c r="C402" s="27" t="s">
        <v>1821</v>
      </c>
      <c r="D402" s="27" t="s">
        <v>1681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1717</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1885</v>
      </c>
      <c r="B404" s="27" t="s">
        <v>1687</v>
      </c>
      <c r="C404" s="27" t="s">
        <v>1669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1852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1891</v>
      </c>
    </row>
    <row r="408" spans="1:12">
      <c r="A408" s="20" t="s">
        <v>1736</v>
      </c>
      <c r="B408" s="27" t="s">
        <v>1668</v>
      </c>
      <c r="C408" s="27" t="s">
        <v>1737</v>
      </c>
      <c r="D408" s="27" t="s">
        <v>1681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1892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1893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671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1894</v>
      </c>
    </row>
    <row r="416" spans="1:12">
      <c r="A416" s="20" t="s">
        <v>1722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1895</v>
      </c>
      <c r="B417" s="27" t="s">
        <v>1668</v>
      </c>
      <c r="C417" s="27" t="s">
        <v>1734</v>
      </c>
      <c r="D417" s="27" t="s">
        <v>1681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1688</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1896</v>
      </c>
      <c r="B419" s="27" t="s">
        <v>1675</v>
      </c>
      <c r="C419" s="27" t="s">
        <v>1734</v>
      </c>
      <c r="D419" s="27" t="s">
        <v>1681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1688</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1827</v>
      </c>
      <c r="B421" s="27" t="s">
        <v>1675</v>
      </c>
      <c r="C421" s="27" t="s">
        <v>1680</v>
      </c>
      <c r="D421" s="27" t="s">
        <v>1681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1688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1774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1897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1898</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1899</v>
      </c>
      <c r="B426" s="27" t="s">
        <v>1675</v>
      </c>
      <c r="C426" s="27" t="s">
        <v>1680</v>
      </c>
      <c r="D426" s="27" t="s">
        <v>1681</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1772</v>
      </c>
      <c r="B427" s="27" t="s">
        <v>1679</v>
      </c>
      <c r="C427" s="27" t="s">
        <v>1676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1852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row>
    <row r="431" spans="1:12">
      <c r="A431" s="20" t="s">
        <v>1900</v>
      </c>
    </row>
    <row r="432" spans="1:12">
      <c r="A432" s="20" t="s">
        <v>1722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1736</v>
      </c>
      <c r="B433" s="27" t="s">
        <v>1668</v>
      </c>
      <c r="C433" s="27" t="s">
        <v>1737</v>
      </c>
      <c r="D433" s="27" t="s">
        <v>1681</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1880</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1688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1810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71</v>
      </c>
      <c r="B437" s="27" t="s">
        <v>1687</v>
      </c>
      <c r="C437" s="27" t="s">
        <v>1734</v>
      </c>
      <c r="D437" s="27" t="s">
        <v>1681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1688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1754</v>
      </c>
      <c r="B439" s="27" t="s">
        <v>1724</v>
      </c>
      <c r="C439" s="27" t="s">
        <v>1737</v>
      </c>
      <c r="D439" s="27" t="s">
        <v>1681</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1880</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1697</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1901</v>
      </c>
    </row>
    <row r="444" spans="1:12">
      <c r="A444" s="20" t="s">
        <v>1884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1857</v>
      </c>
      <c r="B445" s="27" t="s">
        <v>1668</v>
      </c>
      <c r="C445" s="27" t="s">
        <v>1737</v>
      </c>
      <c r="D445" s="27" t="s">
        <v>1681</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1902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1881</v>
      </c>
      <c r="B447" s="27" t="s">
        <v>1679</v>
      </c>
      <c r="C447" s="27" t="s">
        <v>1737</v>
      </c>
      <c r="D447" s="27" t="s">
        <v>1681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1903</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1904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1688</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1746</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1857</v>
      </c>
      <c r="B452" s="27" t="s">
        <v>1724</v>
      </c>
      <c r="C452" s="27" t="s">
        <v>1737</v>
      </c>
      <c r="D452" s="27" t="s">
        <v>1681</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1829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1905</v>
      </c>
      <c r="B454" s="27" t="s">
        <v>1672</v>
      </c>
      <c r="C454" s="27" t="s">
        <v>1680</v>
      </c>
      <c r="D454" s="27" t="s">
        <v>1681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1906</v>
      </c>
      <c r="B455" s="27" t="s">
        <v>1731</v>
      </c>
      <c r="C455" s="27" t="s">
        <v>1676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1688</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1689</v>
      </c>
      <c r="B457" s="27" t="s">
        <v>1907</v>
      </c>
      <c r="C457" s="27" t="s">
        <v>1821</v>
      </c>
      <c r="D457" s="27" t="s">
        <v>1681</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1682</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1908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671</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row>
    <row r="462" spans="1:12">
      <c r="A462" s="20" t="s">
        <v>1909</v>
      </c>
    </row>
    <row r="463" spans="1:12">
      <c r="A463" s="20" t="s">
        <v>1861</v>
      </c>
      <c r="B463" s="27" t="s">
        <v>1668</v>
      </c>
      <c r="C463" s="27" t="s">
        <v>1737</v>
      </c>
      <c r="D463" s="27" t="s">
        <v>1681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1716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1359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1910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1688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1911</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1716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1857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1880</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1912</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1913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1914</v>
      </c>
      <c r="B474" s="27" t="s">
        <v>1672</v>
      </c>
      <c r="C474" s="27" t="s">
        <v>1680</v>
      </c>
      <c r="D474" s="27" t="s">
        <v>1681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1915</v>
      </c>
      <c r="B475" s="27" t="s">
        <v>1675</v>
      </c>
      <c r="C475" s="27" t="s">
        <v>1676</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1688</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1699</v>
      </c>
      <c r="B477" s="27" t="s">
        <v>1731</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1754</v>
      </c>
      <c r="B478" s="27" t="s">
        <v>1724</v>
      </c>
      <c r="C478" s="27" t="s">
        <v>1737</v>
      </c>
      <c r="D478" s="27" t="s">
        <v>1681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1916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671</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row>
    <row r="482" spans="1:12">
      <c r="A482" s="20" t="s">
        <v>1917</v>
      </c>
    </row>
    <row r="483" spans="1:12">
      <c r="A483" s="20" t="s">
        <v>1861</v>
      </c>
      <c r="B483" s="27" t="s">
        <v>1668</v>
      </c>
      <c r="C483" s="27" t="s">
        <v>1737</v>
      </c>
      <c r="D483" s="27" t="s">
        <v>1681</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1716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1918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1717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1919</v>
      </c>
      <c r="B487" s="27" t="s">
        <v>1687</v>
      </c>
      <c r="C487" s="27" t="s">
        <v>1669</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1688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1920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1921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1688</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1918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1912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1918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1922</v>
      </c>
      <c r="B495" s="27" t="s">
        <v>1687</v>
      </c>
      <c r="C495" s="27" t="s">
        <v>1704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1790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1683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1923</v>
      </c>
      <c r="B498" s="27" t="s">
        <v>1672</v>
      </c>
      <c r="C498" s="27" t="s">
        <v>1669</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1924</v>
      </c>
      <c r="B499" s="27" t="s">
        <v>1675</v>
      </c>
      <c r="C499" s="27" t="s">
        <v>1704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1769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671</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row>
    <row r="503" spans="1:12">
      <c r="A503" s="20" t="s">
        <v>1925</v>
      </c>
    </row>
    <row r="504" spans="1:12">
      <c r="A504" s="20" t="s">
        <v>1926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1927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1714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141</v>
      </c>
      <c r="B507" s="27" t="s">
        <v>1687</v>
      </c>
      <c r="C507" s="27" t="s">
        <v>1701</v>
      </c>
      <c r="D507" s="27" t="s">
        <v>1681</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1688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1810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71</v>
      </c>
      <c r="B510" s="27" t="s">
        <v>1687</v>
      </c>
      <c r="C510" s="27" t="s">
        <v>1734</v>
      </c>
      <c r="D510" s="27" t="s">
        <v>1681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1852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row>
    <row r="513" spans="1:12">
      <c r="A513" s="20" t="s">
        <v>1928</v>
      </c>
    </row>
    <row r="514" spans="1:12">
      <c r="A514" s="20" t="s">
        <v>1929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1774</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145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1918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1930</v>
      </c>
      <c r="B518" s="27" t="s">
        <v>1675</v>
      </c>
      <c r="C518" s="27" t="s">
        <v>1818</v>
      </c>
      <c r="D518" s="27" t="s">
        <v>1681</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1885</v>
      </c>
      <c r="B519" s="27" t="s">
        <v>1687</v>
      </c>
      <c r="C519" s="27" t="s">
        <v>1704</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671</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1931</v>
      </c>
    </row>
    <row r="523" spans="1:12">
      <c r="A523" s="20" t="s">
        <v>1926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1714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1932</v>
      </c>
      <c r="B525" s="27" t="s">
        <v>1668</v>
      </c>
      <c r="C525" s="27" t="s">
        <v>1701</v>
      </c>
      <c r="D525" s="27" t="s">
        <v>1681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1688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1744</v>
      </c>
      <c r="B527" s="27" t="s">
        <v>1679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1857</v>
      </c>
      <c r="B528" s="27" t="s">
        <v>1668</v>
      </c>
      <c r="C528" s="27" t="s">
        <v>1737</v>
      </c>
      <c r="D528" s="27" t="s">
        <v>1681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1933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1688</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1774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1934</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1688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1935</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1936</v>
      </c>
      <c r="B535" s="27" t="s">
        <v>1679</v>
      </c>
      <c r="C535" s="27" t="s">
        <v>1704</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1688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1746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1694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1937</v>
      </c>
      <c r="B539" s="27" t="s">
        <v>1724</v>
      </c>
      <c r="C539" s="27" t="s">
        <v>1669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1938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1939</v>
      </c>
      <c r="B541" s="27" t="s">
        <v>1687</v>
      </c>
      <c r="C541" s="27" t="s">
        <v>1704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1918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1717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1940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1941</v>
      </c>
      <c r="B545" s="27" t="s">
        <v>1675</v>
      </c>
      <c r="C545" s="27" t="s">
        <v>1669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671</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1942</v>
      </c>
    </row>
    <row r="549" spans="1:12">
      <c r="A549" s="20" t="s">
        <v>1736</v>
      </c>
      <c r="B549" s="27" t="s">
        <v>1668</v>
      </c>
      <c r="C549" s="27" t="s">
        <v>1737</v>
      </c>
      <c r="D549" s="27" t="s">
        <v>1681</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1943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1807</v>
      </c>
      <c r="B551" s="27" t="s">
        <v>1687</v>
      </c>
      <c r="C551" s="27" t="s">
        <v>1737</v>
      </c>
      <c r="D551" s="27" t="s">
        <v>1681</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1688</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1810</v>
      </c>
      <c r="B553" s="27" t="s">
        <v>1687</v>
      </c>
      <c r="C553" s="27" t="s">
        <v>1734</v>
      </c>
      <c r="D553" s="27" t="s">
        <v>1681</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1688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1754</v>
      </c>
      <c r="B556" s="27" t="s">
        <v>1724</v>
      </c>
      <c r="C556" s="27" t="s">
        <v>1737</v>
      </c>
      <c r="D556" s="27" t="s">
        <v>1681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1944</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1905</v>
      </c>
      <c r="B558" s="27" t="s">
        <v>1731</v>
      </c>
      <c r="C558" s="27" t="s">
        <v>1680</v>
      </c>
      <c r="D558" s="27" t="s">
        <v>1681</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1945</v>
      </c>
      <c r="B559" s="27" t="s">
        <v>1724</v>
      </c>
      <c r="C559" s="27" t="s">
        <v>1704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1946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1688</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1911</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1947</v>
      </c>
      <c r="B563" s="27" t="s">
        <v>1672</v>
      </c>
      <c r="C563" s="27" t="s">
        <v>1704</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313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1688</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1948</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1857</v>
      </c>
      <c r="B567" s="27" t="s">
        <v>1690</v>
      </c>
      <c r="C567" s="27" t="s">
        <v>1737</v>
      </c>
      <c r="D567" s="27" t="s">
        <v>1681</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1949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1746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1950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1716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671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1951</v>
      </c>
    </row>
    <row r="575" spans="1:12">
      <c r="A575" s="20" t="s">
        <v>1952</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1953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1754</v>
      </c>
      <c r="B577" s="27" t="s">
        <v>1668</v>
      </c>
      <c r="C577" s="27" t="s">
        <v>1737</v>
      </c>
      <c r="D577" s="27" t="s">
        <v>1681</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1954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1746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1955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1689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1956</v>
      </c>
      <c r="B582" s="27" t="s">
        <v>1687</v>
      </c>
      <c r="C582" s="27" t="s">
        <v>1701</v>
      </c>
      <c r="D582" s="27" t="s">
        <v>1681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1688</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1884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1706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1710</v>
      </c>
      <c r="B586" s="27" t="s">
        <v>1690</v>
      </c>
      <c r="C586" s="27" t="s">
        <v>1701</v>
      </c>
      <c r="D586" s="27" t="s">
        <v>1681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1847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1957</v>
      </c>
      <c r="B588" s="27" t="s">
        <v>1675</v>
      </c>
      <c r="C588" s="27" t="s">
        <v>1704</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1688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1857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1716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1958</v>
      </c>
      <c r="B592" s="27" t="s">
        <v>1724</v>
      </c>
      <c r="C592" s="27" t="s">
        <v>1673</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1864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671</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1959</v>
      </c>
    </row>
    <row r="598" spans="1:12">
      <c r="A598" s="20" t="s">
        <v>1722</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1960</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1754</v>
      </c>
      <c r="B600" s="27" t="s">
        <v>1724</v>
      </c>
      <c r="C600" s="27" t="s">
        <v>1737</v>
      </c>
      <c r="D600" s="27" t="s">
        <v>1681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1807</v>
      </c>
      <c r="B601" s="27" t="s">
        <v>1731</v>
      </c>
      <c r="C601" s="27" t="s">
        <v>1737</v>
      </c>
      <c r="D601" s="27" t="s">
        <v>1681</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1359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1961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1755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1962</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1963</v>
      </c>
      <c r="B606" s="27" t="s">
        <v>1675</v>
      </c>
      <c r="C606" s="27" t="s">
        <v>1669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1964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1688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1827</v>
      </c>
      <c r="B609" s="27" t="s">
        <v>1675</v>
      </c>
      <c r="C609" s="27" t="s">
        <v>1680</v>
      </c>
      <c r="D609" s="27" t="s">
        <v>1681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1688</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1965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1754</v>
      </c>
      <c r="B612" s="27" t="s">
        <v>1668</v>
      </c>
      <c r="C612" s="27" t="s">
        <v>1737</v>
      </c>
      <c r="D612" s="27" t="s">
        <v>1681</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1791</v>
      </c>
      <c r="B613" s="27" t="s">
        <v>1679</v>
      </c>
      <c r="C613" s="27" t="s">
        <v>1737</v>
      </c>
      <c r="D613" s="27" t="s">
        <v>1681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1966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1694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1967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1968</v>
      </c>
      <c r="B617" s="27" t="s">
        <v>1679</v>
      </c>
      <c r="C617" s="27" t="s">
        <v>1669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160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671</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row>
    <row r="621" spans="1:12">
      <c r="A621" s="20" t="s">
        <v>1969</v>
      </c>
    </row>
    <row r="622" spans="1:12">
      <c r="A622" s="20" t="s">
        <v>1926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1970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1857</v>
      </c>
      <c r="B624" s="27" t="s">
        <v>1668</v>
      </c>
      <c r="C624" s="27" t="s">
        <v>1737</v>
      </c>
      <c r="D624" s="27" t="s">
        <v>1681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1714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1971</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82</v>
      </c>
      <c r="B627" s="27" t="s">
        <v>1687</v>
      </c>
      <c r="C627" s="27" t="s">
        <v>1701</v>
      </c>
      <c r="D627" s="27" t="s">
        <v>1681</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1972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1688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1717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1772</v>
      </c>
      <c r="B631" s="27" t="s">
        <v>1687</v>
      </c>
      <c r="C631" s="27" t="s">
        <v>1669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1877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1730</v>
      </c>
      <c r="B633" s="27" t="s">
        <v>1675</v>
      </c>
      <c r="C633" s="27" t="s">
        <v>1704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1746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1764</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1706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1973</v>
      </c>
      <c r="B637" s="27" t="s">
        <v>1675</v>
      </c>
      <c r="C637" s="27" t="s">
        <v>1701</v>
      </c>
      <c r="D637" s="27" t="s">
        <v>1681</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1974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1975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1706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1710</v>
      </c>
      <c r="B641" s="27" t="s">
        <v>1731</v>
      </c>
      <c r="C641" s="27" t="s">
        <v>1701</v>
      </c>
      <c r="D641" s="27" t="s">
        <v>1681</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1976</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1688</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1776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1780</v>
      </c>
      <c r="B645" s="27" t="s">
        <v>1690</v>
      </c>
      <c r="C645" s="27" t="s">
        <v>1737</v>
      </c>
      <c r="D645" s="27" t="s">
        <v>1681</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1977</v>
      </c>
      <c r="B646" s="27" t="s">
        <v>1692</v>
      </c>
      <c r="C646" s="27" t="s">
        <v>1737</v>
      </c>
      <c r="D646" s="27" t="s">
        <v>1681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1359</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1247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1944</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671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row>
    <row r="652" spans="1:12">
      <c r="A652" s="20" t="s">
        <v>1978</v>
      </c>
    </row>
    <row r="653" spans="1:12">
      <c r="A653" s="20" t="s">
        <v>1979</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1980</v>
      </c>
      <c r="B654" s="27" t="s">
        <v>1668</v>
      </c>
      <c r="C654" s="27" t="s">
        <v>1701</v>
      </c>
      <c r="D654" s="27" t="s">
        <v>1681</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1788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1898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1359</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1981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1982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1694</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1983</v>
      </c>
      <c r="B661" s="27" t="s">
        <v>1687</v>
      </c>
      <c r="C661" s="27" t="s">
        <v>1669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1792</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row>
    <row r="664" spans="1:12">
      <c r="A664" s="20" t="s">
        <v>1984</v>
      </c>
    </row>
    <row r="665" spans="1:12">
      <c r="A665" s="20" t="s">
        <v>1985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1791</v>
      </c>
      <c r="B666" s="27" t="s">
        <v>1679</v>
      </c>
      <c r="C666" s="27" t="s">
        <v>1737</v>
      </c>
      <c r="D666" s="27" t="s">
        <v>1681</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1826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1819</v>
      </c>
      <c r="B668" s="27" t="s">
        <v>1668</v>
      </c>
      <c r="C668" s="27" t="s">
        <v>1727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1905</v>
      </c>
      <c r="B669" s="27" t="s">
        <v>1675</v>
      </c>
      <c r="C669" s="27" t="s">
        <v>1680</v>
      </c>
      <c r="D669" s="27" t="s">
        <v>1681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1986</v>
      </c>
      <c r="B670" s="27" t="s">
        <v>1679</v>
      </c>
      <c r="C670" s="27" t="s">
        <v>1676</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1987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1792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row>
    <row r="675" spans="1:12">
      <c r="A675" s="20" t="s">
        <v>1988</v>
      </c>
    </row>
    <row r="676" spans="1:12">
      <c r="A676" s="20" t="s">
        <v>1722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1979</v>
      </c>
      <c r="B677" s="27" t="s">
        <v>1724</v>
      </c>
      <c r="C677" s="27" t="s">
        <v>1821</v>
      </c>
      <c r="D677" s="27" t="s">
        <v>1681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1989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1788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1814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1990</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1991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1688</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1732</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279</v>
      </c>
      <c r="B686" s="27" t="s">
        <v>1668</v>
      </c>
      <c r="C686" s="27" t="s">
        <v>1734</v>
      </c>
      <c r="D686" s="27" t="s">
        <v>1681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1688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1992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1780</v>
      </c>
      <c r="B689" s="27" t="s">
        <v>1724</v>
      </c>
      <c r="C689" s="27" t="s">
        <v>1737</v>
      </c>
      <c r="D689" s="27" t="s">
        <v>1681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1993</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1994</v>
      </c>
      <c r="B691" s="27" t="s">
        <v>1731</v>
      </c>
      <c r="C691" s="27" t="s">
        <v>1727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1995</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671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1996</v>
      </c>
    </row>
    <row r="696" spans="1:12">
      <c r="A696" s="20" t="s">
        <v>1722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1836</v>
      </c>
      <c r="B697" s="27" t="s">
        <v>1668</v>
      </c>
      <c r="C697" s="27" t="s">
        <v>1734</v>
      </c>
      <c r="D697" s="27" t="s">
        <v>1681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1688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1997</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1780</v>
      </c>
      <c r="B701" s="27" t="s">
        <v>1668</v>
      </c>
      <c r="C701" s="27" t="s">
        <v>1737</v>
      </c>
      <c r="D701" s="27" t="s">
        <v>1681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1688</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1998</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1999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2000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2001</v>
      </c>
      <c r="B706" s="27" t="s">
        <v>1687</v>
      </c>
      <c r="C706" s="27" t="s">
        <v>1669</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1714</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2002</v>
      </c>
      <c r="B708" s="27" t="s">
        <v>1675</v>
      </c>
      <c r="C708" s="27" t="s">
        <v>1701</v>
      </c>
      <c r="D708" s="27" t="s">
        <v>1681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1697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row>
    <row r="711" spans="1:12">
      <c r="A711" s="20" t="s">
        <v>2003</v>
      </c>
    </row>
    <row r="712" spans="1:12">
      <c r="A712" s="20" t="s">
        <v>2004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2005</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2006</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1754</v>
      </c>
      <c r="B715" s="27" t="s">
        <v>1668</v>
      </c>
      <c r="C715" s="27" t="s">
        <v>1737</v>
      </c>
      <c r="D715" s="27" t="s">
        <v>1681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671</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row>
    <row r="718" spans="1:12">
      <c r="A718" s="20" t="s">
        <v>2007</v>
      </c>
    </row>
    <row r="719" spans="1:12">
      <c r="A719" s="20" t="s">
        <v>1960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1714</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2008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820</v>
      </c>
      <c r="B722" s="27" t="s">
        <v>1724</v>
      </c>
      <c r="C722" s="27" t="s">
        <v>1701</v>
      </c>
      <c r="D722" s="27" t="s">
        <v>1681</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1764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1706</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2009</v>
      </c>
      <c r="B725" s="27" t="s">
        <v>1675</v>
      </c>
      <c r="C725" s="27" t="s">
        <v>1701</v>
      </c>
      <c r="D725" s="27" t="s">
        <v>1681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1682</v>
      </c>
      <c r="B726" s="27" t="s">
        <v>2010</v>
      </c>
      <c r="C726" s="27" t="s">
        <v>1673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2011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2012</v>
      </c>
      <c r="B728" s="27" t="s">
        <v>1672</v>
      </c>
      <c r="C728" s="27" t="s">
        <v>1727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2013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1788</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1688</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1927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2014</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1780</v>
      </c>
      <c r="B734" s="27" t="s">
        <v>1668</v>
      </c>
      <c r="C734" s="27" t="s">
        <v>1737</v>
      </c>
      <c r="D734" s="27" t="s">
        <v>1681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2015</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1717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2016</v>
      </c>
      <c r="B737" s="27" t="s">
        <v>1687</v>
      </c>
      <c r="C737" s="27" t="s">
        <v>1669</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1089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671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row>
    <row r="742" spans="1:12">
      <c r="A742" s="20" t="s">
        <v>2017</v>
      </c>
    </row>
    <row r="743" spans="1:12">
      <c r="A743" s="20" t="s">
        <v>1722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1787</v>
      </c>
      <c r="B744" s="27" t="s">
        <v>1668</v>
      </c>
      <c r="C744" s="27" t="s">
        <v>1680</v>
      </c>
      <c r="D744" s="27" t="s">
        <v>1681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1788</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1803</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2018</v>
      </c>
      <c r="B747" s="27" t="s">
        <v>1687</v>
      </c>
      <c r="C747" s="27" t="s">
        <v>1737</v>
      </c>
      <c r="D747" s="27" t="s">
        <v>1681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1816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1792</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row>
    <row r="752" spans="1:12">
      <c r="A752" s="20" t="s">
        <v>2019</v>
      </c>
    </row>
    <row r="753" spans="1:12">
      <c r="A753" s="20" t="s">
        <v>1722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1741</v>
      </c>
      <c r="B754" s="27" t="s">
        <v>1668</v>
      </c>
      <c r="C754" s="27" t="s">
        <v>1737</v>
      </c>
      <c r="D754" s="27" t="s">
        <v>1681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2020</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1955</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1689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1956</v>
      </c>
      <c r="B758" s="27" t="s">
        <v>1675</v>
      </c>
      <c r="C758" s="27" t="s">
        <v>1701</v>
      </c>
      <c r="D758" s="27" t="s">
        <v>1681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2021</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1682</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1089</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1688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2022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1699</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2023</v>
      </c>
      <c r="B765" s="27" t="s">
        <v>1731</v>
      </c>
      <c r="C765" s="27" t="s">
        <v>1701</v>
      </c>
      <c r="D765" s="27" t="s">
        <v>1681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1682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2024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671</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row>
    <row r="771" spans="1:12">
      <c r="A771" s="20" t="s">
        <v>2025</v>
      </c>
    </row>
    <row r="772" spans="1:12">
      <c r="A772" s="20" t="s">
        <v>1722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2026</v>
      </c>
      <c r="B773" s="27" t="s">
        <v>1668</v>
      </c>
      <c r="C773" s="27" t="s">
        <v>1704</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1688</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1732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1733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1790</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2027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1688</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2028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1885</v>
      </c>
      <c r="B782" s="27" t="s">
        <v>1687</v>
      </c>
      <c r="C782" s="27" t="s">
        <v>1704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1688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2029</v>
      </c>
      <c r="B784" s="27" t="s">
        <v>1724</v>
      </c>
      <c r="C784" s="27" t="s">
        <v>1680</v>
      </c>
      <c r="D784" s="27" t="s">
        <v>1681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1857</v>
      </c>
      <c r="B785" s="27" t="s">
        <v>1724</v>
      </c>
      <c r="C785" s="27" t="s">
        <v>1737</v>
      </c>
      <c r="D785" s="27" t="s">
        <v>1681</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2030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1859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1089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2031</v>
      </c>
      <c r="B789" s="27" t="s">
        <v>1679</v>
      </c>
      <c r="C789" s="27" t="s">
        <v>1727</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1746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1181</v>
      </c>
      <c r="B791" s="27" t="s">
        <v>1724</v>
      </c>
      <c r="C791" s="27" t="s">
        <v>1680</v>
      </c>
      <c r="D791" s="27" t="s">
        <v>1681</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1993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2032</v>
      </c>
      <c r="B793" s="27" t="s">
        <v>1724</v>
      </c>
      <c r="C793" s="27" t="s">
        <v>1727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1729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1859</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1089</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686</v>
      </c>
      <c r="B797" s="27" t="s">
        <v>1687</v>
      </c>
      <c r="C797" s="27" t="s">
        <v>1727</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1688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1780</v>
      </c>
      <c r="B799" s="27" t="s">
        <v>1690</v>
      </c>
      <c r="C799" s="27" t="s">
        <v>1737</v>
      </c>
      <c r="D799" s="27" t="s">
        <v>1681</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1788</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2033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1688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1746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2034</v>
      </c>
      <c r="B804" s="27" t="s">
        <v>1690</v>
      </c>
      <c r="C804" s="27" t="s">
        <v>1680</v>
      </c>
      <c r="D804" s="27" t="s">
        <v>1681</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129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2035</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2036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2037</v>
      </c>
      <c r="B808" s="27" t="s">
        <v>1907</v>
      </c>
      <c r="C808" s="27" t="s">
        <v>1704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1682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2038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671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2039</v>
      </c>
    </row>
    <row r="814" spans="1:12">
      <c r="A814" s="20" t="s">
        <v>1810</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279</v>
      </c>
      <c r="B815" s="27" t="s">
        <v>1668</v>
      </c>
      <c r="C815" s="27" t="s">
        <v>1734</v>
      </c>
      <c r="D815" s="27" t="s">
        <v>1681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1688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1970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1807</v>
      </c>
      <c r="B818" s="27" t="s">
        <v>1690</v>
      </c>
      <c r="C818" s="27" t="s">
        <v>1737</v>
      </c>
      <c r="D818" s="27" t="s">
        <v>1681</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2040</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1809</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1688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1774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2041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1754</v>
      </c>
      <c r="B824" s="27" t="s">
        <v>1668</v>
      </c>
      <c r="C824" s="27" t="s">
        <v>1737</v>
      </c>
      <c r="D824" s="27" t="s">
        <v>1681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1807</v>
      </c>
      <c r="B825" s="27" t="s">
        <v>1679</v>
      </c>
      <c r="C825" s="27" t="s">
        <v>1737</v>
      </c>
      <c r="D825" s="27" t="s">
        <v>1681</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2042</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1955</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1689</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1707</v>
      </c>
      <c r="B829" s="27" t="s">
        <v>1687</v>
      </c>
      <c r="C829" s="27" t="s">
        <v>1701</v>
      </c>
      <c r="D829" s="27" t="s">
        <v>1681</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671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row>
    <row r="833" spans="1:12">
      <c r="A833" s="20" t="s">
        <v>2043</v>
      </c>
    </row>
    <row r="834" spans="1:12">
      <c r="A834" s="20" t="s">
        <v>1812</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2044</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2045</v>
      </c>
      <c r="B836" s="27" t="s">
        <v>1668</v>
      </c>
      <c r="C836" s="27" t="s">
        <v>1701</v>
      </c>
      <c r="D836" s="27" t="s">
        <v>1681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1746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2046</v>
      </c>
      <c r="B839" s="27" t="s">
        <v>1675</v>
      </c>
      <c r="C839" s="27" t="s">
        <v>1704</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1824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2047</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2048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671</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2049</v>
      </c>
    </row>
    <row r="846" spans="1:12">
      <c r="A846" s="20" t="s">
        <v>1812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2050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2051</v>
      </c>
      <c r="B848" s="27" t="s">
        <v>1668</v>
      </c>
      <c r="C848" s="27" t="s">
        <v>1701</v>
      </c>
      <c r="D848" s="27" t="s">
        <v>1681</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2052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2053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2054</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2055</v>
      </c>
      <c r="B852" s="27" t="s">
        <v>1724</v>
      </c>
      <c r="C852" s="27" t="s">
        <v>1680</v>
      </c>
      <c r="D852" s="27" t="s">
        <v>1681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2056</v>
      </c>
      <c r="B853" s="27" t="s">
        <v>1675</v>
      </c>
      <c r="C853" s="27" t="s">
        <v>1680</v>
      </c>
      <c r="D853" s="27" t="s">
        <v>1681</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2057</v>
      </c>
      <c r="B854" s="27" t="s">
        <v>1679</v>
      </c>
      <c r="C854" s="27" t="s">
        <v>1704</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1688</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1746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1699</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2008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2058</v>
      </c>
      <c r="B859" s="27" t="s">
        <v>1687</v>
      </c>
      <c r="C859" s="27" t="s">
        <v>1701</v>
      </c>
      <c r="D859" s="27" t="s">
        <v>1681</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1688</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1948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1682</v>
      </c>
      <c r="B862" s="27" t="s">
        <v>1672</v>
      </c>
      <c r="C862" s="27" t="s">
        <v>1673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1706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2059</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2060</v>
      </c>
      <c r="B865" s="27" t="s">
        <v>1675</v>
      </c>
      <c r="C865" s="27" t="s">
        <v>1701</v>
      </c>
      <c r="D865" s="27" t="s">
        <v>1681</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1688</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1716</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1790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1706</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1707</v>
      </c>
      <c r="B870" s="27" t="s">
        <v>1675</v>
      </c>
      <c r="C870" s="27" t="s">
        <v>1701</v>
      </c>
      <c r="D870" s="27" t="s">
        <v>1681</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2061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2062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671</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2063</v>
      </c>
    </row>
    <row r="876" spans="1:12">
      <c r="A876" s="20" t="s">
        <v>2064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2065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2034</v>
      </c>
      <c r="B878" s="27" t="s">
        <v>1668</v>
      </c>
      <c r="C878" s="27" t="s">
        <v>1680</v>
      </c>
      <c r="D878" s="27" t="s">
        <v>1681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1694</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2066</v>
      </c>
      <c r="B880" s="27" t="s">
        <v>1679</v>
      </c>
      <c r="C880" s="27" t="s">
        <v>1669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2067</v>
      </c>
      <c r="B881" s="27" t="s">
        <v>1675</v>
      </c>
      <c r="C881" s="27" t="s">
        <v>1673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1790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1714</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2068</v>
      </c>
      <c r="B884" s="27" t="s">
        <v>1675</v>
      </c>
      <c r="C884" s="27" t="s">
        <v>1701</v>
      </c>
      <c r="D884" s="27" t="s">
        <v>1681</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1670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2069</v>
      </c>
      <c r="B886" s="27" t="s">
        <v>1672</v>
      </c>
      <c r="C886" s="27" t="s">
        <v>1734</v>
      </c>
      <c r="D886" s="27" t="s">
        <v>1681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1746</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2070</v>
      </c>
      <c r="B888" s="27" t="s">
        <v>2010</v>
      </c>
      <c r="C888" s="27" t="s">
        <v>1734</v>
      </c>
      <c r="D888" s="27" t="s">
        <v>1681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671</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2071</v>
      </c>
    </row>
    <row r="892" spans="1:12">
      <c r="A892" s="20" t="s">
        <v>2072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2073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1688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1699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2053</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2074</v>
      </c>
      <c r="B897" s="27" t="s">
        <v>1668</v>
      </c>
      <c r="C897" s="27" t="s">
        <v>1734</v>
      </c>
      <c r="D897" s="27" t="s">
        <v>1681</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2075</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1933</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671</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row>
    <row r="902" spans="1:12">
      <c r="A902" s="20" t="s">
        <v>2076</v>
      </c>
    </row>
    <row r="903" spans="1:12">
      <c r="A903" s="20" t="s">
        <v>2077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1933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1733</v>
      </c>
      <c r="B905" s="27" t="s">
        <v>1724</v>
      </c>
      <c r="C905" s="27" t="s">
        <v>1734</v>
      </c>
      <c r="D905" s="27" t="s">
        <v>1681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2078</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1714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2079</v>
      </c>
      <c r="B908" s="27" t="s">
        <v>1687</v>
      </c>
      <c r="C908" s="27" t="s">
        <v>1701</v>
      </c>
      <c r="D908" s="27" t="s">
        <v>1681</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2080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2081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1697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2082</v>
      </c>
    </row>
    <row r="914" spans="1:12">
      <c r="A914" s="20" t="s">
        <v>2083</v>
      </c>
      <c r="B914" s="27" t="s">
        <v>1668</v>
      </c>
      <c r="C914" s="27" t="s">
        <v>1673</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2084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2085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2055</v>
      </c>
      <c r="B917" s="27" t="s">
        <v>1724</v>
      </c>
      <c r="C917" s="27" t="s">
        <v>1680</v>
      </c>
      <c r="D917" s="27" t="s">
        <v>1681</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2086</v>
      </c>
      <c r="B918" s="27" t="s">
        <v>1679</v>
      </c>
      <c r="C918" s="27" t="s">
        <v>1704</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1743</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1744</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2087</v>
      </c>
      <c r="B921" s="27" t="s">
        <v>1687</v>
      </c>
      <c r="C921" s="27" t="s">
        <v>1701</v>
      </c>
      <c r="D921" s="27" t="s">
        <v>1681</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1688</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2088</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1776</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1780</v>
      </c>
      <c r="B925" s="27" t="s">
        <v>1690</v>
      </c>
      <c r="C925" s="27" t="s">
        <v>1737</v>
      </c>
      <c r="D925" s="27" t="s">
        <v>1681</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1717</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2089</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2090</v>
      </c>
      <c r="B928" s="27" t="s">
        <v>1675</v>
      </c>
      <c r="C928" s="27" t="s">
        <v>1669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1847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671</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2091</v>
      </c>
    </row>
    <row r="933" spans="1:12">
      <c r="A933" s="20" t="s">
        <v>2092</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2093</v>
      </c>
      <c r="B934" s="27" t="s">
        <v>1687</v>
      </c>
      <c r="C934" s="27" t="s">
        <v>1704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1688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1717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2094</v>
      </c>
      <c r="B937" s="27" t="s">
        <v>1675</v>
      </c>
      <c r="C937" s="27" t="s">
        <v>1673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2095</v>
      </c>
      <c r="B938" s="27" t="s">
        <v>1687</v>
      </c>
      <c r="C938" s="27" t="s">
        <v>1669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1688</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1717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2094</v>
      </c>
      <c r="B941" s="27" t="s">
        <v>1675</v>
      </c>
      <c r="C941" s="27" t="s">
        <v>1673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2096</v>
      </c>
      <c r="B942" s="27" t="s">
        <v>1687</v>
      </c>
      <c r="C942" s="27" t="s">
        <v>1669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1688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1893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1870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2097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1688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1717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2098</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2099</v>
      </c>
      <c r="B950" s="27" t="s">
        <v>1724</v>
      </c>
      <c r="C950" s="27" t="s">
        <v>1669</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1790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2100</v>
      </c>
      <c r="B952" s="27" t="s">
        <v>1672</v>
      </c>
      <c r="C952" s="27" t="s">
        <v>1704</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1746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1694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2101</v>
      </c>
      <c r="B955" s="27" t="s">
        <v>2010</v>
      </c>
      <c r="C955" s="27" t="s">
        <v>1669</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1824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2102</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1706</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2103</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2104</v>
      </c>
      <c r="B960" s="27" t="s">
        <v>1675</v>
      </c>
      <c r="C960" s="27" t="s">
        <v>1701</v>
      </c>
      <c r="D960" s="27" t="s">
        <v>1681</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671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2105</v>
      </c>
    </row>
    <row r="964" spans="1:12">
      <c r="A964" s="20" t="s">
        <v>1722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2106</v>
      </c>
      <c r="B965" s="27" t="s">
        <v>1724</v>
      </c>
      <c r="C965" s="27" t="s">
        <v>1673</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2107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2108</v>
      </c>
      <c r="B967" s="27" t="s">
        <v>1731</v>
      </c>
      <c r="C967" s="27" t="s">
        <v>1704</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94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1688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1732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1733</v>
      </c>
      <c r="B971" s="27" t="s">
        <v>1668</v>
      </c>
      <c r="C971" s="27" t="s">
        <v>1734</v>
      </c>
      <c r="D971" s="27" t="s">
        <v>1681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1746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1742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1688</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1699</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1777</v>
      </c>
      <c r="B976" s="27" t="s">
        <v>1687</v>
      </c>
      <c r="C976" s="27" t="s">
        <v>1701</v>
      </c>
      <c r="D976" s="27" t="s">
        <v>1681</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1764</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1714</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1782</v>
      </c>
      <c r="B979" s="27" t="s">
        <v>1675</v>
      </c>
      <c r="C979" s="27" t="s">
        <v>1701</v>
      </c>
      <c r="D979" s="27" t="s">
        <v>1681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1688</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1670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1765</v>
      </c>
      <c r="B982" s="27" t="s">
        <v>1672</v>
      </c>
      <c r="C982" s="27" t="s">
        <v>1704</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1682</v>
      </c>
      <c r="B983" s="27" t="s">
        <v>1865</v>
      </c>
      <c r="C983" s="27" t="s">
        <v>1673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1765</v>
      </c>
      <c r="B984" s="27" t="s">
        <v>2010</v>
      </c>
      <c r="C984" s="27" t="s">
        <v>1704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671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row>
    <row r="987" spans="1:12">
      <c r="A987" s="20" t="s">
        <v>2109</v>
      </c>
    </row>
    <row r="988" spans="1:12">
      <c r="A988" s="20" t="s">
        <v>1722</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2110</v>
      </c>
      <c r="B989" s="27" t="s">
        <v>1687</v>
      </c>
      <c r="C989" s="27" t="s">
        <v>1680</v>
      </c>
      <c r="D989" s="27" t="s">
        <v>1681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2042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1688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1810</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279</v>
      </c>
      <c r="B993" s="27" t="s">
        <v>1668</v>
      </c>
      <c r="C993" s="27" t="s">
        <v>1734</v>
      </c>
      <c r="D993" s="27" t="s">
        <v>1681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1688</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236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1807</v>
      </c>
      <c r="B996" s="27" t="s">
        <v>1679</v>
      </c>
      <c r="C996" s="27" t="s">
        <v>1737</v>
      </c>
      <c r="D996" s="27" t="s">
        <v>1681</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1688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2111</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1688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1826</v>
      </c>
      <c r="B1000" s="27" t="s">
        <v>1675</v>
      </c>
      <c r="C1000" s="27" t="s">
        <v>1818</v>
      </c>
      <c r="D1000" s="27" t="s">
        <v>1681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2008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2112</v>
      </c>
      <c r="B1002" s="27" t="s">
        <v>1679</v>
      </c>
      <c r="C1002" s="27" t="s">
        <v>1704</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1714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1842</v>
      </c>
      <c r="B1004" s="27" t="s">
        <v>1675</v>
      </c>
      <c r="C1004" s="27" t="s">
        <v>1701</v>
      </c>
      <c r="D1004" s="27" t="s">
        <v>1681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671</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2113</v>
      </c>
    </row>
    <row r="1009" spans="1:12">
      <c r="A1009" s="20" t="s">
        <v>1861</v>
      </c>
      <c r="B1009" s="27" t="s">
        <v>1668</v>
      </c>
      <c r="C1009" s="27" t="s">
        <v>1737</v>
      </c>
      <c r="D1009" s="27" t="s">
        <v>1681</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1716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1717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2114</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2115</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2116</v>
      </c>
      <c r="B1014" s="27" t="s">
        <v>1687</v>
      </c>
      <c r="C1014" s="27" t="s">
        <v>1669</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1877</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1714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2117</v>
      </c>
      <c r="B1017" s="27" t="s">
        <v>1687</v>
      </c>
      <c r="C1017" s="27" t="s">
        <v>1701</v>
      </c>
      <c r="D1017" s="27" t="s">
        <v>1681</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2118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2119</v>
      </c>
      <c r="B1019" s="27" t="s">
        <v>1675</v>
      </c>
      <c r="C1019" s="27" t="s">
        <v>1701</v>
      </c>
      <c r="D1019" s="27" t="s">
        <v>1681</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1688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1790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1999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2120</v>
      </c>
      <c r="B1023" s="27" t="s">
        <v>1687</v>
      </c>
      <c r="C1023" s="27" t="s">
        <v>1669</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1764</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1999</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2121</v>
      </c>
      <c r="B1026" s="27" t="s">
        <v>1675</v>
      </c>
      <c r="C1026" s="27" t="s">
        <v>1669</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1688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1699</v>
      </c>
      <c r="B1028" s="27" t="s">
        <v>1778</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2053</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1706</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2122</v>
      </c>
      <c r="B1031" s="27" t="s">
        <v>1907</v>
      </c>
      <c r="C1031" s="27" t="s">
        <v>1701</v>
      </c>
      <c r="D1031" s="27" t="s">
        <v>1681</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1961</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2123</v>
      </c>
      <c r="B1033" s="27" t="s">
        <v>2010</v>
      </c>
      <c r="C1033" s="27" t="s">
        <v>1704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2124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671</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2125</v>
      </c>
    </row>
    <row r="1038" spans="1:12">
      <c r="A1038" s="20" t="s">
        <v>1796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2126</v>
      </c>
      <c r="B1039" s="27" t="s">
        <v>1668</v>
      </c>
      <c r="C1039" s="27" t="s">
        <v>1701</v>
      </c>
      <c r="D1039" s="27" t="s">
        <v>1681</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2127</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2128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2129</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2130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2131</v>
      </c>
      <c r="B1044" s="27" t="s">
        <v>1687</v>
      </c>
      <c r="C1044" s="27" t="s">
        <v>1704</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1746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2132</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2133</v>
      </c>
      <c r="B1047" s="27" t="s">
        <v>1675</v>
      </c>
      <c r="C1047" s="27" t="s">
        <v>1704</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1688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1744</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2134</v>
      </c>
      <c r="B1050" s="27" t="s">
        <v>1672</v>
      </c>
      <c r="C1050" s="27" t="s">
        <v>1701</v>
      </c>
      <c r="D1050" s="27" t="s">
        <v>1681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1714</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2135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2136</v>
      </c>
      <c r="B1053" s="27" t="s">
        <v>2010</v>
      </c>
      <c r="C1053" s="27" t="s">
        <v>1701</v>
      </c>
      <c r="D1053" s="27" t="s">
        <v>1681</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671</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row>
    <row r="1056" spans="1:12">
      <c r="A1056" s="20" t="s">
        <v>2137</v>
      </c>
    </row>
    <row r="1057" spans="1:12">
      <c r="A1057" s="20" t="s">
        <v>1722</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2138</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1807</v>
      </c>
      <c r="B1059" s="27" t="s">
        <v>1724</v>
      </c>
      <c r="C1059" s="27" t="s">
        <v>1737</v>
      </c>
      <c r="D1059" s="27" t="s">
        <v>1681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1689</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1864</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1792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1732</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1733</v>
      </c>
      <c r="B1065" s="27" t="s">
        <v>1668</v>
      </c>
      <c r="C1065" s="27" t="s">
        <v>1734</v>
      </c>
      <c r="D1065" s="27" t="s">
        <v>1681</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671</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2139</v>
      </c>
    </row>
    <row r="1069" spans="1:12">
      <c r="A1069" s="20" t="s">
        <v>1722</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2140</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1181</v>
      </c>
      <c r="B1071" s="27" t="s">
        <v>1687</v>
      </c>
      <c r="C1071" s="27" t="s">
        <v>1680</v>
      </c>
      <c r="D1071" s="27" t="s">
        <v>1681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252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1807</v>
      </c>
      <c r="B1073" s="27" t="s">
        <v>1668</v>
      </c>
      <c r="C1073" s="27" t="s">
        <v>1737</v>
      </c>
      <c r="D1073" s="27" t="s">
        <v>1681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1689</v>
      </c>
      <c r="B1074" s="27" t="s">
        <v>1668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1792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2141</v>
      </c>
    </row>
    <row r="1079" spans="1:12">
      <c r="A1079" s="20" t="s">
        <v>1741</v>
      </c>
      <c r="B1079" s="27" t="s">
        <v>1668</v>
      </c>
      <c r="C1079" s="27" t="s">
        <v>1737</v>
      </c>
      <c r="D1079" s="27" t="s">
        <v>1681</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2142</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1755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2143</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2144</v>
      </c>
      <c r="B1083" s="27" t="s">
        <v>1679</v>
      </c>
      <c r="C1083" s="27" t="s">
        <v>1669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1688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1714</v>
      </c>
      <c r="B1085" s="27" t="s">
        <v>1690</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2145</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1714</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2146</v>
      </c>
      <c r="B1088" s="27" t="s">
        <v>1672</v>
      </c>
      <c r="C1088" s="27" t="s">
        <v>1701</v>
      </c>
      <c r="D1088" s="27" t="s">
        <v>1681</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2127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671</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row>
    <row r="1092" spans="1:12">
      <c r="A1092" s="20" t="s">
        <v>2147</v>
      </c>
    </row>
    <row r="1093" spans="1:12">
      <c r="A1093" s="20" t="s">
        <v>1741</v>
      </c>
      <c r="B1093" s="27" t="s">
        <v>1668</v>
      </c>
      <c r="C1093" s="27" t="s">
        <v>1737</v>
      </c>
      <c r="D1093" s="27" t="s">
        <v>1681</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1716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1774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2148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2149</v>
      </c>
      <c r="B1097" s="27" t="s">
        <v>1687</v>
      </c>
      <c r="C1097" s="27" t="s">
        <v>1704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1688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2150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1746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2151</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1688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1776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1857</v>
      </c>
      <c r="B1104" s="27" t="s">
        <v>1690</v>
      </c>
      <c r="C1104" s="27" t="s">
        <v>1737</v>
      </c>
      <c r="D1104" s="27" t="s">
        <v>1681</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1359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1990</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1716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1688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1993</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2152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2153</v>
      </c>
      <c r="B1111" s="27" t="s">
        <v>1907</v>
      </c>
      <c r="C1111" s="27" t="s">
        <v>1727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1682</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725</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671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row>
    <row r="1116" spans="1:12">
      <c r="A1116" s="20" t="s">
        <v>2154</v>
      </c>
    </row>
    <row r="1117" spans="1:12">
      <c r="A1117" s="20" t="s">
        <v>2155</v>
      </c>
      <c r="B1117" s="27" t="s">
        <v>1668</v>
      </c>
      <c r="C1117" s="27" t="s">
        <v>1673</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1944</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1982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264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1688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1776</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1780</v>
      </c>
      <c r="B1123" s="27" t="s">
        <v>1724</v>
      </c>
      <c r="C1123" s="27" t="s">
        <v>1737</v>
      </c>
      <c r="D1123" s="27" t="s">
        <v>1681</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1910</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1716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1688</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2156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1670</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2157</v>
      </c>
      <c r="B1129" s="27" t="s">
        <v>1675</v>
      </c>
      <c r="C1129" s="27" t="s">
        <v>1704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1688</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1746</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1776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1780</v>
      </c>
      <c r="B1133" s="27" t="s">
        <v>1724</v>
      </c>
      <c r="C1133" s="27" t="s">
        <v>1737</v>
      </c>
      <c r="D1133" s="27" t="s">
        <v>1681</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2158</v>
      </c>
      <c r="B1134" s="27" t="s">
        <v>1672</v>
      </c>
      <c r="C1134" s="27" t="s">
        <v>1673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2159</v>
      </c>
      <c r="B1135" s="27" t="s">
        <v>1731</v>
      </c>
      <c r="C1135" s="27" t="s">
        <v>1676</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1790</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1683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2160</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2161</v>
      </c>
      <c r="B1139" s="27" t="s">
        <v>1675</v>
      </c>
      <c r="C1139" s="27" t="s">
        <v>1669</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1933</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671</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2162</v>
      </c>
    </row>
    <row r="1144" spans="1:12">
      <c r="A1144" s="20" t="s">
        <v>2163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1714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2164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2165</v>
      </c>
      <c r="B1147" s="27" t="s">
        <v>1687</v>
      </c>
      <c r="C1147" s="27" t="s">
        <v>1701</v>
      </c>
      <c r="D1147" s="27" t="s">
        <v>1681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1846</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1754</v>
      </c>
      <c r="B1149" s="27" t="s">
        <v>1668</v>
      </c>
      <c r="C1149" s="27" t="s">
        <v>1737</v>
      </c>
      <c r="D1149" s="27" t="s">
        <v>1681</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2166</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1688</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1857</v>
      </c>
      <c r="B1152" s="27" t="s">
        <v>1724</v>
      </c>
      <c r="C1152" s="27" t="s">
        <v>1737</v>
      </c>
      <c r="D1152" s="27" t="s">
        <v>1681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1847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1699</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2167</v>
      </c>
      <c r="B1155" s="27" t="s">
        <v>1679</v>
      </c>
      <c r="C1155" s="27" t="s">
        <v>1701</v>
      </c>
      <c r="D1155" s="27" t="s">
        <v>1681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2168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2169</v>
      </c>
      <c r="B1157" s="27" t="s">
        <v>1675</v>
      </c>
      <c r="C1157" s="27" t="s">
        <v>1669</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1688</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1927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1884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2170</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1857</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1813</v>
      </c>
      <c r="B1163" s="27" t="s">
        <v>1692</v>
      </c>
      <c r="C1163" s="27" t="s">
        <v>1737</v>
      </c>
      <c r="D1163" s="27" t="s">
        <v>1681</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1717</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1814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2171</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2172</v>
      </c>
      <c r="B1167" s="27" t="s">
        <v>1690</v>
      </c>
      <c r="C1167" s="27" t="s">
        <v>1669</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1682</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1089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671</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2173</v>
      </c>
    </row>
    <row r="1173" spans="1:12">
      <c r="A1173" s="20" t="s">
        <v>2174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2175</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1754</v>
      </c>
      <c r="B1175" s="27" t="s">
        <v>1668</v>
      </c>
      <c r="C1175" s="27" t="s">
        <v>1737</v>
      </c>
      <c r="D1175" s="27" t="s">
        <v>1681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1764</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1706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2176</v>
      </c>
      <c r="B1178" s="27" t="s">
        <v>1687</v>
      </c>
      <c r="C1178" s="27" t="s">
        <v>1701</v>
      </c>
      <c r="D1178" s="27" t="s">
        <v>1681</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1688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2177</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1754</v>
      </c>
      <c r="B1181" s="27" t="s">
        <v>1690</v>
      </c>
      <c r="C1181" s="27" t="s">
        <v>1737</v>
      </c>
      <c r="D1181" s="27" t="s">
        <v>1681</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283</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2178</v>
      </c>
      <c r="B1183" s="27" t="s">
        <v>1731</v>
      </c>
      <c r="C1183" s="27" t="s">
        <v>1704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2179</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2180</v>
      </c>
      <c r="B1185" s="27" t="s">
        <v>1672</v>
      </c>
      <c r="C1185" s="27" t="s">
        <v>1704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1869</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1813</v>
      </c>
      <c r="B1187" s="27" t="s">
        <v>1675</v>
      </c>
      <c r="C1187" s="27" t="s">
        <v>1737</v>
      </c>
      <c r="D1187" s="27" t="s">
        <v>1681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1933</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671</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2181</v>
      </c>
    </row>
    <row r="1192" spans="1:12">
      <c r="A1192" s="20" t="s">
        <v>2182</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1699</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2183</v>
      </c>
      <c r="B1194" s="27" t="s">
        <v>1668</v>
      </c>
      <c r="C1194" s="27" t="s">
        <v>1701</v>
      </c>
      <c r="D1194" s="27" t="s">
        <v>1681</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1716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2018</v>
      </c>
      <c r="B1196" s="27" t="s">
        <v>1679</v>
      </c>
      <c r="C1196" s="27" t="s">
        <v>1737</v>
      </c>
      <c r="D1196" s="27" t="s">
        <v>1681</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1694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2184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2185</v>
      </c>
      <c r="B1199" s="27" t="s">
        <v>1668</v>
      </c>
      <c r="C1199" s="27" t="s">
        <v>1669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2186</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2187</v>
      </c>
      <c r="B1201" s="27" t="s">
        <v>1675</v>
      </c>
      <c r="C1201" s="27" t="s">
        <v>1704</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2188</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671</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row>
    <row r="1205" spans="1:12">
      <c r="A1205" s="20" t="s">
        <v>2189</v>
      </c>
    </row>
    <row r="1206" spans="1:12">
      <c r="A1206" s="20" t="s">
        <v>1722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2190</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301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1912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2191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2192</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301</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1852</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94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1997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279</v>
      </c>
      <c r="B1216" s="27" t="s">
        <v>1687</v>
      </c>
      <c r="C1216" s="27" t="s">
        <v>1704</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1746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2193</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2194</v>
      </c>
      <c r="B1219" s="27" t="s">
        <v>1672</v>
      </c>
      <c r="C1219" s="27" t="s">
        <v>1821</v>
      </c>
      <c r="D1219" s="27" t="s">
        <v>1681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2195</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2196</v>
      </c>
      <c r="B1221" s="27" t="s">
        <v>1731</v>
      </c>
      <c r="C1221" s="27" t="s">
        <v>2197</v>
      </c>
      <c r="D1221" s="27" t="s">
        <v>1681</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2118</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2198</v>
      </c>
      <c r="B1223" s="27" t="s">
        <v>1672</v>
      </c>
      <c r="C1223" s="27" t="s">
        <v>1701</v>
      </c>
      <c r="D1223" s="27" t="s">
        <v>1681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671</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2199</v>
      </c>
    </row>
    <row r="1227" spans="1:12">
      <c r="A1227" s="20" t="s">
        <v>1722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2200</v>
      </c>
      <c r="B1228" s="27" t="s">
        <v>1668</v>
      </c>
      <c r="C1228" s="27" t="s">
        <v>1704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1911</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283</v>
      </c>
      <c r="B1230" s="27" t="s">
        <v>1687</v>
      </c>
      <c r="C1230" s="27" t="s">
        <v>1673</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1792</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94</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row>
    <row r="1234" spans="1:12">
      <c r="A1234" s="20" t="s">
        <v>2201</v>
      </c>
    </row>
    <row r="1235" spans="1:12">
      <c r="A1235" s="20" t="s">
        <v>2202</v>
      </c>
      <c r="B1235" s="27" t="s">
        <v>1668</v>
      </c>
      <c r="C1235" s="27" t="s">
        <v>1704</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1705</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1733</v>
      </c>
      <c r="B1237" s="27" t="s">
        <v>1668</v>
      </c>
      <c r="C1237" s="27" t="s">
        <v>1734</v>
      </c>
      <c r="D1237" s="27" t="s">
        <v>1681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1678</v>
      </c>
      <c r="B1238" s="27" t="s">
        <v>1679</v>
      </c>
      <c r="C1238" s="27" t="s">
        <v>1680</v>
      </c>
      <c r="D1238" s="27" t="s">
        <v>1681</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1739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1744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2203</v>
      </c>
      <c r="B1241" s="27" t="s">
        <v>1687</v>
      </c>
      <c r="C1241" s="27" t="s">
        <v>1701</v>
      </c>
      <c r="D1241" s="27" t="s">
        <v>1681</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671</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2204</v>
      </c>
    </row>
    <row r="1245" spans="1:12">
      <c r="A1245" s="20" t="s">
        <v>2205</v>
      </c>
      <c r="B1245" s="27" t="s">
        <v>1668</v>
      </c>
      <c r="C1245" s="27" t="s">
        <v>1704</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1746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2206</v>
      </c>
      <c r="B1247" s="27" t="s">
        <v>1675</v>
      </c>
      <c r="C1247" s="27" t="s">
        <v>1704</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2168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2207</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2208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2209</v>
      </c>
      <c r="B1251" s="27" t="s">
        <v>1675</v>
      </c>
      <c r="C1251" s="27" t="s">
        <v>1669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1688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1714</v>
      </c>
      <c r="B1253" s="27" t="s">
        <v>1778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2210</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1744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2211</v>
      </c>
      <c r="B1256" s="27" t="s">
        <v>2010</v>
      </c>
      <c r="C1256" s="27" t="s">
        <v>1701</v>
      </c>
      <c r="D1256" s="27" t="s">
        <v>1681</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1877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1694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2212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2213</v>
      </c>
      <c r="B1260" s="27" t="s">
        <v>2010</v>
      </c>
      <c r="C1260" s="27" t="s">
        <v>1669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1764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2214</v>
      </c>
      <c r="B1262" s="27" t="s">
        <v>2010</v>
      </c>
      <c r="C1262" s="27" t="s">
        <v>1704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2215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1716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1688</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2216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1729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2217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671</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row>
    <row r="1271" spans="1:12">
      <c r="A1271" s="20" t="s">
        <v>2218</v>
      </c>
    </row>
    <row r="1272" spans="1:12">
      <c r="A1272" s="20" t="s">
        <v>279</v>
      </c>
      <c r="B1272" s="27" t="s">
        <v>1668</v>
      </c>
      <c r="C1272" s="27" t="s">
        <v>1734</v>
      </c>
      <c r="D1272" s="27" t="s">
        <v>1681</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2219</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1877</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1699</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2220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2221</v>
      </c>
      <c r="B1277" s="27" t="s">
        <v>1687</v>
      </c>
      <c r="C1277" s="27" t="s">
        <v>1701</v>
      </c>
      <c r="D1277" s="27" t="s">
        <v>1681</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1739</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1706</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2222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2223</v>
      </c>
      <c r="B1281" s="27" t="s">
        <v>1675</v>
      </c>
      <c r="C1281" s="27" t="s">
        <v>1701</v>
      </c>
      <c r="D1281" s="27" t="s">
        <v>1681</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671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row>
    <row r="1284" spans="1:12">
      <c r="A1284" s="20" t="s">
        <v>2224</v>
      </c>
    </row>
    <row r="1285" spans="1:12">
      <c r="A1285" s="20" t="s">
        <v>1722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1665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2186</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355</v>
      </c>
      <c r="B1288" s="27" t="s">
        <v>1687</v>
      </c>
      <c r="C1288" s="27" t="s">
        <v>1669</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1688</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1732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1780</v>
      </c>
      <c r="B1292" s="27" t="s">
        <v>1668</v>
      </c>
      <c r="C1292" s="27" t="s">
        <v>1737</v>
      </c>
      <c r="D1292" s="27" t="s">
        <v>1681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671</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2225</v>
      </c>
    </row>
    <row r="1296" spans="1:12">
      <c r="A1296" s="20" t="s">
        <v>1722</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2190</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301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1688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1912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1689</v>
      </c>
      <c r="B1301" s="27" t="s">
        <v>1724</v>
      </c>
      <c r="C1301" s="27" t="s">
        <v>1821</v>
      </c>
      <c r="D1301" s="27" t="s">
        <v>1681</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1788</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2191</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1717</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1814</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2226</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2227</v>
      </c>
      <c r="B1307" s="27" t="s">
        <v>1687</v>
      </c>
      <c r="C1307" s="27" t="s">
        <v>1669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671</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94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2228</v>
      </c>
    </row>
    <row r="1312" spans="1:12">
      <c r="A1312" s="20" t="s">
        <v>2110</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1810</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1733</v>
      </c>
      <c r="B1314" s="27" t="s">
        <v>1668</v>
      </c>
      <c r="C1314" s="27" t="s">
        <v>1734</v>
      </c>
      <c r="D1314" s="27" t="s">
        <v>1681</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1933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1089</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2229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2230</v>
      </c>
      <c r="B1318" s="27" t="s">
        <v>1668</v>
      </c>
      <c r="C1318" s="27" t="s">
        <v>1727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1948</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2231</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305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671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row>
    <row r="1324" spans="1:12">
      <c r="A1324" s="20" t="s">
        <v>2232</v>
      </c>
    </row>
    <row r="1325" spans="1:12">
      <c r="A1325" s="20" t="s">
        <v>2233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1706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2203</v>
      </c>
      <c r="B1327" s="27" t="s">
        <v>1687</v>
      </c>
      <c r="C1327" s="27" t="s">
        <v>1701</v>
      </c>
      <c r="D1327" s="27" t="s">
        <v>1681</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2234</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2235</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1780</v>
      </c>
      <c r="B1330" s="27" t="s">
        <v>1668</v>
      </c>
      <c r="C1330" s="27" t="s">
        <v>1737</v>
      </c>
      <c r="D1330" s="27" t="s">
        <v>1681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1755</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2236</v>
      </c>
      <c r="B1332" s="27" t="s">
        <v>1679</v>
      </c>
      <c r="C1332" s="27" t="s">
        <v>1669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1688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1714</v>
      </c>
      <c r="B1334" s="27" t="s">
        <v>1690</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1790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2237</v>
      </c>
      <c r="B1336" s="27" t="s">
        <v>1672</v>
      </c>
      <c r="C1336" s="27" t="s">
        <v>1704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2238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1716</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671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row>
    <row r="1341" spans="1:12">
      <c r="A1341" s="20" t="s">
        <v>2239</v>
      </c>
    </row>
    <row r="1342" spans="1:12">
      <c r="A1342" s="20" t="s">
        <v>1952</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2240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1780</v>
      </c>
      <c r="B1344" s="27" t="s">
        <v>1668</v>
      </c>
      <c r="C1344" s="27" t="s">
        <v>1737</v>
      </c>
      <c r="D1344" s="27" t="s">
        <v>1681</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1670</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1706</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2126</v>
      </c>
      <c r="B1347" s="27" t="s">
        <v>1687</v>
      </c>
      <c r="C1347" s="27" t="s">
        <v>1701</v>
      </c>
      <c r="D1347" s="27" t="s">
        <v>1681</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2241</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1694</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2242</v>
      </c>
      <c r="B1350" s="27" t="s">
        <v>1675</v>
      </c>
      <c r="C1350" s="27" t="s">
        <v>1669</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1688</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2243</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2128</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2244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2245</v>
      </c>
      <c r="B1355" s="27" t="s">
        <v>1690</v>
      </c>
      <c r="C1355" s="27" t="s">
        <v>1704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2246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2247</v>
      </c>
      <c r="B1357" s="27" t="s">
        <v>1731</v>
      </c>
      <c r="C1357" s="27" t="s">
        <v>1704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671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row>
    <row r="1360" spans="1:12">
      <c r="A1360" s="20" t="s">
        <v>2248</v>
      </c>
    </row>
    <row r="1361" spans="1:12">
      <c r="A1361" s="20" t="s">
        <v>1722</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2249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1788</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283</v>
      </c>
      <c r="B1364" s="27" t="s">
        <v>1668</v>
      </c>
      <c r="C1364" s="27" t="s">
        <v>1680</v>
      </c>
      <c r="D1364" s="27" t="s">
        <v>1681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2250</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2062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671</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row>
    <row r="1369" spans="1:12">
      <c r="A1369" s="20" t="s">
        <v>2251</v>
      </c>
    </row>
    <row r="1370" spans="1:12">
      <c r="A1370" s="20" t="s">
        <v>2252</v>
      </c>
      <c r="B1370" s="27" t="s">
        <v>1668</v>
      </c>
      <c r="C1370" s="27" t="s">
        <v>1680</v>
      </c>
      <c r="D1370" s="27" t="s">
        <v>1681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129</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1699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2247</v>
      </c>
      <c r="B1373" s="27" t="s">
        <v>1724</v>
      </c>
      <c r="C1373" s="27" t="s">
        <v>1701</v>
      </c>
      <c r="D1373" s="27" t="s">
        <v>1681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1864</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2253</v>
      </c>
      <c r="B1375" s="27" t="s">
        <v>1672</v>
      </c>
      <c r="C1375" s="27" t="s">
        <v>1673</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1803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1706</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2254</v>
      </c>
      <c r="B1378" s="27" t="s">
        <v>1675</v>
      </c>
      <c r="C1378" s="27" t="s">
        <v>1701</v>
      </c>
      <c r="D1378" s="27" t="s">
        <v>1681</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2255</v>
      </c>
      <c r="B1379" s="27" t="s">
        <v>1679</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row>
    <row r="1382" spans="1:12">
      <c r="A1382" s="20" t="s">
        <v>2256</v>
      </c>
    </row>
    <row r="1383" spans="1:12">
      <c r="A1383" s="20" t="s">
        <v>2257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2258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2052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2034</v>
      </c>
      <c r="B1386" s="27" t="s">
        <v>1668</v>
      </c>
      <c r="C1386" s="27" t="s">
        <v>1680</v>
      </c>
      <c r="D1386" s="27" t="s">
        <v>1681</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1755</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2259</v>
      </c>
      <c r="B1388" s="27" t="s">
        <v>1679</v>
      </c>
      <c r="C1388" s="27" t="s">
        <v>1669</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1790</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2260</v>
      </c>
      <c r="B1390" s="27" t="s">
        <v>1687</v>
      </c>
      <c r="C1390" s="27" t="s">
        <v>2261</v>
      </c>
      <c r="D1390" s="27" t="s">
        <v>1681</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1688</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1746</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1714</v>
      </c>
      <c r="B1393" s="27" t="s">
        <v>1668</v>
      </c>
      <c r="C1393" s="27" t="s">
        <v>1680</v>
      </c>
      <c r="D1393" s="27" t="s">
        <v>1681</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1732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1688</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1689</v>
      </c>
      <c r="B1396" s="27" t="s">
        <v>1724</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2262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1914</v>
      </c>
      <c r="B1398" s="27" t="s">
        <v>1672</v>
      </c>
      <c r="C1398" s="27" t="s">
        <v>1680</v>
      </c>
      <c r="D1398" s="27" t="s">
        <v>1681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2263</v>
      </c>
      <c r="B1399" s="27" t="s">
        <v>1724</v>
      </c>
      <c r="C1399" s="27" t="s">
        <v>1676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671</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94</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2264</v>
      </c>
    </row>
    <row r="1404" spans="1:12">
      <c r="A1404" s="20" t="s">
        <v>279</v>
      </c>
      <c r="B1404" s="27" t="s">
        <v>1668</v>
      </c>
      <c r="C1404" s="27" t="s">
        <v>1734</v>
      </c>
      <c r="D1404" s="27" t="s">
        <v>1681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2265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1746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2266</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1691</v>
      </c>
      <c r="B1408" s="27" t="s">
        <v>1731</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1699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2267</v>
      </c>
      <c r="B1410" s="27" t="s">
        <v>1731</v>
      </c>
      <c r="C1410" s="27" t="s">
        <v>1701</v>
      </c>
      <c r="D1410" s="27" t="s">
        <v>1681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671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2268</v>
      </c>
    </row>
    <row r="1414" spans="1:12">
      <c r="A1414" s="20" t="s">
        <v>1722</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1736</v>
      </c>
      <c r="B1415" s="27" t="s">
        <v>1668</v>
      </c>
      <c r="C1415" s="27" t="s">
        <v>1737</v>
      </c>
      <c r="D1415" s="27" t="s">
        <v>1681</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2014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1807</v>
      </c>
      <c r="B1417" s="27" t="s">
        <v>1668</v>
      </c>
      <c r="C1417" s="27" t="s">
        <v>1737</v>
      </c>
      <c r="D1417" s="27" t="s">
        <v>1681</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331</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1688</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1810</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1733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1688</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1682</v>
      </c>
      <c r="B1423" s="27" t="s">
        <v>1675</v>
      </c>
      <c r="C1423" s="27" t="s">
        <v>1673</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1714</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2269</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1688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2270</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2213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1688</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1790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1714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1807</v>
      </c>
      <c r="B1432" s="27" t="s">
        <v>1690</v>
      </c>
      <c r="C1432" s="27" t="s">
        <v>1737</v>
      </c>
      <c r="D1432" s="27" t="s">
        <v>1681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2271</v>
      </c>
      <c r="B1433" s="27" t="s">
        <v>1692</v>
      </c>
      <c r="C1433" s="27" t="s">
        <v>1680</v>
      </c>
      <c r="D1433" s="27" t="s">
        <v>1681</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1755</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2227</v>
      </c>
      <c r="B1435" s="27" t="s">
        <v>1692</v>
      </c>
      <c r="C1435" s="27" t="s">
        <v>1669</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2272</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671</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row>
    <row r="1439" spans="1:12">
      <c r="A1439" s="20" t="s">
        <v>2273</v>
      </c>
    </row>
    <row r="1440" spans="1:12">
      <c r="A1440" s="20" t="s">
        <v>1826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2274</v>
      </c>
      <c r="B1441" s="27" t="s">
        <v>1668</v>
      </c>
      <c r="C1441" s="27" t="s">
        <v>1727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1688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1970</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1754</v>
      </c>
      <c r="B1444" s="27" t="s">
        <v>1690</v>
      </c>
      <c r="C1444" s="27" t="s">
        <v>1737</v>
      </c>
      <c r="D1444" s="27" t="s">
        <v>1681</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1813</v>
      </c>
      <c r="B1445" s="27" t="s">
        <v>1692</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2275</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2276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1688</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1689</v>
      </c>
      <c r="B1449" s="27" t="s">
        <v>1907</v>
      </c>
      <c r="C1449" s="27" t="s">
        <v>1821</v>
      </c>
      <c r="D1449" s="27" t="s">
        <v>1681</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1682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176</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1688</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195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1813</v>
      </c>
      <c r="B1454" s="27" t="s">
        <v>1679</v>
      </c>
      <c r="C1454" s="27" t="s">
        <v>1737</v>
      </c>
      <c r="D1454" s="27" t="s">
        <v>1681</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1764</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1706</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2277</v>
      </c>
      <c r="B1457" s="27" t="s">
        <v>1675</v>
      </c>
      <c r="C1457" s="27" t="s">
        <v>1701</v>
      </c>
      <c r="D1457" s="27" t="s">
        <v>1681</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1682</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244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1682</v>
      </c>
      <c r="B1460" s="27" t="s">
        <v>1672</v>
      </c>
      <c r="C1460" s="27" t="s">
        <v>1673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2278</v>
      </c>
      <c r="B1461" s="27" t="s">
        <v>1672</v>
      </c>
      <c r="C1461" s="27" t="s">
        <v>1818</v>
      </c>
      <c r="D1461" s="27" t="s">
        <v>1681</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2279</v>
      </c>
      <c r="B1462" s="27" t="s">
        <v>1675</v>
      </c>
      <c r="C1462" s="27" t="s">
        <v>1704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1688</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1822</v>
      </c>
      <c r="B1464" s="27" t="s">
        <v>1731</v>
      </c>
      <c r="C1464" s="27" t="s">
        <v>1680</v>
      </c>
      <c r="D1464" s="27" t="s">
        <v>1681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1682</v>
      </c>
      <c r="B1465" s="27" t="s">
        <v>1672</v>
      </c>
      <c r="C1465" s="27" t="s">
        <v>1673</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1714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2280</v>
      </c>
      <c r="B1467" s="27" t="s">
        <v>1675</v>
      </c>
      <c r="C1467" s="27" t="s">
        <v>1701</v>
      </c>
      <c r="D1467" s="27" t="s">
        <v>1681</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1682</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671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row>
    <row r="1473" spans="1:12">
      <c r="A1473" s="20" t="s">
        <v>2281</v>
      </c>
    </row>
    <row r="1474" spans="1:12">
      <c r="A1474" s="20" t="s">
        <v>2282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2283</v>
      </c>
      <c r="B1475" s="27" t="s">
        <v>1675</v>
      </c>
      <c r="C1475" s="27" t="s">
        <v>1701</v>
      </c>
      <c r="D1475" s="27" t="s">
        <v>1681</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2284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2285</v>
      </c>
      <c r="B1477" s="27" t="s">
        <v>1668</v>
      </c>
      <c r="C1477" s="27" t="s">
        <v>1704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338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1869</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2286</v>
      </c>
      <c r="B1480" s="27" t="s">
        <v>1687</v>
      </c>
      <c r="C1480" s="27" t="s">
        <v>1704</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671</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2287</v>
      </c>
    </row>
    <row r="1484" spans="1:12">
      <c r="A1484" s="20" t="s">
        <v>1722</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1807</v>
      </c>
      <c r="B1485" s="27" t="s">
        <v>1668</v>
      </c>
      <c r="C1485" s="27" t="s">
        <v>1737</v>
      </c>
      <c r="D1485" s="27" t="s">
        <v>1681</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2288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1688</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1810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279</v>
      </c>
      <c r="B1490" s="27" t="s">
        <v>1672</v>
      </c>
      <c r="C1490" s="27" t="s">
        <v>1734</v>
      </c>
      <c r="D1490" s="27" t="s">
        <v>1681</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1688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2034</v>
      </c>
      <c r="B1492" s="27" t="s">
        <v>1724</v>
      </c>
      <c r="C1492" s="27" t="s">
        <v>1680</v>
      </c>
      <c r="D1492" s="27" t="s">
        <v>1681</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2289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1729</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2290</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1764</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1714</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2291</v>
      </c>
      <c r="B1498" s="27" t="s">
        <v>1675</v>
      </c>
      <c r="C1498" s="27" t="s">
        <v>1701</v>
      </c>
      <c r="D1498" s="27" t="s">
        <v>1681</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671</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2292</v>
      </c>
    </row>
    <row r="1502" spans="1:12">
      <c r="A1502" s="20" t="s">
        <v>2110</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1717</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2227</v>
      </c>
      <c r="B1504" s="27" t="s">
        <v>1668</v>
      </c>
      <c r="C1504" s="27" t="s">
        <v>2293</v>
      </c>
      <c r="D1504" s="27" t="s">
        <v>1681</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1918</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2294</v>
      </c>
      <c r="B1506" s="27" t="s">
        <v>1675</v>
      </c>
      <c r="C1506" s="27" t="s">
        <v>1821</v>
      </c>
      <c r="D1506" s="27" t="s">
        <v>1681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2295</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2296</v>
      </c>
      <c r="B1508" s="27" t="s">
        <v>1679</v>
      </c>
      <c r="C1508" s="27" t="s">
        <v>1673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1823</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1694</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2297</v>
      </c>
      <c r="B1511" s="27" t="s">
        <v>1679</v>
      </c>
      <c r="C1511" s="27" t="s">
        <v>1669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1688</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1746</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1754</v>
      </c>
      <c r="B1514" s="27" t="s">
        <v>1724</v>
      </c>
      <c r="C1514" s="27" t="s">
        <v>1737</v>
      </c>
      <c r="D1514" s="27" t="s">
        <v>1681</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2298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1822</v>
      </c>
      <c r="B1516" s="27" t="s">
        <v>1731</v>
      </c>
      <c r="C1516" s="27" t="s">
        <v>1680</v>
      </c>
      <c r="D1516" s="27" t="s">
        <v>1681</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2299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671</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row>
    <row r="1520" spans="1:12">
      <c r="A1520" s="20" t="s">
        <v>2300</v>
      </c>
    </row>
    <row r="1521" spans="1:12">
      <c r="A1521" s="20" t="s">
        <v>1787</v>
      </c>
      <c r="B1521" s="27" t="s">
        <v>1668</v>
      </c>
      <c r="C1521" s="27" t="s">
        <v>1680</v>
      </c>
      <c r="D1521" s="27" t="s">
        <v>1681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252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1807</v>
      </c>
      <c r="B1523" s="27" t="s">
        <v>1668</v>
      </c>
      <c r="C1523" s="27" t="s">
        <v>1737</v>
      </c>
      <c r="D1523" s="27" t="s">
        <v>1681</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1670</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1744</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2247</v>
      </c>
      <c r="B1526" s="27" t="s">
        <v>1687</v>
      </c>
      <c r="C1526" s="27" t="s">
        <v>1701</v>
      </c>
      <c r="D1526" s="27" t="s">
        <v>1681</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1792</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row>
    <row r="1530" spans="1:12">
      <c r="A1530" s="20" t="s">
        <v>2301</v>
      </c>
    </row>
    <row r="1531" spans="1:12">
      <c r="A1531" s="20" t="s">
        <v>1722</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1665</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351</v>
      </c>
      <c r="B1533" s="27" t="s">
        <v>1687</v>
      </c>
      <c r="C1533" s="27" t="s">
        <v>1669</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1688</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1817</v>
      </c>
      <c r="B1535" s="27" t="s">
        <v>1675</v>
      </c>
      <c r="C1535" s="27" t="s">
        <v>1818</v>
      </c>
      <c r="D1535" s="27" t="s">
        <v>1681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1754</v>
      </c>
      <c r="B1536" s="27" t="s">
        <v>1687</v>
      </c>
      <c r="C1536" s="27" t="s">
        <v>1737</v>
      </c>
      <c r="D1536" s="27" t="s">
        <v>1681</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1688</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2179</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1717</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2302</v>
      </c>
      <c r="B1540" s="27" t="s">
        <v>1687</v>
      </c>
      <c r="C1540" s="27" t="s">
        <v>1669</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671</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94</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row>
    <row r="1544" spans="1:12">
      <c r="A1544" s="20" t="s">
        <v>2303</v>
      </c>
    </row>
    <row r="1545" spans="1:12">
      <c r="A1545" s="20" t="s">
        <v>1722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1926</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1714</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1938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355</v>
      </c>
      <c r="B1549" s="27" t="s">
        <v>1687</v>
      </c>
      <c r="C1549" s="27" t="s">
        <v>1734</v>
      </c>
      <c r="D1549" s="27" t="s">
        <v>1681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1792</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row>
    <row r="1553" spans="1:12">
      <c r="A1553" s="20" t="s">
        <v>2304</v>
      </c>
    </row>
    <row r="1554" spans="1:12">
      <c r="A1554" s="20" t="s">
        <v>1722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2305</v>
      </c>
      <c r="B1555" s="27" t="s">
        <v>1668</v>
      </c>
      <c r="C1555" s="27" t="s">
        <v>1734</v>
      </c>
      <c r="D1555" s="27" t="s">
        <v>1681</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1688</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1810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1733</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1688</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1814</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359</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671</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row>
    <row r="1564" spans="1:12">
      <c r="A1564" s="20" t="s">
        <v>2306</v>
      </c>
    </row>
    <row r="1565" spans="1:12">
      <c r="A1565" s="20" t="s">
        <v>1836</v>
      </c>
      <c r="B1565" s="27" t="s">
        <v>1724</v>
      </c>
      <c r="C1565" s="27" t="s">
        <v>1734</v>
      </c>
      <c r="D1565" s="27" t="s">
        <v>1681</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1688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2307</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2308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1688</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2309</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2083</v>
      </c>
      <c r="B1571" s="27" t="s">
        <v>1668</v>
      </c>
      <c r="C1571" s="27" t="s">
        <v>1673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176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671</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94</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2310</v>
      </c>
    </row>
    <row r="1577" spans="1:12">
      <c r="A1577" s="20" t="s">
        <v>1722</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2311</v>
      </c>
      <c r="B1578" s="27" t="s">
        <v>1668</v>
      </c>
      <c r="C1578" s="27" t="s">
        <v>1734</v>
      </c>
      <c r="D1578" s="27" t="s">
        <v>1681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1688</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1810</v>
      </c>
      <c r="B1580" s="27" t="s">
        <v>1675</v>
      </c>
      <c r="C1580" s="27" t="s">
        <v>1734</v>
      </c>
      <c r="D1580" s="27" t="s">
        <v>1681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279</v>
      </c>
      <c r="B1581" s="27" t="s">
        <v>1672</v>
      </c>
      <c r="C1581" s="27" t="s">
        <v>1734</v>
      </c>
      <c r="D1581" s="27" t="s">
        <v>1681</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1688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1764</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2312</v>
      </c>
      <c r="B1584" s="27" t="s">
        <v>1675</v>
      </c>
      <c r="C1584" s="27" t="s">
        <v>1821</v>
      </c>
      <c r="D1584" s="27" t="s">
        <v>1681</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1707</v>
      </c>
      <c r="B1585" s="27" t="s">
        <v>1687</v>
      </c>
      <c r="C1585" s="27" t="s">
        <v>2197</v>
      </c>
      <c r="D1585" s="27" t="s">
        <v>1681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2313</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2314</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809</v>
      </c>
      <c r="B1588" s="27" t="s">
        <v>1668</v>
      </c>
      <c r="C1588" s="27" t="s">
        <v>1704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1790</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1920</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1840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2315</v>
      </c>
      <c r="B1592" s="27" t="s">
        <v>1687</v>
      </c>
      <c r="C1592" s="27" t="s">
        <v>1704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2316</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129</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671</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row>
    <row r="1597" spans="1:12">
      <c r="A1597" s="20" t="s">
        <v>2317</v>
      </c>
    </row>
    <row r="1598" spans="1:12">
      <c r="A1598" s="20" t="s">
        <v>1723</v>
      </c>
      <c r="B1598" s="27" t="s">
        <v>1668</v>
      </c>
      <c r="C1598" s="27" t="s">
        <v>1673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1670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2318</v>
      </c>
      <c r="B1600" s="27" t="s">
        <v>1675</v>
      </c>
      <c r="C1600" s="27" t="s">
        <v>1737</v>
      </c>
      <c r="D1600" s="27" t="s">
        <v>1681</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1788</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2319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671</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row>
    <row r="1605" spans="1:12">
      <c r="A1605" s="20" t="s">
        <v>2320</v>
      </c>
    </row>
    <row r="1606" spans="1:12">
      <c r="A1606" s="20" t="s">
        <v>2321</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1993</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1870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2322</v>
      </c>
      <c r="B1609" s="27" t="s">
        <v>1679</v>
      </c>
      <c r="C1609" s="27" t="s">
        <v>1676</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2018</v>
      </c>
      <c r="B1610" s="27" t="s">
        <v>1679</v>
      </c>
      <c r="C1610" s="27" t="s">
        <v>1737</v>
      </c>
      <c r="D1610" s="27" t="s">
        <v>1681</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2323</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1746</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129</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1822</v>
      </c>
      <c r="B1614" s="27" t="s">
        <v>1724</v>
      </c>
      <c r="C1614" s="27" t="s">
        <v>1680</v>
      </c>
      <c r="D1614" s="27" t="s">
        <v>1681</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1977</v>
      </c>
      <c r="B1615" s="27" t="s">
        <v>1731</v>
      </c>
      <c r="C1615" s="27" t="s">
        <v>1737</v>
      </c>
      <c r="D1615" s="27" t="s">
        <v>1681</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2250</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1792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2324</v>
      </c>
    </row>
    <row r="1620" spans="1:12">
      <c r="A1620" s="20" t="s">
        <v>1960</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1822</v>
      </c>
      <c r="B1621" s="27" t="s">
        <v>1724</v>
      </c>
      <c r="C1621" s="27" t="s">
        <v>1680</v>
      </c>
      <c r="D1621" s="27" t="s">
        <v>1681</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1857</v>
      </c>
      <c r="B1622" s="27" t="s">
        <v>1687</v>
      </c>
      <c r="C1622" s="27" t="s">
        <v>1737</v>
      </c>
      <c r="D1622" s="27" t="s">
        <v>1681</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1824</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1688</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1927</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59</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2034</v>
      </c>
      <c r="B1627" s="27" t="s">
        <v>1668</v>
      </c>
      <c r="C1627" s="27" t="s">
        <v>1680</v>
      </c>
      <c r="D1627" s="27" t="s">
        <v>1681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1822</v>
      </c>
      <c r="B1628" s="27" t="s">
        <v>1679</v>
      </c>
      <c r="C1628" s="27" t="s">
        <v>1680</v>
      </c>
      <c r="D1628" s="27" t="s">
        <v>1681</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1359</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378</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1044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1688</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2325</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2326</v>
      </c>
      <c r="B1634" s="27" t="s">
        <v>1672</v>
      </c>
      <c r="C1634" s="27" t="s">
        <v>1673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2327</v>
      </c>
      <c r="B1635" s="27" t="s">
        <v>1724</v>
      </c>
      <c r="C1635" s="27" t="s">
        <v>1704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2328</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2329</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671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2330</v>
      </c>
    </row>
    <row r="1641" spans="1:12">
      <c r="A1641" s="20" t="s">
        <v>2110</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1817</v>
      </c>
      <c r="B1642" s="27" t="s">
        <v>1675</v>
      </c>
      <c r="C1642" s="27" t="s">
        <v>1818</v>
      </c>
      <c r="D1642" s="27" t="s">
        <v>1681</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2331</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2332</v>
      </c>
      <c r="B1644" s="27" t="s">
        <v>1668</v>
      </c>
      <c r="C1644" s="27" t="s">
        <v>1704</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2333</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1691</v>
      </c>
      <c r="B1646" s="27" t="s">
        <v>1679</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1764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1920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2334</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2335</v>
      </c>
      <c r="B1650" s="27" t="s">
        <v>1687</v>
      </c>
      <c r="C1650" s="27" t="s">
        <v>1704</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671</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row>
    <row r="1653" spans="1:12">
      <c r="A1653" s="20" t="s">
        <v>2336</v>
      </c>
    </row>
    <row r="1654" spans="1:12">
      <c r="A1654" s="20" t="s">
        <v>1836</v>
      </c>
      <c r="B1654" s="27" t="s">
        <v>1668</v>
      </c>
      <c r="C1654" s="27" t="s">
        <v>1734</v>
      </c>
      <c r="D1654" s="27" t="s">
        <v>1681</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1688</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1810</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279</v>
      </c>
      <c r="B1657" s="27" t="s">
        <v>1687</v>
      </c>
      <c r="C1657" s="27" t="s">
        <v>1734</v>
      </c>
      <c r="D1657" s="27" t="s">
        <v>1681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1688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1764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1920</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2334</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2335</v>
      </c>
      <c r="B1662" s="27" t="s">
        <v>1687</v>
      </c>
      <c r="C1662" s="27" t="s">
        <v>1704</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1852</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94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row>
    <row r="1666" spans="1:12">
      <c r="A1666" s="20" t="s">
        <v>2337</v>
      </c>
    </row>
    <row r="1667" spans="1:12">
      <c r="A1667" s="20" t="s">
        <v>1722</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1807</v>
      </c>
      <c r="B1668" s="27" t="s">
        <v>1668</v>
      </c>
      <c r="C1668" s="27" t="s">
        <v>1737</v>
      </c>
      <c r="D1668" s="27" t="s">
        <v>1681</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129</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2338</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1694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2339</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2332</v>
      </c>
      <c r="B1673" s="27" t="s">
        <v>1679</v>
      </c>
      <c r="C1673" s="27" t="s">
        <v>1669</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1743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1744</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2340</v>
      </c>
      <c r="B1676" s="27" t="s">
        <v>1675</v>
      </c>
      <c r="C1676" s="27" t="s">
        <v>1701</v>
      </c>
      <c r="D1676" s="27" t="s">
        <v>1681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1792</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2341</v>
      </c>
    </row>
    <row r="1681" spans="1:12">
      <c r="A1681" s="20" t="s">
        <v>1722</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1926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1754</v>
      </c>
      <c r="B1683" s="27" t="s">
        <v>1668</v>
      </c>
      <c r="C1683" s="27" t="s">
        <v>1737</v>
      </c>
      <c r="D1683" s="27" t="s">
        <v>1681</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1892</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1744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2340</v>
      </c>
      <c r="B1686" s="27" t="s">
        <v>1679</v>
      </c>
      <c r="C1686" s="27" t="s">
        <v>1701</v>
      </c>
      <c r="D1686" s="27" t="s">
        <v>1681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2342</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2343</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392</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1688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1810</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279</v>
      </c>
      <c r="B1692" s="27" t="s">
        <v>1687</v>
      </c>
      <c r="C1692" s="27" t="s">
        <v>1734</v>
      </c>
      <c r="D1692" s="27" t="s">
        <v>1681</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671</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2344</v>
      </c>
    </row>
    <row r="1696" spans="1:12">
      <c r="A1696" s="20" t="s">
        <v>1979</v>
      </c>
      <c r="B1696" s="27" t="s">
        <v>1668</v>
      </c>
      <c r="C1696" s="27" t="s">
        <v>1821</v>
      </c>
      <c r="D1696" s="27" t="s">
        <v>1681</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1805</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1754</v>
      </c>
      <c r="B1698" s="27" t="s">
        <v>1668</v>
      </c>
      <c r="C1698" s="27" t="s">
        <v>1737</v>
      </c>
      <c r="D1698" s="27" t="s">
        <v>1681</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1813</v>
      </c>
      <c r="B1699" s="27" t="s">
        <v>1679</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2345</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2346</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671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row>
    <row r="1704" spans="1:12">
      <c r="A1704" s="20" t="s">
        <v>2347</v>
      </c>
    </row>
    <row r="1705" spans="1:12">
      <c r="A1705" s="20" t="s">
        <v>1930</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2348</v>
      </c>
      <c r="B1706" s="27" t="s">
        <v>1668</v>
      </c>
      <c r="C1706" s="27" t="s">
        <v>1727</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1788</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2349</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1688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1884</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1725</v>
      </c>
      <c r="B1711" s="27" t="s">
        <v>1731</v>
      </c>
      <c r="C1711" s="27" t="s">
        <v>1680</v>
      </c>
      <c r="D1711" s="27" t="s">
        <v>1681</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2014</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1754</v>
      </c>
      <c r="B1713" s="27" t="s">
        <v>1724</v>
      </c>
      <c r="C1713" s="27" t="s">
        <v>1737</v>
      </c>
      <c r="D1713" s="27" t="s">
        <v>1681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1813</v>
      </c>
      <c r="B1714" s="27" t="s">
        <v>1731</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2350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1911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1071</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671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row>
    <row r="1720" spans="1:12">
      <c r="A1720" s="20" t="s">
        <v>2351</v>
      </c>
    </row>
    <row r="1721" spans="1:12">
      <c r="A1721" s="20" t="s">
        <v>1861</v>
      </c>
      <c r="B1721" s="27" t="s">
        <v>1668</v>
      </c>
      <c r="C1721" s="27" t="s">
        <v>1737</v>
      </c>
      <c r="D1721" s="27" t="s">
        <v>1681</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1972</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1813</v>
      </c>
      <c r="B1723" s="27" t="s">
        <v>1679</v>
      </c>
      <c r="C1723" s="27" t="s">
        <v>1737</v>
      </c>
      <c r="D1723" s="27" t="s">
        <v>1681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1694</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2352</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2353</v>
      </c>
      <c r="B1726" s="27" t="s">
        <v>1679</v>
      </c>
      <c r="C1726" s="27" t="s">
        <v>1669</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1688</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1813</v>
      </c>
      <c r="B1728" s="27" t="s">
        <v>1679</v>
      </c>
      <c r="C1728" s="27" t="s">
        <v>1737</v>
      </c>
      <c r="D1728" s="27" t="s">
        <v>1681</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2354</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176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1682</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2355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1688</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1776</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1754</v>
      </c>
      <c r="B1735" s="27" t="s">
        <v>1724</v>
      </c>
      <c r="C1735" s="27" t="s">
        <v>1737</v>
      </c>
      <c r="D1735" s="27" t="s">
        <v>1681</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1744</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2227</v>
      </c>
      <c r="B1737" s="27" t="s">
        <v>1731</v>
      </c>
      <c r="C1737" s="27" t="s">
        <v>1701</v>
      </c>
      <c r="D1737" s="27" t="s">
        <v>1681</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1920</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2342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2356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2298</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1688</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1746</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2107</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1826</v>
      </c>
      <c r="B1745" s="27" t="s">
        <v>1672</v>
      </c>
      <c r="C1745" s="27" t="s">
        <v>1818</v>
      </c>
      <c r="D1745" s="27" t="s">
        <v>1681</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2357</v>
      </c>
      <c r="B1746" s="27" t="s">
        <v>1675</v>
      </c>
      <c r="C1746" s="27" t="s">
        <v>1704</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671</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94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2358</v>
      </c>
    </row>
    <row r="1751" spans="1:12">
      <c r="A1751" s="20" t="s">
        <v>279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2359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2360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671</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row>
    <row r="1756" spans="1:12">
      <c r="A1756" s="20" t="s">
        <v>2361</v>
      </c>
    </row>
    <row r="1757" spans="1:12">
      <c r="A1757" s="20" t="s">
        <v>2362</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1688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2363</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1688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1810</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71</v>
      </c>
      <c r="B1762" s="27" t="s">
        <v>1668</v>
      </c>
      <c r="C1762" s="27" t="s">
        <v>1734</v>
      </c>
      <c r="D1762" s="27" t="s">
        <v>1681</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94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1688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1732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1780</v>
      </c>
      <c r="B1766" s="27" t="s">
        <v>1668</v>
      </c>
      <c r="C1766" s="27" t="s">
        <v>1737</v>
      </c>
      <c r="D1766" s="27" t="s">
        <v>1681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671</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2364</v>
      </c>
    </row>
    <row r="1770" spans="1:12">
      <c r="A1770" s="20" t="s">
        <v>1722</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1807</v>
      </c>
      <c r="B1771" s="27" t="s">
        <v>1668</v>
      </c>
      <c r="C1771" s="27" t="s">
        <v>1737</v>
      </c>
      <c r="D1771" s="27" t="s">
        <v>1681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414</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2338</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2278</v>
      </c>
      <c r="B1774" s="27" t="s">
        <v>1675</v>
      </c>
      <c r="C1774" s="27" t="s">
        <v>1818</v>
      </c>
      <c r="D1774" s="27" t="s">
        <v>1681</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2365</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2366</v>
      </c>
      <c r="B1776" s="27" t="s">
        <v>1679</v>
      </c>
      <c r="C1776" s="27" t="s">
        <v>1704</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1688</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1746</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1754</v>
      </c>
      <c r="B1779" s="27" t="s">
        <v>1724</v>
      </c>
      <c r="C1779" s="27" t="s">
        <v>1737</v>
      </c>
      <c r="D1779" s="27" t="s">
        <v>1681</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2367</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1744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2368</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671</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row>
    <row r="1785" spans="1:12">
      <c r="A1785" s="20" t="s">
        <v>2369</v>
      </c>
    </row>
    <row r="1786" spans="1:12">
      <c r="A1786" s="20" t="s">
        <v>2370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2371</v>
      </c>
      <c r="B1787" s="27" t="s">
        <v>1679</v>
      </c>
      <c r="C1787" s="27" t="s">
        <v>1727</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2372</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1754</v>
      </c>
      <c r="B1789" s="27" t="s">
        <v>1668</v>
      </c>
      <c r="C1789" s="27" t="s">
        <v>1737</v>
      </c>
      <c r="D1789" s="27" t="s">
        <v>1681</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1791</v>
      </c>
      <c r="B1790" s="27" t="s">
        <v>1679</v>
      </c>
      <c r="C1790" s="27" t="s">
        <v>1737</v>
      </c>
      <c r="D1790" s="27" t="s">
        <v>1681</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2373</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2374</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1682</v>
      </c>
      <c r="B1793" s="27" t="s">
        <v>1675</v>
      </c>
      <c r="C1793" s="27" t="s">
        <v>1673</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1714</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2375</v>
      </c>
      <c r="B1795" s="27" t="s">
        <v>1687</v>
      </c>
      <c r="C1795" s="27" t="s">
        <v>1701</v>
      </c>
      <c r="D1795" s="27" t="s">
        <v>1681</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1688</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2376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1807</v>
      </c>
      <c r="B1798" s="27" t="s">
        <v>1724</v>
      </c>
      <c r="C1798" s="27" t="s">
        <v>1737</v>
      </c>
      <c r="D1798" s="27" t="s">
        <v>1681</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2377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1823</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2378</v>
      </c>
      <c r="B1801" s="27" t="s">
        <v>1731</v>
      </c>
      <c r="C1801" s="27" t="s">
        <v>1704</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1769</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1220</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2379</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1688</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1822</v>
      </c>
      <c r="B1806" s="27" t="s">
        <v>1690</v>
      </c>
      <c r="C1806" s="27" t="s">
        <v>1680</v>
      </c>
      <c r="D1806" s="27" t="s">
        <v>1681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1056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1682</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1390</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671</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2380</v>
      </c>
    </row>
    <row r="1813" spans="1:12">
      <c r="A1813" s="20" t="s">
        <v>1736</v>
      </c>
      <c r="B1813" s="27" t="s">
        <v>1668</v>
      </c>
      <c r="C1813" s="27" t="s">
        <v>1737</v>
      </c>
      <c r="D1813" s="27" t="s">
        <v>1681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2381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1688</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1754</v>
      </c>
      <c r="B1816" s="27" t="s">
        <v>1724</v>
      </c>
      <c r="C1816" s="27" t="s">
        <v>1737</v>
      </c>
      <c r="D1816" s="27" t="s">
        <v>1681</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2298</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1729</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2382</v>
      </c>
      <c r="B1819" s="27" t="s">
        <v>1724</v>
      </c>
      <c r="C1819" s="27" t="s">
        <v>1673</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2383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1688</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1181</v>
      </c>
      <c r="B1822" s="27" t="s">
        <v>1724</v>
      </c>
      <c r="C1822" s="27" t="s">
        <v>1680</v>
      </c>
      <c r="D1822" s="27" t="s">
        <v>1681</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2384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1881</v>
      </c>
      <c r="B1824" s="27" t="s">
        <v>1675</v>
      </c>
      <c r="C1824" s="27" t="s">
        <v>1737</v>
      </c>
      <c r="D1824" s="27" t="s">
        <v>1681</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1670</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2385</v>
      </c>
      <c r="B1826" s="27" t="s">
        <v>1675</v>
      </c>
      <c r="C1826" s="27" t="s">
        <v>1734</v>
      </c>
      <c r="D1826" s="27" t="s">
        <v>1681</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1089</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2309</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1688</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1746</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1754</v>
      </c>
      <c r="B1831" s="27" t="s">
        <v>1724</v>
      </c>
      <c r="C1831" s="27" t="s">
        <v>1737</v>
      </c>
      <c r="D1831" s="27" t="s">
        <v>1681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1856</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1817</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1768</v>
      </c>
      <c r="B1834" s="27" t="s">
        <v>1731</v>
      </c>
      <c r="C1834" s="27" t="s">
        <v>1727</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2042</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2386</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2387</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2388</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671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row>
    <row r="1841" spans="1:12">
      <c r="A1841" s="20" t="s">
        <v>2389</v>
      </c>
    </row>
    <row r="1842" spans="1:12">
      <c r="A1842" s="20" t="s">
        <v>2390</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426</v>
      </c>
      <c r="B1843" s="27" t="s">
        <v>1687</v>
      </c>
      <c r="C1843" s="27" t="s">
        <v>1704</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1688</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1810</v>
      </c>
      <c r="B1845" s="27" t="s">
        <v>1687</v>
      </c>
      <c r="C1845" s="27" t="s">
        <v>1734</v>
      </c>
      <c r="D1845" s="27" t="s">
        <v>1681</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1733</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1688</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1746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2391</v>
      </c>
      <c r="B1849" s="27" t="s">
        <v>1687</v>
      </c>
      <c r="C1849" s="27" t="s">
        <v>1704</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1746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2392</v>
      </c>
      <c r="B1852" s="27" t="s">
        <v>1675</v>
      </c>
      <c r="C1852" s="27" t="s">
        <v>1704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1852</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94</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2393</v>
      </c>
    </row>
    <row r="1857" spans="1:12">
      <c r="A1857" s="20" t="s">
        <v>2394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2044</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2395</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430</v>
      </c>
      <c r="B1860" s="27" t="s">
        <v>1687</v>
      </c>
      <c r="C1860" s="27" t="s">
        <v>1704</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1688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1699</v>
      </c>
      <c r="B1862" s="27" t="s">
        <v>1724</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1717</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2334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1961</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1754</v>
      </c>
      <c r="B1866" s="27" t="s">
        <v>1690</v>
      </c>
      <c r="C1866" s="27" t="s">
        <v>1737</v>
      </c>
      <c r="D1866" s="27" t="s">
        <v>1681</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1858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1829</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2396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129</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2355</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1688</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2397</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1754</v>
      </c>
      <c r="B1874" s="27" t="s">
        <v>1724</v>
      </c>
      <c r="C1874" s="27" t="s">
        <v>1737</v>
      </c>
      <c r="D1874" s="27" t="s">
        <v>1681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1688</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1776</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279</v>
      </c>
      <c r="B1877" s="27" t="s">
        <v>1690</v>
      </c>
      <c r="C1877" s="27" t="s">
        <v>1704</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1694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2398</v>
      </c>
      <c r="B1879" s="27" t="s">
        <v>1692</v>
      </c>
      <c r="C1879" s="27" t="s">
        <v>1669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2399</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1933</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671</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row>
    <row r="1884" spans="1:12">
      <c r="A1884" s="20" t="s">
        <v>2400</v>
      </c>
    </row>
    <row r="1885" spans="1:12">
      <c r="A1885" s="20" t="s">
        <v>2401</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2402</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2403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1780</v>
      </c>
      <c r="B1888" s="27" t="s">
        <v>1668</v>
      </c>
      <c r="C1888" s="27" t="s">
        <v>1737</v>
      </c>
      <c r="D1888" s="27" t="s">
        <v>1681</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2030</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2404</v>
      </c>
      <c r="B1890" s="27" t="s">
        <v>1679</v>
      </c>
      <c r="C1890" s="27" t="s">
        <v>1673</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434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2405</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1688</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1714</v>
      </c>
      <c r="B1894" s="27" t="s">
        <v>1724</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1977</v>
      </c>
      <c r="B1895" s="27" t="s">
        <v>1731</v>
      </c>
      <c r="C1895" s="27" t="s">
        <v>1737</v>
      </c>
      <c r="D1895" s="27" t="s">
        <v>1681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2406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2407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2408</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1688</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1912</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1714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2409</v>
      </c>
      <c r="B1902" s="27" t="s">
        <v>1690</v>
      </c>
      <c r="C1902" s="27" t="s">
        <v>1701</v>
      </c>
      <c r="D1902" s="27" t="s">
        <v>1681</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2410</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2285</v>
      </c>
      <c r="B1904" s="27" t="s">
        <v>2010</v>
      </c>
      <c r="C1904" s="27" t="s">
        <v>1727</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1746</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1993</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2411</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2412</v>
      </c>
      <c r="B1908" s="27" t="s">
        <v>2010</v>
      </c>
      <c r="C1908" s="27" t="s">
        <v>1727</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1688</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2413</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1993</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2008</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2213</v>
      </c>
      <c r="B1913" s="27" t="s">
        <v>1865</v>
      </c>
      <c r="C1913" s="27" t="s">
        <v>1727</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2414</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1813</v>
      </c>
      <c r="B1915" s="27" t="s">
        <v>1692</v>
      </c>
      <c r="C1915" s="27" t="s">
        <v>1737</v>
      </c>
      <c r="D1915" s="27" t="s">
        <v>1681</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1699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2415</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2416</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2417</v>
      </c>
      <c r="B1919" s="27" t="s">
        <v>1692</v>
      </c>
      <c r="C1919" s="27" t="s">
        <v>1701</v>
      </c>
      <c r="D1919" s="27" t="s">
        <v>1681</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1688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1670</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1714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1780</v>
      </c>
      <c r="B1923" s="27" t="s">
        <v>1863</v>
      </c>
      <c r="C1923" s="27" t="s">
        <v>1737</v>
      </c>
      <c r="D1923" s="27" t="s">
        <v>1681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2418</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1716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1688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1746</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1776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1714</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2419</v>
      </c>
      <c r="B1930" s="27" t="s">
        <v>1778</v>
      </c>
      <c r="C1930" s="27" t="s">
        <v>1701</v>
      </c>
      <c r="D1930" s="27" t="s">
        <v>1681</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2420</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1933</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671</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row>
    <row r="1935" spans="1:12">
      <c r="A1935" s="20" t="s">
        <v>2421</v>
      </c>
    </row>
    <row r="1936" spans="1:12">
      <c r="A1936" s="20" t="s">
        <v>2422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2410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2423</v>
      </c>
      <c r="B1938" s="27" t="s">
        <v>1687</v>
      </c>
      <c r="C1938" s="27" t="s">
        <v>1727</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1732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1780</v>
      </c>
      <c r="B1940" s="27" t="s">
        <v>1668</v>
      </c>
      <c r="C1940" s="27" t="s">
        <v>1737</v>
      </c>
      <c r="D1940" s="27" t="s">
        <v>1681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2055</v>
      </c>
      <c r="B1941" s="27" t="s">
        <v>1679</v>
      </c>
      <c r="C1941" s="27" t="s">
        <v>1680</v>
      </c>
      <c r="D1941" s="27" t="s">
        <v>1681</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1688</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1746</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1754</v>
      </c>
      <c r="B1944" s="27" t="s">
        <v>1724</v>
      </c>
      <c r="C1944" s="27" t="s">
        <v>1737</v>
      </c>
      <c r="D1944" s="27" t="s">
        <v>1681</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1688</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1998</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2424</v>
      </c>
      <c r="B1947" s="27" t="s">
        <v>1672</v>
      </c>
      <c r="C1947" s="27" t="s">
        <v>1818</v>
      </c>
      <c r="D1947" s="27" t="s">
        <v>1681</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2423</v>
      </c>
      <c r="B1948" s="27" t="s">
        <v>1675</v>
      </c>
      <c r="C1948" s="27" t="s">
        <v>1704</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1688</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2425</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1914</v>
      </c>
      <c r="B1951" s="27" t="s">
        <v>1672</v>
      </c>
      <c r="C1951" s="27" t="s">
        <v>1680</v>
      </c>
      <c r="D1951" s="27" t="s">
        <v>1681</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2426</v>
      </c>
      <c r="B1952" s="27" t="s">
        <v>1731</v>
      </c>
      <c r="C1952" s="27" t="s">
        <v>1676</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671</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row>
    <row r="1955" spans="1:12">
      <c r="A1955" s="20" t="s">
        <v>2427</v>
      </c>
    </row>
    <row r="1956" spans="1:12">
      <c r="A1956" s="20" t="s">
        <v>2428</v>
      </c>
      <c r="B1956" s="27" t="s">
        <v>1679</v>
      </c>
      <c r="C1956" s="27" t="s">
        <v>1737</v>
      </c>
      <c r="D1956" s="27" t="s">
        <v>1681</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2429</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1857</v>
      </c>
      <c r="B1958" s="27" t="s">
        <v>1668</v>
      </c>
      <c r="C1958" s="27" t="s">
        <v>1737</v>
      </c>
      <c r="D1958" s="27" t="s">
        <v>1681</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1688</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1790</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2260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1682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1089</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1746</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1817</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2430</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2357</v>
      </c>
      <c r="B1967" s="27" t="s">
        <v>1731</v>
      </c>
      <c r="C1967" s="27" t="s">
        <v>1727</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2431</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1682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2355</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1688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2107</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1699</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2432</v>
      </c>
      <c r="B1974" s="27" t="s">
        <v>1692</v>
      </c>
      <c r="C1974" s="27" t="s">
        <v>2293</v>
      </c>
      <c r="D1974" s="27" t="s">
        <v>1681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2194</v>
      </c>
      <c r="B1975" s="27" t="s">
        <v>1865</v>
      </c>
      <c r="C1975" s="27" t="s">
        <v>1821</v>
      </c>
      <c r="D1975" s="27" t="s">
        <v>1681</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2143</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2433</v>
      </c>
      <c r="B1977" s="27" t="s">
        <v>2010</v>
      </c>
      <c r="C1977" s="27" t="s">
        <v>2197</v>
      </c>
      <c r="D1977" s="27" t="s">
        <v>1681</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1790</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2434</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2435</v>
      </c>
      <c r="B1980" s="27" t="s">
        <v>2010</v>
      </c>
      <c r="C1980" s="27" t="s">
        <v>1704</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1682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2436</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671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2437</v>
      </c>
    </row>
    <row r="1986" spans="1:12">
      <c r="A1986" s="20" t="s">
        <v>2438</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1706</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2439</v>
      </c>
      <c r="B1988" s="27" t="s">
        <v>1687</v>
      </c>
      <c r="C1988" s="27" t="s">
        <v>1701</v>
      </c>
      <c r="D1988" s="27" t="s">
        <v>1681</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1965</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1754</v>
      </c>
      <c r="B1990" s="27" t="s">
        <v>1668</v>
      </c>
      <c r="C1990" s="27" t="s">
        <v>1737</v>
      </c>
      <c r="D1990" s="27" t="s">
        <v>1681</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1873</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2382</v>
      </c>
      <c r="B1992" s="27" t="s">
        <v>1679</v>
      </c>
      <c r="C1992" s="27" t="s">
        <v>1673</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866</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1688</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1689</v>
      </c>
      <c r="B1995" s="27" t="s">
        <v>1724</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2084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1754</v>
      </c>
      <c r="B1997" s="27" t="s">
        <v>1724</v>
      </c>
      <c r="C1997" s="27" t="s">
        <v>1737</v>
      </c>
      <c r="D1997" s="27" t="s">
        <v>1681</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2440</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671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2441</v>
      </c>
    </row>
    <row r="2002" spans="1:12">
      <c r="A2002" s="20" t="s">
        <v>1736</v>
      </c>
      <c r="B2002" s="27" t="s">
        <v>1668</v>
      </c>
      <c r="C2002" s="27" t="s">
        <v>1737</v>
      </c>
      <c r="D2002" s="27" t="s">
        <v>1681</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2442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2443</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1688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1746</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1682</v>
      </c>
      <c r="B2007" s="27" t="s">
        <v>1672</v>
      </c>
      <c r="C2007" s="27" t="s">
        <v>1673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2444</v>
      </c>
      <c r="B2008" s="27" t="s">
        <v>1672</v>
      </c>
      <c r="C2008" s="27" t="s">
        <v>1818</v>
      </c>
      <c r="D2008" s="27" t="s">
        <v>1681</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2445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2446</v>
      </c>
      <c r="B2010" s="27" t="s">
        <v>1675</v>
      </c>
      <c r="C2010" s="27" t="s">
        <v>1704</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2442</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1754</v>
      </c>
      <c r="B2012" s="27" t="s">
        <v>1724</v>
      </c>
      <c r="C2012" s="27" t="s">
        <v>1737</v>
      </c>
      <c r="D2012" s="27" t="s">
        <v>1681</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2447</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671</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row>
    <row r="2016" spans="1:12">
      <c r="A2016" s="20" t="s">
        <v>2448</v>
      </c>
    </row>
    <row r="2017" spans="1:12">
      <c r="A2017" s="20" t="s">
        <v>2449</v>
      </c>
      <c r="B2017" s="27" t="s">
        <v>1679</v>
      </c>
      <c r="C2017" s="27" t="s">
        <v>1704</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2022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2449</v>
      </c>
      <c r="B2019" s="27" t="s">
        <v>1687</v>
      </c>
      <c r="C2019" s="27" t="s">
        <v>1704</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2450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1688</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1746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2451</v>
      </c>
      <c r="B2023" s="27" t="s">
        <v>1672</v>
      </c>
      <c r="C2023" s="27" t="s">
        <v>1818</v>
      </c>
      <c r="D2023" s="27" t="s">
        <v>1681</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2452</v>
      </c>
      <c r="B2024" s="27" t="s">
        <v>1724</v>
      </c>
      <c r="C2024" s="27" t="s">
        <v>1734</v>
      </c>
      <c r="D2024" s="27" t="s">
        <v>1681</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2453</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1905</v>
      </c>
      <c r="B2026" s="27" t="s">
        <v>1672</v>
      </c>
      <c r="C2026" s="27" t="s">
        <v>1680</v>
      </c>
      <c r="D2026" s="27" t="s">
        <v>1681</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2454</v>
      </c>
      <c r="B2027" s="27" t="s">
        <v>1731</v>
      </c>
      <c r="C2027" s="27" t="s">
        <v>1676</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2343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671</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2455</v>
      </c>
    </row>
    <row r="2032" spans="1:12">
      <c r="A2032" s="20" t="s">
        <v>1861</v>
      </c>
      <c r="B2032" s="27" t="s">
        <v>1668</v>
      </c>
      <c r="C2032" s="27" t="s">
        <v>1737</v>
      </c>
      <c r="D2032" s="27" t="s">
        <v>1681</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2175</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2382</v>
      </c>
      <c r="B2034" s="27" t="s">
        <v>1687</v>
      </c>
      <c r="C2034" s="27" t="s">
        <v>1673</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2078</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1706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2456</v>
      </c>
      <c r="B2037" s="27" t="s">
        <v>1675</v>
      </c>
      <c r="C2037" s="27" t="s">
        <v>1734</v>
      </c>
      <c r="D2037" s="27" t="s">
        <v>1681</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671</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row>
    <row r="2040" spans="1:12">
      <c r="A2040" s="20" t="s">
        <v>2457</v>
      </c>
    </row>
    <row r="2041" spans="1:12">
      <c r="A2041" s="20" t="s">
        <v>2458</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2459</v>
      </c>
      <c r="B2042" s="27" t="s">
        <v>1679</v>
      </c>
      <c r="C2042" s="27" t="s">
        <v>1669</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2460</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1780</v>
      </c>
      <c r="B2044" s="27" t="s">
        <v>1668</v>
      </c>
      <c r="C2044" s="27" t="s">
        <v>1737</v>
      </c>
      <c r="D2044" s="27" t="s">
        <v>1681</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1764</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2461</v>
      </c>
      <c r="B2046" s="27" t="s">
        <v>1687</v>
      </c>
      <c r="C2046" s="27" t="s">
        <v>1734</v>
      </c>
      <c r="D2046" s="27" t="s">
        <v>1681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1688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1746</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1803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1999</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2462</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2463</v>
      </c>
      <c r="B2052" s="27" t="s">
        <v>1675</v>
      </c>
      <c r="C2052" s="27" t="s">
        <v>1669</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2464</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1754</v>
      </c>
      <c r="B2054" s="27" t="s">
        <v>1724</v>
      </c>
      <c r="C2054" s="27" t="s">
        <v>1737</v>
      </c>
      <c r="D2054" s="27" t="s">
        <v>1681</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1688</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1776</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1780</v>
      </c>
      <c r="B2057" s="27" t="s">
        <v>1690</v>
      </c>
      <c r="C2057" s="27" t="s">
        <v>1737</v>
      </c>
      <c r="D2057" s="27" t="s">
        <v>1681</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1764</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1706</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2465</v>
      </c>
      <c r="B2060" s="27" t="s">
        <v>1672</v>
      </c>
      <c r="C2060" s="27" t="s">
        <v>1734</v>
      </c>
      <c r="D2060" s="27" t="s">
        <v>1681</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2466</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1859</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1716</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671</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row>
    <row r="2066" spans="1:12">
      <c r="A2066" s="20" t="s">
        <v>2467</v>
      </c>
    </row>
    <row r="2067" spans="1:12">
      <c r="A2067" s="20" t="s">
        <v>2110</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1670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2294</v>
      </c>
      <c r="B2069" s="27" t="s">
        <v>1668</v>
      </c>
      <c r="C2069" s="27" t="s">
        <v>1821</v>
      </c>
      <c r="D2069" s="27" t="s">
        <v>1681</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1755</v>
      </c>
      <c r="B2070" s="27" t="s">
        <v>1679</v>
      </c>
      <c r="C2070" s="27" t="s">
        <v>1673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2468</v>
      </c>
      <c r="B2071" s="27" t="s">
        <v>1679</v>
      </c>
      <c r="C2071" s="27" t="s">
        <v>1704</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2469</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2460</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1780</v>
      </c>
      <c r="B2074" s="27" t="s">
        <v>1668</v>
      </c>
      <c r="C2074" s="27" t="s">
        <v>1737</v>
      </c>
      <c r="D2074" s="27" t="s">
        <v>1681</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1993</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2470</v>
      </c>
      <c r="B2076" s="27" t="s">
        <v>1679</v>
      </c>
      <c r="C2076" s="27" t="s">
        <v>1727</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1790</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309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1746</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2471</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1838</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2472</v>
      </c>
      <c r="B2082" s="27" t="s">
        <v>1687</v>
      </c>
      <c r="C2082" s="27" t="s">
        <v>1704</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2179</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1764</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2473</v>
      </c>
      <c r="B2085" s="27" t="s">
        <v>1675</v>
      </c>
      <c r="C2085" s="27" t="s">
        <v>1704</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1790</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1671</v>
      </c>
      <c r="B2087" s="27" t="s">
        <v>2010</v>
      </c>
      <c r="C2087" s="27" t="s">
        <v>1673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2474</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2475</v>
      </c>
      <c r="B2089" s="27" t="s">
        <v>1672</v>
      </c>
      <c r="C2089" s="27" t="s">
        <v>1676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1688</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2476</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2477</v>
      </c>
      <c r="B2092" s="27" t="s">
        <v>1731</v>
      </c>
      <c r="C2092" s="27" t="s">
        <v>2293</v>
      </c>
      <c r="D2092" s="27" t="s">
        <v>1681</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1780</v>
      </c>
      <c r="B2093" s="27" t="s">
        <v>1724</v>
      </c>
      <c r="C2093" s="27" t="s">
        <v>1737</v>
      </c>
      <c r="D2093" s="27" t="s">
        <v>1681</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2478</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671</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2479</v>
      </c>
    </row>
    <row r="2098" spans="1:12">
      <c r="A2098" s="20" t="s">
        <v>1722</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2480</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2481</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2482</v>
      </c>
      <c r="B2101" s="27" t="s">
        <v>1679</v>
      </c>
      <c r="C2101" s="27" t="s">
        <v>1669</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2328</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2384</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2483</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1670</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2484</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2378</v>
      </c>
      <c r="B2107" s="27" t="s">
        <v>1865</v>
      </c>
      <c r="C2107" s="27" t="s">
        <v>1704</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1089</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1688</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2485</v>
      </c>
      <c r="B2110" s="27" t="s">
        <v>1865</v>
      </c>
      <c r="C2110" s="27" t="s">
        <v>1734</v>
      </c>
      <c r="D2110" s="27" t="s">
        <v>1681</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94</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1688</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1732</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1780</v>
      </c>
      <c r="B2114" s="27" t="s">
        <v>1668</v>
      </c>
      <c r="C2114" s="27" t="s">
        <v>1737</v>
      </c>
      <c r="D2114" s="27" t="s">
        <v>1681</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1813</v>
      </c>
      <c r="B2115" s="27" t="s">
        <v>1679</v>
      </c>
      <c r="C2115" s="27" t="s">
        <v>1737</v>
      </c>
      <c r="D2115" s="27" t="s">
        <v>1681</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1823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671</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2486</v>
      </c>
    </row>
    <row r="2120" spans="1:12">
      <c r="A2120" s="20" t="s">
        <v>1722</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1861</v>
      </c>
      <c r="B2121" s="27" t="s">
        <v>1668</v>
      </c>
      <c r="C2121" s="27" t="s">
        <v>1737</v>
      </c>
      <c r="D2121" s="27" t="s">
        <v>1681</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1788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2487</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1688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1699</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2488</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2489</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2490</v>
      </c>
      <c r="B2128" s="27" t="s">
        <v>1731</v>
      </c>
      <c r="C2128" s="27" t="s">
        <v>1701</v>
      </c>
      <c r="D2128" s="27" t="s">
        <v>1681</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1739</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1744</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2491</v>
      </c>
      <c r="B2131" s="27" t="s">
        <v>1675</v>
      </c>
      <c r="C2131" s="27" t="s">
        <v>1701</v>
      </c>
      <c r="D2131" s="27" t="s">
        <v>1681</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562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1682</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529</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1746</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1682</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2492</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1688</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1918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1877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1714</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2493</v>
      </c>
      <c r="B2142" s="27" t="s">
        <v>1675</v>
      </c>
      <c r="C2142" s="27" t="s">
        <v>1701</v>
      </c>
      <c r="D2142" s="27" t="s">
        <v>1681</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2494</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1823</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1699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2495</v>
      </c>
      <c r="B2146" s="27" t="s">
        <v>1724</v>
      </c>
      <c r="C2146" s="27" t="s">
        <v>1701</v>
      </c>
      <c r="D2146" s="27" t="s">
        <v>1681</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1691</v>
      </c>
      <c r="B2147" s="27" t="s">
        <v>1731</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1790</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2496</v>
      </c>
      <c r="B2149" s="27" t="s">
        <v>1675</v>
      </c>
      <c r="C2149" s="27" t="s">
        <v>1704</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2497</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671</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2498</v>
      </c>
    </row>
    <row r="2154" spans="1:12">
      <c r="A2154" s="20" t="s">
        <v>2499</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1683</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2500</v>
      </c>
      <c r="B2156" s="27" t="s">
        <v>1687</v>
      </c>
      <c r="C2156" s="27" t="s">
        <v>1669</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1688</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1999</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2501</v>
      </c>
      <c r="B2159" s="27" t="s">
        <v>1675</v>
      </c>
      <c r="C2159" s="27" t="s">
        <v>1669</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1746</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1683</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2395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2502</v>
      </c>
      <c r="B2163" s="27" t="s">
        <v>1675</v>
      </c>
      <c r="C2163" s="27" t="s">
        <v>1669</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1856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2083</v>
      </c>
      <c r="B2165" s="27" t="s">
        <v>1668</v>
      </c>
      <c r="C2165" s="27" t="s">
        <v>1673</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2042</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2503</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2470</v>
      </c>
      <c r="B2168" s="27" t="s">
        <v>1679</v>
      </c>
      <c r="C2168" s="27" t="s">
        <v>1704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456</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671</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94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2504</v>
      </c>
    </row>
    <row r="2174" spans="1:12">
      <c r="A2174" s="20" t="s">
        <v>1741</v>
      </c>
      <c r="B2174" s="27" t="s">
        <v>1724</v>
      </c>
      <c r="C2174" s="27" t="s">
        <v>1737</v>
      </c>
      <c r="D2174" s="27" t="s">
        <v>1681</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2505</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2030</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2191</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1790</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2506</v>
      </c>
      <c r="B2179" s="27" t="s">
        <v>1672</v>
      </c>
      <c r="C2179" s="27" t="s">
        <v>1673</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2507</v>
      </c>
      <c r="B2180" s="27" t="s">
        <v>1675</v>
      </c>
      <c r="C2180" s="27" t="s">
        <v>1821</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1764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1714</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2508</v>
      </c>
      <c r="B2183" s="27" t="s">
        <v>1672</v>
      </c>
      <c r="C2183" s="27" t="s">
        <v>1701</v>
      </c>
      <c r="D2183" s="27" t="s">
        <v>1681</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2509</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1688</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1181</v>
      </c>
      <c r="B2186" s="27" t="s">
        <v>1692</v>
      </c>
      <c r="C2186" s="27" t="s">
        <v>1680</v>
      </c>
      <c r="D2186" s="27" t="s">
        <v>1681</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1780</v>
      </c>
      <c r="B2187" s="27" t="s">
        <v>1690</v>
      </c>
      <c r="C2187" s="27" t="s">
        <v>1737</v>
      </c>
      <c r="D2187" s="27" t="s">
        <v>1681</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1884</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1927</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2118</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2510</v>
      </c>
      <c r="B2191" s="27" t="s">
        <v>1672</v>
      </c>
      <c r="C2191" s="27" t="s">
        <v>1701</v>
      </c>
      <c r="D2191" s="27" t="s">
        <v>1681</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1790</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2511</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1688</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2512</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1881</v>
      </c>
      <c r="B2196" s="27" t="s">
        <v>1679</v>
      </c>
      <c r="C2196" s="27" t="s">
        <v>1737</v>
      </c>
      <c r="D2196" s="27" t="s">
        <v>1681</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1694</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2288</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2513</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2514</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2515</v>
      </c>
      <c r="B2201" s="27" t="s">
        <v>1668</v>
      </c>
      <c r="C2201" s="27" t="s">
        <v>1669</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671</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row>
    <row r="2204" spans="1:12">
      <c r="A2204" s="20" t="s">
        <v>2516</v>
      </c>
    </row>
    <row r="2205" spans="1:12">
      <c r="A2205" s="20" t="s">
        <v>2517</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2518</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2034</v>
      </c>
      <c r="B2207" s="27" t="s">
        <v>1668</v>
      </c>
      <c r="C2207" s="27" t="s">
        <v>1680</v>
      </c>
      <c r="D2207" s="27" t="s">
        <v>1681</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2078</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1683</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2519</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2520</v>
      </c>
      <c r="B2211" s="27" t="s">
        <v>1687</v>
      </c>
      <c r="C2211" s="27" t="s">
        <v>1669</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1877</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71</v>
      </c>
      <c r="B2213" s="27" t="s">
        <v>1687</v>
      </c>
      <c r="C2213" s="27" t="s">
        <v>1704</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1733</v>
      </c>
      <c r="B2214" s="27" t="s">
        <v>1675</v>
      </c>
      <c r="C2214" s="27" t="s">
        <v>1734</v>
      </c>
      <c r="D2214" s="27" t="s">
        <v>1681</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671</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row>
    <row r="2217" spans="1:12">
      <c r="A2217" s="20" t="s">
        <v>2521</v>
      </c>
    </row>
    <row r="2218" spans="1:12">
      <c r="A2218" s="20" t="s">
        <v>2522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2523</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2524</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1885</v>
      </c>
      <c r="B2221" s="27" t="s">
        <v>1668</v>
      </c>
      <c r="C2221" s="27" t="s">
        <v>1727</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2525</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1691</v>
      </c>
      <c r="B2223" s="27" t="s">
        <v>1679</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1682</v>
      </c>
      <c r="B2224" s="27" t="s">
        <v>1675</v>
      </c>
      <c r="C2224" s="27" t="s">
        <v>1673</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1683</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2526</v>
      </c>
      <c r="B2226" s="27" t="s">
        <v>1687</v>
      </c>
      <c r="C2226" s="27" t="s">
        <v>1669</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1688</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1746</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1993</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2527</v>
      </c>
      <c r="B2230" s="27" t="s">
        <v>1724</v>
      </c>
      <c r="C2230" s="27" t="s">
        <v>1727</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2528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1688</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1961</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1780</v>
      </c>
      <c r="B2234" s="27" t="s">
        <v>1724</v>
      </c>
      <c r="C2234" s="27" t="s">
        <v>1737</v>
      </c>
      <c r="D2234" s="27" t="s">
        <v>1681</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279</v>
      </c>
      <c r="B2235" s="27" t="s">
        <v>1731</v>
      </c>
      <c r="C2235" s="27" t="s">
        <v>1704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2529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671</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row>
    <row r="2239" spans="1:12">
      <c r="A2239" s="20" t="s">
        <v>2530</v>
      </c>
    </row>
    <row r="2240" spans="1:12">
      <c r="A2240" s="20" t="s">
        <v>1741</v>
      </c>
      <c r="B2240" s="27" t="s">
        <v>1668</v>
      </c>
      <c r="C2240" s="27" t="s">
        <v>1737</v>
      </c>
      <c r="D2240" s="27" t="s">
        <v>1681</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2531</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1982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2532</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1670</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1714</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2533</v>
      </c>
      <c r="B2246" s="27" t="s">
        <v>1687</v>
      </c>
      <c r="C2246" s="27" t="s">
        <v>1701</v>
      </c>
      <c r="D2246" s="27" t="s">
        <v>1681</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1688</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1884</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1803</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1706</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2534</v>
      </c>
      <c r="B2251" s="27" t="s">
        <v>1675</v>
      </c>
      <c r="C2251" s="27" t="s">
        <v>1673</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2535</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2034</v>
      </c>
      <c r="B2253" s="27" t="s">
        <v>1724</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1688</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1776</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1780</v>
      </c>
      <c r="B2256" s="27" t="s">
        <v>1778</v>
      </c>
      <c r="C2256" s="27" t="s">
        <v>1737</v>
      </c>
      <c r="D2256" s="27" t="s">
        <v>1681</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1790</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1714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2536</v>
      </c>
      <c r="B2259" s="27" t="s">
        <v>2010</v>
      </c>
      <c r="C2259" s="27" t="s">
        <v>1701</v>
      </c>
      <c r="D2259" s="27" t="s">
        <v>1681</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1714</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2537</v>
      </c>
      <c r="B2261" s="27" t="s">
        <v>1865</v>
      </c>
      <c r="C2261" s="27" t="s">
        <v>1701</v>
      </c>
      <c r="D2261" s="27" t="s">
        <v>1681</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2538</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1716</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671</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row>
    <row r="2266" spans="1:12">
      <c r="A2266" s="20" t="s">
        <v>2539</v>
      </c>
    </row>
    <row r="2267" spans="1:12">
      <c r="A2267" s="20" t="s">
        <v>1736</v>
      </c>
      <c r="B2267" s="27" t="s">
        <v>1668</v>
      </c>
      <c r="C2267" s="27" t="s">
        <v>1737</v>
      </c>
      <c r="D2267" s="27" t="s">
        <v>1681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2014</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2540</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1507</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1688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1776</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1754</v>
      </c>
      <c r="B2273" s="27" t="s">
        <v>1724</v>
      </c>
      <c r="C2273" s="27" t="s">
        <v>1737</v>
      </c>
      <c r="D2273" s="27" t="s">
        <v>1681</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2541</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1716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1688</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1961</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1754</v>
      </c>
      <c r="B2278" s="27" t="s">
        <v>1724</v>
      </c>
      <c r="C2278" s="27" t="s">
        <v>1737</v>
      </c>
      <c r="D2278" s="27" t="s">
        <v>1681</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2542</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2470</v>
      </c>
      <c r="B2280" s="27" t="s">
        <v>1675</v>
      </c>
      <c r="C2280" s="27" t="s">
        <v>1676</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1998</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1706</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2543</v>
      </c>
      <c r="B2283" s="27" t="s">
        <v>1675</v>
      </c>
      <c r="C2283" s="27" t="s">
        <v>1701</v>
      </c>
      <c r="D2283" s="27" t="s">
        <v>1681</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1699</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2544</v>
      </c>
      <c r="B2285" s="27" t="s">
        <v>1731</v>
      </c>
      <c r="C2285" s="27" t="s">
        <v>1701</v>
      </c>
      <c r="D2285" s="27" t="s">
        <v>1681</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2545</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1746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2451</v>
      </c>
      <c r="B2288" s="27" t="s">
        <v>2010</v>
      </c>
      <c r="C2288" s="27" t="s">
        <v>1818</v>
      </c>
      <c r="D2288" s="27" t="s">
        <v>1681</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1932</v>
      </c>
      <c r="B2289" s="27" t="s">
        <v>1690</v>
      </c>
      <c r="C2289" s="27" t="s">
        <v>1704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1877</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1699</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2546</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2547</v>
      </c>
      <c r="B2293" s="27" t="s">
        <v>1672</v>
      </c>
      <c r="C2293" s="27" t="s">
        <v>1701</v>
      </c>
      <c r="D2293" s="27" t="s">
        <v>1681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2548</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2549</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1722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1796</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2550</v>
      </c>
      <c r="B2298" s="27" t="s">
        <v>1724</v>
      </c>
      <c r="C2298" s="27" t="s">
        <v>1734</v>
      </c>
      <c r="D2298" s="27" t="s">
        <v>1681</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2078</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2551</v>
      </c>
      <c r="B2300" s="27" t="s">
        <v>1672</v>
      </c>
      <c r="C2300" s="27" t="s">
        <v>1734</v>
      </c>
      <c r="D2300" s="27" t="s">
        <v>1681</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2552</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671</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2553</v>
      </c>
    </row>
    <row r="2305" spans="1:12">
      <c r="A2305" s="20" t="s">
        <v>492</v>
      </c>
      <c r="B2305" s="27" t="s">
        <v>1687</v>
      </c>
      <c r="C2305" s="27" t="s">
        <v>1704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2118</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2554</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2555</v>
      </c>
      <c r="B2308" s="27" t="s">
        <v>1687</v>
      </c>
      <c r="C2308" s="27" t="s">
        <v>1701</v>
      </c>
      <c r="D2308" s="27" t="s">
        <v>1681</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671</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94</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row>
    <row r="2312" spans="1:12">
      <c r="A2312" s="20" t="s">
        <v>2556</v>
      </c>
    </row>
    <row r="2313" spans="1:12">
      <c r="A2313" s="20" t="s">
        <v>279</v>
      </c>
      <c r="B2313" s="27" t="s">
        <v>1668</v>
      </c>
      <c r="C2313" s="27" t="s">
        <v>1734</v>
      </c>
      <c r="D2313" s="27" t="s">
        <v>1681</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2557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1670</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2558</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2559</v>
      </c>
      <c r="B2317" s="27" t="s">
        <v>1687</v>
      </c>
      <c r="C2317" s="27" t="s">
        <v>1727</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1877</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1688</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1961</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1847</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1780</v>
      </c>
      <c r="B2322" s="27" t="s">
        <v>1724</v>
      </c>
      <c r="C2322" s="27" t="s">
        <v>1737</v>
      </c>
      <c r="D2322" s="27" t="s">
        <v>1681</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2560</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2062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1688</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1918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1754</v>
      </c>
      <c r="B2327" s="27" t="s">
        <v>1690</v>
      </c>
      <c r="C2327" s="27" t="s">
        <v>1737</v>
      </c>
      <c r="D2327" s="27" t="s">
        <v>1681</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2018</v>
      </c>
      <c r="B2328" s="27" t="s">
        <v>1692</v>
      </c>
      <c r="C2328" s="27" t="s">
        <v>1737</v>
      </c>
      <c r="D2328" s="27" t="s">
        <v>1681</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2561</v>
      </c>
      <c r="B2329" s="27" t="s">
        <v>2010</v>
      </c>
      <c r="C2329" s="27" t="s">
        <v>1821</v>
      </c>
      <c r="D2329" s="27" t="s">
        <v>1681</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2547</v>
      </c>
      <c r="B2330" s="27" t="s">
        <v>1692</v>
      </c>
      <c r="C2330" s="27" t="s">
        <v>2197</v>
      </c>
      <c r="D2330" s="27" t="s">
        <v>1681</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2562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671</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row>
    <row r="2334" spans="1:12">
      <c r="A2334" s="20" t="s">
        <v>2563</v>
      </c>
    </row>
    <row r="2335" spans="1:12">
      <c r="A2335" s="20" t="s">
        <v>1722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2564</v>
      </c>
      <c r="B2336" s="27" t="s">
        <v>1668</v>
      </c>
      <c r="C2336" s="27" t="s">
        <v>1734</v>
      </c>
      <c r="D2336" s="27" t="s">
        <v>1681</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1852</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94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1997</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1780</v>
      </c>
      <c r="B2340" s="27" t="s">
        <v>1668</v>
      </c>
      <c r="C2340" s="27" t="s">
        <v>1737</v>
      </c>
      <c r="D2340" s="27" t="s">
        <v>1681</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671</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row>
    <row r="2343" spans="1:12">
      <c r="A2343" s="20" t="s">
        <v>2565</v>
      </c>
    </row>
    <row r="2344" spans="1:12">
      <c r="A2344" s="20" t="s">
        <v>1722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2566</v>
      </c>
      <c r="B2345" s="27" t="s">
        <v>1690</v>
      </c>
      <c r="C2345" s="27" t="s">
        <v>1737</v>
      </c>
      <c r="D2345" s="27" t="s">
        <v>1681</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2567</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1898</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1359</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1688</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1776</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1733</v>
      </c>
      <c r="B2351" s="27" t="s">
        <v>1778</v>
      </c>
      <c r="C2351" s="27" t="s">
        <v>1734</v>
      </c>
      <c r="D2351" s="27" t="s">
        <v>1681</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1977</v>
      </c>
      <c r="B2352" s="27" t="s">
        <v>1907</v>
      </c>
      <c r="C2352" s="27" t="s">
        <v>1737</v>
      </c>
      <c r="D2352" s="27" t="s">
        <v>1681</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2568</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1902</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1792</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94</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row>
    <row r="2358" spans="1:12">
      <c r="A2358" s="20" t="s">
        <v>2569</v>
      </c>
    </row>
    <row r="2359" spans="1:12">
      <c r="A2359" s="20" t="s">
        <v>1722</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2570</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1788</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1857</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1774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94</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1688</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2571</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1754</v>
      </c>
      <c r="B2367" s="27" t="s">
        <v>1668</v>
      </c>
      <c r="C2367" s="27" t="s">
        <v>1737</v>
      </c>
      <c r="D2367" s="27" t="s">
        <v>1681</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1688</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1746</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1878</v>
      </c>
      <c r="B2370" s="27" t="s">
        <v>1687</v>
      </c>
      <c r="C2370" s="27" t="s">
        <v>1734</v>
      </c>
      <c r="D2370" s="27" t="s">
        <v>1681</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2018</v>
      </c>
      <c r="B2371" s="27" t="s">
        <v>1679</v>
      </c>
      <c r="C2371" s="27" t="s">
        <v>1737</v>
      </c>
      <c r="D2371" s="27" t="s">
        <v>1681</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1744</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2572</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2573</v>
      </c>
      <c r="B2374" s="27" t="s">
        <v>1679</v>
      </c>
      <c r="C2374" s="27" t="s">
        <v>1701</v>
      </c>
      <c r="D2374" s="27" t="s">
        <v>1681</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1869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2549</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1722</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2574</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2575</v>
      </c>
      <c r="B2379" s="27" t="s">
        <v>1675</v>
      </c>
      <c r="C2379" s="27" t="s">
        <v>1704</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1746</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2576</v>
      </c>
      <c r="B2381" s="27" t="s">
        <v>1672</v>
      </c>
      <c r="C2381" s="27" t="s">
        <v>1704</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1997</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1857</v>
      </c>
      <c r="B2383" s="27" t="s">
        <v>1724</v>
      </c>
      <c r="C2383" s="27" t="s">
        <v>1737</v>
      </c>
      <c r="D2383" s="27" t="s">
        <v>1681</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1934</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2577</v>
      </c>
      <c r="B2385" s="27" t="s">
        <v>1731</v>
      </c>
      <c r="C2385" s="27" t="s">
        <v>1704</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2234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1688</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1961</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2578</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1764</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2579</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2580</v>
      </c>
      <c r="B2392" s="27" t="s">
        <v>1675</v>
      </c>
      <c r="C2392" s="27" t="s">
        <v>1704</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2581</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2582</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1688</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1776</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1764</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2583</v>
      </c>
      <c r="B2398" s="27" t="s">
        <v>1675</v>
      </c>
      <c r="C2398" s="27" t="s">
        <v>1704</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1790</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1706</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2551</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12</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2550</v>
      </c>
      <c r="B2403" s="27" t="s">
        <v>1675</v>
      </c>
      <c r="C2403" s="27" t="s">
        <v>1701</v>
      </c>
      <c r="D2403" s="27" t="s">
        <v>1681</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1694</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492</v>
      </c>
      <c r="B2405" s="27" t="s">
        <v>1724</v>
      </c>
      <c r="C2405" s="27" t="s">
        <v>1669</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2584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1847</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671</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row>
    <row r="2410" spans="1:12">
      <c r="A2410" s="20" t="s">
        <v>2585</v>
      </c>
    </row>
    <row r="2411" spans="1:12">
      <c r="A2411" s="20" t="s">
        <v>1844</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2586</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1688</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2582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1810</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2074</v>
      </c>
      <c r="B2416" s="27" t="s">
        <v>1675</v>
      </c>
      <c r="C2416" s="27" t="s">
        <v>1734</v>
      </c>
      <c r="D2416" s="27" t="s">
        <v>1681</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1688</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2587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1764</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1714</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2588</v>
      </c>
      <c r="B2421" s="27" t="s">
        <v>1687</v>
      </c>
      <c r="C2421" s="27" t="s">
        <v>1701</v>
      </c>
      <c r="D2421" s="27" t="s">
        <v>1681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2589</v>
      </c>
      <c r="B2422" s="27" t="s">
        <v>1675</v>
      </c>
      <c r="C2422" s="27" t="s">
        <v>1734</v>
      </c>
      <c r="D2422" s="27" t="s">
        <v>1681</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1688</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1877</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1714</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2590</v>
      </c>
      <c r="B2426" s="27" t="s">
        <v>1672</v>
      </c>
      <c r="C2426" s="27" t="s">
        <v>1701</v>
      </c>
      <c r="D2426" s="27" t="s">
        <v>1681</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2591</v>
      </c>
      <c r="B2427" s="27" t="s">
        <v>2010</v>
      </c>
      <c r="C2427" s="27" t="s">
        <v>1734</v>
      </c>
      <c r="D2427" s="27" t="s">
        <v>1681</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2319</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2592</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1688</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1746</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1993</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2593</v>
      </c>
      <c r="B2433" s="27" t="s">
        <v>1724</v>
      </c>
      <c r="C2433" s="27" t="s">
        <v>1727</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2219</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1814</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2594</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2595</v>
      </c>
      <c r="B2437" s="27" t="s">
        <v>1731</v>
      </c>
      <c r="C2437" s="27" t="s">
        <v>1704</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1739</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1706</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2596</v>
      </c>
      <c r="B2440" s="27" t="s">
        <v>1672</v>
      </c>
      <c r="C2440" s="27" t="s">
        <v>1701</v>
      </c>
      <c r="D2440" s="27" t="s">
        <v>1681</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1877</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671</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2597</v>
      </c>
    </row>
    <row r="2445" spans="1:12">
      <c r="A2445" s="20" t="s">
        <v>2598</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1933</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2083</v>
      </c>
      <c r="B2447" s="27" t="s">
        <v>1668</v>
      </c>
      <c r="C2447" s="27" t="s">
        <v>1673</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2599</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1688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1776</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1993</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1833</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2600</v>
      </c>
      <c r="B2453" s="27" t="s">
        <v>1731</v>
      </c>
      <c r="C2453" s="27" t="s">
        <v>1727</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1688</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1717</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2322</v>
      </c>
      <c r="B2456" s="27" t="s">
        <v>1672</v>
      </c>
      <c r="C2456" s="27" t="s">
        <v>1669</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1746</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1717</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2122</v>
      </c>
      <c r="B2459" s="27" t="s">
        <v>1672</v>
      </c>
      <c r="C2459" s="27" t="s">
        <v>1669</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1688</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2601</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1824</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1688</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2602</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2083</v>
      </c>
      <c r="B2465" s="27" t="s">
        <v>1724</v>
      </c>
      <c r="C2465" s="27" t="s">
        <v>1673</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1877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2603</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2604</v>
      </c>
      <c r="B2468" s="27" t="s">
        <v>1675</v>
      </c>
      <c r="C2468" s="27" t="s">
        <v>1727</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2179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2605</v>
      </c>
      <c r="B2470" s="27" t="s">
        <v>1672</v>
      </c>
      <c r="C2470" s="27" t="s">
        <v>1704</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2606</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671</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row>
    <row r="2474" spans="1:12">
      <c r="A2474" s="20" t="s">
        <v>2607</v>
      </c>
    </row>
    <row r="2475" spans="1:12">
      <c r="A2475" s="20" t="s">
        <v>2155</v>
      </c>
      <c r="B2475" s="27" t="s">
        <v>1668</v>
      </c>
      <c r="C2475" s="27" t="s">
        <v>1673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1933</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2608</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1688</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1181</v>
      </c>
      <c r="B2479" s="27" t="s">
        <v>1724</v>
      </c>
      <c r="C2479" s="27" t="s">
        <v>1680</v>
      </c>
      <c r="D2479" s="27" t="s">
        <v>1681</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1884</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2609</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2610</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2582</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1688</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1776</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1714</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2611</v>
      </c>
      <c r="B2487" s="27" t="s">
        <v>1690</v>
      </c>
      <c r="C2487" s="27" t="s">
        <v>1701</v>
      </c>
      <c r="D2487" s="27" t="s">
        <v>1681</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2612</v>
      </c>
      <c r="B2488" s="27" t="s">
        <v>2010</v>
      </c>
      <c r="C2488" s="27" t="s">
        <v>1734</v>
      </c>
      <c r="D2488" s="27" t="s">
        <v>1681</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1764</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1714</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2588</v>
      </c>
      <c r="B2491" s="27" t="s">
        <v>1672</v>
      </c>
      <c r="C2491" s="27" t="s">
        <v>1701</v>
      </c>
      <c r="D2491" s="27" t="s">
        <v>1681</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1933</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1688</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1746</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1776</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1699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2613</v>
      </c>
      <c r="B2497" s="27" t="s">
        <v>1778</v>
      </c>
      <c r="C2497" s="27" t="s">
        <v>1701</v>
      </c>
      <c r="D2497" s="27" t="s">
        <v>1681</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2614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2615</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671</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row>
    <row r="2502" spans="1:12">
      <c r="A2502" s="20" t="s">
        <v>2616</v>
      </c>
    </row>
    <row r="2503" spans="1:12">
      <c r="A2503" s="20" t="s">
        <v>71</v>
      </c>
      <c r="B2503" s="27" t="s">
        <v>1863</v>
      </c>
      <c r="C2503" s="27" t="s">
        <v>1704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1733</v>
      </c>
      <c r="B2504" s="27" t="s">
        <v>1783</v>
      </c>
      <c r="C2504" s="27" t="s">
        <v>1734</v>
      </c>
      <c r="D2504" s="27" t="s">
        <v>1681</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1688</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1764</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2617</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2618</v>
      </c>
      <c r="B2508" s="27" t="s">
        <v>2619</v>
      </c>
      <c r="C2508" s="27" t="s">
        <v>2197</v>
      </c>
      <c r="D2508" s="27" t="s">
        <v>1681</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1699</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2165</v>
      </c>
      <c r="B2510" s="27" t="s">
        <v>2620</v>
      </c>
      <c r="C2510" s="27" t="s">
        <v>1701</v>
      </c>
      <c r="D2510" s="27" t="s">
        <v>1681</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2621</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1688</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1902</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1914</v>
      </c>
      <c r="B2514" s="27" t="s">
        <v>1865</v>
      </c>
      <c r="C2514" s="27" t="s">
        <v>1680</v>
      </c>
      <c r="D2514" s="27" t="s">
        <v>1681</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2622</v>
      </c>
      <c r="B2515" s="27" t="s">
        <v>1907</v>
      </c>
      <c r="C2515" s="27" t="s">
        <v>1676</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2623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1688</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1744</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2624</v>
      </c>
      <c r="B2519" s="27" t="s">
        <v>1863</v>
      </c>
      <c r="C2519" s="27" t="s">
        <v>1701</v>
      </c>
      <c r="D2519" s="27" t="s">
        <v>1681</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1714</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2625</v>
      </c>
      <c r="B2521" s="27" t="s">
        <v>1783</v>
      </c>
      <c r="C2521" s="27" t="s">
        <v>1701</v>
      </c>
      <c r="D2521" s="27" t="s">
        <v>1681</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2626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1682</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1071</v>
      </c>
      <c r="B2524" s="27" t="s">
        <v>1731</v>
      </c>
      <c r="C2524" s="27" t="s">
        <v>1704</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1688</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1746</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1780</v>
      </c>
      <c r="B2527" s="27" t="s">
        <v>1668</v>
      </c>
      <c r="C2527" s="27" t="s">
        <v>1737</v>
      </c>
      <c r="D2527" s="27" t="s">
        <v>1681</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1933</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2627</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2628</v>
      </c>
      <c r="B2530" s="27" t="s">
        <v>1679</v>
      </c>
      <c r="C2530" s="27" t="s">
        <v>1704</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1682</v>
      </c>
      <c r="B2531" s="27" t="s">
        <v>1675</v>
      </c>
      <c r="C2531" s="27" t="s">
        <v>1673</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1714</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2629</v>
      </c>
      <c r="B2533" s="27" t="s">
        <v>1687</v>
      </c>
      <c r="C2533" s="27" t="s">
        <v>1701</v>
      </c>
      <c r="D2533" s="27" t="s">
        <v>1681</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1688</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1776</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1699</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2630</v>
      </c>
      <c r="B2537" s="27" t="s">
        <v>1690</v>
      </c>
      <c r="C2537" s="27" t="s">
        <v>1701</v>
      </c>
      <c r="D2537" s="27" t="s">
        <v>1681</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1359</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2631</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2033</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1089</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2632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1688</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2633</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1691</v>
      </c>
      <c r="B2545" s="27" t="s">
        <v>1907</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1764</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1683</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2634</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1873</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2635</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2636</v>
      </c>
      <c r="B2551" s="27" t="s">
        <v>2010</v>
      </c>
      <c r="C2551" s="27" t="s">
        <v>1669</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1764</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1714</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2637</v>
      </c>
      <c r="B2554" s="27" t="s">
        <v>2010</v>
      </c>
      <c r="C2554" s="27" t="s">
        <v>1701</v>
      </c>
      <c r="D2554" s="27" t="s">
        <v>1681</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2638</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671</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row>
    <row r="2558" spans="1:12">
      <c r="A2558" s="20" t="s">
        <v>2639</v>
      </c>
    </row>
    <row r="2559" spans="1:12">
      <c r="A2559" s="20" t="s">
        <v>2640</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2641</v>
      </c>
      <c r="B2560" s="27" t="s">
        <v>1672</v>
      </c>
      <c r="C2560" s="27" t="s">
        <v>1673</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2642</v>
      </c>
      <c r="B2561" s="27" t="s">
        <v>1675</v>
      </c>
      <c r="C2561" s="27" t="s">
        <v>1676</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1739</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1716</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1857</v>
      </c>
      <c r="B2564" s="27" t="s">
        <v>1724</v>
      </c>
      <c r="C2564" s="27" t="s">
        <v>1737</v>
      </c>
      <c r="D2564" s="27" t="s">
        <v>1681</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2643</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1774</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2644</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1918</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525</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1688</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1776</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1714</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2122</v>
      </c>
      <c r="B2573" s="27" t="s">
        <v>1724</v>
      </c>
      <c r="C2573" s="27" t="s">
        <v>1701</v>
      </c>
      <c r="D2573" s="27" t="s">
        <v>1681</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1743</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2413</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2179</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1815</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2599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59</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1965</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1688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2325</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1780</v>
      </c>
      <c r="B2583" s="27" t="s">
        <v>1724</v>
      </c>
      <c r="C2583" s="27" t="s">
        <v>1737</v>
      </c>
      <c r="D2583" s="27" t="s">
        <v>1681</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1788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1694</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1814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2645</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2646</v>
      </c>
      <c r="B2588" s="27" t="s">
        <v>1687</v>
      </c>
      <c r="C2588" s="27" t="s">
        <v>1669</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1688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1717</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2647</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1688</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2648</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2649</v>
      </c>
      <c r="B2594" s="27" t="s">
        <v>1675</v>
      </c>
      <c r="C2594" s="27" t="s">
        <v>1669</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1790</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2650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1885</v>
      </c>
      <c r="B2597" s="27" t="s">
        <v>1672</v>
      </c>
      <c r="C2597" s="27" t="s">
        <v>1704</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1746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2651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2652</v>
      </c>
      <c r="B2600" s="27" t="s">
        <v>2010</v>
      </c>
      <c r="C2600" s="27" t="s">
        <v>1704</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671</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row>
    <row r="2603" spans="1:12">
      <c r="A2603" s="20" t="s">
        <v>2653</v>
      </c>
    </row>
    <row r="2604" spans="1:12">
      <c r="A2604" s="20" t="s">
        <v>2422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1714</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2613</v>
      </c>
      <c r="B2606" s="27" t="s">
        <v>1687</v>
      </c>
      <c r="C2606" s="27" t="s">
        <v>1701</v>
      </c>
      <c r="D2606" s="27" t="s">
        <v>1681</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1788</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2294</v>
      </c>
      <c r="B2608" s="27" t="s">
        <v>1675</v>
      </c>
      <c r="C2608" s="27" t="s">
        <v>1821</v>
      </c>
      <c r="D2608" s="27" t="s">
        <v>1681</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2122</v>
      </c>
      <c r="B2609" s="27" t="s">
        <v>1679</v>
      </c>
      <c r="C2609" s="27" t="s">
        <v>2197</v>
      </c>
      <c r="D2609" s="27" t="s">
        <v>1681</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1911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1823</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2383</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2062</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1688</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1746</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2654</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1670</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1772</v>
      </c>
      <c r="B2618" s="27" t="s">
        <v>1675</v>
      </c>
      <c r="C2618" s="27" t="s">
        <v>1734</v>
      </c>
      <c r="D2618" s="27" t="s">
        <v>1681</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1827</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1688</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1714</v>
      </c>
      <c r="B2621" s="27" t="s">
        <v>1778</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1977</v>
      </c>
      <c r="B2622" s="27" t="s">
        <v>1907</v>
      </c>
      <c r="C2622" s="27" t="s">
        <v>1737</v>
      </c>
      <c r="D2622" s="27" t="s">
        <v>1681</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1739</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1706</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2655</v>
      </c>
      <c r="B2625" s="27" t="s">
        <v>2010</v>
      </c>
      <c r="C2625" s="27" t="s">
        <v>1701</v>
      </c>
      <c r="D2625" s="27" t="s">
        <v>1681</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1998</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1706</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2550</v>
      </c>
      <c r="B2628" s="27" t="s">
        <v>2010</v>
      </c>
      <c r="C2628" s="27" t="s">
        <v>1701</v>
      </c>
      <c r="D2628" s="27" t="s">
        <v>1681</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1764</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1706</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2656</v>
      </c>
      <c r="B2631" s="27" t="s">
        <v>1865</v>
      </c>
      <c r="C2631" s="27" t="s">
        <v>2293</v>
      </c>
      <c r="D2631" s="27" t="s">
        <v>1681</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1714</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2588</v>
      </c>
      <c r="B2633" s="27" t="s">
        <v>1783</v>
      </c>
      <c r="C2633" s="27" t="s">
        <v>1734</v>
      </c>
      <c r="D2633" s="27" t="s">
        <v>1681</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2589</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2657</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1688</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2658</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2107</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1776</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1780</v>
      </c>
      <c r="B2640" s="27" t="s">
        <v>1690</v>
      </c>
      <c r="C2640" s="27" t="s">
        <v>1737</v>
      </c>
      <c r="D2640" s="27" t="s">
        <v>1681</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1977</v>
      </c>
      <c r="B2641" s="27" t="s">
        <v>1692</v>
      </c>
      <c r="C2641" s="27" t="s">
        <v>1737</v>
      </c>
      <c r="D2641" s="27" t="s">
        <v>1681</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2659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2660</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1829</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671</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row>
    <row r="2647" spans="1:12">
      <c r="A2647" s="20" t="s">
        <v>2661</v>
      </c>
    </row>
    <row r="2648" spans="1:12">
      <c r="A2648" s="20" t="s">
        <v>71</v>
      </c>
      <c r="B2648" s="27" t="s">
        <v>1668</v>
      </c>
      <c r="C2648" s="27" t="s">
        <v>1704</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1733</v>
      </c>
      <c r="B2649" s="27" t="s">
        <v>1675</v>
      </c>
      <c r="C2649" s="27" t="s">
        <v>1734</v>
      </c>
      <c r="D2649" s="27" t="s">
        <v>1681</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2606</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2662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1688</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1776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1714</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2649</v>
      </c>
      <c r="B2655" s="27" t="s">
        <v>1724</v>
      </c>
      <c r="C2655" s="27" t="s">
        <v>1701</v>
      </c>
      <c r="D2655" s="27" t="s">
        <v>1681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1682</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1683</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2663</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729</v>
      </c>
      <c r="B2659" s="27" t="s">
        <v>1675</v>
      </c>
      <c r="C2659" s="27" t="s">
        <v>1669</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1682</v>
      </c>
      <c r="B2660" s="27" t="s">
        <v>1672</v>
      </c>
      <c r="C2660" s="27" t="s">
        <v>1673</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1714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2588</v>
      </c>
      <c r="B2662" s="27" t="s">
        <v>1675</v>
      </c>
      <c r="C2662" s="27" t="s">
        <v>1701</v>
      </c>
      <c r="D2662" s="27" t="s">
        <v>1681</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2664</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1847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1746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1912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1864</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1714</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2122</v>
      </c>
      <c r="B2669" s="27" t="s">
        <v>1724</v>
      </c>
      <c r="C2669" s="27" t="s">
        <v>1734</v>
      </c>
      <c r="D2669" s="27" t="s">
        <v>1681</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1670</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1772</v>
      </c>
      <c r="B2671" s="27" t="s">
        <v>1675</v>
      </c>
      <c r="C2671" s="27" t="s">
        <v>1734</v>
      </c>
      <c r="D2671" s="27" t="s">
        <v>1681</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1827</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2665</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2062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1716</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1912</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1776</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1780</v>
      </c>
      <c r="B2678" s="27" t="s">
        <v>1690</v>
      </c>
      <c r="C2678" s="27" t="s">
        <v>1737</v>
      </c>
      <c r="D2678" s="27" t="s">
        <v>1681</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2666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2667</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1624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1892</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671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row>
    <row r="2685" spans="1:12">
      <c r="A2685" s="20" t="s">
        <v>2668</v>
      </c>
    </row>
    <row r="2686" spans="1:12">
      <c r="A2686" s="20" t="s">
        <v>1741</v>
      </c>
      <c r="B2686" s="27" t="s">
        <v>1668</v>
      </c>
      <c r="C2686" s="27" t="s">
        <v>1737</v>
      </c>
      <c r="D2686" s="27" t="s">
        <v>1681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2669</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2443</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1744</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2670</v>
      </c>
      <c r="B2690" s="27" t="s">
        <v>1679</v>
      </c>
      <c r="C2690" s="27" t="s">
        <v>1701</v>
      </c>
      <c r="D2690" s="27" t="s">
        <v>1681</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1803</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1706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1707</v>
      </c>
      <c r="B2693" s="27" t="s">
        <v>1675</v>
      </c>
      <c r="C2693" s="27" t="s">
        <v>1701</v>
      </c>
      <c r="D2693" s="27" t="s">
        <v>1681</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1746</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2671</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1966</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1764</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1706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2672</v>
      </c>
      <c r="B2699" s="27" t="s">
        <v>1675</v>
      </c>
      <c r="C2699" s="27" t="s">
        <v>1701</v>
      </c>
      <c r="D2699" s="27" t="s">
        <v>1681</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2118</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2673</v>
      </c>
      <c r="B2701" s="27" t="s">
        <v>1672</v>
      </c>
      <c r="C2701" s="27" t="s">
        <v>1701</v>
      </c>
      <c r="D2701" s="27" t="s">
        <v>1681</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1755</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2674</v>
      </c>
      <c r="B2703" s="27" t="s">
        <v>1731</v>
      </c>
      <c r="C2703" s="27" t="s">
        <v>1669</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671</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row>
    <row r="2706" spans="1:12">
      <c r="A2706" s="20" t="s">
        <v>2675</v>
      </c>
    </row>
    <row r="2707" spans="1:12">
      <c r="A2707" s="20" t="s">
        <v>1796</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2649</v>
      </c>
      <c r="B2708" s="27" t="s">
        <v>1668</v>
      </c>
      <c r="C2708" s="27" t="s">
        <v>1701</v>
      </c>
      <c r="D2708" s="27" t="s">
        <v>1681</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2676</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1764</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1699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2677</v>
      </c>
      <c r="B2712" s="27" t="s">
        <v>1687</v>
      </c>
      <c r="C2712" s="27" t="s">
        <v>1701</v>
      </c>
      <c r="D2712" s="27" t="s">
        <v>1681</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1746</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2582</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2678</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2580</v>
      </c>
      <c r="B2716" s="27" t="s">
        <v>1675</v>
      </c>
      <c r="C2716" s="27" t="s">
        <v>1704</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2679</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1688</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2680</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1717</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2681</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2419</v>
      </c>
      <c r="B2722" s="27" t="s">
        <v>1724</v>
      </c>
      <c r="C2722" s="27" t="s">
        <v>1669</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1691</v>
      </c>
      <c r="B2723" s="27" t="s">
        <v>1731</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2682</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1688</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1764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2617</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2683</v>
      </c>
      <c r="B2728" s="27" t="s">
        <v>1675</v>
      </c>
      <c r="C2728" s="27" t="s">
        <v>2197</v>
      </c>
      <c r="D2728" s="27" t="s">
        <v>1681</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1772</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2684</v>
      </c>
      <c r="B2730" s="27" t="s">
        <v>1672</v>
      </c>
      <c r="C2730" s="27" t="s">
        <v>1734</v>
      </c>
      <c r="D2730" s="27" t="s">
        <v>1681</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1670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1706</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2685</v>
      </c>
      <c r="B2733" s="27" t="s">
        <v>2010</v>
      </c>
      <c r="C2733" s="27" t="s">
        <v>1701</v>
      </c>
      <c r="D2733" s="27" t="s">
        <v>1681</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1694</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2686</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2687</v>
      </c>
      <c r="B2736" s="27" t="s">
        <v>1731</v>
      </c>
      <c r="C2736" s="27" t="s">
        <v>1669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2688</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671</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94</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row>
    <row r="2741" spans="1:12">
      <c r="A2741" s="20" t="s">
        <v>2689</v>
      </c>
    </row>
    <row r="2742" spans="1:12">
      <c r="A2742" s="20" t="s">
        <v>1722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2690</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2014</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1754</v>
      </c>
      <c r="B2745" s="27" t="s">
        <v>1690</v>
      </c>
      <c r="C2745" s="27" t="s">
        <v>1737</v>
      </c>
      <c r="D2745" s="27" t="s">
        <v>1681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1884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2691</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1682</v>
      </c>
      <c r="B2748" s="27" t="s">
        <v>1672</v>
      </c>
      <c r="C2748" s="27" t="s">
        <v>1673</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1733</v>
      </c>
      <c r="B2749" s="27" t="s">
        <v>1675</v>
      </c>
      <c r="C2749" s="27" t="s">
        <v>1734</v>
      </c>
      <c r="D2749" s="27" t="s">
        <v>1681</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94</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1688</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1997</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279</v>
      </c>
      <c r="B2753" s="27" t="s">
        <v>1668</v>
      </c>
      <c r="C2753" s="27" t="s">
        <v>1734</v>
      </c>
      <c r="D2753" s="27" t="s">
        <v>1681</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1746</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2692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1998</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2558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2693</v>
      </c>
      <c r="B2758" s="27" t="s">
        <v>1675</v>
      </c>
      <c r="C2758" s="27" t="s">
        <v>1727</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671</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row>
    <row r="2761" spans="1:12">
      <c r="A2761" s="20" t="s">
        <v>2694</v>
      </c>
    </row>
    <row r="2762" spans="1:12">
      <c r="A2762" s="20" t="s">
        <v>1722</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2252</v>
      </c>
      <c r="B2763" s="27" t="s">
        <v>1668</v>
      </c>
      <c r="C2763" s="27" t="s">
        <v>1680</v>
      </c>
      <c r="D2763" s="27" t="s">
        <v>1681</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59</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1977</v>
      </c>
      <c r="B2765" s="27" t="s">
        <v>1679</v>
      </c>
      <c r="C2765" s="27" t="s">
        <v>1737</v>
      </c>
      <c r="D2765" s="27" t="s">
        <v>1681</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2695</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1911</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547</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1688</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2696</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1780</v>
      </c>
      <c r="B2771" s="27" t="s">
        <v>1724</v>
      </c>
      <c r="C2771" s="27" t="s">
        <v>1737</v>
      </c>
      <c r="D2771" s="27" t="s">
        <v>1681</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1998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2461</v>
      </c>
      <c r="B2773" s="27" t="s">
        <v>1675</v>
      </c>
      <c r="C2773" s="27" t="s">
        <v>1734</v>
      </c>
      <c r="D2773" s="27" t="s">
        <v>1681</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2697</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671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94</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row>
    <row r="2778" spans="1:12">
      <c r="A2778" s="20" t="s">
        <v>2698</v>
      </c>
    </row>
    <row r="2779" spans="1:12">
      <c r="A2779" s="20" t="s">
        <v>2252</v>
      </c>
      <c r="B2779" s="27" t="s">
        <v>1668</v>
      </c>
      <c r="C2779" s="27" t="s">
        <v>1680</v>
      </c>
      <c r="D2779" s="27" t="s">
        <v>1681</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2699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1699</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2023</v>
      </c>
      <c r="B2782" s="27" t="s">
        <v>1679</v>
      </c>
      <c r="C2782" s="27" t="s">
        <v>1701</v>
      </c>
      <c r="D2782" s="27" t="s">
        <v>1681</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2700</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1746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2065</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1977</v>
      </c>
      <c r="B2786" s="27" t="s">
        <v>1731</v>
      </c>
      <c r="C2786" s="27" t="s">
        <v>1737</v>
      </c>
      <c r="D2786" s="27" t="s">
        <v>1681</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1688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1918</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279</v>
      </c>
      <c r="B2789" s="27" t="s">
        <v>1690</v>
      </c>
      <c r="C2789" s="27" t="s">
        <v>1734</v>
      </c>
      <c r="D2789" s="27" t="s">
        <v>1681</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2701</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1688</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2695</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2102</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2410</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2702</v>
      </c>
      <c r="B2795" s="27" t="s">
        <v>1672</v>
      </c>
      <c r="C2795" s="27" t="s">
        <v>1727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671</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row>
    <row r="2798" spans="1:12">
      <c r="A2798" s="20" t="s">
        <v>2703</v>
      </c>
    </row>
    <row r="2799" spans="1:12">
      <c r="A2799" s="20" t="s">
        <v>1722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1985</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1807</v>
      </c>
      <c r="B2801" s="27" t="s">
        <v>1668</v>
      </c>
      <c r="C2801" s="27" t="s">
        <v>1737</v>
      </c>
      <c r="D2801" s="27" t="s">
        <v>1681</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1857</v>
      </c>
      <c r="B2802" s="27" t="s">
        <v>1679</v>
      </c>
      <c r="C2802" s="27" t="s">
        <v>1737</v>
      </c>
      <c r="D2802" s="27" t="s">
        <v>1681</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2704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1688</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1810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279</v>
      </c>
      <c r="B2806" s="27" t="s">
        <v>1687</v>
      </c>
      <c r="C2806" s="27" t="s">
        <v>1734</v>
      </c>
      <c r="D2806" s="27" t="s">
        <v>1681</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1792</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94</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row>
    <row r="2810" spans="1:12">
      <c r="A2810" s="20" t="s">
        <v>2705</v>
      </c>
    </row>
    <row r="2811" spans="1:12">
      <c r="A2811" s="20" t="s">
        <v>1793</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1780</v>
      </c>
      <c r="B2812" s="27" t="s">
        <v>1668</v>
      </c>
      <c r="C2812" s="27" t="s">
        <v>1737</v>
      </c>
      <c r="D2812" s="27" t="s">
        <v>1681</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1746</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2706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1694</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2707</v>
      </c>
      <c r="B2816" s="27" t="s">
        <v>1731</v>
      </c>
      <c r="C2816" s="27" t="s">
        <v>1669</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1803</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1714</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2708</v>
      </c>
      <c r="B2819" s="27" t="s">
        <v>1672</v>
      </c>
      <c r="C2819" s="27" t="s">
        <v>1701</v>
      </c>
      <c r="D2819" s="27" t="s">
        <v>1681</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671</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row>
    <row r="2822" spans="1:12">
      <c r="A2822" s="20" t="s">
        <v>2709</v>
      </c>
    </row>
    <row r="2823" spans="1:12">
      <c r="A2823" s="20" t="s">
        <v>1722</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2710</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2711</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1754</v>
      </c>
      <c r="B2826" s="27" t="s">
        <v>1668</v>
      </c>
      <c r="C2826" s="27" t="s">
        <v>1737</v>
      </c>
      <c r="D2826" s="27" t="s">
        <v>1681</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2440</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2712</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671</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row>
    <row r="2831" spans="1:12">
      <c r="A2831" s="20" t="s">
        <v>2713</v>
      </c>
    </row>
    <row r="2832" spans="1:12">
      <c r="A2832" s="20" t="s">
        <v>2714</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1688</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566</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1807</v>
      </c>
      <c r="B2835" s="27" t="s">
        <v>1668</v>
      </c>
      <c r="C2835" s="27" t="s">
        <v>1737</v>
      </c>
      <c r="D2835" s="27" t="s">
        <v>1681</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1857</v>
      </c>
      <c r="B2836" s="27" t="s">
        <v>1679</v>
      </c>
      <c r="C2836" s="27" t="s">
        <v>1737</v>
      </c>
      <c r="D2836" s="27" t="s">
        <v>1681</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1359</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1961</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2715</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2716</v>
      </c>
      <c r="B2840" s="27" t="s">
        <v>1687</v>
      </c>
      <c r="C2840" s="27" t="s">
        <v>1704</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1877</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1688</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1970</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1754</v>
      </c>
      <c r="B2844" s="27" t="s">
        <v>1724</v>
      </c>
      <c r="C2844" s="27" t="s">
        <v>1737</v>
      </c>
      <c r="D2844" s="27" t="s">
        <v>1681</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1791</v>
      </c>
      <c r="B2845" s="27" t="s">
        <v>1731</v>
      </c>
      <c r="C2845" s="27" t="s">
        <v>1737</v>
      </c>
      <c r="D2845" s="27" t="s">
        <v>1681</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1755</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2717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2718</v>
      </c>
      <c r="B2848" s="27" t="s">
        <v>1731</v>
      </c>
      <c r="C2848" s="27" t="s">
        <v>1669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2719</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1688</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1689</v>
      </c>
      <c r="B2851" s="27" t="s">
        <v>1724</v>
      </c>
      <c r="C2851" s="27" t="s">
        <v>1821</v>
      </c>
      <c r="D2851" s="27" t="s">
        <v>1681</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2720</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1688</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1857</v>
      </c>
      <c r="B2854" s="27" t="s">
        <v>1724</v>
      </c>
      <c r="C2854" s="27" t="s">
        <v>1737</v>
      </c>
      <c r="D2854" s="27" t="s">
        <v>1681</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1788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1694</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2721</v>
      </c>
      <c r="B2857" s="27" t="s">
        <v>1687</v>
      </c>
      <c r="C2857" s="27" t="s">
        <v>1669</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671</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94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row>
    <row r="2861" spans="1:12">
      <c r="A2861" s="20" t="s">
        <v>2722</v>
      </c>
    </row>
    <row r="2862" spans="1:12">
      <c r="A2862" s="20" t="s">
        <v>1722</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2480</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2721</v>
      </c>
      <c r="B2864" s="27" t="s">
        <v>1679</v>
      </c>
      <c r="C2864" s="27" t="s">
        <v>1669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2723</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1807</v>
      </c>
      <c r="B2866" s="27" t="s">
        <v>1668</v>
      </c>
      <c r="C2866" s="27" t="s">
        <v>1737</v>
      </c>
      <c r="D2866" s="27" t="s">
        <v>1681</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1813</v>
      </c>
      <c r="B2867" s="27" t="s">
        <v>1679</v>
      </c>
      <c r="C2867" s="27" t="s">
        <v>1737</v>
      </c>
      <c r="D2867" s="27" t="s">
        <v>1681</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160</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1792</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94</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row>
    <row r="2872" spans="1:12">
      <c r="A2872" s="20" t="s">
        <v>2724</v>
      </c>
    </row>
    <row r="2873" spans="1:12">
      <c r="A2873" s="20" t="s">
        <v>1722</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1736</v>
      </c>
      <c r="B2874" s="27" t="s">
        <v>1668</v>
      </c>
      <c r="C2874" s="27" t="s">
        <v>1737</v>
      </c>
      <c r="D2874" s="27" t="s">
        <v>1681</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2298</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1881</v>
      </c>
      <c r="B2876" s="27" t="s">
        <v>1679</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1764</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2725</v>
      </c>
      <c r="B2878" s="27" t="s">
        <v>1675</v>
      </c>
      <c r="C2878" s="27" t="s">
        <v>1821</v>
      </c>
      <c r="D2878" s="27" t="s">
        <v>1681</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2227</v>
      </c>
      <c r="B2879" s="27" t="s">
        <v>1687</v>
      </c>
      <c r="C2879" s="27" t="s">
        <v>2197</v>
      </c>
      <c r="D2879" s="27" t="s">
        <v>1681</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1814</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2726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573</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1688</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1810</v>
      </c>
      <c r="B2884" s="27" t="s">
        <v>1687</v>
      </c>
      <c r="C2884" s="27" t="s">
        <v>1734</v>
      </c>
      <c r="D2884" s="27" t="s">
        <v>1681</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1733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1688</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1746</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1754</v>
      </c>
      <c r="B2888" s="27" t="s">
        <v>1724</v>
      </c>
      <c r="C2888" s="27" t="s">
        <v>1737</v>
      </c>
      <c r="D2888" s="27" t="s">
        <v>1681</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1805</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1359</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1920</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2727</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1893</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1688</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1776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1807</v>
      </c>
      <c r="B2896" s="27" t="s">
        <v>1690</v>
      </c>
      <c r="C2896" s="27" t="s">
        <v>1737</v>
      </c>
      <c r="D2896" s="27" t="s">
        <v>1681</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1877</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1706</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2728</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2729</v>
      </c>
      <c r="B2900" s="27" t="s">
        <v>1672</v>
      </c>
      <c r="C2900" s="27" t="s">
        <v>1701</v>
      </c>
      <c r="D2900" s="27" t="s">
        <v>1681</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1809</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671</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row>
    <row r="2904" spans="1:12">
      <c r="A2904" s="20" t="s">
        <v>2730</v>
      </c>
    </row>
    <row r="2905" spans="1:12">
      <c r="A2905" s="20" t="s">
        <v>1861</v>
      </c>
      <c r="B2905" s="27" t="s">
        <v>1668</v>
      </c>
      <c r="C2905" s="27" t="s">
        <v>1737</v>
      </c>
      <c r="D2905" s="27" t="s">
        <v>1681</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2731</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1813</v>
      </c>
      <c r="B2907" s="27" t="s">
        <v>1679</v>
      </c>
      <c r="C2907" s="27" t="s">
        <v>1737</v>
      </c>
      <c r="D2907" s="27" t="s">
        <v>1681</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2732</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1688</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1970</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1807</v>
      </c>
      <c r="B2911" s="27" t="s">
        <v>1690</v>
      </c>
      <c r="C2911" s="27" t="s">
        <v>1737</v>
      </c>
      <c r="D2911" s="27" t="s">
        <v>1681</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1764</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2733</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2734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2335</v>
      </c>
      <c r="B2915" s="27" t="s">
        <v>1672</v>
      </c>
      <c r="C2915" s="27" t="s">
        <v>1727</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1911</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2343</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2735</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1912</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1857</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1847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2325</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1188</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1688</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1776</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1807</v>
      </c>
      <c r="B2926" s="27" t="s">
        <v>1690</v>
      </c>
      <c r="C2926" s="27" t="s">
        <v>1737</v>
      </c>
      <c r="D2926" s="27" t="s">
        <v>1681</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2733</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2736</v>
      </c>
      <c r="B2928" s="27" t="s">
        <v>2010</v>
      </c>
      <c r="C2928" s="27" t="s">
        <v>1727</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1920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525</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1809</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671</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94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row>
    <row r="2935" spans="1:12">
      <c r="A2935" s="20" t="s">
        <v>2737</v>
      </c>
    </row>
    <row r="2936" spans="1:12">
      <c r="A2936" s="20" t="s">
        <v>1722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1807</v>
      </c>
      <c r="B2937" s="27" t="s">
        <v>1668</v>
      </c>
      <c r="C2937" s="27" t="s">
        <v>1737</v>
      </c>
      <c r="D2937" s="27" t="s">
        <v>1681</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1809</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1814</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2738</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1688</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1810</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279</v>
      </c>
      <c r="B2943" s="27" t="s">
        <v>1687</v>
      </c>
      <c r="C2943" s="27" t="s">
        <v>1734</v>
      </c>
      <c r="D2943" s="27" t="s">
        <v>1681</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671</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94</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row>
    <row r="2947" spans="1:12">
      <c r="A2947" s="20" t="s">
        <v>2739</v>
      </c>
    </row>
    <row r="2948" spans="1:12">
      <c r="A2948" s="20" t="s">
        <v>1722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1736</v>
      </c>
      <c r="B2949" s="27" t="s">
        <v>1778</v>
      </c>
      <c r="C2949" s="27" t="s">
        <v>1737</v>
      </c>
      <c r="D2949" s="27" t="s">
        <v>1681</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1943</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1807</v>
      </c>
      <c r="B2951" s="27" t="s">
        <v>1724</v>
      </c>
      <c r="C2951" s="27" t="s">
        <v>1737</v>
      </c>
      <c r="D2951" s="27" t="s">
        <v>1681</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1688</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1754</v>
      </c>
      <c r="B2953" s="27" t="s">
        <v>1778</v>
      </c>
      <c r="C2953" s="27" t="s">
        <v>1737</v>
      </c>
      <c r="D2953" s="27" t="s">
        <v>1681</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1817</v>
      </c>
      <c r="B2954" s="27" t="s">
        <v>1672</v>
      </c>
      <c r="C2954" s="27" t="s">
        <v>1680</v>
      </c>
      <c r="D2954" s="27" t="s">
        <v>1681</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1857</v>
      </c>
      <c r="B2955" s="27" t="s">
        <v>1781</v>
      </c>
      <c r="C2955" s="27" t="s">
        <v>1737</v>
      </c>
      <c r="D2955" s="27" t="s">
        <v>1681</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1982</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2644</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1790</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1791</v>
      </c>
      <c r="B2959" s="27" t="s">
        <v>2010</v>
      </c>
      <c r="C2959" s="27" t="s">
        <v>1737</v>
      </c>
      <c r="D2959" s="27" t="s">
        <v>1681</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671</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94</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row>
    <row r="2963" spans="1:12">
      <c r="A2963" s="20" t="s">
        <v>2740</v>
      </c>
    </row>
    <row r="2964" spans="1:12">
      <c r="A2964" s="20" t="s">
        <v>1861</v>
      </c>
      <c r="B2964" s="27" t="s">
        <v>1668</v>
      </c>
      <c r="C2964" s="27" t="s">
        <v>1737</v>
      </c>
      <c r="D2964" s="27" t="s">
        <v>1681</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2170</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1813</v>
      </c>
      <c r="B2966" s="27" t="s">
        <v>1679</v>
      </c>
      <c r="C2966" s="27" t="s">
        <v>1737</v>
      </c>
      <c r="D2966" s="27" t="s">
        <v>1681</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1774</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1688</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1961</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2177</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1810</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1733</v>
      </c>
      <c r="B2972" s="27" t="s">
        <v>1724</v>
      </c>
      <c r="C2972" s="27" t="s">
        <v>1734</v>
      </c>
      <c r="D2972" s="27" t="s">
        <v>1681</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1790</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1683</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2741</v>
      </c>
      <c r="B2975" s="27" t="s">
        <v>1675</v>
      </c>
      <c r="C2975" s="27" t="s">
        <v>1669</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283</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2742</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671</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row>
    <row r="2980" spans="1:12">
      <c r="A2980" s="20" t="s">
        <v>2743</v>
      </c>
    </row>
    <row r="2981" spans="1:12">
      <c r="A2981" s="20" t="s">
        <v>1722</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2252</v>
      </c>
      <c r="B2982" s="27" t="s">
        <v>1668</v>
      </c>
      <c r="C2982" s="27" t="s">
        <v>1680</v>
      </c>
      <c r="D2982" s="27" t="s">
        <v>1681</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1809</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2744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1688</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1776</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2326</v>
      </c>
      <c r="B2987" s="27" t="s">
        <v>1724</v>
      </c>
      <c r="C2987" s="27" t="s">
        <v>1673</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1993</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2365</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2729</v>
      </c>
      <c r="B2990" s="27" t="s">
        <v>1731</v>
      </c>
      <c r="C2990" s="27" t="s">
        <v>1727</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2367</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1688</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1810</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279</v>
      </c>
      <c r="B2994" s="27" t="s">
        <v>1687</v>
      </c>
      <c r="C2994" s="27" t="s">
        <v>1734</v>
      </c>
      <c r="D2994" s="27" t="s">
        <v>1681</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671</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row>
    <row r="2997" spans="1:12">
      <c r="A2997" s="20" t="s">
        <v>2745</v>
      </c>
    </row>
    <row r="2998" spans="1:12">
      <c r="A2998" s="20" t="s">
        <v>1979</v>
      </c>
      <c r="B2998" s="27" t="s">
        <v>1668</v>
      </c>
      <c r="C2998" s="27" t="s">
        <v>1680</v>
      </c>
      <c r="D2998" s="27" t="s">
        <v>1681</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2746</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1754</v>
      </c>
      <c r="B3000" s="27" t="s">
        <v>1668</v>
      </c>
      <c r="C3000" s="27" t="s">
        <v>1737</v>
      </c>
      <c r="D3000" s="27" t="s">
        <v>1681</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2384</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1725</v>
      </c>
      <c r="B3002" s="27" t="s">
        <v>1675</v>
      </c>
      <c r="C3002" s="27" t="s">
        <v>1818</v>
      </c>
      <c r="D3002" s="27" t="s">
        <v>1681</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2747</v>
      </c>
      <c r="B3003" s="27" t="s">
        <v>1687</v>
      </c>
      <c r="C3003" s="27" t="s">
        <v>1704</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671</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94</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row>
    <row r="3007" spans="1:12">
      <c r="A3007" s="20" t="s">
        <v>2748</v>
      </c>
    </row>
    <row r="3008" spans="1:12">
      <c r="A3008" s="20" t="s">
        <v>1722</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2749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1918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1807</v>
      </c>
      <c r="B3011" s="27" t="s">
        <v>1724</v>
      </c>
      <c r="C3011" s="27" t="s">
        <v>1737</v>
      </c>
      <c r="D3011" s="27" t="s">
        <v>1681</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1857</v>
      </c>
      <c r="B3012" s="27" t="s">
        <v>1731</v>
      </c>
      <c r="C3012" s="27" t="s">
        <v>1737</v>
      </c>
      <c r="D3012" s="27" t="s">
        <v>1681</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2750</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94</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1688</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1732</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279</v>
      </c>
      <c r="B3017" s="27" t="s">
        <v>1668</v>
      </c>
      <c r="C3017" s="27" t="s">
        <v>1734</v>
      </c>
      <c r="D3017" s="27" t="s">
        <v>1681</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671</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row>
    <row r="3020" spans="1:12">
      <c r="A3020" s="20" t="s">
        <v>2751</v>
      </c>
    </row>
    <row r="3021" spans="1:12">
      <c r="A3021" s="20" t="s">
        <v>1722</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2752</v>
      </c>
      <c r="B3022" s="27" t="s">
        <v>1687</v>
      </c>
      <c r="C3022" s="27" t="s">
        <v>1704</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1807</v>
      </c>
      <c r="B3023" s="27" t="s">
        <v>1668</v>
      </c>
      <c r="C3023" s="27" t="s">
        <v>1737</v>
      </c>
      <c r="D3023" s="27" t="s">
        <v>1681</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1813</v>
      </c>
      <c r="B3024" s="27" t="s">
        <v>1679</v>
      </c>
      <c r="C3024" s="27" t="s">
        <v>1737</v>
      </c>
      <c r="D3024" s="27" t="s">
        <v>1681</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1688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2111</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1688</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1817</v>
      </c>
      <c r="B3028" s="27" t="s">
        <v>1672</v>
      </c>
      <c r="C3028" s="27" t="s">
        <v>1818</v>
      </c>
      <c r="D3028" s="27" t="s">
        <v>1681</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2753</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2032</v>
      </c>
      <c r="B3030" s="27" t="s">
        <v>1724</v>
      </c>
      <c r="C3030" s="27" t="s">
        <v>1704</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1359</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2754</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671</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94</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row>
    <row r="3036" spans="1:12">
      <c r="A3036" s="20" t="s">
        <v>2755</v>
      </c>
    </row>
    <row r="3037" spans="1:12">
      <c r="A3037" s="20" t="s">
        <v>1722</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2756</v>
      </c>
      <c r="B3038" s="27" t="s">
        <v>1687</v>
      </c>
      <c r="C3038" s="27" t="s">
        <v>1704</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1359</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1852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2757</v>
      </c>
    </row>
    <row r="3043" spans="1:12">
      <c r="A3043" s="20" t="s">
        <v>1736</v>
      </c>
      <c r="B3043" s="27" t="s">
        <v>1668</v>
      </c>
      <c r="C3043" s="27" t="s">
        <v>1737</v>
      </c>
      <c r="D3043" s="27" t="s">
        <v>1681</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1805</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2727</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1688</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1776</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1807</v>
      </c>
      <c r="B3048" s="27" t="s">
        <v>1724</v>
      </c>
      <c r="C3048" s="27" t="s">
        <v>1737</v>
      </c>
      <c r="D3048" s="27" t="s">
        <v>1681</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1857</v>
      </c>
      <c r="B3049" s="27" t="s">
        <v>1731</v>
      </c>
      <c r="C3049" s="27" t="s">
        <v>1737</v>
      </c>
      <c r="D3049" s="27" t="s">
        <v>1681</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2644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1790</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1813</v>
      </c>
      <c r="B3052" s="27" t="s">
        <v>1675</v>
      </c>
      <c r="C3052" s="27" t="s">
        <v>1737</v>
      </c>
      <c r="D3052" s="27" t="s">
        <v>1681</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1725</v>
      </c>
      <c r="B3053" s="27" t="s">
        <v>1687</v>
      </c>
      <c r="C3053" s="27" t="s">
        <v>1680</v>
      </c>
      <c r="D3053" s="27" t="s">
        <v>1681</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671</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row>
    <row r="3056" spans="1:12">
      <c r="A3056" s="20" t="s">
        <v>2758</v>
      </c>
    </row>
    <row r="3057" spans="1:12">
      <c r="A3057" s="20" t="s">
        <v>2110</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2034</v>
      </c>
      <c r="B3058" s="27" t="s">
        <v>1668</v>
      </c>
      <c r="C3058" s="27" t="s">
        <v>1680</v>
      </c>
      <c r="D3058" s="27" t="s">
        <v>1681</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615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2326</v>
      </c>
      <c r="B3060" s="27" t="s">
        <v>1679</v>
      </c>
      <c r="C3060" s="27" t="s">
        <v>1673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1717</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2759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2760</v>
      </c>
      <c r="B3063" s="27" t="s">
        <v>1679</v>
      </c>
      <c r="C3063" s="27" t="s">
        <v>1669</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1688</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1810</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279</v>
      </c>
      <c r="B3066" s="27" t="s">
        <v>1675</v>
      </c>
      <c r="C3066" s="27" t="s">
        <v>1734</v>
      </c>
      <c r="D3066" s="27" t="s">
        <v>1681</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671</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row>
    <row r="3069" spans="1:12">
      <c r="A3069" s="20" t="s">
        <v>2761</v>
      </c>
    </row>
    <row r="3070" spans="1:12">
      <c r="A3070" s="20" t="s">
        <v>1807</v>
      </c>
      <c r="B3070" s="27" t="s">
        <v>1668</v>
      </c>
      <c r="C3070" s="27" t="s">
        <v>1737</v>
      </c>
      <c r="D3070" s="27" t="s">
        <v>1681</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129</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1689</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2762</v>
      </c>
      <c r="B3073" s="27" t="s">
        <v>1679</v>
      </c>
      <c r="C3073" s="27" t="s">
        <v>1701</v>
      </c>
      <c r="D3073" s="27" t="s">
        <v>1681</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1688</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1746</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1754</v>
      </c>
      <c r="B3076" s="27" t="s">
        <v>1724</v>
      </c>
      <c r="C3076" s="27" t="s">
        <v>1737</v>
      </c>
      <c r="D3076" s="27" t="s">
        <v>1681</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2763</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1717</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1855</v>
      </c>
      <c r="B3079" s="27" t="s">
        <v>1687</v>
      </c>
      <c r="C3079" s="27" t="s">
        <v>1673</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671</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94</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row>
    <row r="3083" spans="1:12">
      <c r="A3083" s="20" t="s">
        <v>2764</v>
      </c>
    </row>
    <row r="3084" spans="1:12">
      <c r="A3084" s="20" t="s">
        <v>1722</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2765</v>
      </c>
      <c r="B3085" s="27" t="s">
        <v>1687</v>
      </c>
      <c r="C3085" s="27" t="s">
        <v>1704</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2034</v>
      </c>
      <c r="B3086" s="27" t="s">
        <v>1724</v>
      </c>
      <c r="C3086" s="27" t="s">
        <v>1680</v>
      </c>
      <c r="D3086" s="27" t="s">
        <v>1681</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1359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1820</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1893</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1852</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94</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row>
    <row r="3093" spans="1:12">
      <c r="A3093" s="20" t="s">
        <v>2766</v>
      </c>
    </row>
    <row r="3094" spans="1:12">
      <c r="A3094" s="20" t="s">
        <v>1722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1787</v>
      </c>
      <c r="B3095" s="27" t="s">
        <v>1690</v>
      </c>
      <c r="C3095" s="27" t="s">
        <v>1734</v>
      </c>
      <c r="D3095" s="27" t="s">
        <v>1681</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1754</v>
      </c>
      <c r="B3096" s="27" t="s">
        <v>1724</v>
      </c>
      <c r="C3096" s="27" t="s">
        <v>1737</v>
      </c>
      <c r="D3096" s="27" t="s">
        <v>1681</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2767</v>
      </c>
      <c r="B3097" s="27" t="s">
        <v>1731</v>
      </c>
      <c r="C3097" s="27" t="s">
        <v>1734</v>
      </c>
      <c r="D3097" s="27" t="s">
        <v>1681</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1764</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2768</v>
      </c>
      <c r="B3099" s="27" t="s">
        <v>1675</v>
      </c>
      <c r="C3099" s="27" t="s">
        <v>1704</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2769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1688</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2770</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1791</v>
      </c>
      <c r="B3103" s="27" t="s">
        <v>1679</v>
      </c>
      <c r="C3103" s="27" t="s">
        <v>1737</v>
      </c>
      <c r="D3103" s="27" t="s">
        <v>1681</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2373</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1682</v>
      </c>
      <c r="B3105" s="27" t="s">
        <v>1675</v>
      </c>
      <c r="C3105" s="27" t="s">
        <v>1673</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1714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2375</v>
      </c>
      <c r="B3107" s="27" t="s">
        <v>1687</v>
      </c>
      <c r="C3107" s="27" t="s">
        <v>1701</v>
      </c>
      <c r="D3107" s="27" t="s">
        <v>1681</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671</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row>
    <row r="3110" spans="1:12">
      <c r="A3110" s="20" t="s">
        <v>2771</v>
      </c>
    </row>
    <row r="3111" spans="1:12">
      <c r="A3111" s="20" t="s">
        <v>2772</v>
      </c>
      <c r="B3111" s="27" t="s">
        <v>1675</v>
      </c>
      <c r="C3111" s="27" t="s">
        <v>1821</v>
      </c>
      <c r="D3111" s="27" t="s">
        <v>1681</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2122</v>
      </c>
      <c r="B3112" s="27" t="s">
        <v>1668</v>
      </c>
      <c r="C3112" s="27" t="s">
        <v>2197</v>
      </c>
      <c r="D3112" s="27" t="s">
        <v>1681</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1788</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1717</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2773</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2774</v>
      </c>
      <c r="B3116" s="27" t="s">
        <v>1687</v>
      </c>
      <c r="C3116" s="27" t="s">
        <v>1669</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1688</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2775</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1918</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1717</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2776</v>
      </c>
      <c r="B3121" s="27" t="s">
        <v>1687</v>
      </c>
      <c r="C3121" s="27" t="s">
        <v>1669</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1746</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2777</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1918</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1714</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82</v>
      </c>
      <c r="B3126" s="27" t="s">
        <v>1675</v>
      </c>
      <c r="C3126" s="27" t="s">
        <v>1734</v>
      </c>
      <c r="D3126" s="27" t="s">
        <v>1681</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671</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row>
    <row r="3129" spans="1:12">
      <c r="A3129" s="20" t="s">
        <v>2778</v>
      </c>
    </row>
    <row r="3130" spans="1:12">
      <c r="A3130" s="20" t="s">
        <v>1741</v>
      </c>
      <c r="B3130" s="27" t="s">
        <v>1668</v>
      </c>
      <c r="C3130" s="27" t="s">
        <v>1737</v>
      </c>
      <c r="D3130" s="27" t="s">
        <v>1681</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1902</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2779</v>
      </c>
      <c r="B3132" s="27" t="s">
        <v>1679</v>
      </c>
      <c r="C3132" s="27" t="s">
        <v>1734</v>
      </c>
      <c r="D3132" s="27" t="s">
        <v>1681</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2780</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2054</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2781</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1688</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2782</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2034</v>
      </c>
      <c r="B3138" s="27" t="s">
        <v>1724</v>
      </c>
      <c r="C3138" s="27" t="s">
        <v>1680</v>
      </c>
      <c r="D3138" s="27" t="s">
        <v>1681</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2410</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1810</v>
      </c>
      <c r="B3140" s="27" t="s">
        <v>1675</v>
      </c>
      <c r="C3140" s="27" t="s">
        <v>1727</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59</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2783</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671</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row>
    <row r="3145" spans="1:12">
      <c r="A3145" s="20" t="s">
        <v>2784</v>
      </c>
    </row>
    <row r="3146" spans="1:12">
      <c r="A3146" s="20" t="s">
        <v>1741</v>
      </c>
      <c r="B3146" s="27" t="s">
        <v>1668</v>
      </c>
      <c r="C3146" s="27" t="s">
        <v>1737</v>
      </c>
      <c r="D3146" s="27" t="s">
        <v>1681</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1856</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1858</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1717</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2785</v>
      </c>
      <c r="B3150" s="27" t="s">
        <v>1679</v>
      </c>
      <c r="C3150" s="27" t="s">
        <v>1669</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2786</v>
      </c>
      <c r="B3151" s="27" t="s">
        <v>1679</v>
      </c>
      <c r="C3151" s="27" t="s">
        <v>1704</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1688</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1746</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1181</v>
      </c>
      <c r="B3154" s="27" t="s">
        <v>1679</v>
      </c>
      <c r="C3154" s="27" t="s">
        <v>1680</v>
      </c>
      <c r="D3154" s="27" t="s">
        <v>1681</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2034</v>
      </c>
      <c r="B3155" s="27" t="s">
        <v>1668</v>
      </c>
      <c r="C3155" s="27" t="s">
        <v>1680</v>
      </c>
      <c r="D3155" s="27" t="s">
        <v>1681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1948</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2042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1803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2018</v>
      </c>
      <c r="B3159" s="27" t="s">
        <v>1687</v>
      </c>
      <c r="C3159" s="27" t="s">
        <v>1737</v>
      </c>
      <c r="D3159" s="27" t="s">
        <v>1681</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2787</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1688</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1788</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2055</v>
      </c>
      <c r="B3163" s="27" t="s">
        <v>1724</v>
      </c>
      <c r="C3163" s="27" t="s">
        <v>1680</v>
      </c>
      <c r="D3163" s="27" t="s">
        <v>1681</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1961</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1717</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2788</v>
      </c>
      <c r="B3166" s="27" t="s">
        <v>1687</v>
      </c>
      <c r="C3166" s="27" t="s">
        <v>1669</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671</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94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row>
    <row r="3170" spans="1:12">
      <c r="A3170" s="20" t="s">
        <v>2789</v>
      </c>
    </row>
    <row r="3171" spans="1:12">
      <c r="A3171" s="20" t="s">
        <v>1722</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1926</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1807</v>
      </c>
      <c r="B3173" s="27" t="s">
        <v>1668</v>
      </c>
      <c r="C3173" s="27" t="s">
        <v>1737</v>
      </c>
      <c r="D3173" s="27" t="s">
        <v>1681</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75</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1688</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1744</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2790</v>
      </c>
      <c r="B3177" s="27" t="s">
        <v>1731</v>
      </c>
      <c r="C3177" s="27" t="s">
        <v>1701</v>
      </c>
      <c r="D3177" s="27" t="s">
        <v>1681</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1966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1682</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129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1688</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1776</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1780</v>
      </c>
      <c r="B3183" s="27" t="s">
        <v>1690</v>
      </c>
      <c r="C3183" s="27" t="s">
        <v>1737</v>
      </c>
      <c r="D3183" s="27" t="s">
        <v>1681</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2011</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2791</v>
      </c>
      <c r="B3185" s="27" t="s">
        <v>1692</v>
      </c>
      <c r="C3185" s="27" t="s">
        <v>1727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2792</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1902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1792</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94</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row>
    <row r="3191" spans="1:12">
      <c r="A3191" s="20" t="s">
        <v>2793</v>
      </c>
    </row>
    <row r="3192" spans="1:12">
      <c r="A3192" s="20" t="s">
        <v>1722</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1979</v>
      </c>
      <c r="B3193" s="27" t="s">
        <v>1675</v>
      </c>
      <c r="C3193" s="27" t="s">
        <v>1821</v>
      </c>
      <c r="D3193" s="27" t="s">
        <v>1681</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2298</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1754</v>
      </c>
      <c r="B3195" s="27" t="s">
        <v>1668</v>
      </c>
      <c r="C3195" s="27" t="s">
        <v>1737</v>
      </c>
      <c r="D3195" s="27" t="s">
        <v>1681</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1359</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2794</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1688</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1810</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279</v>
      </c>
      <c r="B3200" s="27" t="s">
        <v>1690</v>
      </c>
      <c r="C3200" s="27" t="s">
        <v>1734</v>
      </c>
      <c r="D3200" s="27" t="s">
        <v>1681</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1697</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1899</v>
      </c>
      <c r="B3202" s="27" t="s">
        <v>1675</v>
      </c>
      <c r="C3202" s="27" t="s">
        <v>1680</v>
      </c>
      <c r="D3202" s="27" t="s">
        <v>1681</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2785</v>
      </c>
      <c r="B3203" s="27" t="s">
        <v>1679</v>
      </c>
      <c r="C3203" s="27" t="s">
        <v>1676</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1893</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671</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row>
    <row r="3207" spans="1:12">
      <c r="A3207" s="20" t="s">
        <v>2795</v>
      </c>
    </row>
    <row r="3208" spans="1:12">
      <c r="A3208" s="20" t="s">
        <v>2252</v>
      </c>
      <c r="B3208" s="27" t="s">
        <v>1668</v>
      </c>
      <c r="C3208" s="27" t="s">
        <v>1680</v>
      </c>
      <c r="D3208" s="27" t="s">
        <v>1681</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129</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2326</v>
      </c>
      <c r="B3210" s="27" t="s">
        <v>1724</v>
      </c>
      <c r="C3210" s="27" t="s">
        <v>1673</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1774</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1993</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2395</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2796</v>
      </c>
      <c r="B3214" s="27" t="s">
        <v>1679</v>
      </c>
      <c r="C3214" s="27" t="s">
        <v>1727</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671</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row>
    <row r="3217" spans="1:12">
      <c r="A3217" s="20" t="s">
        <v>2797</v>
      </c>
    </row>
    <row r="3218" spans="1:12">
      <c r="A3218" s="20" t="s">
        <v>1807</v>
      </c>
      <c r="B3218" s="27" t="s">
        <v>1668</v>
      </c>
      <c r="C3218" s="27" t="s">
        <v>1737</v>
      </c>
      <c r="D3218" s="27" t="s">
        <v>1681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649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1857</v>
      </c>
      <c r="B3220" s="27" t="s">
        <v>1679</v>
      </c>
      <c r="C3220" s="27" t="s">
        <v>1737</v>
      </c>
      <c r="D3220" s="27" t="s">
        <v>1681</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1774</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1688</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1754</v>
      </c>
      <c r="B3223" s="27" t="s">
        <v>1668</v>
      </c>
      <c r="C3223" s="27" t="s">
        <v>1737</v>
      </c>
      <c r="D3223" s="27" t="s">
        <v>1681</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2798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671</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row>
    <row r="3227" spans="1:12">
      <c r="A3227" s="20" t="s">
        <v>2799</v>
      </c>
    </row>
    <row r="3228" spans="1:12">
      <c r="A3228" s="20" t="s">
        <v>1979</v>
      </c>
      <c r="B3228" s="27" t="s">
        <v>1668</v>
      </c>
      <c r="C3228" s="27" t="s">
        <v>1680</v>
      </c>
      <c r="D3228" s="27" t="s">
        <v>1681</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1788</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1774</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1702</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1678</v>
      </c>
      <c r="B3232" s="27" t="s">
        <v>1687</v>
      </c>
      <c r="C3232" s="27" t="s">
        <v>1680</v>
      </c>
      <c r="D3232" s="27" t="s">
        <v>1681</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2800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1688</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1359</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2801</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1792</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94</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row>
    <row r="3240" spans="1:12">
      <c r="A3240" s="20" t="s">
        <v>2802</v>
      </c>
    </row>
    <row r="3241" spans="1:12">
      <c r="A3241" s="20" t="s">
        <v>279</v>
      </c>
      <c r="B3241" s="27" t="s">
        <v>1668</v>
      </c>
      <c r="C3241" s="27" t="s">
        <v>1734</v>
      </c>
      <c r="D3241" s="27" t="s">
        <v>1681</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2803</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1790</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1744</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2804</v>
      </c>
      <c r="B3245" s="27" t="s">
        <v>1687</v>
      </c>
      <c r="C3245" s="27" t="s">
        <v>1701</v>
      </c>
      <c r="D3245" s="27" t="s">
        <v>1681</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1688</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1961</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2034</v>
      </c>
      <c r="B3248" s="27" t="s">
        <v>1724</v>
      </c>
      <c r="C3248" s="27" t="s">
        <v>1680</v>
      </c>
      <c r="D3248" s="27" t="s">
        <v>1681</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2805</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671</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row>
    <row r="3252" spans="1:12">
      <c r="A3252" s="20" t="s">
        <v>2806</v>
      </c>
    </row>
    <row r="3253" spans="1:12">
      <c r="A3253" s="20" t="s">
        <v>1722</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1736</v>
      </c>
      <c r="B3254" s="27" t="s">
        <v>1668</v>
      </c>
      <c r="C3254" s="27" t="s">
        <v>1680</v>
      </c>
      <c r="D3254" s="27" t="s">
        <v>1681</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1856</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1803</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1706</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820</v>
      </c>
      <c r="B3258" s="27" t="s">
        <v>1687</v>
      </c>
      <c r="C3258" s="27" t="s">
        <v>1701</v>
      </c>
      <c r="D3258" s="27" t="s">
        <v>1681</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1359</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2807</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59</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671</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row>
    <row r="3264" spans="1:12">
      <c r="A3264" s="20" t="s">
        <v>2808</v>
      </c>
    </row>
    <row r="3265" spans="1:12">
      <c r="A3265" s="20" t="s">
        <v>2428</v>
      </c>
      <c r="B3265" s="27" t="s">
        <v>1679</v>
      </c>
      <c r="C3265" s="27" t="s">
        <v>1737</v>
      </c>
      <c r="D3265" s="27" t="s">
        <v>1681</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2020</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1780</v>
      </c>
      <c r="B3267" s="27" t="s">
        <v>1668</v>
      </c>
      <c r="C3267" s="27" t="s">
        <v>1737</v>
      </c>
      <c r="D3267" s="27" t="s">
        <v>1681</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1877</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1755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2809</v>
      </c>
      <c r="B3270" s="27" t="s">
        <v>1675</v>
      </c>
      <c r="C3270" s="27" t="s">
        <v>1669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2810</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671</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row>
    <row r="3274" spans="1:12">
      <c r="A3274" s="20" t="s">
        <v>2811</v>
      </c>
    </row>
    <row r="3275" spans="1:12">
      <c r="A3275" s="20" t="s">
        <v>2812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1688</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1857</v>
      </c>
      <c r="B3277" s="27" t="s">
        <v>1668</v>
      </c>
      <c r="C3277" s="27" t="s">
        <v>1737</v>
      </c>
      <c r="D3277" s="27" t="s">
        <v>1681</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2014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2326</v>
      </c>
      <c r="B3279" s="27" t="s">
        <v>1668</v>
      </c>
      <c r="C3279" s="27" t="s">
        <v>1673</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2011</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2365</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2366</v>
      </c>
      <c r="B3282" s="27" t="s">
        <v>1679</v>
      </c>
      <c r="C3282" s="27" t="s">
        <v>1727</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414</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1746</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529</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1688</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1918</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2631</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1780</v>
      </c>
      <c r="B3289" s="27" t="s">
        <v>1690</v>
      </c>
      <c r="C3289" s="27" t="s">
        <v>1737</v>
      </c>
      <c r="D3289" s="27" t="s">
        <v>1681</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2813</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1837</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671</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row>
    <row r="3294" spans="1:12">
      <c r="A3294" s="20" t="s">
        <v>2814</v>
      </c>
    </row>
    <row r="3295" spans="1:12">
      <c r="A3295" s="20" t="s">
        <v>2110</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1864</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1788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283</v>
      </c>
      <c r="B3298" s="27" t="s">
        <v>1668</v>
      </c>
      <c r="C3298" s="27" t="s">
        <v>1673</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1739</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1706</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71</v>
      </c>
      <c r="B3301" s="27" t="s">
        <v>1675</v>
      </c>
      <c r="C3301" s="27" t="s">
        <v>1701</v>
      </c>
      <c r="D3301" s="27" t="s">
        <v>1681</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1733</v>
      </c>
      <c r="B3302" s="27" t="s">
        <v>1672</v>
      </c>
      <c r="C3302" s="27" t="s">
        <v>1734</v>
      </c>
      <c r="D3302" s="27" t="s">
        <v>1681</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1688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1689</v>
      </c>
      <c r="B3304" s="27" t="s">
        <v>1692</v>
      </c>
      <c r="C3304" s="27" t="s">
        <v>1680</v>
      </c>
      <c r="D3304" s="27" t="s">
        <v>1681</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1754</v>
      </c>
      <c r="B3305" s="27" t="s">
        <v>1690</v>
      </c>
      <c r="C3305" s="27" t="s">
        <v>1737</v>
      </c>
      <c r="D3305" s="27" t="s">
        <v>1681</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1359</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2288</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2815</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1856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671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94</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row>
    <row r="3313" spans="1:12">
      <c r="A3313" s="20" t="s">
        <v>2816</v>
      </c>
    </row>
    <row r="3314" spans="1:12">
      <c r="A3314" s="20" t="s">
        <v>2817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2034</v>
      </c>
      <c r="B3315" s="27" t="s">
        <v>1668</v>
      </c>
      <c r="C3315" s="27" t="s">
        <v>1680</v>
      </c>
      <c r="D3315" s="27" t="s">
        <v>1681</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2494</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1764</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2575</v>
      </c>
      <c r="B3318" s="27" t="s">
        <v>1687</v>
      </c>
      <c r="C3318" s="27" t="s">
        <v>1734</v>
      </c>
      <c r="D3318" s="27" t="s">
        <v>1681</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1764</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1706</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1722</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2818</v>
      </c>
      <c r="B3322" s="27" t="s">
        <v>1687</v>
      </c>
      <c r="C3322" s="27" t="s">
        <v>1734</v>
      </c>
      <c r="D3322" s="27" t="s">
        <v>1681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2819</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94</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1877</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2820</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1765</v>
      </c>
      <c r="B3327" s="27" t="s">
        <v>1687</v>
      </c>
      <c r="C3327" s="27" t="s">
        <v>1704</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1824</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1688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2821</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279</v>
      </c>
      <c r="B3331" s="27" t="s">
        <v>1668</v>
      </c>
      <c r="C3331" s="27" t="s">
        <v>1734</v>
      </c>
      <c r="D3331" s="27" t="s">
        <v>1681</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1881</v>
      </c>
      <c r="B3332" s="27" t="s">
        <v>1679</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1764</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1755</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2822</v>
      </c>
      <c r="B3335" s="27" t="s">
        <v>1687</v>
      </c>
      <c r="C3335" s="27" t="s">
        <v>1669</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671</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row>
    <row r="3338" spans="1:12">
      <c r="A3338" s="20" t="s">
        <v>2823</v>
      </c>
    </row>
    <row r="3339" spans="1:12">
      <c r="A3339" s="20" t="s">
        <v>1722</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2824</v>
      </c>
      <c r="B3340" s="27" t="s">
        <v>1675</v>
      </c>
      <c r="C3340" s="27" t="s">
        <v>1734</v>
      </c>
      <c r="D3340" s="27" t="s">
        <v>1681</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2825</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2483</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1823</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1688</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2485</v>
      </c>
      <c r="B3345" s="27" t="s">
        <v>1675</v>
      </c>
      <c r="C3345" s="27" t="s">
        <v>1734</v>
      </c>
      <c r="D3345" s="27" t="s">
        <v>1681</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94</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1688</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1732</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1780</v>
      </c>
      <c r="B3349" s="27" t="s">
        <v>1668</v>
      </c>
      <c r="C3349" s="27" t="s">
        <v>1737</v>
      </c>
      <c r="D3349" s="27" t="s">
        <v>1681</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671</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row>
    <row r="3352" spans="1:12">
      <c r="A3352" s="20" t="s">
        <v>2826</v>
      </c>
    </row>
    <row r="3353" spans="1:12">
      <c r="A3353" s="20" t="s">
        <v>1722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1736</v>
      </c>
      <c r="B3354" s="27" t="s">
        <v>1668</v>
      </c>
      <c r="C3354" s="27" t="s">
        <v>1737</v>
      </c>
      <c r="D3354" s="27" t="s">
        <v>1681</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2014</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2827</v>
      </c>
      <c r="B3356" s="27" t="s">
        <v>1679</v>
      </c>
      <c r="C3356" s="27" t="s">
        <v>1737</v>
      </c>
      <c r="D3356" s="27" t="s">
        <v>1681</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1699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2828</v>
      </c>
      <c r="B3358" s="27" t="s">
        <v>1679</v>
      </c>
      <c r="C3358" s="27" t="s">
        <v>1701</v>
      </c>
      <c r="D3358" s="27" t="s">
        <v>1681</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682</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1688</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1864</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1754</v>
      </c>
      <c r="B3362" s="27" t="s">
        <v>1724</v>
      </c>
      <c r="C3362" s="27" t="s">
        <v>1737</v>
      </c>
      <c r="D3362" s="27" t="s">
        <v>1681</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2829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2830</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2831</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2832</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2357</v>
      </c>
      <c r="B3367" s="27" t="s">
        <v>1724</v>
      </c>
      <c r="C3367" s="27" t="s">
        <v>1727</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2833</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2298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671</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row>
    <row r="3372" spans="1:12">
      <c r="A3372" s="20" t="s">
        <v>2834</v>
      </c>
    </row>
    <row r="3373" spans="1:12">
      <c r="A3373" s="20" t="s">
        <v>2835</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1754</v>
      </c>
      <c r="B3374" s="27" t="s">
        <v>1724</v>
      </c>
      <c r="C3374" s="27" t="s">
        <v>1737</v>
      </c>
      <c r="D3374" s="27" t="s">
        <v>1681</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1744</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2227</v>
      </c>
      <c r="B3376" s="27" t="s">
        <v>1731</v>
      </c>
      <c r="C3376" s="27" t="s">
        <v>1701</v>
      </c>
      <c r="D3376" s="27" t="s">
        <v>1681</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2552</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2298</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1688</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2836</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1754</v>
      </c>
      <c r="B3381" s="27" t="s">
        <v>1668</v>
      </c>
      <c r="C3381" s="27" t="s">
        <v>1737</v>
      </c>
      <c r="D3381" s="27" t="s">
        <v>1681</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2827</v>
      </c>
      <c r="B3382" s="27" t="s">
        <v>1679</v>
      </c>
      <c r="C3382" s="27" t="s">
        <v>1737</v>
      </c>
      <c r="D3382" s="27" t="s">
        <v>1681</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2837</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1688</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1918</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1780</v>
      </c>
      <c r="B3386" s="27" t="s">
        <v>1724</v>
      </c>
      <c r="C3386" s="27" t="s">
        <v>1737</v>
      </c>
      <c r="D3386" s="27" t="s">
        <v>1681</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1691</v>
      </c>
      <c r="B3387" s="27" t="s">
        <v>1731</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2384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1881</v>
      </c>
      <c r="B3389" s="27" t="s">
        <v>1675</v>
      </c>
      <c r="C3389" s="27" t="s">
        <v>1737</v>
      </c>
      <c r="D3389" s="27" t="s">
        <v>1681</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2838</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1902</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671</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row>
    <row r="3394" spans="1:12">
      <c r="A3394" s="20" t="s">
        <v>2839</v>
      </c>
    </row>
    <row r="3395" spans="1:12">
      <c r="A3395" s="20" t="s">
        <v>2401</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2345</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1780</v>
      </c>
      <c r="B3397" s="27" t="s">
        <v>1668</v>
      </c>
      <c r="C3397" s="27" t="s">
        <v>1737</v>
      </c>
      <c r="D3397" s="27" t="s">
        <v>1681</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1764</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2011</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2840</v>
      </c>
      <c r="B3400" s="27" t="s">
        <v>1675</v>
      </c>
      <c r="C3400" s="27" t="s">
        <v>1727</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1788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1688</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1774</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129</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1691</v>
      </c>
      <c r="B3405" s="27" t="s">
        <v>1731</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1714</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2841</v>
      </c>
      <c r="B3407" s="27" t="s">
        <v>1731</v>
      </c>
      <c r="C3407" s="27" t="s">
        <v>1701</v>
      </c>
      <c r="D3407" s="27" t="s">
        <v>1681</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2118</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2842</v>
      </c>
      <c r="B3409" s="27" t="s">
        <v>1672</v>
      </c>
      <c r="C3409" s="27" t="s">
        <v>1701</v>
      </c>
      <c r="D3409" s="27" t="s">
        <v>1681</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1898</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1920</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2843</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2844</v>
      </c>
      <c r="B3413" s="27" t="s">
        <v>1731</v>
      </c>
      <c r="C3413" s="27" t="s">
        <v>1704</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2845</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671</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row>
    <row r="3417" spans="1:12">
      <c r="A3417" s="20" t="s">
        <v>2846</v>
      </c>
    </row>
    <row r="3418" spans="1:12">
      <c r="A3418" s="20" t="s">
        <v>2574</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2294</v>
      </c>
      <c r="B3419" s="27" t="s">
        <v>1675</v>
      </c>
      <c r="C3419" s="27" t="s">
        <v>1821</v>
      </c>
      <c r="D3419" s="27" t="s">
        <v>1681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2335</v>
      </c>
      <c r="B3420" s="27" t="s">
        <v>1687</v>
      </c>
      <c r="C3420" s="27" t="s">
        <v>2197</v>
      </c>
      <c r="D3420" s="27" t="s">
        <v>1681</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694</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1911</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2158</v>
      </c>
      <c r="B3423" s="27" t="s">
        <v>1675</v>
      </c>
      <c r="C3423" s="27" t="s">
        <v>1673</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2847</v>
      </c>
      <c r="B3424" s="27" t="s">
        <v>1668</v>
      </c>
      <c r="C3424" s="27" t="s">
        <v>1676</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1688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1699</v>
      </c>
      <c r="B3426" s="27" t="s">
        <v>1690</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2350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1911</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1682</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2848</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1809</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671</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row>
    <row r="3434" spans="1:12">
      <c r="A3434" s="20" t="s">
        <v>2849</v>
      </c>
    </row>
    <row r="3435" spans="1:12">
      <c r="A3435" s="20" t="s">
        <v>2850</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2034</v>
      </c>
      <c r="B3436" s="27" t="s">
        <v>1668</v>
      </c>
      <c r="C3436" s="27" t="s">
        <v>1680</v>
      </c>
      <c r="D3436" s="27" t="s">
        <v>1681</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2851</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1948</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1682</v>
      </c>
      <c r="B3439" s="27" t="s">
        <v>1675</v>
      </c>
      <c r="C3439" s="27" t="s">
        <v>1673</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1714</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2852</v>
      </c>
      <c r="B3441" s="27" t="s">
        <v>1687</v>
      </c>
      <c r="C3441" s="27" t="s">
        <v>1701</v>
      </c>
      <c r="D3441" s="27" t="s">
        <v>1681</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1688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1699</v>
      </c>
      <c r="B3443" s="27" t="s">
        <v>1692</v>
      </c>
      <c r="C3443" s="27" t="s">
        <v>1680</v>
      </c>
      <c r="D3443" s="27" t="s">
        <v>1681</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2074</v>
      </c>
      <c r="B3444" s="27" t="s">
        <v>1690</v>
      </c>
      <c r="C3444" s="27" t="s">
        <v>1734</v>
      </c>
      <c r="D3444" s="27" t="s">
        <v>1681</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1739</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1706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2655</v>
      </c>
      <c r="B3447" s="27" t="s">
        <v>1672</v>
      </c>
      <c r="C3447" s="27" t="s">
        <v>1701</v>
      </c>
      <c r="D3447" s="27" t="s">
        <v>1681</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2853</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2854</v>
      </c>
      <c r="B3449" s="27" t="s">
        <v>2010</v>
      </c>
      <c r="C3449" s="27" t="s">
        <v>1727</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2855</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671</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row>
    <row r="3453" spans="1:12">
      <c r="A3453" s="20" t="s">
        <v>2856</v>
      </c>
    </row>
    <row r="3454" spans="1:12">
      <c r="A3454" s="20" t="s">
        <v>2252</v>
      </c>
      <c r="B3454" s="27" t="s">
        <v>1668</v>
      </c>
      <c r="C3454" s="27" t="s">
        <v>1680</v>
      </c>
      <c r="D3454" s="27" t="s">
        <v>1681</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2355</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1699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2857</v>
      </c>
      <c r="B3457" s="27" t="s">
        <v>1679</v>
      </c>
      <c r="C3457" s="27" t="s">
        <v>2293</v>
      </c>
      <c r="D3457" s="27" t="s">
        <v>1681</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1733</v>
      </c>
      <c r="B3458" s="27" t="s">
        <v>1675</v>
      </c>
      <c r="C3458" s="27" t="s">
        <v>1734</v>
      </c>
      <c r="D3458" s="27" t="s">
        <v>1681</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2825</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1688</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1961</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2262</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1699</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1870</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2858</v>
      </c>
      <c r="B3465" s="27" t="s">
        <v>1668</v>
      </c>
      <c r="C3465" s="27" t="s">
        <v>2859</v>
      </c>
      <c r="D3465" s="27" t="s">
        <v>1681</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2860</v>
      </c>
      <c r="B3466" s="27" t="s">
        <v>1675</v>
      </c>
      <c r="C3466" s="27" t="s">
        <v>1734</v>
      </c>
      <c r="D3466" s="27" t="s">
        <v>1681</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1764</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1699</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2533</v>
      </c>
      <c r="B3469" s="27" t="s">
        <v>1687</v>
      </c>
      <c r="C3469" s="27" t="s">
        <v>1701</v>
      </c>
      <c r="D3469" s="27" t="s">
        <v>1681</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2861</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1688</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2862</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1670</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2863</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2864</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671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row>
    <row r="3478" spans="1:12">
      <c r="A3478" s="20" t="s">
        <v>2865</v>
      </c>
    </row>
    <row r="3479" spans="1:12">
      <c r="A3479" s="20" t="s">
        <v>1796</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2866</v>
      </c>
      <c r="B3480" s="27" t="s">
        <v>1668</v>
      </c>
      <c r="C3480" s="27" t="s">
        <v>1701</v>
      </c>
      <c r="D3480" s="27" t="s">
        <v>1681</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1966</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2621</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2867</v>
      </c>
      <c r="B3483" s="27" t="s">
        <v>1687</v>
      </c>
      <c r="C3483" s="27" t="s">
        <v>2261</v>
      </c>
      <c r="D3483" s="27" t="s">
        <v>1681</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1688</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1776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2074</v>
      </c>
      <c r="B3486" s="27" t="s">
        <v>1724</v>
      </c>
      <c r="C3486" s="27" t="s">
        <v>1734</v>
      </c>
      <c r="D3486" s="27" t="s">
        <v>1681</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1857</v>
      </c>
      <c r="B3487" s="27" t="s">
        <v>1724</v>
      </c>
      <c r="C3487" s="27" t="s">
        <v>1737</v>
      </c>
      <c r="D3487" s="27" t="s">
        <v>1681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1716</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1688</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1714</v>
      </c>
      <c r="B3490" s="27" t="s">
        <v>1690</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2853</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2868</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2869</v>
      </c>
      <c r="B3493" s="27" t="s">
        <v>1672</v>
      </c>
      <c r="C3493" s="27" t="s">
        <v>1727</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2870</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2871</v>
      </c>
      <c r="B3495" s="27" t="s">
        <v>1690</v>
      </c>
      <c r="C3495" s="27" t="s">
        <v>1734</v>
      </c>
      <c r="D3495" s="27" t="s">
        <v>1681</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2872</v>
      </c>
      <c r="B3496" s="27" t="s">
        <v>2010</v>
      </c>
      <c r="C3496" s="27" t="s">
        <v>1680</v>
      </c>
      <c r="D3496" s="27" t="s">
        <v>1681</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2873</v>
      </c>
      <c r="B3497" s="27" t="s">
        <v>1692</v>
      </c>
      <c r="C3497" s="27" t="s">
        <v>2293</v>
      </c>
      <c r="D3497" s="27" t="s">
        <v>1681</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1764</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1714</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2588</v>
      </c>
      <c r="B3500" s="27" t="s">
        <v>1672</v>
      </c>
      <c r="C3500" s="27" t="s">
        <v>1701</v>
      </c>
      <c r="D3500" s="27" t="s">
        <v>1681</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2874</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1688</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1181</v>
      </c>
      <c r="B3503" s="27" t="s">
        <v>1724</v>
      </c>
      <c r="C3503" s="27" t="s">
        <v>1680</v>
      </c>
      <c r="D3503" s="27" t="s">
        <v>1681</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1982</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1682</v>
      </c>
      <c r="B3505" s="27" t="s">
        <v>1672</v>
      </c>
      <c r="C3505" s="27" t="s">
        <v>1673</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1706</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2875</v>
      </c>
      <c r="B3507" s="27" t="s">
        <v>1675</v>
      </c>
      <c r="C3507" s="27" t="s">
        <v>1701</v>
      </c>
      <c r="D3507" s="27" t="s">
        <v>1681</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2168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2876</v>
      </c>
      <c r="B3509" s="27" t="s">
        <v>1672</v>
      </c>
      <c r="C3509" s="27" t="s">
        <v>1669</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2877</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1089</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1856</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671</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row>
    <row r="3515" spans="1:12">
      <c r="A3515" s="20" t="s">
        <v>2878</v>
      </c>
    </row>
    <row r="3516" spans="1:12">
      <c r="A3516" s="20" t="s">
        <v>2879</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1716</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1857</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2074</v>
      </c>
      <c r="B3519" s="27" t="s">
        <v>1687</v>
      </c>
      <c r="C3519" s="27" t="s">
        <v>1734</v>
      </c>
      <c r="D3519" s="27" t="s">
        <v>1681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1688</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1714</v>
      </c>
      <c r="B3521" s="27" t="s">
        <v>1724</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283</v>
      </c>
      <c r="B3522" s="27" t="s">
        <v>1731</v>
      </c>
      <c r="C3522" s="27" t="s">
        <v>1673</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1764</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1706</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2880</v>
      </c>
      <c r="B3525" s="27" t="s">
        <v>1675</v>
      </c>
      <c r="C3525" s="27" t="s">
        <v>1701</v>
      </c>
      <c r="D3525" s="27" t="s">
        <v>1681</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1705</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1688</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1746</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2654</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2641</v>
      </c>
      <c r="B3530" s="27" t="s">
        <v>1675</v>
      </c>
      <c r="C3530" s="27" t="s">
        <v>1673</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2881</v>
      </c>
      <c r="B3531" s="27" t="s">
        <v>1687</v>
      </c>
      <c r="C3531" s="27" t="s">
        <v>1676</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1998</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283</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2882</v>
      </c>
      <c r="B3534" s="27" t="s">
        <v>1675</v>
      </c>
      <c r="C3534" s="27" t="s">
        <v>1704</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1688</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1689</v>
      </c>
      <c r="B3536" s="27" t="s">
        <v>1731</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1780</v>
      </c>
      <c r="B3537" s="27" t="s">
        <v>1724</v>
      </c>
      <c r="C3537" s="27" t="s">
        <v>1737</v>
      </c>
      <c r="D3537" s="27" t="s">
        <v>1681</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2384</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2883</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1699</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2580</v>
      </c>
      <c r="B3541" s="27" t="s">
        <v>1675</v>
      </c>
      <c r="C3541" s="27" t="s">
        <v>1701</v>
      </c>
      <c r="D3541" s="27" t="s">
        <v>1681</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2884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1688</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2885</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1780</v>
      </c>
      <c r="B3545" s="27" t="s">
        <v>1690</v>
      </c>
      <c r="C3545" s="27" t="s">
        <v>1737</v>
      </c>
      <c r="D3545" s="27" t="s">
        <v>1681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1927</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2011</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2886</v>
      </c>
      <c r="B3548" s="27" t="s">
        <v>1692</v>
      </c>
      <c r="C3548" s="27" t="s">
        <v>1727</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2887</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671</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row>
    <row r="3552" spans="1:12">
      <c r="A3552" s="20" t="s">
        <v>2888</v>
      </c>
    </row>
    <row r="3553" spans="1:12">
      <c r="A3553" s="20" t="s">
        <v>1736</v>
      </c>
      <c r="B3553" s="27" t="s">
        <v>1668</v>
      </c>
      <c r="C3553" s="27" t="s">
        <v>1737</v>
      </c>
      <c r="D3553" s="27" t="s">
        <v>1681</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2889</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1688</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1780</v>
      </c>
      <c r="B3556" s="27" t="s">
        <v>1724</v>
      </c>
      <c r="C3556" s="27" t="s">
        <v>1737</v>
      </c>
      <c r="D3556" s="27" t="s">
        <v>1681</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1933</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283</v>
      </c>
      <c r="B3558" s="27" t="s">
        <v>1690</v>
      </c>
      <c r="C3558" s="27" t="s">
        <v>1673</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2882</v>
      </c>
      <c r="B3559" s="27" t="s">
        <v>1731</v>
      </c>
      <c r="C3559" s="27" t="s">
        <v>1676</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1764</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1706</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1906</v>
      </c>
      <c r="B3562" s="27" t="s">
        <v>1672</v>
      </c>
      <c r="C3562" s="27" t="s">
        <v>1701</v>
      </c>
      <c r="D3562" s="27" t="s">
        <v>1681</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1688</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2325</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1982</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1717</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820</v>
      </c>
      <c r="B3567" s="27" t="s">
        <v>1690</v>
      </c>
      <c r="C3567" s="27" t="s">
        <v>1669</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1790</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1683</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2890</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2891</v>
      </c>
      <c r="B3571" s="27" t="s">
        <v>2010</v>
      </c>
      <c r="C3571" s="27" t="s">
        <v>1669</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2892</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1717</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2893</v>
      </c>
      <c r="B3574" s="27" t="s">
        <v>1778</v>
      </c>
      <c r="C3574" s="27" t="s">
        <v>1669</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2894</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671</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row>
    <row r="3578" spans="1:12">
      <c r="A3578" s="20" t="s">
        <v>2895</v>
      </c>
    </row>
    <row r="3579" spans="1:12">
      <c r="A3579" s="20" t="s">
        <v>1849</v>
      </c>
      <c r="B3579" s="27" t="s">
        <v>1668</v>
      </c>
      <c r="C3579" s="27" t="s">
        <v>1850</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1902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2896</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2897</v>
      </c>
      <c r="B3582" s="27" t="s">
        <v>1675</v>
      </c>
      <c r="C3582" s="27" t="s">
        <v>1673</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2898</v>
      </c>
      <c r="B3583" s="27" t="s">
        <v>1668</v>
      </c>
      <c r="C3583" s="27" t="s">
        <v>1676</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1998</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1744</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2899</v>
      </c>
      <c r="B3586" s="27" t="s">
        <v>1687</v>
      </c>
      <c r="C3586" s="27" t="s">
        <v>1701</v>
      </c>
      <c r="D3586" s="27" t="s">
        <v>1681</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1693</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2074</v>
      </c>
      <c r="B3588" s="27" t="s">
        <v>1675</v>
      </c>
      <c r="C3588" s="27" t="s">
        <v>1734</v>
      </c>
      <c r="D3588" s="27" t="s">
        <v>1681</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2900</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1792</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row>
    <row r="3592" spans="1:12">
      <c r="A3592" s="20" t="s">
        <v>2901</v>
      </c>
    </row>
    <row r="3593" spans="1:12">
      <c r="A3593" s="20" t="s">
        <v>2902</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1699</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2903</v>
      </c>
      <c r="B3595" s="27" t="s">
        <v>1668</v>
      </c>
      <c r="C3595" s="27" t="s">
        <v>1701</v>
      </c>
      <c r="D3595" s="27" t="s">
        <v>1681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1688</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1693</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1699</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2860</v>
      </c>
      <c r="B3599" s="27" t="s">
        <v>1672</v>
      </c>
      <c r="C3599" s="27" t="s">
        <v>1734</v>
      </c>
      <c r="D3599" s="27" t="s">
        <v>1681</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2904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2905</v>
      </c>
      <c r="B3601" s="27" t="s">
        <v>1679</v>
      </c>
      <c r="C3601" s="27" t="s">
        <v>1704</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1691</v>
      </c>
      <c r="B3602" s="27" t="s">
        <v>1679</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2906</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671</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row>
    <row r="3606" spans="1:12">
      <c r="A3606" s="20" t="s">
        <v>2907</v>
      </c>
    </row>
    <row r="3607" spans="1:12">
      <c r="A3607" s="20" t="s">
        <v>2401</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2631</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195</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2034</v>
      </c>
      <c r="B3610" s="27" t="s">
        <v>1668</v>
      </c>
      <c r="C3610" s="27" t="s">
        <v>1680</v>
      </c>
      <c r="D3610" s="27" t="s">
        <v>1681</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1877</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2908</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2628</v>
      </c>
      <c r="B3613" s="27" t="s">
        <v>1675</v>
      </c>
      <c r="C3613" s="27" t="s">
        <v>1704</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1682</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244</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671</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row>
    <row r="3618" spans="1:12">
      <c r="A3618" s="20" t="s">
        <v>2909</v>
      </c>
    </row>
    <row r="3619" spans="1:12">
      <c r="A3619" s="20" t="s">
        <v>2252</v>
      </c>
      <c r="B3619" s="27" t="s">
        <v>1668</v>
      </c>
      <c r="C3619" s="27" t="s">
        <v>1680</v>
      </c>
      <c r="D3619" s="27" t="s">
        <v>1681</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2355</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2896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1699</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2910</v>
      </c>
      <c r="B3623" s="27" t="s">
        <v>1668</v>
      </c>
      <c r="C3623" s="27" t="s">
        <v>1701</v>
      </c>
      <c r="D3623" s="27" t="s">
        <v>1681</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1966</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725</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1688</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1776</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2860</v>
      </c>
      <c r="B3628" s="27" t="s">
        <v>1724</v>
      </c>
      <c r="C3628" s="27" t="s">
        <v>1734</v>
      </c>
      <c r="D3628" s="27" t="s">
        <v>1681</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2911</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2912</v>
      </c>
      <c r="B3630" s="27" t="s">
        <v>1724</v>
      </c>
      <c r="C3630" s="27" t="s">
        <v>1704</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1950</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1788</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671</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row>
    <row r="3635" spans="1:12">
      <c r="A3635" s="20" t="s">
        <v>2913</v>
      </c>
    </row>
    <row r="3636" spans="1:12">
      <c r="A3636" s="20" t="s">
        <v>1807</v>
      </c>
      <c r="B3636" s="27" t="s">
        <v>1724</v>
      </c>
      <c r="C3636" s="27" t="s">
        <v>1737</v>
      </c>
      <c r="D3636" s="27" t="s">
        <v>1681</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1824</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2253</v>
      </c>
      <c r="B3638" s="27" t="s">
        <v>1675</v>
      </c>
      <c r="C3638" s="27" t="s">
        <v>1673</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2914</v>
      </c>
      <c r="B3639" s="27" t="s">
        <v>1668</v>
      </c>
      <c r="C3639" s="27" t="s">
        <v>1676</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1682</v>
      </c>
      <c r="B3640" s="27" t="s">
        <v>1672</v>
      </c>
      <c r="C3640" s="27" t="s">
        <v>1673</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2915</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1678</v>
      </c>
      <c r="B3642" s="27" t="s">
        <v>1679</v>
      </c>
      <c r="C3642" s="27" t="s">
        <v>1680</v>
      </c>
      <c r="D3642" s="27" t="s">
        <v>1681</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2916</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2890</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729</v>
      </c>
      <c r="B3645" s="27" t="s">
        <v>1687</v>
      </c>
      <c r="C3645" s="27" t="s">
        <v>1704</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671</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row>
    <row r="3648" spans="1:12">
      <c r="A3648" s="20" t="s">
        <v>2917</v>
      </c>
    </row>
    <row r="3649" spans="1:12">
      <c r="A3649" s="20" t="s">
        <v>2918</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1699</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2919</v>
      </c>
      <c r="B3651" s="27" t="s">
        <v>1724</v>
      </c>
      <c r="C3651" s="27" t="s">
        <v>1701</v>
      </c>
      <c r="D3651" s="27" t="s">
        <v>1681</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2920</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2582</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1688</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1965</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1699</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2921</v>
      </c>
      <c r="B3657" s="27" t="s">
        <v>1668</v>
      </c>
      <c r="C3657" s="27" t="s">
        <v>1701</v>
      </c>
      <c r="D3657" s="27" t="s">
        <v>1681</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2871</v>
      </c>
      <c r="B3658" s="27" t="s">
        <v>1675</v>
      </c>
      <c r="C3658" s="27" t="s">
        <v>1734</v>
      </c>
      <c r="D3658" s="27" t="s">
        <v>1681</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2872</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2922</v>
      </c>
      <c r="B3660" s="27" t="s">
        <v>1675</v>
      </c>
      <c r="C3660" s="27" t="s">
        <v>1673</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2923</v>
      </c>
      <c r="B3661" s="27" t="s">
        <v>1679</v>
      </c>
      <c r="C3661" s="27" t="s">
        <v>1704</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1670</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2074</v>
      </c>
      <c r="B3663" s="27" t="s">
        <v>1675</v>
      </c>
      <c r="C3663" s="27" t="s">
        <v>1734</v>
      </c>
      <c r="D3663" s="27" t="s">
        <v>1681</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2924</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129</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1912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1970</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2074</v>
      </c>
      <c r="B3668" s="27" t="s">
        <v>1724</v>
      </c>
      <c r="C3668" s="27" t="s">
        <v>1734</v>
      </c>
      <c r="D3668" s="27" t="s">
        <v>1681</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2925</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671</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row>
    <row r="3672" spans="1:12">
      <c r="A3672" s="20" t="s">
        <v>2926</v>
      </c>
    </row>
    <row r="3673" spans="1:12">
      <c r="A3673" s="20" t="s">
        <v>2110</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1857</v>
      </c>
      <c r="B3674" s="27" t="s">
        <v>1668</v>
      </c>
      <c r="C3674" s="27" t="s">
        <v>1737</v>
      </c>
      <c r="D3674" s="27" t="s">
        <v>1681</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2927</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1691</v>
      </c>
      <c r="B3676" s="27" t="s">
        <v>1679</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1729</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2022</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1717</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2928</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2929</v>
      </c>
      <c r="B3681" s="27" t="s">
        <v>1687</v>
      </c>
      <c r="C3681" s="27" t="s">
        <v>1669</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1688</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1746</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1970</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2074</v>
      </c>
      <c r="B3685" s="27" t="s">
        <v>1690</v>
      </c>
      <c r="C3685" s="27" t="s">
        <v>1734</v>
      </c>
      <c r="D3685" s="27" t="s">
        <v>1681</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2930</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1999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2931</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1768</v>
      </c>
      <c r="B3689" s="27" t="s">
        <v>1672</v>
      </c>
      <c r="C3689" s="27" t="s">
        <v>1669</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1359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2932</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1688</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2582</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1857</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2763</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1688</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1776</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1780</v>
      </c>
      <c r="B3698" s="27" t="s">
        <v>1690</v>
      </c>
      <c r="C3698" s="27" t="s">
        <v>1737</v>
      </c>
      <c r="D3698" s="27" t="s">
        <v>1681</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1089</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2759</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2933</v>
      </c>
      <c r="B3701" s="27" t="s">
        <v>1692</v>
      </c>
      <c r="C3701" s="27" t="s">
        <v>1727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1933</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2934</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2313</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671</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row>
    <row r="3707" spans="1:12">
      <c r="A3707" s="20" t="s">
        <v>2935</v>
      </c>
    </row>
    <row r="3708" spans="1:12">
      <c r="A3708" s="20" t="s">
        <v>2140</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2725</v>
      </c>
      <c r="B3709" s="27" t="s">
        <v>1675</v>
      </c>
      <c r="C3709" s="27" t="s">
        <v>1821</v>
      </c>
      <c r="D3709" s="27" t="s">
        <v>1681</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2227</v>
      </c>
      <c r="B3710" s="27" t="s">
        <v>1687</v>
      </c>
      <c r="C3710" s="27" t="s">
        <v>2197</v>
      </c>
      <c r="D3710" s="27" t="s">
        <v>1681</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1716</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2443</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2936</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2062</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1688</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1776</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1993</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1870</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809</v>
      </c>
      <c r="B3719" s="27" t="s">
        <v>1724</v>
      </c>
      <c r="C3719" s="27" t="s">
        <v>1676</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1691</v>
      </c>
      <c r="B3720" s="27" t="s">
        <v>1731</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1739</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1755</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1764</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1706</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2937</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2938</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2939</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2940</v>
      </c>
      <c r="B3728" s="27" t="s">
        <v>1675</v>
      </c>
      <c r="C3728" s="27" t="s">
        <v>1701</v>
      </c>
      <c r="D3728" s="27" t="s">
        <v>1681</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2941</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1688</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2885</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1822</v>
      </c>
      <c r="B3732" s="27" t="s">
        <v>1690</v>
      </c>
      <c r="C3732" s="27" t="s">
        <v>1680</v>
      </c>
      <c r="D3732" s="27" t="s">
        <v>1681</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1869</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1714</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2942</v>
      </c>
      <c r="B3735" s="27" t="s">
        <v>1672</v>
      </c>
      <c r="C3735" s="27" t="s">
        <v>1701</v>
      </c>
      <c r="D3735" s="27" t="s">
        <v>1681</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525</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1824</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1746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1670</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2885</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1803</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1822</v>
      </c>
      <c r="B3742" s="27" t="s">
        <v>1690</v>
      </c>
      <c r="C3742" s="27" t="s">
        <v>1680</v>
      </c>
      <c r="D3742" s="27" t="s">
        <v>1681</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2354</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2603</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2736</v>
      </c>
      <c r="B3745" s="27" t="s">
        <v>1692</v>
      </c>
      <c r="C3745" s="27" t="s">
        <v>1727</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2943</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649</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2783</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671</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row>
    <row r="3751" spans="1:12">
      <c r="A3751" s="20" t="s">
        <v>2944</v>
      </c>
    </row>
    <row r="3752" spans="1:12">
      <c r="A3752" s="20" t="s">
        <v>1979</v>
      </c>
      <c r="B3752" s="27" t="s">
        <v>1668</v>
      </c>
      <c r="C3752" s="27" t="s">
        <v>1680</v>
      </c>
      <c r="D3752" s="27" t="s">
        <v>1681</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2945</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2253</v>
      </c>
      <c r="B3754" s="27" t="s">
        <v>1675</v>
      </c>
      <c r="C3754" s="27" t="s">
        <v>1673</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2946</v>
      </c>
      <c r="B3755" s="27" t="s">
        <v>1679</v>
      </c>
      <c r="C3755" s="27" t="s">
        <v>1676</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682</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1688</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2947</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1754</v>
      </c>
      <c r="B3759" s="27" t="s">
        <v>1724</v>
      </c>
      <c r="C3759" s="27" t="s">
        <v>1737</v>
      </c>
      <c r="D3759" s="27" t="s">
        <v>1681</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671</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94</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row>
    <row r="3763" spans="1:12">
      <c r="A3763" s="20" t="s">
        <v>2948</v>
      </c>
    </row>
    <row r="3764" spans="1:12">
      <c r="A3764" s="20" t="s">
        <v>1979</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2008</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2949</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2950</v>
      </c>
      <c r="B3767" s="27" t="s">
        <v>1668</v>
      </c>
      <c r="C3767" s="27" t="s">
        <v>1701</v>
      </c>
      <c r="D3767" s="27" t="s">
        <v>1681</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2170</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1691</v>
      </c>
      <c r="B3769" s="27" t="s">
        <v>1679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1877</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1823</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1869</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1725</v>
      </c>
      <c r="B3773" s="27" t="s">
        <v>1675</v>
      </c>
      <c r="C3773" s="27" t="s">
        <v>1818</v>
      </c>
      <c r="D3773" s="27" t="s">
        <v>1681</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2285</v>
      </c>
      <c r="B3774" s="27" t="s">
        <v>1687</v>
      </c>
      <c r="C3774" s="27" t="s">
        <v>1704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2951</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2952</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671</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row>
    <row r="3779" spans="1:12">
      <c r="A3779" s="20" t="s">
        <v>2953</v>
      </c>
    </row>
    <row r="3780" spans="1:12">
      <c r="A3780" s="20" t="s">
        <v>1844</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2954</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2955</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1754</v>
      </c>
      <c r="B3783" s="27" t="s">
        <v>1668</v>
      </c>
      <c r="C3783" s="27" t="s">
        <v>1737</v>
      </c>
      <c r="D3783" s="27" t="s">
        <v>1681</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1881</v>
      </c>
      <c r="B3784" s="27" t="s">
        <v>1679</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1688</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1776</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1754</v>
      </c>
      <c r="B3787" s="27" t="s">
        <v>1724</v>
      </c>
      <c r="C3787" s="27" t="s">
        <v>1737</v>
      </c>
      <c r="D3787" s="27" t="s">
        <v>1681</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1699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2956</v>
      </c>
      <c r="B3789" s="27" t="s">
        <v>1731</v>
      </c>
      <c r="C3789" s="27" t="s">
        <v>1701</v>
      </c>
      <c r="D3789" s="27" t="s">
        <v>1681</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1359</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2957</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1688</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1670</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2958</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1688</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2959</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1933</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671</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row>
    <row r="3800" spans="1:12">
      <c r="A3800" s="20" t="s">
        <v>2960</v>
      </c>
    </row>
    <row r="3801" spans="1:12">
      <c r="A3801" s="20" t="s">
        <v>1722</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2110</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1714</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2122</v>
      </c>
      <c r="B3804" s="27" t="s">
        <v>1724</v>
      </c>
      <c r="C3804" s="27" t="s">
        <v>1734</v>
      </c>
      <c r="D3804" s="27" t="s">
        <v>1681</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1788</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1898</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1682</v>
      </c>
      <c r="B3807" s="27" t="s">
        <v>1675</v>
      </c>
      <c r="C3807" s="27" t="s">
        <v>1673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1714</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2588</v>
      </c>
      <c r="B3809" s="27" t="s">
        <v>1687</v>
      </c>
      <c r="C3809" s="27" t="s">
        <v>1701</v>
      </c>
      <c r="D3809" s="27" t="s">
        <v>1681</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756</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1852</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94</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row>
    <row r="3814" spans="1:12">
      <c r="A3814" s="20" t="s">
        <v>2961</v>
      </c>
    </row>
    <row r="3815" spans="1:12">
      <c r="A3815" s="20" t="s">
        <v>1722</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2252</v>
      </c>
      <c r="B3816" s="27" t="s">
        <v>1668</v>
      </c>
      <c r="C3816" s="27" t="s">
        <v>1680</v>
      </c>
      <c r="D3816" s="27" t="s">
        <v>1681</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2355</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1678</v>
      </c>
      <c r="B3818" s="27" t="s">
        <v>1679</v>
      </c>
      <c r="C3818" s="27" t="s">
        <v>1680</v>
      </c>
      <c r="D3818" s="27" t="s">
        <v>1681</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1689</v>
      </c>
      <c r="B3819" s="27" t="s">
        <v>1668</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2035</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1774</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682</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1688</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1776</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2078</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1714</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2962</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2963</v>
      </c>
      <c r="B3828" s="27" t="s">
        <v>1675</v>
      </c>
      <c r="C3828" s="27" t="s">
        <v>1701</v>
      </c>
      <c r="D3828" s="27" t="s">
        <v>1681</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283</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1764</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1706</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2964</v>
      </c>
      <c r="B3832" s="27" t="s">
        <v>1675</v>
      </c>
      <c r="C3832" s="27" t="s">
        <v>1701</v>
      </c>
      <c r="D3832" s="27" t="s">
        <v>1681</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2965</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1688</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283</v>
      </c>
      <c r="B3835" s="27" t="s">
        <v>1724</v>
      </c>
      <c r="C3835" s="27" t="s">
        <v>1673</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2966</v>
      </c>
      <c r="B3836" s="27" t="s">
        <v>1672</v>
      </c>
      <c r="C3836" s="27" t="s">
        <v>1680</v>
      </c>
      <c r="D3836" s="27" t="s">
        <v>1681</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1688</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283</v>
      </c>
      <c r="B3838" s="27" t="s">
        <v>1907</v>
      </c>
      <c r="C3838" s="27" t="s">
        <v>1673</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1688</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1689</v>
      </c>
      <c r="B3840" s="27" t="s">
        <v>1781</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2967</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1714</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2122</v>
      </c>
      <c r="B3843" s="27" t="s">
        <v>1781</v>
      </c>
      <c r="C3843" s="27" t="s">
        <v>1701</v>
      </c>
      <c r="D3843" s="27" t="s">
        <v>1681</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2345</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1359</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2968</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1944</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671</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row>
    <row r="3850" spans="1:12">
      <c r="A3850" s="20" t="s">
        <v>2969</v>
      </c>
    </row>
    <row r="3851" spans="1:12">
      <c r="A3851" s="20" t="s">
        <v>1979</v>
      </c>
      <c r="B3851" s="27" t="s">
        <v>1668</v>
      </c>
      <c r="C3851" s="27" t="s">
        <v>1821</v>
      </c>
      <c r="D3851" s="27" t="s">
        <v>1681</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1788</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1899</v>
      </c>
      <c r="B3853" s="27" t="s">
        <v>1687</v>
      </c>
      <c r="C3853" s="27" t="s">
        <v>1680</v>
      </c>
      <c r="D3853" s="27" t="s">
        <v>1681</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2970</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2971</v>
      </c>
      <c r="B3855" s="27" t="s">
        <v>1687</v>
      </c>
      <c r="C3855" s="27" t="s">
        <v>1676</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1688</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1884</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1780</v>
      </c>
      <c r="B3858" s="27" t="s">
        <v>1724</v>
      </c>
      <c r="C3858" s="27" t="s">
        <v>1737</v>
      </c>
      <c r="D3858" s="27" t="s">
        <v>1681</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1902</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1694</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1934</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2898</v>
      </c>
      <c r="B3862" s="27" t="s">
        <v>1731</v>
      </c>
      <c r="C3862" s="27" t="s">
        <v>1669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2384</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1691</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1688</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1359</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2801</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1792</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94</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row>
    <row r="3871" spans="1:12">
      <c r="A3871" s="20" t="s">
        <v>2972</v>
      </c>
    </row>
    <row r="3872" spans="1:12">
      <c r="A3872" s="20" t="s">
        <v>1722</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1926</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1181</v>
      </c>
      <c r="B3874" s="27" t="s">
        <v>1668</v>
      </c>
      <c r="C3874" s="27" t="s">
        <v>1680</v>
      </c>
      <c r="D3874" s="27" t="s">
        <v>1681</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1788</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2896</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1714</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2973</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2974</v>
      </c>
      <c r="B3879" s="27" t="s">
        <v>1687</v>
      </c>
      <c r="C3879" s="27" t="s">
        <v>1701</v>
      </c>
      <c r="D3879" s="27" t="s">
        <v>1681</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1792</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94</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row>
    <row r="3883" spans="1:12">
      <c r="A3883" s="20" t="s">
        <v>2975</v>
      </c>
    </row>
    <row r="3884" spans="1:12">
      <c r="A3884" s="20" t="s">
        <v>1722</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1796</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2973</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2974</v>
      </c>
      <c r="B3887" s="27" t="s">
        <v>1668</v>
      </c>
      <c r="C3887" s="27" t="s">
        <v>1701</v>
      </c>
      <c r="D3887" s="27" t="s">
        <v>1681</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1788</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1699</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2976</v>
      </c>
      <c r="B3890" s="27" t="s">
        <v>1687</v>
      </c>
      <c r="C3890" s="27" t="s">
        <v>1701</v>
      </c>
      <c r="D3890" s="27" t="s">
        <v>1681</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1688</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1699</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2074</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2977</v>
      </c>
      <c r="B3894" s="27" t="s">
        <v>1731</v>
      </c>
      <c r="C3894" s="27" t="s">
        <v>1734</v>
      </c>
      <c r="D3894" s="27" t="s">
        <v>1681</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2855</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671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row>
    <row r="3898" spans="1:12">
      <c r="A3898" s="20" t="s">
        <v>2978</v>
      </c>
    </row>
    <row r="3899" spans="1:12">
      <c r="A3899" s="20" t="s">
        <v>1807</v>
      </c>
      <c r="B3899" s="27" t="s">
        <v>1668</v>
      </c>
      <c r="C3899" s="27" t="s">
        <v>1737</v>
      </c>
      <c r="D3899" s="27" t="s">
        <v>1681</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2979</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1755</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2980</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2981</v>
      </c>
      <c r="B3903" s="27" t="s">
        <v>1679</v>
      </c>
      <c r="C3903" s="27" t="s">
        <v>1669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1688</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1755</v>
      </c>
      <c r="B3905" s="27" t="s">
        <v>1675</v>
      </c>
      <c r="C3905" s="27" t="s">
        <v>1680</v>
      </c>
      <c r="D3905" s="27" t="s">
        <v>1681</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1877</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1714</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2982</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2983</v>
      </c>
      <c r="B3909" s="27" t="s">
        <v>1672</v>
      </c>
      <c r="C3909" s="27" t="s">
        <v>2984</v>
      </c>
      <c r="D3909" s="27" t="s">
        <v>1681</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671</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row>
    <row r="3912" spans="1:12">
      <c r="A3912" s="20" t="s">
        <v>2985</v>
      </c>
    </row>
    <row r="3913" spans="1:12">
      <c r="A3913" s="20" t="s">
        <v>2986</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1788</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1884</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2561</v>
      </c>
      <c r="B3916" s="27" t="s">
        <v>1687</v>
      </c>
      <c r="C3916" s="27" t="s">
        <v>1821</v>
      </c>
      <c r="D3916" s="27" t="s">
        <v>1681</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2987</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2983</v>
      </c>
      <c r="B3918" s="27" t="s">
        <v>1687</v>
      </c>
      <c r="C3918" s="27" t="s">
        <v>2988</v>
      </c>
      <c r="D3918" s="27" t="s">
        <v>1681</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1792</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row>
    <row r="3921" spans="1:12">
      <c r="A3921" s="20" t="s">
        <v>2989</v>
      </c>
    </row>
    <row r="3922" spans="1:12">
      <c r="A3922" s="20" t="s">
        <v>1736</v>
      </c>
      <c r="B3922" s="27" t="s">
        <v>1668</v>
      </c>
      <c r="C3922" s="27" t="s">
        <v>1737</v>
      </c>
      <c r="D3922" s="27" t="s">
        <v>1681</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2298</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2827</v>
      </c>
      <c r="B3924" s="27" t="s">
        <v>1679</v>
      </c>
      <c r="C3924" s="27" t="s">
        <v>1737</v>
      </c>
      <c r="D3924" s="27" t="s">
        <v>1681</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2080</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2794</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1688</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1776</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1857</v>
      </c>
      <c r="B3929" s="27" t="s">
        <v>1724</v>
      </c>
      <c r="C3929" s="27" t="s">
        <v>1737</v>
      </c>
      <c r="D3929" s="27" t="s">
        <v>1681</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1691</v>
      </c>
      <c r="B3930" s="27" t="s">
        <v>1731</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2022</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1717</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1814</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2990</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1707</v>
      </c>
      <c r="B3935" s="27" t="s">
        <v>1675</v>
      </c>
      <c r="C3935" s="27" t="s">
        <v>1669</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737</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2014</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1746</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1776</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1699</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2991</v>
      </c>
      <c r="B3941" s="27" t="s">
        <v>1690</v>
      </c>
      <c r="C3941" s="27" t="s">
        <v>1701</v>
      </c>
      <c r="D3941" s="27" t="s">
        <v>1681</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2271</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2992</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2993</v>
      </c>
      <c r="B3944" s="27" t="s">
        <v>1690</v>
      </c>
      <c r="C3944" s="27" t="s">
        <v>1821</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2994</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1788</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671</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row>
    <row r="3949" spans="1:12">
      <c r="A3949" s="20" t="s">
        <v>2995</v>
      </c>
    </row>
    <row r="3950" spans="1:12">
      <c r="A3950" s="20" t="s">
        <v>2370</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2996</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1768</v>
      </c>
      <c r="B3952" s="27" t="s">
        <v>1679</v>
      </c>
      <c r="C3952" s="27" t="s">
        <v>1727</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1729</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2290</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1677</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1754</v>
      </c>
      <c r="B3956" s="27" t="s">
        <v>1668</v>
      </c>
      <c r="C3956" s="27" t="s">
        <v>1737</v>
      </c>
      <c r="D3956" s="27" t="s">
        <v>1681</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2813</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1682</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1688</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1877</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1725</v>
      </c>
      <c r="B3961" s="27" t="s">
        <v>1672</v>
      </c>
      <c r="C3961" s="27" t="s">
        <v>1818</v>
      </c>
      <c r="D3961" s="27" t="s">
        <v>1681</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2997</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2998</v>
      </c>
      <c r="B3963" s="27" t="s">
        <v>1692</v>
      </c>
      <c r="C3963" s="27" t="s">
        <v>1704</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2561</v>
      </c>
      <c r="B3964" s="27" t="s">
        <v>1865</v>
      </c>
      <c r="C3964" s="27" t="s">
        <v>1821</v>
      </c>
      <c r="D3964" s="27" t="s">
        <v>1681</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2993</v>
      </c>
      <c r="B3965" s="27" t="s">
        <v>1778</v>
      </c>
      <c r="C3965" s="27" t="s">
        <v>2197</v>
      </c>
      <c r="D3965" s="27" t="s">
        <v>1681</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1717</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2532</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1682</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2999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1746</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1699</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3000</v>
      </c>
      <c r="B3972" s="27" t="s">
        <v>1692</v>
      </c>
      <c r="C3972" s="27" t="s">
        <v>1701</v>
      </c>
      <c r="D3972" s="27" t="s">
        <v>1681</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3001</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2051</v>
      </c>
      <c r="B3974" s="27" t="s">
        <v>2010</v>
      </c>
      <c r="C3974" s="27" t="s">
        <v>1727</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283</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1682</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3002</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671</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row>
    <row r="3980" spans="1:12">
      <c r="A3980" s="20" t="s">
        <v>3003</v>
      </c>
    </row>
    <row r="3981" spans="1:12">
      <c r="A3981" s="20" t="s">
        <v>1665</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3004</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1707</v>
      </c>
      <c r="B3983" s="27" t="s">
        <v>1668</v>
      </c>
      <c r="C3983" s="27" t="s">
        <v>1669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1982</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3005</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2451</v>
      </c>
      <c r="B3986" s="27" t="s">
        <v>1675</v>
      </c>
      <c r="C3986" s="27" t="s">
        <v>1818</v>
      </c>
      <c r="D3986" s="27" t="s">
        <v>1681</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3006</v>
      </c>
      <c r="B3987" s="27" t="s">
        <v>1679</v>
      </c>
      <c r="C3987" s="27" t="s">
        <v>1704</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671</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row>
    <row r="3990" spans="1:12">
      <c r="A3990" s="20" t="s">
        <v>3007</v>
      </c>
    </row>
    <row r="3991" spans="1:12">
      <c r="A3991" s="20" t="s">
        <v>1861</v>
      </c>
      <c r="B3991" s="27" t="s">
        <v>1668</v>
      </c>
      <c r="C3991" s="27" t="s">
        <v>1737</v>
      </c>
      <c r="D3991" s="27" t="s">
        <v>1681</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1788</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1689</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3008</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3009</v>
      </c>
      <c r="B3995" s="27" t="s">
        <v>1687</v>
      </c>
      <c r="C3995" s="27" t="s">
        <v>1701</v>
      </c>
      <c r="D3995" s="27" t="s">
        <v>1681</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2072</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3010</v>
      </c>
      <c r="B3997" s="27" t="s">
        <v>1687</v>
      </c>
      <c r="C3997" s="27" t="s">
        <v>1734</v>
      </c>
      <c r="D3997" s="27" t="s">
        <v>1681</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1688</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1717</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3011</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3012</v>
      </c>
      <c r="B4001" s="27" t="s">
        <v>1687</v>
      </c>
      <c r="C4001" s="27" t="s">
        <v>1669</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1688</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1694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3013</v>
      </c>
      <c r="B4004" s="27" t="s">
        <v>1672</v>
      </c>
      <c r="C4004" s="27" t="s">
        <v>1669</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3014</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2551</v>
      </c>
      <c r="B4006" s="27" t="s">
        <v>1675</v>
      </c>
      <c r="C4006" s="27" t="s">
        <v>1704</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1688</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1746</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2406</v>
      </c>
      <c r="B4009" s="27" t="s">
        <v>1687</v>
      </c>
      <c r="C4009" s="27" t="s">
        <v>1673</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1961</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1694</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3015</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3013</v>
      </c>
      <c r="B4013" s="27" t="s">
        <v>1687</v>
      </c>
      <c r="C4013" s="27" t="s">
        <v>1669</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1670</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1714</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3016</v>
      </c>
      <c r="B4016" s="27" t="s">
        <v>1675</v>
      </c>
      <c r="C4016" s="27" t="s">
        <v>1701</v>
      </c>
      <c r="D4016" s="27" t="s">
        <v>1681</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1688</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2885</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2074</v>
      </c>
      <c r="B4019" s="27" t="s">
        <v>1778</v>
      </c>
      <c r="C4019" s="27" t="s">
        <v>1734</v>
      </c>
      <c r="D4019" s="27" t="s">
        <v>1681</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2399</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2582</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671</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row>
    <row r="4024" spans="1:12">
      <c r="A4024" s="20" t="s">
        <v>3017</v>
      </c>
    </row>
    <row r="4025" spans="1:12">
      <c r="A4025" s="20" t="s">
        <v>3018</v>
      </c>
      <c r="B4025" s="27" t="s">
        <v>1675</v>
      </c>
      <c r="C4025" s="27" t="s">
        <v>1673</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1699</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3019</v>
      </c>
      <c r="B4027" s="27" t="s">
        <v>1668</v>
      </c>
      <c r="C4027" s="27" t="s">
        <v>2197</v>
      </c>
      <c r="D4027" s="27" t="s">
        <v>1681</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2993</v>
      </c>
      <c r="B4028" s="27" t="s">
        <v>1675</v>
      </c>
      <c r="C4028" s="27" t="s">
        <v>1704</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797</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3020</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3021</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1726</v>
      </c>
      <c r="B4032" s="27" t="s">
        <v>1679</v>
      </c>
      <c r="C4032" s="27" t="s">
        <v>1704</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1688</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1699</v>
      </c>
      <c r="B4034" s="27" t="s">
        <v>1690</v>
      </c>
      <c r="C4034" s="27" t="s">
        <v>1680</v>
      </c>
      <c r="D4034" s="27" t="s">
        <v>1681</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2631</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3022</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2326</v>
      </c>
      <c r="B4037" s="27" t="s">
        <v>2010</v>
      </c>
      <c r="C4037" s="27" t="s">
        <v>1673</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3023</v>
      </c>
      <c r="B4038" s="27" t="s">
        <v>1672</v>
      </c>
      <c r="C4038" s="27" t="s">
        <v>1704</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366</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671</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row>
    <row r="4042" spans="1:12">
      <c r="A4042" s="20" t="s">
        <v>3024</v>
      </c>
    </row>
    <row r="4043" spans="1:12">
      <c r="A4043" s="20" t="s">
        <v>2110</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1810</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3025</v>
      </c>
      <c r="B4045" s="27" t="s">
        <v>1724</v>
      </c>
      <c r="C4045" s="27" t="s">
        <v>1734</v>
      </c>
      <c r="D4045" s="27" t="s">
        <v>1681</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1877</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2072</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3010</v>
      </c>
      <c r="B4048" s="27" t="s">
        <v>1672</v>
      </c>
      <c r="C4048" s="27" t="s">
        <v>1734</v>
      </c>
      <c r="D4048" s="27" t="s">
        <v>1681</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1788</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1764</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2326</v>
      </c>
      <c r="B4051" s="27" t="s">
        <v>1672</v>
      </c>
      <c r="C4051" s="27" t="s">
        <v>1673</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3026</v>
      </c>
      <c r="B4052" s="27" t="s">
        <v>1675</v>
      </c>
      <c r="C4052" s="27" t="s">
        <v>1704</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1694</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3027</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3028</v>
      </c>
      <c r="B4055" s="27" t="s">
        <v>1687</v>
      </c>
      <c r="C4055" s="27" t="s">
        <v>1669</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1688</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1699</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3027</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3029</v>
      </c>
      <c r="B4059" s="27" t="s">
        <v>1731</v>
      </c>
      <c r="C4059" s="27" t="s">
        <v>1701</v>
      </c>
      <c r="D4059" s="27" t="s">
        <v>1681</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3030</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3031</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2309</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671</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row>
    <row r="4065" spans="1:12">
      <c r="A4065" s="20" t="s">
        <v>3032</v>
      </c>
    </row>
    <row r="4066" spans="1:12">
      <c r="A4066" s="20" t="s">
        <v>1736</v>
      </c>
      <c r="B4066" s="27" t="s">
        <v>1668</v>
      </c>
      <c r="C4066" s="27" t="s">
        <v>1737</v>
      </c>
      <c r="D4066" s="27" t="s">
        <v>1681</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3033</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2443</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1817</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3034</v>
      </c>
      <c r="B4070" s="27" t="s">
        <v>1679</v>
      </c>
      <c r="C4070" s="27" t="s">
        <v>1727</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1877</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1977</v>
      </c>
      <c r="B4072" s="27" t="s">
        <v>1687</v>
      </c>
      <c r="C4072" s="27" t="s">
        <v>1737</v>
      </c>
      <c r="D4072" s="27" t="s">
        <v>1681</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1746</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1089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3035</v>
      </c>
      <c r="B4075" s="27" t="s">
        <v>1687</v>
      </c>
      <c r="C4075" s="27" t="s">
        <v>1727</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671</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row>
    <row r="4078" spans="1:12">
      <c r="A4078" s="20" t="s">
        <v>3036</v>
      </c>
    </row>
    <row r="4079" spans="1:12">
      <c r="A4079" s="20" t="s">
        <v>2190</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3037</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809</v>
      </c>
      <c r="B4081" s="27" t="s">
        <v>1687</v>
      </c>
      <c r="C4081" s="27" t="s">
        <v>1704</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1688</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2485</v>
      </c>
      <c r="B4083" s="27" t="s">
        <v>1687</v>
      </c>
      <c r="C4083" s="27" t="s">
        <v>1734</v>
      </c>
      <c r="D4083" s="27" t="s">
        <v>1681</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1912</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1714</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3038</v>
      </c>
      <c r="B4086" s="27" t="s">
        <v>1687</v>
      </c>
      <c r="C4086" s="27" t="s">
        <v>1701</v>
      </c>
      <c r="D4086" s="27" t="s">
        <v>1681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3039</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1714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3040</v>
      </c>
      <c r="B4089" s="27" t="s">
        <v>1724</v>
      </c>
      <c r="C4089" s="27" t="s">
        <v>1701</v>
      </c>
      <c r="D4089" s="27" t="s">
        <v>1681</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1670</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3041</v>
      </c>
      <c r="B4091" s="27" t="s">
        <v>1672</v>
      </c>
      <c r="C4091" s="27" t="s">
        <v>1673</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671</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row>
    <row r="4094" spans="1:12">
      <c r="A4094" s="20" t="s">
        <v>3042</v>
      </c>
    </row>
    <row r="4095" spans="1:12">
      <c r="A4095" s="20" t="s">
        <v>1736</v>
      </c>
      <c r="B4095" s="27" t="s">
        <v>1668</v>
      </c>
      <c r="C4095" s="27" t="s">
        <v>1737</v>
      </c>
      <c r="D4095" s="27" t="s">
        <v>1681</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1677</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1857</v>
      </c>
      <c r="B4097" s="27" t="s">
        <v>1679</v>
      </c>
      <c r="C4097" s="27" t="s">
        <v>1737</v>
      </c>
      <c r="D4097" s="27" t="s">
        <v>1681</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3043</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1688</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1977</v>
      </c>
      <c r="B4100" s="27" t="s">
        <v>1731</v>
      </c>
      <c r="C4100" s="27" t="s">
        <v>1737</v>
      </c>
      <c r="D4100" s="27" t="s">
        <v>1681</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2102</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1683</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2753</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3044</v>
      </c>
      <c r="B4104" s="27" t="s">
        <v>1675</v>
      </c>
      <c r="C4104" s="27" t="s">
        <v>1669</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1682</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1597</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1688</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1884</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1993</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3045</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3046</v>
      </c>
      <c r="B4111" s="27" t="s">
        <v>1724</v>
      </c>
      <c r="C4111" s="27" t="s">
        <v>1727</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1688</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3047</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2285</v>
      </c>
      <c r="B4114" s="27" t="s">
        <v>1672</v>
      </c>
      <c r="C4114" s="27" t="s">
        <v>1704</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2414</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1813</v>
      </c>
      <c r="B4116" s="27" t="s">
        <v>1731</v>
      </c>
      <c r="C4116" s="27" t="s">
        <v>1737</v>
      </c>
      <c r="D4116" s="27" t="s">
        <v>1681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1688</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1776</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1780</v>
      </c>
      <c r="B4119" s="27" t="s">
        <v>1690</v>
      </c>
      <c r="C4119" s="27" t="s">
        <v>1737</v>
      </c>
      <c r="D4119" s="27" t="s">
        <v>1681</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1691</v>
      </c>
      <c r="B4120" s="27" t="s">
        <v>1692</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1743</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1744</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3048</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729</v>
      </c>
      <c r="B4124" s="27" t="s">
        <v>1672</v>
      </c>
      <c r="C4124" s="27" t="s">
        <v>1701</v>
      </c>
      <c r="D4124" s="27" t="s">
        <v>1681</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3049</v>
      </c>
      <c r="B4125" s="27" t="s">
        <v>2010</v>
      </c>
      <c r="C4125" s="27" t="s">
        <v>1818</v>
      </c>
      <c r="D4125" s="27" t="s">
        <v>1681</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3050</v>
      </c>
      <c r="B4126" s="27" t="s">
        <v>1690</v>
      </c>
      <c r="C4126" s="27" t="s">
        <v>1704</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1359</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1764</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1706</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3051</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1716</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671</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row>
    <row r="4134" spans="1:12">
      <c r="A4134" s="20" t="s">
        <v>3052</v>
      </c>
    </row>
    <row r="4135" spans="1:12">
      <c r="A4135" s="20" t="s">
        <v>3025</v>
      </c>
      <c r="B4135" s="27" t="s">
        <v>1668</v>
      </c>
      <c r="C4135" s="27" t="s">
        <v>1734</v>
      </c>
      <c r="D4135" s="27" t="s">
        <v>1681</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1788</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1717</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820</v>
      </c>
      <c r="B4138" s="27" t="s">
        <v>1687</v>
      </c>
      <c r="C4138" s="27" t="s">
        <v>1669</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1670</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3053</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3054</v>
      </c>
      <c r="B4141" s="27" t="s">
        <v>1687</v>
      </c>
      <c r="C4141" s="27" t="s">
        <v>1676</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1688</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3055</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1688</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3056</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1688</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1790</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3057</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3058</v>
      </c>
      <c r="B4149" s="27" t="s">
        <v>1675</v>
      </c>
      <c r="C4149" s="27" t="s">
        <v>1704</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1688</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2207</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3059</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1688</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3060</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3061</v>
      </c>
      <c r="B4155" s="27" t="s">
        <v>1672</v>
      </c>
      <c r="C4155" s="27" t="s">
        <v>1704</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1688</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1790</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1706</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2454</v>
      </c>
      <c r="B4159" s="27" t="s">
        <v>2010</v>
      </c>
      <c r="C4159" s="27" t="s">
        <v>1701</v>
      </c>
      <c r="D4159" s="27" t="s">
        <v>1681</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2168</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3062</v>
      </c>
      <c r="B4161" s="27" t="s">
        <v>1865</v>
      </c>
      <c r="C4161" s="27" t="s">
        <v>1669</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1746</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1714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3063</v>
      </c>
      <c r="B4164" s="27" t="s">
        <v>1783</v>
      </c>
      <c r="C4164" s="27" t="s">
        <v>1701</v>
      </c>
      <c r="D4164" s="27" t="s">
        <v>1681</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2168</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3064</v>
      </c>
      <c r="B4166" s="27" t="s">
        <v>2619</v>
      </c>
      <c r="C4166" s="27" t="s">
        <v>1669</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671</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row>
    <row r="4169" spans="1:12">
      <c r="A4169" s="20" t="s">
        <v>3065</v>
      </c>
    </row>
    <row r="4170" spans="1:12">
      <c r="A4170" s="20" t="s">
        <v>1665</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3066</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1688</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3067</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820</v>
      </c>
      <c r="B4174" s="27" t="s">
        <v>1687</v>
      </c>
      <c r="C4174" s="27" t="s">
        <v>1669</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1790</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1683</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3068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3069</v>
      </c>
      <c r="B4178" s="27" t="s">
        <v>1687</v>
      </c>
      <c r="C4178" s="27" t="s">
        <v>1669</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2145</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1999</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3070</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3071</v>
      </c>
      <c r="B4182" s="27" t="s">
        <v>1675</v>
      </c>
      <c r="C4182" s="27" t="s">
        <v>1669</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671</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row>
    <row r="4185" spans="1:12">
      <c r="A4185" s="20" t="s">
        <v>3072</v>
      </c>
    </row>
    <row r="4186" spans="1:12">
      <c r="A4186" s="20" t="s">
        <v>1741</v>
      </c>
      <c r="B4186" s="27" t="s">
        <v>1668</v>
      </c>
      <c r="C4186" s="27" t="s">
        <v>1737</v>
      </c>
      <c r="D4186" s="27" t="s">
        <v>1681</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1788</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3073</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3074</v>
      </c>
      <c r="B4189" s="27" t="s">
        <v>1687</v>
      </c>
      <c r="C4189" s="27" t="s">
        <v>1704</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1688</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2179</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1780</v>
      </c>
      <c r="B4192" s="27" t="s">
        <v>1724</v>
      </c>
      <c r="C4192" s="27" t="s">
        <v>1737</v>
      </c>
      <c r="D4192" s="27" t="s">
        <v>1681</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1902</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3075</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1764</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1744</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3076</v>
      </c>
      <c r="B4197" s="27" t="s">
        <v>1675</v>
      </c>
      <c r="C4197" s="27" t="s">
        <v>1701</v>
      </c>
      <c r="D4197" s="27" t="s">
        <v>1681</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2316</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1688</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2325</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1780</v>
      </c>
      <c r="B4201" s="27" t="s">
        <v>1724</v>
      </c>
      <c r="C4201" s="27" t="s">
        <v>1737</v>
      </c>
      <c r="D4201" s="27" t="s">
        <v>1681</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1788</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3077</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1746</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1918</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3078</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1688</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1884</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3079</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1918</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3080</v>
      </c>
      <c r="B4211" s="27" t="s">
        <v>1675</v>
      </c>
      <c r="C4211" s="27" t="s">
        <v>1704</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671</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row>
    <row r="4214" spans="1:12">
      <c r="A4214" s="20" t="s">
        <v>3081</v>
      </c>
    </row>
    <row r="4215" spans="1:12">
      <c r="A4215" s="20" t="s">
        <v>2522</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2452</v>
      </c>
      <c r="B4216" s="27" t="s">
        <v>1668</v>
      </c>
      <c r="C4216" s="27" t="s">
        <v>1727</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1746</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3082</v>
      </c>
      <c r="B4218" s="27" t="s">
        <v>1675</v>
      </c>
      <c r="C4218" s="27" t="s">
        <v>1704</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1688</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1717</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1810</v>
      </c>
      <c r="B4221" s="27" t="s">
        <v>1675</v>
      </c>
      <c r="C4221" s="27" t="s">
        <v>1669</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3083</v>
      </c>
      <c r="B4222" s="27" t="s">
        <v>1672</v>
      </c>
      <c r="C4222" s="27" t="s">
        <v>1734</v>
      </c>
      <c r="D4222" s="27" t="s">
        <v>1681</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1688</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1788</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3084</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3074</v>
      </c>
      <c r="B4226" s="27" t="s">
        <v>1687</v>
      </c>
      <c r="C4226" s="27" t="s">
        <v>1704</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1688</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3085</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1918</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3086</v>
      </c>
      <c r="B4230" s="27" t="s">
        <v>1675</v>
      </c>
      <c r="C4230" s="27" t="s">
        <v>1734</v>
      </c>
      <c r="D4230" s="27" t="s">
        <v>1681</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1688</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1583</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1688</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3087</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1746</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3088</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1688</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1790</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1999</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3089</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3090</v>
      </c>
      <c r="B4241" s="27" t="s">
        <v>1675</v>
      </c>
      <c r="C4241" s="27" t="s">
        <v>1669</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1714</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3091</v>
      </c>
      <c r="B4243" s="27" t="s">
        <v>1672</v>
      </c>
      <c r="C4243" s="27" t="s">
        <v>1701</v>
      </c>
      <c r="D4243" s="27" t="s">
        <v>1681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671</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row>
    <row r="4246" spans="1:12">
      <c r="A4246" s="20" t="s">
        <v>3092</v>
      </c>
    </row>
    <row r="4247" spans="1:12">
      <c r="A4247" s="20" t="s">
        <v>2566</v>
      </c>
      <c r="B4247" s="27" t="s">
        <v>1668</v>
      </c>
      <c r="C4247" s="27" t="s">
        <v>1737</v>
      </c>
      <c r="D4247" s="27" t="s">
        <v>1681</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3093</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1688</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2485</v>
      </c>
      <c r="B4250" s="27" t="s">
        <v>1687</v>
      </c>
      <c r="C4250" s="27" t="s">
        <v>1734</v>
      </c>
      <c r="D4250" s="27" t="s">
        <v>1681</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1688</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2034</v>
      </c>
      <c r="B4252" s="27" t="s">
        <v>1724</v>
      </c>
      <c r="C4252" s="27" t="s">
        <v>1680</v>
      </c>
      <c r="D4252" s="27" t="s">
        <v>1681</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1809</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1873</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1877</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1870</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3094</v>
      </c>
      <c r="B4257" s="27" t="s">
        <v>1675</v>
      </c>
      <c r="C4257" s="27" t="s">
        <v>1676</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1670</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3095</v>
      </c>
      <c r="B4259" s="27" t="s">
        <v>1672</v>
      </c>
      <c r="C4259" s="27" t="s">
        <v>1704</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3096</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1688</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1694</v>
      </c>
      <c r="B4262" s="27" t="s">
        <v>1690</v>
      </c>
      <c r="C4262" s="27" t="s">
        <v>1680</v>
      </c>
      <c r="D4262" s="27" t="s">
        <v>1681</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1764</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2588</v>
      </c>
      <c r="B4264" s="27" t="s">
        <v>1672</v>
      </c>
      <c r="C4264" s="27" t="s">
        <v>1734</v>
      </c>
      <c r="D4264" s="27" t="s">
        <v>1681</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2589</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1746</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1694</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1877</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2072</v>
      </c>
      <c r="B4269" s="27" t="s">
        <v>1672</v>
      </c>
      <c r="C4269" s="27" t="s">
        <v>1734</v>
      </c>
      <c r="D4269" s="27" t="s">
        <v>1681</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3010</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1912</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1774</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3097</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1691</v>
      </c>
      <c r="B4274" s="27" t="s">
        <v>1692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2382</v>
      </c>
      <c r="B4275" s="27" t="s">
        <v>1690</v>
      </c>
      <c r="C4275" s="27" t="s">
        <v>1673</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1873</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1717</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2532</v>
      </c>
      <c r="B4278" s="27" t="s">
        <v>1692</v>
      </c>
      <c r="C4278" s="27" t="s">
        <v>1680</v>
      </c>
      <c r="D4278" s="27" t="s">
        <v>1681</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3098</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671</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row>
    <row r="4282" spans="1:12">
      <c r="A4282" s="20" t="s">
        <v>3099</v>
      </c>
    </row>
    <row r="4283" spans="1:12">
      <c r="A4283" s="20" t="s">
        <v>1812</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3100</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3101</v>
      </c>
      <c r="B4285" s="27" t="s">
        <v>1668</v>
      </c>
      <c r="C4285" s="27" t="s">
        <v>2859</v>
      </c>
      <c r="D4285" s="27" t="s">
        <v>1681</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1688</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3102</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3103</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3104</v>
      </c>
      <c r="B4289" s="27" t="s">
        <v>1675</v>
      </c>
      <c r="C4289" s="27" t="s">
        <v>1704</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1688</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835</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1744</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3105</v>
      </c>
      <c r="B4293" s="27" t="s">
        <v>1679</v>
      </c>
      <c r="C4293" s="27" t="s">
        <v>1701</v>
      </c>
      <c r="D4293" s="27" t="s">
        <v>1681</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1714</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3106</v>
      </c>
      <c r="B4295" s="27" t="s">
        <v>1675</v>
      </c>
      <c r="C4295" s="27" t="s">
        <v>1701</v>
      </c>
      <c r="D4295" s="27" t="s">
        <v>1681</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671</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row>
    <row r="4298" spans="1:12">
      <c r="A4298" s="20" t="s">
        <v>3107</v>
      </c>
    </row>
    <row r="4299" spans="1:12">
      <c r="A4299" s="20" t="s">
        <v>2110</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1864</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1788</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1911</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1694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2903</v>
      </c>
      <c r="B4304" s="27" t="s">
        <v>1687</v>
      </c>
      <c r="C4304" s="27" t="s">
        <v>1669</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1688</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1699</v>
      </c>
      <c r="B4306" s="27" t="s">
        <v>1724</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2384</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3108</v>
      </c>
      <c r="B4308" s="27" t="s">
        <v>1672</v>
      </c>
      <c r="C4308" s="27" t="s">
        <v>1818</v>
      </c>
      <c r="D4308" s="27" t="s">
        <v>1681</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3109</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2875</v>
      </c>
      <c r="B4310" s="27" t="s">
        <v>1675</v>
      </c>
      <c r="C4310" s="27" t="s">
        <v>1704</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2831</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1911</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3110</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1788</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671</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row>
    <row r="4317" spans="1:12">
      <c r="A4317" s="20" t="s">
        <v>3111</v>
      </c>
    </row>
    <row r="4318" spans="1:12">
      <c r="A4318" s="20" t="s">
        <v>3025</v>
      </c>
      <c r="B4318" s="27" t="s">
        <v>1668</v>
      </c>
      <c r="C4318" s="27" t="s">
        <v>1734</v>
      </c>
      <c r="D4318" s="27" t="s">
        <v>1681</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1902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1870</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3112</v>
      </c>
      <c r="B4321" s="27" t="s">
        <v>1679</v>
      </c>
      <c r="C4321" s="27" t="s">
        <v>1676</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1688</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3113</v>
      </c>
      <c r="B4323" s="27" t="s">
        <v>1675</v>
      </c>
      <c r="C4323" s="27" t="s">
        <v>1676</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1670</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2005</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1746</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3114</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671</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row>
    <row r="4330" spans="1:12">
      <c r="A4330" s="20" t="s">
        <v>3115</v>
      </c>
    </row>
    <row r="4331" spans="1:12">
      <c r="A4331" s="20" t="s">
        <v>1826</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3116</v>
      </c>
      <c r="B4332" s="27" t="s">
        <v>1668</v>
      </c>
      <c r="C4332" s="27" t="s">
        <v>1727</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1788</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1717</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3117</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3118</v>
      </c>
      <c r="B4336" s="27" t="s">
        <v>1687</v>
      </c>
      <c r="C4336" s="27" t="s">
        <v>1669</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1688</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1694</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3119</v>
      </c>
      <c r="B4339" s="27" t="s">
        <v>1687</v>
      </c>
      <c r="C4339" s="27" t="s">
        <v>1669</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1670</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3120</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3121</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3054</v>
      </c>
      <c r="B4343" s="27" t="s">
        <v>1675</v>
      </c>
      <c r="C4343" s="27" t="s">
        <v>1676</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671</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row>
    <row r="4346" spans="1:12">
      <c r="A4346" s="20" t="s">
        <v>3122</v>
      </c>
    </row>
    <row r="4347" spans="1:12">
      <c r="A4347" s="20" t="s">
        <v>1952</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1788</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1864</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1911</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1717</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3123</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2322</v>
      </c>
      <c r="B4353" s="27" t="s">
        <v>1687</v>
      </c>
      <c r="C4353" s="27" t="s">
        <v>1669</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671</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row>
    <row r="4356" spans="1:12">
      <c r="A4356" s="20" t="s">
        <v>3124</v>
      </c>
    </row>
    <row r="4357" spans="1:12">
      <c r="A4357" s="20" t="s">
        <v>3125</v>
      </c>
      <c r="B4357" s="27" t="s">
        <v>1675</v>
      </c>
      <c r="C4357" s="27" t="s">
        <v>1821</v>
      </c>
      <c r="D4357" s="27" t="s">
        <v>1681</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2284</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3126</v>
      </c>
      <c r="B4359" s="27" t="s">
        <v>1679</v>
      </c>
      <c r="C4359" s="27" t="s">
        <v>2197</v>
      </c>
      <c r="D4359" s="27" t="s">
        <v>1681</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3127</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1699</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3128</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3129</v>
      </c>
      <c r="B4363" s="27" t="s">
        <v>1668</v>
      </c>
      <c r="C4363" s="27" t="s">
        <v>1701</v>
      </c>
      <c r="D4363" s="27" t="s">
        <v>1681</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1688</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2325</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1822</v>
      </c>
      <c r="B4366" s="27" t="s">
        <v>1690</v>
      </c>
      <c r="C4366" s="27" t="s">
        <v>1680</v>
      </c>
      <c r="D4366" s="27" t="s">
        <v>1681</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3130</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3131</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1688</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1746</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3025</v>
      </c>
      <c r="B4371" s="27" t="s">
        <v>2010</v>
      </c>
      <c r="C4371" s="27" t="s">
        <v>1734</v>
      </c>
      <c r="D4371" s="27" t="s">
        <v>1681</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3132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3133</v>
      </c>
      <c r="B4373" s="27" t="s">
        <v>1907</v>
      </c>
      <c r="C4373" s="27" t="s">
        <v>1673</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1688</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1788</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2954</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3134</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671</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row>
    <row r="4380" spans="1:12">
      <c r="A4380" s="20" t="s">
        <v>3135</v>
      </c>
    </row>
    <row r="4381" spans="1:12">
      <c r="A4381" s="20" t="s">
        <v>3136</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1764</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1744</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2050</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3137</v>
      </c>
      <c r="B4385" s="27" t="s">
        <v>1687</v>
      </c>
      <c r="C4385" s="27" t="s">
        <v>1701</v>
      </c>
      <c r="D4385" s="27" t="s">
        <v>1681</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1788</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1780</v>
      </c>
      <c r="B4387" s="27" t="s">
        <v>1668</v>
      </c>
      <c r="C4387" s="27" t="s">
        <v>1737</v>
      </c>
      <c r="D4387" s="27" t="s">
        <v>1681</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756</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1688</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3138</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1780</v>
      </c>
      <c r="B4391" s="27" t="s">
        <v>1724</v>
      </c>
      <c r="C4391" s="27" t="s">
        <v>1737</v>
      </c>
      <c r="D4391" s="27" t="s">
        <v>1681</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3139</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1961</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1717</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3140</v>
      </c>
      <c r="B4395" s="27" t="s">
        <v>1672</v>
      </c>
      <c r="C4395" s="27" t="s">
        <v>1669</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1670</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2072</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3010</v>
      </c>
      <c r="B4398" s="27" t="s">
        <v>2010</v>
      </c>
      <c r="C4398" s="27" t="s">
        <v>1734</v>
      </c>
      <c r="D4398" s="27" t="s">
        <v>1681</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3141</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1716</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671</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row>
    <row r="4403" spans="1:12">
      <c r="A4403" s="20" t="s">
        <v>3142</v>
      </c>
    </row>
    <row r="4404" spans="1:12">
      <c r="A4404" s="20" t="s">
        <v>1736</v>
      </c>
      <c r="B4404" s="27" t="s">
        <v>1668</v>
      </c>
      <c r="C4404" s="27" t="s">
        <v>1737</v>
      </c>
      <c r="D4404" s="27" t="s">
        <v>1681</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1856</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1911</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862</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1688</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1776</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1780</v>
      </c>
      <c r="B4410" s="27" t="s">
        <v>1724</v>
      </c>
      <c r="C4410" s="27" t="s">
        <v>1737</v>
      </c>
      <c r="D4410" s="27" t="s">
        <v>1681</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3143</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3144</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1788</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1688</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1746</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3145</v>
      </c>
      <c r="B4416" s="27" t="s">
        <v>2010</v>
      </c>
      <c r="C4416" s="27" t="s">
        <v>1673</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3146</v>
      </c>
      <c r="B4417" s="27" t="s">
        <v>1692</v>
      </c>
      <c r="C4417" s="27" t="s">
        <v>1704</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1856</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1780</v>
      </c>
      <c r="B4419" s="27" t="s">
        <v>1690</v>
      </c>
      <c r="C4419" s="27" t="s">
        <v>1737</v>
      </c>
      <c r="D4419" s="27" t="s">
        <v>1681</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1691</v>
      </c>
      <c r="B4420" s="27" t="s">
        <v>1692</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3147</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671</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row>
    <row r="4424" spans="1:12">
      <c r="A4424" s="20" t="s">
        <v>3148</v>
      </c>
    </row>
    <row r="4425" spans="1:12">
      <c r="A4425" s="20" t="s">
        <v>2574</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1706</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3149</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1788</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1089</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1707</v>
      </c>
      <c r="B4430" s="27" t="s">
        <v>1724</v>
      </c>
      <c r="C4430" s="27" t="s">
        <v>1727</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2128</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3150</v>
      </c>
      <c r="B4432" s="27" t="s">
        <v>1687</v>
      </c>
      <c r="C4432" s="27" t="s">
        <v>1704</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1688</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1699</v>
      </c>
      <c r="B4434" s="27" t="s">
        <v>1690</v>
      </c>
      <c r="C4434" s="27" t="s">
        <v>1680</v>
      </c>
      <c r="D4434" s="27" t="s">
        <v>1681</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3151</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3152</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1688</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3153</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3154</v>
      </c>
      <c r="B4439" s="27" t="s">
        <v>1679</v>
      </c>
      <c r="C4439" s="27" t="s">
        <v>1704</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1670</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3155</v>
      </c>
      <c r="B4441" s="27" t="s">
        <v>1675</v>
      </c>
      <c r="C4441" s="27" t="s">
        <v>1734</v>
      </c>
      <c r="D4441" s="27" t="s">
        <v>1681</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1688</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1689</v>
      </c>
      <c r="B4443" s="27" t="s">
        <v>1690</v>
      </c>
      <c r="C4443" s="27" t="s">
        <v>1821</v>
      </c>
      <c r="D4443" s="27" t="s">
        <v>1681</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1682</v>
      </c>
      <c r="B4444" s="27" t="s">
        <v>2010</v>
      </c>
      <c r="C4444" s="27" t="s">
        <v>1673</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1683</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2207</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3156</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3157</v>
      </c>
      <c r="B4448" s="27" t="s">
        <v>1672</v>
      </c>
      <c r="C4448" s="27" t="s">
        <v>1669</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3158</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671</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row>
    <row r="4452" spans="1:12">
      <c r="A4452" s="20" t="s">
        <v>3159</v>
      </c>
    </row>
    <row r="4453" spans="1:12">
      <c r="A4453" s="20" t="s">
        <v>1979</v>
      </c>
      <c r="B4453" s="27" t="s">
        <v>1679</v>
      </c>
      <c r="C4453" s="27" t="s">
        <v>1821</v>
      </c>
      <c r="D4453" s="27" t="s">
        <v>1681</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2464</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1754</v>
      </c>
      <c r="B4455" s="27" t="s">
        <v>1668</v>
      </c>
      <c r="C4455" s="27" t="s">
        <v>1737</v>
      </c>
      <c r="D4455" s="27" t="s">
        <v>1681</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3160</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1670</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1725</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3161</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3162</v>
      </c>
      <c r="B4460" s="27" t="s">
        <v>1687</v>
      </c>
      <c r="C4460" s="27" t="s">
        <v>1727</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1729</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1688</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3160</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1803</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3163</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3164</v>
      </c>
      <c r="B4466" s="27" t="s">
        <v>1687</v>
      </c>
      <c r="C4466" s="27" t="s">
        <v>1704</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671</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row>
    <row r="4469" spans="1:12">
      <c r="A4469" s="20" t="s">
        <v>3165</v>
      </c>
    </row>
    <row r="4470" spans="1:12">
      <c r="A4470" s="20" t="s">
        <v>1861</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2295</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1914</v>
      </c>
      <c r="B4472" s="27" t="s">
        <v>1672</v>
      </c>
      <c r="C4472" s="27" t="s">
        <v>1680</v>
      </c>
      <c r="D4472" s="27" t="s">
        <v>1681</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3166</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1746</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3167</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3168</v>
      </c>
      <c r="B4476" s="27" t="s">
        <v>1668</v>
      </c>
      <c r="C4476" s="27" t="s">
        <v>1704</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1688</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1961</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3169</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3170</v>
      </c>
      <c r="B4480" s="27" t="s">
        <v>1675</v>
      </c>
      <c r="C4480" s="27" t="s">
        <v>1704</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1688</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1699</v>
      </c>
      <c r="B4482" s="27" t="s">
        <v>1690</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1755</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3171</v>
      </c>
      <c r="B4484" s="27" t="s">
        <v>1692</v>
      </c>
      <c r="C4484" s="27" t="s">
        <v>1669</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1693</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2603</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3172</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3173</v>
      </c>
      <c r="B4488" s="27" t="s">
        <v>2010</v>
      </c>
      <c r="C4488" s="27" t="s">
        <v>1727</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129</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1688</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1746</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1754</v>
      </c>
      <c r="B4492" s="27" t="s">
        <v>1778</v>
      </c>
      <c r="C4492" s="27" t="s">
        <v>1737</v>
      </c>
      <c r="D4492" s="27" t="s">
        <v>1681</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1933</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1689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3174</v>
      </c>
      <c r="B4495" s="27" t="s">
        <v>1907</v>
      </c>
      <c r="C4495" s="27" t="s">
        <v>1701</v>
      </c>
      <c r="D4495" s="27" t="s">
        <v>1681</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1688</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1755</v>
      </c>
      <c r="B4497" s="27" t="s">
        <v>1779</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1682</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213</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671</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row>
    <row r="4502" spans="1:12">
      <c r="A4502" s="20" t="s">
        <v>3175</v>
      </c>
    </row>
    <row r="4503" spans="1:12">
      <c r="A4503" s="20" t="s">
        <v>1736</v>
      </c>
      <c r="B4503" s="27" t="s">
        <v>1668</v>
      </c>
      <c r="C4503" s="27" t="s">
        <v>1737</v>
      </c>
      <c r="D4503" s="27" t="s">
        <v>1681</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3176</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1857</v>
      </c>
      <c r="B4505" s="27" t="s">
        <v>1679</v>
      </c>
      <c r="C4505" s="27" t="s">
        <v>1737</v>
      </c>
      <c r="D4505" s="27" t="s">
        <v>1681</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3174</v>
      </c>
      <c r="B4506" s="27" t="s">
        <v>1679</v>
      </c>
      <c r="C4506" s="27" t="s">
        <v>1734</v>
      </c>
      <c r="D4506" s="27" t="s">
        <v>1681</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1688</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1884</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1857</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1788</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1813</v>
      </c>
      <c r="B4511" s="27" t="s">
        <v>1731</v>
      </c>
      <c r="C4511" s="27" t="s">
        <v>1737</v>
      </c>
      <c r="D4511" s="27" t="s">
        <v>1681</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1359</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2345</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1764</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1744</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3177</v>
      </c>
      <c r="B4516" s="27" t="s">
        <v>1672</v>
      </c>
      <c r="C4516" s="27" t="s">
        <v>1701</v>
      </c>
      <c r="D4516" s="27" t="s">
        <v>1681</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3178</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1688</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2633</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1754</v>
      </c>
      <c r="B4520" s="27" t="s">
        <v>1724</v>
      </c>
      <c r="C4520" s="27" t="s">
        <v>1737</v>
      </c>
      <c r="D4520" s="27" t="s">
        <v>1681</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2298</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1857</v>
      </c>
      <c r="B4522" s="27" t="s">
        <v>1731</v>
      </c>
      <c r="C4522" s="27" t="s">
        <v>1737</v>
      </c>
      <c r="D4522" s="27" t="s">
        <v>1681</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3179</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671</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row>
    <row r="4526" spans="1:12">
      <c r="A4526" s="20" t="s">
        <v>3180</v>
      </c>
    </row>
    <row r="4527" spans="1:12">
      <c r="A4527" s="20" t="s">
        <v>1844</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1733</v>
      </c>
      <c r="B4528" s="27" t="s">
        <v>1687</v>
      </c>
      <c r="C4528" s="27" t="s">
        <v>1734</v>
      </c>
      <c r="D4528" s="27" t="s">
        <v>1681</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1732</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1688</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2326</v>
      </c>
      <c r="B4531" s="27" t="s">
        <v>1724</v>
      </c>
      <c r="C4531" s="27" t="s">
        <v>1673</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1670</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1678</v>
      </c>
      <c r="B4533" s="27" t="s">
        <v>1675</v>
      </c>
      <c r="C4533" s="27" t="s">
        <v>1680</v>
      </c>
      <c r="D4533" s="27" t="s">
        <v>1681</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3181</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1089</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2759</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2760</v>
      </c>
      <c r="B4537" s="27" t="s">
        <v>1731</v>
      </c>
      <c r="C4537" s="27" t="s">
        <v>1727</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671</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row>
    <row r="4540" spans="1:12">
      <c r="A4540" s="20" t="s">
        <v>3182</v>
      </c>
    </row>
    <row r="4541" spans="1:12">
      <c r="A4541" s="20" t="s">
        <v>1889</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2760</v>
      </c>
      <c r="B4542" s="27" t="s">
        <v>1668</v>
      </c>
      <c r="C4542" s="27" t="s">
        <v>1727</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1902</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1881</v>
      </c>
      <c r="B4544" s="27" t="s">
        <v>1679</v>
      </c>
      <c r="C4544" s="27" t="s">
        <v>1737</v>
      </c>
      <c r="D4544" s="27" t="s">
        <v>1681</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1682</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3183</v>
      </c>
      <c r="B4546" s="27" t="s">
        <v>1687</v>
      </c>
      <c r="C4546" s="27" t="s">
        <v>1734</v>
      </c>
      <c r="D4546" s="27" t="s">
        <v>1681</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3184</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2900</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1688</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3185</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3186</v>
      </c>
      <c r="B4551" s="27" t="s">
        <v>1724</v>
      </c>
      <c r="C4551" s="27" t="s">
        <v>1704</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1877</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2072</v>
      </c>
      <c r="B4553" s="27" t="s">
        <v>1672</v>
      </c>
      <c r="C4553" s="27" t="s">
        <v>1734</v>
      </c>
      <c r="D4553" s="27" t="s">
        <v>1681</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3010</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1746</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1764</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1683</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3187</v>
      </c>
      <c r="B4558" s="27" t="s">
        <v>1675</v>
      </c>
      <c r="C4558" s="27" t="s">
        <v>1669</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3188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3146</v>
      </c>
      <c r="B4560" s="27" t="s">
        <v>1731</v>
      </c>
      <c r="C4560" s="27" t="s">
        <v>1704</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1670</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2558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3189</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2791</v>
      </c>
      <c r="B4564" s="27" t="s">
        <v>1675</v>
      </c>
      <c r="C4564" s="27" t="s">
        <v>1727</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3190</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671</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row>
    <row r="4568" spans="1:12">
      <c r="A4568" s="20" t="s">
        <v>3191</v>
      </c>
    </row>
    <row r="4569" spans="1:12">
      <c r="A4569" s="20" t="s">
        <v>1741</v>
      </c>
      <c r="B4569" s="27" t="s">
        <v>1668</v>
      </c>
      <c r="C4569" s="27" t="s">
        <v>1737</v>
      </c>
      <c r="D4569" s="27" t="s">
        <v>1681</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3192</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1902</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1993</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3104</v>
      </c>
      <c r="B4573" s="27" t="s">
        <v>1679</v>
      </c>
      <c r="C4573" s="27" t="s">
        <v>1727</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2102</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1706</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3155</v>
      </c>
      <c r="B4576" s="27" t="s">
        <v>1675</v>
      </c>
      <c r="C4576" s="27" t="s">
        <v>1701</v>
      </c>
      <c r="D4576" s="27" t="s">
        <v>1681</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1688</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1699</v>
      </c>
      <c r="B4578" s="27" t="s">
        <v>1778</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3193</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2791</v>
      </c>
      <c r="B4580" s="27" t="s">
        <v>1907</v>
      </c>
      <c r="C4580" s="27" t="s">
        <v>1727</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3194</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3195</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1746</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1699</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3196</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3197</v>
      </c>
      <c r="B4586" s="27" t="s">
        <v>2010</v>
      </c>
      <c r="C4586" s="27" t="s">
        <v>1701</v>
      </c>
      <c r="D4586" s="27" t="s">
        <v>1681</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1693</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1977</v>
      </c>
      <c r="B4588" s="27" t="s">
        <v>1865</v>
      </c>
      <c r="C4588" s="27" t="s">
        <v>1737</v>
      </c>
      <c r="D4588" s="27" t="s">
        <v>1681</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129</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671</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row>
    <row r="4592" spans="1:12">
      <c r="A4592" s="20" t="s">
        <v>3198</v>
      </c>
    </row>
    <row r="4593" spans="1:12">
      <c r="A4593" s="20" t="s">
        <v>2401</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2298</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1754</v>
      </c>
      <c r="B4595" s="27" t="s">
        <v>1724</v>
      </c>
      <c r="C4595" s="27" t="s">
        <v>1737</v>
      </c>
      <c r="D4595" s="27" t="s">
        <v>1681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1725</v>
      </c>
      <c r="B4596" s="27" t="s">
        <v>1675</v>
      </c>
      <c r="C4596" s="27" t="s">
        <v>1818</v>
      </c>
      <c r="D4596" s="27" t="s">
        <v>1681</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3199</v>
      </c>
      <c r="B4597" s="27" t="s">
        <v>1679</v>
      </c>
      <c r="C4597" s="27" t="s">
        <v>1704</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1764</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1689</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3200</v>
      </c>
      <c r="B4600" s="27" t="s">
        <v>1675</v>
      </c>
      <c r="C4600" s="27" t="s">
        <v>1701</v>
      </c>
      <c r="D4600" s="27" t="s">
        <v>1681</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2118</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2119</v>
      </c>
      <c r="B4602" s="27" t="s">
        <v>1672</v>
      </c>
      <c r="C4602" s="27" t="s">
        <v>1701</v>
      </c>
      <c r="D4602" s="27" t="s">
        <v>1681</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671</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row>
    <row r="4605" spans="1:12">
      <c r="A4605" s="20" t="s">
        <v>3201</v>
      </c>
    </row>
    <row r="4606" spans="1:12">
      <c r="A4606" s="20" t="s">
        <v>3202</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809</v>
      </c>
      <c r="B4607" s="27" t="s">
        <v>1687</v>
      </c>
      <c r="C4607" s="27" t="s">
        <v>1704</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1688</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2485</v>
      </c>
      <c r="B4609" s="27" t="s">
        <v>1687</v>
      </c>
      <c r="C4609" s="27" t="s">
        <v>1734</v>
      </c>
      <c r="D4609" s="27" t="s">
        <v>1681</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671</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row>
    <row r="4612" spans="1:12">
      <c r="A4612" s="20" t="s">
        <v>3203</v>
      </c>
    </row>
    <row r="4613" spans="1:12">
      <c r="A4613" s="20" t="s">
        <v>1736</v>
      </c>
      <c r="B4613" s="27" t="s">
        <v>1668</v>
      </c>
      <c r="C4613" s="27" t="s">
        <v>1737</v>
      </c>
      <c r="D4613" s="27" t="s">
        <v>1681</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3204</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2440</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1359</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1688</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1776</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1754</v>
      </c>
      <c r="B4619" s="27" t="s">
        <v>1724</v>
      </c>
      <c r="C4619" s="27" t="s">
        <v>1737</v>
      </c>
      <c r="D4619" s="27" t="s">
        <v>1681</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2382</v>
      </c>
      <c r="B4620" s="27" t="s">
        <v>1731</v>
      </c>
      <c r="C4620" s="27" t="s">
        <v>1673</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1873</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1903</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3205</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1746</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3206</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2298</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1688</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1884</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1920</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2314</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809</v>
      </c>
      <c r="B4631" s="27" t="s">
        <v>1731</v>
      </c>
      <c r="C4631" s="27" t="s">
        <v>1704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2298</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1754</v>
      </c>
      <c r="B4633" s="27" t="s">
        <v>1724</v>
      </c>
      <c r="C4633" s="27" t="s">
        <v>1737</v>
      </c>
      <c r="D4633" s="27" t="s">
        <v>1681</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3207</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671</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row>
    <row r="4637" spans="1:12">
      <c r="A4637" s="20" t="s">
        <v>3208</v>
      </c>
    </row>
    <row r="4638" spans="1:12">
      <c r="A4638" s="20" t="s">
        <v>1861</v>
      </c>
      <c r="B4638" s="27" t="s">
        <v>1668</v>
      </c>
      <c r="C4638" s="27" t="s">
        <v>1737</v>
      </c>
      <c r="D4638" s="27" t="s">
        <v>1681</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1788</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1717</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3012</v>
      </c>
      <c r="B4641" s="27" t="s">
        <v>1687</v>
      </c>
      <c r="C4641" s="27" t="s">
        <v>1669</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1790</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1870</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3209</v>
      </c>
      <c r="B4644" s="27" t="s">
        <v>1687</v>
      </c>
      <c r="C4644" s="27" t="s">
        <v>1676</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1688</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1699</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3150</v>
      </c>
      <c r="B4647" s="27" t="s">
        <v>1724</v>
      </c>
      <c r="C4647" s="27" t="s">
        <v>1701</v>
      </c>
      <c r="D4647" s="27" t="s">
        <v>1681</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3210</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1764</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1706</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1755</v>
      </c>
      <c r="B4651" s="27" t="s">
        <v>1675</v>
      </c>
      <c r="C4651" s="27" t="s">
        <v>1673</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1688</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1699</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3129</v>
      </c>
      <c r="B4654" s="27" t="s">
        <v>1690</v>
      </c>
      <c r="C4654" s="27" t="s">
        <v>1701</v>
      </c>
      <c r="D4654" s="27" t="s">
        <v>1681</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1764</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1706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2982</v>
      </c>
      <c r="B4657" s="27" t="s">
        <v>1675</v>
      </c>
      <c r="C4657" s="27" t="s">
        <v>1673</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671</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row>
    <row r="4660" spans="1:12">
      <c r="A4660" s="20" t="s">
        <v>3211</v>
      </c>
    </row>
    <row r="4661" spans="1:12">
      <c r="A4661" s="20" t="s">
        <v>1861</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3212</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1899</v>
      </c>
      <c r="B4663" s="27" t="s">
        <v>1675</v>
      </c>
      <c r="C4663" s="27" t="s">
        <v>1680</v>
      </c>
      <c r="D4663" s="27" t="s">
        <v>1681</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3213</v>
      </c>
      <c r="B4664" s="27" t="s">
        <v>1668</v>
      </c>
      <c r="C4664" s="27" t="s">
        <v>1676</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1702</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3100</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1688</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2088</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2384</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934</v>
      </c>
      <c r="B4670" s="27" t="s">
        <v>2010</v>
      </c>
      <c r="C4670" s="27" t="s">
        <v>1734</v>
      </c>
      <c r="D4670" s="27" t="s">
        <v>1681</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2103</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2322</v>
      </c>
      <c r="B4672" s="27" t="s">
        <v>1675</v>
      </c>
      <c r="C4672" s="27" t="s">
        <v>2859</v>
      </c>
      <c r="D4672" s="27" t="s">
        <v>1681</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1688</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1714</v>
      </c>
      <c r="B4674" s="27" t="s">
        <v>1778</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2078</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1744</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3214</v>
      </c>
      <c r="B4677" s="27" t="s">
        <v>2010</v>
      </c>
      <c r="C4677" s="27" t="s">
        <v>1701</v>
      </c>
      <c r="D4677" s="27" t="s">
        <v>1681</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3215</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671</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row>
    <row r="4681" spans="1:12">
      <c r="A4681" s="20" t="s">
        <v>3216</v>
      </c>
    </row>
    <row r="4682" spans="1:12">
      <c r="A4682" s="20" t="s">
        <v>2106</v>
      </c>
      <c r="B4682" s="27" t="s">
        <v>1668</v>
      </c>
      <c r="C4682" s="27" t="s">
        <v>1673</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2328</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1739</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1694</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2339</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3217</v>
      </c>
      <c r="B4687" s="27" t="s">
        <v>1687</v>
      </c>
      <c r="C4687" s="27" t="s">
        <v>1669</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3218</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1688</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1699</v>
      </c>
      <c r="B4690" s="27" t="s">
        <v>1724</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1699</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2583</v>
      </c>
      <c r="B4692" s="27" t="s">
        <v>1731</v>
      </c>
      <c r="C4692" s="27" t="s">
        <v>1701</v>
      </c>
      <c r="D4692" s="27" t="s">
        <v>1681</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3219</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671</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row>
    <row r="4696" spans="1:12">
      <c r="A4696" s="20" t="s">
        <v>3220</v>
      </c>
    </row>
    <row r="4697" spans="1:12">
      <c r="A4697" s="20" t="s">
        <v>1812</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3116</v>
      </c>
      <c r="B4698" s="27" t="s">
        <v>1668</v>
      </c>
      <c r="C4698" s="27" t="s">
        <v>1701</v>
      </c>
      <c r="D4698" s="27" t="s">
        <v>1681</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1746</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1699</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3112</v>
      </c>
      <c r="B4701" s="27" t="s">
        <v>1675</v>
      </c>
      <c r="C4701" s="27" t="s">
        <v>1701</v>
      </c>
      <c r="D4701" s="27" t="s">
        <v>1681</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414</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1858</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1823</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1803</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1688</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1857</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1847</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2325</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1764</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1744</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2656</v>
      </c>
      <c r="B4712" s="27" t="s">
        <v>1675</v>
      </c>
      <c r="C4712" s="27" t="s">
        <v>1701</v>
      </c>
      <c r="D4712" s="27" t="s">
        <v>1681</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671</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row>
    <row r="4715" spans="1:12">
      <c r="A4715" s="20" t="s">
        <v>3221</v>
      </c>
    </row>
    <row r="4716" spans="1:12">
      <c r="A4716" s="20" t="s">
        <v>3025</v>
      </c>
      <c r="B4716" s="27" t="s">
        <v>1668</v>
      </c>
      <c r="C4716" s="27" t="s">
        <v>1734</v>
      </c>
      <c r="D4716" s="27" t="s">
        <v>1681</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3222</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2102</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1905</v>
      </c>
      <c r="B4719" s="27" t="s">
        <v>1675</v>
      </c>
      <c r="C4719" s="27" t="s">
        <v>1680</v>
      </c>
      <c r="D4719" s="27" t="s">
        <v>1681</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3223</v>
      </c>
      <c r="B4720" s="27" t="s">
        <v>1687</v>
      </c>
      <c r="C4720" s="27" t="s">
        <v>1676</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2342</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1803</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671</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row>
    <row r="4725" spans="1:12">
      <c r="A4725" s="20" t="s">
        <v>3224</v>
      </c>
    </row>
    <row r="4726" spans="1:12">
      <c r="A4726" s="20" t="s">
        <v>2522</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3225</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3082</v>
      </c>
      <c r="B4728" s="27" t="s">
        <v>1668</v>
      </c>
      <c r="C4728" s="27" t="s">
        <v>1727</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1788</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1918</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1089</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1919</v>
      </c>
      <c r="B4732" s="27" t="s">
        <v>1687</v>
      </c>
      <c r="C4732" s="27" t="s">
        <v>1727</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671</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row>
    <row r="4735" spans="1:12">
      <c r="A4735" s="20" t="s">
        <v>3226</v>
      </c>
    </row>
    <row r="4736" spans="1:12">
      <c r="A4736" s="20" t="s">
        <v>1812</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3150</v>
      </c>
      <c r="B4737" s="27" t="s">
        <v>1668</v>
      </c>
      <c r="C4737" s="27" t="s">
        <v>1701</v>
      </c>
      <c r="D4737" s="27" t="s">
        <v>1681</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916</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1893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1688</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1776</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1355</v>
      </c>
      <c r="B4742" s="27" t="s">
        <v>1672</v>
      </c>
      <c r="C4742" s="27" t="s">
        <v>1818</v>
      </c>
      <c r="D4742" s="27" t="s">
        <v>1681</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1810</v>
      </c>
      <c r="B4743" s="27" t="s">
        <v>1724</v>
      </c>
      <c r="C4743" s="27" t="s">
        <v>1704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1869</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3227</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283</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1694</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3228</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3229</v>
      </c>
      <c r="B4749" s="27" t="s">
        <v>1731</v>
      </c>
      <c r="C4749" s="27" t="s">
        <v>1669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2298</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671</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row>
    <row r="4753" spans="1:12">
      <c r="A4753" s="20" t="s">
        <v>3230</v>
      </c>
    </row>
    <row r="4754" spans="1:12">
      <c r="A4754" s="20" t="s">
        <v>2868</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1741</v>
      </c>
      <c r="B4755" s="27" t="s">
        <v>1724</v>
      </c>
      <c r="C4755" s="27" t="s">
        <v>1737</v>
      </c>
      <c r="D4755" s="27" t="s">
        <v>1681</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1902</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1706</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82</v>
      </c>
      <c r="B4758" s="27" t="s">
        <v>1731</v>
      </c>
      <c r="C4758" s="27" t="s">
        <v>1701</v>
      </c>
      <c r="D4758" s="27" t="s">
        <v>1681</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1993</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3231</v>
      </c>
      <c r="B4760" s="27" t="s">
        <v>1731</v>
      </c>
      <c r="C4760" s="27" t="s">
        <v>1727</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2022</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3232</v>
      </c>
      <c r="B4762" s="27" t="s">
        <v>1675</v>
      </c>
      <c r="C4762" s="27" t="s">
        <v>1704</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3233</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2870</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1688</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3234</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3184</v>
      </c>
      <c r="B4767" s="27" t="s">
        <v>1724</v>
      </c>
      <c r="C4767" s="27" t="s">
        <v>1734</v>
      </c>
      <c r="D4767" s="27" t="s">
        <v>1681</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1688</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2868</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1746</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3235</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2042</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1688</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1776</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1714</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3236</v>
      </c>
      <c r="B4776" s="27" t="s">
        <v>1690</v>
      </c>
      <c r="C4776" s="27" t="s">
        <v>1701</v>
      </c>
      <c r="D4776" s="27" t="s">
        <v>1681</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2711</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1688</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2022</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1691</v>
      </c>
      <c r="B4780" s="27" t="s">
        <v>1907</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1689</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3237</v>
      </c>
      <c r="B4782" s="27" t="s">
        <v>1778</v>
      </c>
      <c r="C4782" s="27" t="s">
        <v>1701</v>
      </c>
      <c r="D4782" s="27" t="s">
        <v>1681</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1682</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313</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671</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2870</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row>
    <row r="4788" spans="1:12">
      <c r="A4788" s="20" t="s">
        <v>3238</v>
      </c>
    </row>
    <row r="4789" spans="1:12">
      <c r="A4789" s="20" t="s">
        <v>3239</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1822</v>
      </c>
      <c r="B4790" s="27" t="s">
        <v>1668</v>
      </c>
      <c r="C4790" s="27" t="s">
        <v>1680</v>
      </c>
      <c r="D4790" s="27" t="s">
        <v>1681</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1808</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1688</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3240</v>
      </c>
      <c r="B4793" s="27" t="s">
        <v>1687</v>
      </c>
      <c r="C4793" s="27" t="s">
        <v>1850</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1746</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1181</v>
      </c>
      <c r="B4795" s="27" t="s">
        <v>1731</v>
      </c>
      <c r="C4795" s="27" t="s">
        <v>1680</v>
      </c>
      <c r="D4795" s="27" t="s">
        <v>1681</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1822</v>
      </c>
      <c r="B4796" s="27" t="s">
        <v>1724</v>
      </c>
      <c r="C4796" s="27" t="s">
        <v>1680</v>
      </c>
      <c r="D4796" s="27" t="s">
        <v>1681</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1809</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1912</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1899</v>
      </c>
      <c r="B4799" s="27" t="s">
        <v>1672</v>
      </c>
      <c r="C4799" s="27" t="s">
        <v>1680</v>
      </c>
      <c r="D4799" s="27" t="s">
        <v>1681</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3241</v>
      </c>
      <c r="B4800" s="27" t="s">
        <v>1731</v>
      </c>
      <c r="C4800" s="27" t="s">
        <v>1676</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1880</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1857</v>
      </c>
      <c r="B4802" s="27" t="s">
        <v>1724</v>
      </c>
      <c r="C4802" s="27" t="s">
        <v>1737</v>
      </c>
      <c r="D4802" s="27" t="s">
        <v>1681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671</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row>
    <row r="4805" spans="1:12">
      <c r="A4805" s="20" t="s">
        <v>3242</v>
      </c>
    </row>
    <row r="4806" spans="1:12">
      <c r="A4806" s="20" t="s">
        <v>1807</v>
      </c>
      <c r="B4806" s="27" t="s">
        <v>1668</v>
      </c>
      <c r="C4806" s="27" t="s">
        <v>1737</v>
      </c>
      <c r="D4806" s="27" t="s">
        <v>1681</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1809</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1670</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2681</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1688</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3243</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2213</v>
      </c>
      <c r="B4812" s="27" t="s">
        <v>1687</v>
      </c>
      <c r="C4812" s="27" t="s">
        <v>1704</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671</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row>
    <row r="4815" spans="1:12">
      <c r="A4815" s="20" t="s">
        <v>3244</v>
      </c>
    </row>
    <row r="4816" spans="1:12">
      <c r="A4816" s="20" t="s">
        <v>1929</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1902</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3025</v>
      </c>
      <c r="B4818" s="27" t="s">
        <v>1668</v>
      </c>
      <c r="C4818" s="27" t="s">
        <v>1734</v>
      </c>
      <c r="D4818" s="27" t="s">
        <v>1681</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1790</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1714</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3245</v>
      </c>
      <c r="B4821" s="27" t="s">
        <v>1687</v>
      </c>
      <c r="C4821" s="27" t="s">
        <v>1701</v>
      </c>
      <c r="D4821" s="27" t="s">
        <v>1681</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1877</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1699</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809</v>
      </c>
      <c r="B4824" s="27" t="s">
        <v>1687</v>
      </c>
      <c r="C4824" s="27" t="s">
        <v>1701</v>
      </c>
      <c r="D4824" s="27" t="s">
        <v>1681</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3246</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1688</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1746</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1982</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1790</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2207</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3247</v>
      </c>
      <c r="B4831" s="27" t="s">
        <v>1675</v>
      </c>
      <c r="C4831" s="27" t="s">
        <v>1704</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1944</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1780</v>
      </c>
      <c r="B4833" s="27" t="s">
        <v>1724</v>
      </c>
      <c r="C4833" s="27" t="s">
        <v>1737</v>
      </c>
      <c r="D4833" s="27" t="s">
        <v>1681</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1993</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3248</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2942</v>
      </c>
      <c r="B4836" s="27" t="s">
        <v>1731</v>
      </c>
      <c r="C4836" s="27" t="s">
        <v>1727</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3249</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671</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row>
    <row r="4840" spans="1:12">
      <c r="A4840" s="20" t="s">
        <v>3250</v>
      </c>
    </row>
    <row r="4841" spans="1:12">
      <c r="A4841" s="20" t="s">
        <v>2835</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1699</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934</v>
      </c>
      <c r="B4843" s="27" t="s">
        <v>1687</v>
      </c>
      <c r="C4843" s="27" t="s">
        <v>1701</v>
      </c>
      <c r="D4843" s="27" t="s">
        <v>1681</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671</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row>
    <row r="4846" spans="1:12">
      <c r="A4846" s="20" t="s">
        <v>3251</v>
      </c>
    </row>
    <row r="4847" spans="1:12">
      <c r="A4847" s="20" t="s">
        <v>1926</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2896</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1688</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2485</v>
      </c>
      <c r="B4850" s="27" t="s">
        <v>1724</v>
      </c>
      <c r="C4850" s="27" t="s">
        <v>1734</v>
      </c>
      <c r="D4850" s="27" t="s">
        <v>1681</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1688</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2723</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2034</v>
      </c>
      <c r="B4853" s="27" t="s">
        <v>1724</v>
      </c>
      <c r="C4853" s="27" t="s">
        <v>1680</v>
      </c>
      <c r="D4853" s="27" t="s">
        <v>1681</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1699</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3008</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3252</v>
      </c>
      <c r="B4856" s="27" t="s">
        <v>1668</v>
      </c>
      <c r="C4856" s="27" t="s">
        <v>1701</v>
      </c>
      <c r="D4856" s="27" t="s">
        <v>1681</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1790</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2725</v>
      </c>
      <c r="B4858" s="27" t="s">
        <v>1675</v>
      </c>
      <c r="C4858" s="27" t="s">
        <v>1821</v>
      </c>
      <c r="D4858" s="27" t="s">
        <v>1681</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3161</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3253</v>
      </c>
      <c r="B4860" s="27" t="s">
        <v>1687</v>
      </c>
      <c r="C4860" s="27" t="s">
        <v>2197</v>
      </c>
      <c r="D4860" s="27" t="s">
        <v>1681</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1764</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2583</v>
      </c>
      <c r="B4862" s="27" t="s">
        <v>1687</v>
      </c>
      <c r="C4862" s="27" t="s">
        <v>1704</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13</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671</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row>
    <row r="4866" spans="1:12">
      <c r="A4866" s="20" t="s">
        <v>3254</v>
      </c>
    </row>
    <row r="4867" spans="1:12">
      <c r="A4867" s="20" t="s">
        <v>2252</v>
      </c>
      <c r="B4867" s="27" t="s">
        <v>1668</v>
      </c>
      <c r="C4867" s="27" t="s">
        <v>1680</v>
      </c>
      <c r="D4867" s="27" t="s">
        <v>1681</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2355</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941</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1688</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1776</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1714</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3255</v>
      </c>
      <c r="B4873" s="27" t="s">
        <v>1724</v>
      </c>
      <c r="C4873" s="27" t="s">
        <v>1701</v>
      </c>
      <c r="D4873" s="27" t="s">
        <v>1681</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1803</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2312</v>
      </c>
      <c r="B4875" s="27" t="s">
        <v>1672</v>
      </c>
      <c r="C4875" s="27" t="s">
        <v>1821</v>
      </c>
      <c r="D4875" s="27" t="s">
        <v>1681</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1840</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2964</v>
      </c>
      <c r="B4877" s="27" t="s">
        <v>1675</v>
      </c>
      <c r="C4877" s="27" t="s">
        <v>2197</v>
      </c>
      <c r="D4877" s="27" t="s">
        <v>1681</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3256</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1746</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1714</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3257</v>
      </c>
      <c r="B4881" s="27" t="s">
        <v>1690</v>
      </c>
      <c r="C4881" s="27" t="s">
        <v>1701</v>
      </c>
      <c r="D4881" s="27" t="s">
        <v>1681</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2074</v>
      </c>
      <c r="B4882" s="27" t="s">
        <v>2010</v>
      </c>
      <c r="C4882" s="27" t="s">
        <v>1734</v>
      </c>
      <c r="D4882" s="27" t="s">
        <v>1681</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3258</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1688</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283</v>
      </c>
      <c r="B4885" s="27" t="s">
        <v>1731</v>
      </c>
      <c r="C4885" s="27" t="s">
        <v>1673</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3259</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1688</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1689</v>
      </c>
      <c r="B4888" s="27" t="s">
        <v>1724</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2080</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3260</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3261</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1716</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671</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row>
    <row r="4895" spans="1:12">
      <c r="A4895" s="20" t="s">
        <v>3262</v>
      </c>
    </row>
    <row r="4896" spans="1:12">
      <c r="A4896" s="20" t="s">
        <v>1849</v>
      </c>
      <c r="B4896" s="27" t="s">
        <v>1668</v>
      </c>
      <c r="C4896" s="27" t="s">
        <v>1850</v>
      </c>
      <c r="E4896" s="21">
        <f>IF(D4896="?OLD","!!!","")</f>
        <v/>
      </c>
      <c r="F4896" s="22" t="str">
        <f>IF(OR(E4896="",E4896="!!!"),"",IF(NOT(ISNA(VLOOKUP(E4896,E$1:E4895,1,FALSE()))),"OLD",IF(AND(E4896&lt;&gt;"",E4896&lt;&gt;"!!!"),"NEW","")))</f>
        <v> </v>
      </c>
      <c r="G4896" s="23" t="str">
        <f>IF(OR(E4896="",E4896="!!!"),"",IF(OR(J4896=0,AND(J4896=1,K4896=1),AND(J4896=1,I4896="SBJ"),AND(J4896=1,I4896=0)),"?IN_FOCUS",IF(J4896&lt;=2,"?ACTIVATED",IF(J4896&lt;&gt;"","?FAMILIAR",IF(F4896="NEW",IF(ISNA(VLOOKUP(E4896,#REF!,1,FALSE())),"?TYPE_IDENTIFIABLE","?REFERENTIAL"),"_")))))</f>
        <v> </v>
      </c>
      <c r="H4896" s="24" t="str">
        <f>IF(J4896&lt;&gt;1,"",IF(I4896="SBJ","CB","?"))</f>
        <v> </v>
      </c>
      <c r="I4896" s="25" t="str">
        <f>IF(OR(E4896="",E4896="!!!",F4896="NEW"),"",INDEX(B4895:B$2,-1+SUMPRODUCT(MAX(ROW(E4895:E$2)*(E4896=E4895:E$2)))))</f>
        <v> </v>
      </c>
      <c r="J4896" s="25" t="str">
        <f>IF(OR(E4896="",E4896="!!!",F4896="NEW"),"",COUNTBLANK(OFFSET(A$1,,,SUMPRODUCT(MAX(ROW(E$2:E4896)*(E4896=E$2:E4896)))))-COUNTBLANK(OFFSET(A$1,,,SUMPRODUCT(MAX(ROW(E$1:E4895)*(E2=E$1:E4895))))))</f>
        <v> </v>
      </c>
      <c r="K4896" s="25" t="str">
        <f>IF(OR(E4896="",E4896="!!!",F4896="NEW"),"",INDEX(J$1:J4895,SUMPRODUCT(MAX(ROW(E$1:E4895)*(E4896=E$1:E4895)))))</f>
        <v> </v>
      </c>
      <c r="L4896" s="26"/>
    </row>
    <row r="4897" spans="1:12">
      <c r="A4897" s="20" t="s">
        <v>1902</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1744</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3255</v>
      </c>
      <c r="B4899" s="27" t="s">
        <v>1679</v>
      </c>
      <c r="C4899" s="27" t="s">
        <v>1701</v>
      </c>
      <c r="D4899" s="27" t="s">
        <v>1681</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3263</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1792</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row>
    <row r="4903" spans="1:12">
      <c r="A4903" s="20" t="s">
        <v>3264</v>
      </c>
    </row>
    <row r="4904" spans="1:12">
      <c r="A4904" s="20" t="s">
        <v>3265</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949</v>
      </c>
      <c r="B4905" s="27" t="s">
        <v>1687</v>
      </c>
      <c r="C4905" s="27" t="s">
        <v>1673</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2930</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1714</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3266</v>
      </c>
      <c r="B4908" s="27" t="s">
        <v>1687</v>
      </c>
      <c r="C4908" s="27" t="s">
        <v>1701</v>
      </c>
      <c r="D4908" s="27" t="s">
        <v>1681</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1688</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1746</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2654</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1694</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3267</v>
      </c>
      <c r="B4913" s="27" t="s">
        <v>1687</v>
      </c>
      <c r="C4913" s="27" t="s">
        <v>1669</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671</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row>
    <row r="4916" spans="1:12">
      <c r="A4916" s="20" t="s">
        <v>3268</v>
      </c>
    </row>
    <row r="4917" spans="1:12">
      <c r="A4917" s="20" t="s">
        <v>1849</v>
      </c>
      <c r="B4917" s="27" t="s">
        <v>1724</v>
      </c>
      <c r="C4917" s="27" t="s">
        <v>1850</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2338</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1856</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1689</v>
      </c>
      <c r="B4920" s="27" t="s">
        <v>1668</v>
      </c>
      <c r="C4920" s="27" t="s">
        <v>1680</v>
      </c>
      <c r="D4920" s="27" t="s">
        <v>1681</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1859</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1089</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2088</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1714</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3116</v>
      </c>
      <c r="B4925" s="27" t="s">
        <v>1687</v>
      </c>
      <c r="C4925" s="27" t="s">
        <v>1701</v>
      </c>
      <c r="D4925" s="27" t="s">
        <v>1681</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1688</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3117</v>
      </c>
      <c r="B4927" s="27" t="s">
        <v>1675</v>
      </c>
      <c r="C4927" s="27" t="s">
        <v>1734</v>
      </c>
      <c r="D4927" s="27" t="s">
        <v>1681</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3118</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1792</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row>
    <row r="4931" spans="1:12">
      <c r="A4931" s="20" t="s">
        <v>3269</v>
      </c>
    </row>
    <row r="4932" spans="1:12">
      <c r="A4932" s="20" t="s">
        <v>3018</v>
      </c>
      <c r="B4932" s="27" t="s">
        <v>1675</v>
      </c>
      <c r="C4932" s="27" t="s">
        <v>1673</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3270</v>
      </c>
      <c r="B4933" s="27" t="s">
        <v>1668</v>
      </c>
      <c r="C4933" s="27" t="s">
        <v>1676</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18</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1682</v>
      </c>
      <c r="B4935" s="27" t="s">
        <v>1675</v>
      </c>
      <c r="C4935" s="27" t="s">
        <v>1673</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2312</v>
      </c>
      <c r="B4936" s="27" t="s">
        <v>1675</v>
      </c>
      <c r="C4936" s="27" t="s">
        <v>1821</v>
      </c>
      <c r="D4936" s="27" t="s">
        <v>1681</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2971</v>
      </c>
      <c r="B4937" s="27" t="s">
        <v>1687</v>
      </c>
      <c r="C4937" s="27" t="s">
        <v>2197</v>
      </c>
      <c r="D4937" s="27" t="s">
        <v>1681</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1697</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row>
    <row r="4940" spans="1:12">
      <c r="A4940" s="20" t="s">
        <v>3271</v>
      </c>
    </row>
    <row r="4941" spans="1:12">
      <c r="A4941" s="20" t="s">
        <v>1877</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2922</v>
      </c>
      <c r="B4942" s="27" t="s">
        <v>1675</v>
      </c>
      <c r="C4942" s="27" t="s">
        <v>1673</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2227</v>
      </c>
      <c r="B4943" s="27" t="s">
        <v>1687</v>
      </c>
      <c r="C4943" s="27" t="s">
        <v>1704</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2355</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2034</v>
      </c>
      <c r="B4945" s="27" t="s">
        <v>1668</v>
      </c>
      <c r="C4945" s="27" t="s">
        <v>1680</v>
      </c>
      <c r="D4945" s="27" t="s">
        <v>1681</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1857</v>
      </c>
      <c r="B4946" s="27" t="s">
        <v>1679</v>
      </c>
      <c r="C4946" s="27" t="s">
        <v>1737</v>
      </c>
      <c r="D4946" s="27" t="s">
        <v>1681</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1823</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1961</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3272</v>
      </c>
      <c r="B4949" s="27" t="s">
        <v>1687</v>
      </c>
      <c r="C4949" s="27" t="s">
        <v>1704</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960</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1746</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2723</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529</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1688</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3273</v>
      </c>
      <c r="B4955" s="27" t="s">
        <v>2010</v>
      </c>
      <c r="C4955" s="27" t="s">
        <v>1680</v>
      </c>
      <c r="D4955" s="27" t="s">
        <v>1681</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3274</v>
      </c>
      <c r="B4956" s="27" t="s">
        <v>1690</v>
      </c>
      <c r="C4956" s="27" t="s">
        <v>1704</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1691</v>
      </c>
      <c r="B4957" s="27" t="s">
        <v>1692</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3275</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3276</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671</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row>
    <row r="4962" spans="1:12">
      <c r="A4962" s="20" t="s">
        <v>3277</v>
      </c>
    </row>
    <row r="4963" spans="1:12">
      <c r="A4963" s="20" t="s">
        <v>964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1738</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t="s">
        <v>1754</v>
      </c>
      <c r="B4965" s="27" t="s">
        <v>1668</v>
      </c>
      <c r="C4965" s="27" t="s">
        <v>1737</v>
      </c>
      <c r="D4965" s="27" t="s">
        <v>1681</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1911</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1688</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1776</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3117</v>
      </c>
      <c r="B4969" s="27" t="s">
        <v>1724</v>
      </c>
      <c r="C4969" s="27" t="s">
        <v>1734</v>
      </c>
      <c r="D4969" s="27" t="s">
        <v>1681</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3278</v>
      </c>
      <c r="B4970" s="27" t="s">
        <v>1690</v>
      </c>
      <c r="C4970" s="27" t="s">
        <v>1734</v>
      </c>
      <c r="D4970" s="27" t="s">
        <v>1681</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3279</v>
      </c>
      <c r="B4971" s="27" t="s">
        <v>1731</v>
      </c>
      <c r="C4971" s="27" t="s">
        <v>1704</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1746</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3280</v>
      </c>
      <c r="B4973" s="27" t="s">
        <v>1672</v>
      </c>
      <c r="C4973" s="27" t="s">
        <v>1704</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1817</v>
      </c>
      <c r="B4974" s="27" t="s">
        <v>2010</v>
      </c>
      <c r="C4974" s="27" t="s">
        <v>1818</v>
      </c>
      <c r="D4974" s="27" t="s">
        <v>1681</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2152</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3281</v>
      </c>
      <c r="B4976" s="27" t="s">
        <v>1672</v>
      </c>
      <c r="C4976" s="27" t="s">
        <v>1704</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1688</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1857</v>
      </c>
      <c r="B4978" s="27" t="s">
        <v>1724</v>
      </c>
      <c r="C4978" s="27" t="s">
        <v>1737</v>
      </c>
      <c r="D4978" s="27" t="s">
        <v>1681</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3282</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1691</v>
      </c>
      <c r="B4980" s="27" t="s">
        <v>1731</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2022</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1694</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3283</v>
      </c>
      <c r="B4983" s="27" t="s">
        <v>1672</v>
      </c>
      <c r="C4983" s="27" t="s">
        <v>1669</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1688</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3284</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671</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row>
    <row r="4988" spans="1:12">
      <c r="A4988" s="20" t="s">
        <v>3285</v>
      </c>
    </row>
    <row r="4989" spans="1:12">
      <c r="A4989" s="20" t="s">
        <v>1960</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1822</v>
      </c>
      <c r="B4990" s="27" t="s">
        <v>1724</v>
      </c>
      <c r="C4990" s="27" t="s">
        <v>1680</v>
      </c>
      <c r="D4990" s="27" t="s">
        <v>1681</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1744</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3255</v>
      </c>
      <c r="B4992" s="27" t="s">
        <v>1731</v>
      </c>
      <c r="C4992" s="27" t="s">
        <v>1701</v>
      </c>
      <c r="D4992" s="27" t="s">
        <v>1681</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3263</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1902</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1688</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1927</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1716</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1822</v>
      </c>
      <c r="B4998" s="27" t="s">
        <v>1668</v>
      </c>
      <c r="C4998" s="27" t="s">
        <v>1680</v>
      </c>
      <c r="D4998" s="27" t="s">
        <v>1681</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2641</v>
      </c>
      <c r="B4999" s="27" t="s">
        <v>1687</v>
      </c>
      <c r="C4999" s="27" t="s">
        <v>1673</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1998</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3286</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1790</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2074</v>
      </c>
      <c r="B5003" s="27" t="s">
        <v>1687</v>
      </c>
      <c r="C5003" s="27" t="s">
        <v>1734</v>
      </c>
      <c r="D5003" s="27" t="s">
        <v>1681</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1746</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1993</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2914</v>
      </c>
      <c r="B5006" s="27" t="s">
        <v>1687</v>
      </c>
      <c r="C5006" s="27" t="s">
        <v>1727</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671</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row>
    <row r="5009" spans="1:12">
      <c r="A5009" s="20" t="s">
        <v>3287</v>
      </c>
    </row>
    <row r="5010" spans="1:12">
      <c r="A5010" s="20" t="s">
        <v>1787</v>
      </c>
      <c r="B5010" s="27" t="s">
        <v>1668</v>
      </c>
      <c r="C5010" s="27" t="s">
        <v>1680</v>
      </c>
      <c r="D5010" s="27" t="s">
        <v>1681</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2355</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2034</v>
      </c>
      <c r="B5012" s="27" t="s">
        <v>1668</v>
      </c>
      <c r="C5012" s="27" t="s">
        <v>1680</v>
      </c>
      <c r="D5012" s="27" t="s">
        <v>1681</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2896</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972</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1688</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1776</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1822</v>
      </c>
      <c r="B5017" s="27" t="s">
        <v>1724</v>
      </c>
      <c r="C5017" s="27" t="s">
        <v>1680</v>
      </c>
      <c r="D5017" s="27" t="s">
        <v>1681</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1877</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1699</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3288</v>
      </c>
      <c r="B5020" s="27" t="s">
        <v>1675</v>
      </c>
      <c r="C5020" s="27" t="s">
        <v>1701</v>
      </c>
      <c r="D5020" s="27" t="s">
        <v>1681</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1670</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2860</v>
      </c>
      <c r="B5022" s="27" t="s">
        <v>2010</v>
      </c>
      <c r="C5022" s="27" t="s">
        <v>1734</v>
      </c>
      <c r="D5022" s="27" t="s">
        <v>1681</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2886</v>
      </c>
      <c r="B5023" s="27" t="s">
        <v>1672</v>
      </c>
      <c r="C5023" s="27" t="s">
        <v>2293</v>
      </c>
      <c r="D5023" s="27" t="s">
        <v>1681</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3289</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1965</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1792</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row>
    <row r="5028" spans="1:12">
      <c r="A5028" s="20" t="s">
        <v>3290</v>
      </c>
    </row>
    <row r="5029" spans="1:12">
      <c r="A5029" s="20" t="s">
        <v>1960</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1780</v>
      </c>
      <c r="B5030" s="27" t="s">
        <v>1724</v>
      </c>
      <c r="C5030" s="27" t="s">
        <v>1737</v>
      </c>
      <c r="D5030" s="27" t="s">
        <v>1681</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1744</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2886</v>
      </c>
      <c r="B5032" s="27" t="s">
        <v>1731</v>
      </c>
      <c r="C5032" s="27" t="s">
        <v>1701</v>
      </c>
      <c r="D5032" s="27" t="s">
        <v>1681</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2078</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1683</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2890</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2929</v>
      </c>
      <c r="B5036" s="27" t="s">
        <v>1675</v>
      </c>
      <c r="C5036" s="27" t="s">
        <v>1669</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2887</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1688</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1927</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1965</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1822</v>
      </c>
      <c r="B5041" s="27" t="s">
        <v>1668</v>
      </c>
      <c r="C5041" s="27" t="s">
        <v>1680</v>
      </c>
      <c r="D5041" s="27" t="s">
        <v>1681</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1188</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3291</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671</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row>
    <row r="5046" spans="1:12">
      <c r="A5046" s="20" t="s">
        <v>3292</v>
      </c>
    </row>
    <row r="5047" spans="1:12">
      <c r="A5047" s="20" t="s">
        <v>2110</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1764</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1706</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3293</v>
      </c>
      <c r="B5050" s="27" t="s">
        <v>1687</v>
      </c>
      <c r="C5050" s="27" t="s">
        <v>1701</v>
      </c>
      <c r="D5050" s="27" t="s">
        <v>1681</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2405</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1822</v>
      </c>
      <c r="B5052" s="27" t="s">
        <v>1668</v>
      </c>
      <c r="C5052" s="27" t="s">
        <v>1680</v>
      </c>
      <c r="D5052" s="27" t="s">
        <v>1681</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1755</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2207</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3294</v>
      </c>
      <c r="B5055" s="27" t="s">
        <v>1679</v>
      </c>
      <c r="C5055" s="27" t="s">
        <v>1669</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1746</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3295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3296</v>
      </c>
      <c r="B5058" s="27" t="s">
        <v>1675</v>
      </c>
      <c r="C5058" s="27" t="s">
        <v>1704</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980</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1693</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1699</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1688</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1699</v>
      </c>
      <c r="B5063" s="27" t="s">
        <v>1690</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1977</v>
      </c>
      <c r="B5064" s="27" t="s">
        <v>1692</v>
      </c>
      <c r="C5064" s="27" t="s">
        <v>1737</v>
      </c>
      <c r="D5064" s="27" t="s">
        <v>1681</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2250</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2052</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671</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row>
    <row r="5069" spans="1:12">
      <c r="A5069" s="20" t="s">
        <v>3297</v>
      </c>
    </row>
    <row r="5070" spans="1:12">
      <c r="A5070" s="20" t="s">
        <v>1807</v>
      </c>
      <c r="B5070" s="27" t="s">
        <v>1668</v>
      </c>
      <c r="C5070" s="27" t="s">
        <v>1737</v>
      </c>
      <c r="D5070" s="27" t="s">
        <v>1681</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1965</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2763</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1790</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3041</v>
      </c>
      <c r="B5074" s="27" t="s">
        <v>1675</v>
      </c>
      <c r="C5074" s="27" t="s">
        <v>1673</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3298</v>
      </c>
      <c r="B5075" s="27" t="s">
        <v>1687</v>
      </c>
      <c r="C5075" s="27" t="s">
        <v>1676</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984</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1688</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2011</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2886</v>
      </c>
      <c r="B5079" s="27" t="s">
        <v>1731</v>
      </c>
      <c r="C5079" s="27" t="s">
        <v>1727</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1682</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3299</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671</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row>
    <row r="5084" spans="1:12">
      <c r="A5084" s="20" t="s">
        <v>3300</v>
      </c>
    </row>
    <row r="5085" spans="1:12">
      <c r="A5085" s="20" t="s">
        <v>2879</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t="s">
        <v>3301</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1754</v>
      </c>
      <c r="B5087" s="27" t="s">
        <v>1668</v>
      </c>
      <c r="C5087" s="27" t="s">
        <v>1737</v>
      </c>
      <c r="D5087" s="27" t="s">
        <v>1681</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1688</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1918</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1754</v>
      </c>
      <c r="B5090" s="27" t="s">
        <v>1724</v>
      </c>
      <c r="C5090" s="27" t="s">
        <v>1737</v>
      </c>
      <c r="D5090" s="27" t="s">
        <v>1681</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1790</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1355</v>
      </c>
      <c r="B5092" s="27" t="s">
        <v>1675</v>
      </c>
      <c r="C5092" s="27" t="s">
        <v>1737</v>
      </c>
      <c r="D5092" s="27" t="s">
        <v>1681</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1764</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2583</v>
      </c>
      <c r="B5094" s="27" t="s">
        <v>1675</v>
      </c>
      <c r="C5094" s="27" t="s">
        <v>1704</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3302</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2309</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1688</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2022</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1822</v>
      </c>
      <c r="B5099" s="27" t="s">
        <v>1690</v>
      </c>
      <c r="C5099" s="27" t="s">
        <v>1680</v>
      </c>
      <c r="D5099" s="27" t="s">
        <v>1681</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1813</v>
      </c>
      <c r="B5100" s="27" t="s">
        <v>1692</v>
      </c>
      <c r="C5100" s="27" t="s">
        <v>1737</v>
      </c>
      <c r="D5100" s="27" t="s">
        <v>1681</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3303</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1682</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1071</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671</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row>
    <row r="5106" spans="1:12">
      <c r="A5106" s="20" t="s">
        <v>3304</v>
      </c>
    </row>
    <row r="5107" spans="1:12">
      <c r="A5107" s="20" t="s">
        <v>1979</v>
      </c>
      <c r="B5107" s="27" t="s">
        <v>1668</v>
      </c>
      <c r="C5107" s="27" t="s">
        <v>1680</v>
      </c>
      <c r="D5107" s="27" t="s">
        <v>1681</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1716</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2451</v>
      </c>
      <c r="B5109" s="27" t="s">
        <v>1687</v>
      </c>
      <c r="C5109" s="27" t="s">
        <v>1818</v>
      </c>
      <c r="D5109" s="27" t="s">
        <v>1681</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3305</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3306</v>
      </c>
      <c r="B5111" s="27" t="s">
        <v>1687</v>
      </c>
      <c r="C5111" s="27" t="s">
        <v>1704</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671</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row>
    <row r="5114" spans="1:12">
      <c r="A5114" s="20" t="s">
        <v>3307</v>
      </c>
    </row>
    <row r="5115" spans="1:12">
      <c r="A5115" s="20" t="s">
        <v>2812</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1884</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1800</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1754</v>
      </c>
      <c r="B5118" s="27" t="s">
        <v>1668</v>
      </c>
      <c r="C5118" s="27" t="s">
        <v>1737</v>
      </c>
      <c r="D5118" s="27" t="s">
        <v>1681</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1877</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1694</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3308</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3309</v>
      </c>
      <c r="B5122" s="27" t="s">
        <v>1687</v>
      </c>
      <c r="C5122" s="27" t="s">
        <v>1669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671</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row>
    <row r="5125" spans="1:12">
      <c r="A5125" s="20" t="s">
        <v>3310</v>
      </c>
    </row>
    <row r="5126" spans="1:12">
      <c r="A5126" s="20" t="s">
        <v>3311</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1714</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3312</v>
      </c>
      <c r="B5128" s="27" t="s">
        <v>1687</v>
      </c>
      <c r="C5128" s="27" t="s">
        <v>1701</v>
      </c>
      <c r="D5128" s="27" t="s">
        <v>1681</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1902</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1899</v>
      </c>
      <c r="B5130" s="27" t="s">
        <v>1672</v>
      </c>
      <c r="C5130" s="27" t="s">
        <v>1680</v>
      </c>
      <c r="D5130" s="27" t="s">
        <v>1681</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3313</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2741</v>
      </c>
      <c r="B5132" s="27" t="s">
        <v>1731</v>
      </c>
      <c r="C5132" s="27" t="s">
        <v>1676</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1820</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283</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2383</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1670</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1355</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671</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3314</v>
      </c>
    </row>
    <row r="5141" spans="1:12">
      <c r="A5141" s="20" t="s">
        <v>3311</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3315</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2655</v>
      </c>
      <c r="B5143" s="27" t="s">
        <v>1687</v>
      </c>
      <c r="C5143" s="27" t="s">
        <v>2197</v>
      </c>
      <c r="D5143" s="27" t="s">
        <v>1681</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1788</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1822</v>
      </c>
      <c r="B5145" s="27" t="s">
        <v>1668</v>
      </c>
      <c r="C5145" s="27" t="s">
        <v>1680</v>
      </c>
      <c r="D5145" s="27" t="s">
        <v>1681</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3316</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1950</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671</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row>
    <row r="5150" spans="1:12">
      <c r="A5150" s="20" t="s">
        <v>3317</v>
      </c>
    </row>
    <row r="5151" spans="1:12">
      <c r="A5151" s="20" t="s">
        <v>3318</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1822</v>
      </c>
      <c r="B5152" s="27" t="s">
        <v>1668</v>
      </c>
      <c r="C5152" s="27" t="s">
        <v>1680</v>
      </c>
      <c r="D5152" s="27" t="s">
        <v>1681</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1911</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1792</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row>
    <row r="5156" spans="1:12">
      <c r="A5156" s="20" t="s">
        <v>3319</v>
      </c>
    </row>
    <row r="5157" spans="1:12">
      <c r="A5157" s="20" t="s">
        <v>3320</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1822</v>
      </c>
      <c r="B5158" s="27" t="s">
        <v>1668</v>
      </c>
      <c r="C5158" s="27" t="s">
        <v>1680</v>
      </c>
      <c r="D5158" s="27" t="s">
        <v>1681</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1764</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3321</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2580</v>
      </c>
      <c r="B5161" s="27" t="s">
        <v>1687</v>
      </c>
      <c r="C5161" s="27" t="s">
        <v>1727</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1355</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2439</v>
      </c>
      <c r="B5163" s="27" t="s">
        <v>1679</v>
      </c>
      <c r="C5163" s="27" t="s">
        <v>1727</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2399</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1688</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1918</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1355</v>
      </c>
      <c r="B5167" s="27" t="s">
        <v>1672</v>
      </c>
      <c r="C5167" s="27" t="s">
        <v>1737</v>
      </c>
      <c r="D5167" s="27" t="s">
        <v>1681</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3322</v>
      </c>
      <c r="B5168" s="27" t="s">
        <v>1724</v>
      </c>
      <c r="C5168" s="27" t="s">
        <v>1727</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2074</v>
      </c>
      <c r="B5169" s="27" t="s">
        <v>1672</v>
      </c>
      <c r="C5169" s="27" t="s">
        <v>1734</v>
      </c>
      <c r="D5169" s="27" t="s">
        <v>1681</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1688</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1744</v>
      </c>
      <c r="B5171" s="27" t="s">
        <v>1731</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1822</v>
      </c>
      <c r="B5172" s="27" t="s">
        <v>1724</v>
      </c>
      <c r="C5172" s="27" t="s">
        <v>1680</v>
      </c>
      <c r="D5172" s="27" t="s">
        <v>1681</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1682</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1999</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3046</v>
      </c>
      <c r="B5175" s="27" t="s">
        <v>1675</v>
      </c>
      <c r="C5175" s="27" t="s">
        <v>1669</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2919</v>
      </c>
      <c r="B5176" s="27" t="s">
        <v>1731</v>
      </c>
      <c r="C5176" s="27" t="s">
        <v>1704</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3323</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1933</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1792</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row>
    <row r="5181" spans="1:12">
      <c r="A5181" s="20" t="s">
        <v>3324</v>
      </c>
    </row>
    <row r="5182" spans="1:12">
      <c r="A5182" s="20" t="s">
        <v>3325</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1788</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1822</v>
      </c>
      <c r="B5184" s="27" t="s">
        <v>1668</v>
      </c>
      <c r="C5184" s="27" t="s">
        <v>1680</v>
      </c>
      <c r="D5184" s="27" t="s">
        <v>1681</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1982</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1694</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3326</v>
      </c>
      <c r="B5187" s="27" t="s">
        <v>1687</v>
      </c>
      <c r="C5187" s="27" t="s">
        <v>1669</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1792</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row>
    <row r="5190" spans="1:12">
      <c r="A5190" s="20" t="s">
        <v>3327</v>
      </c>
    </row>
    <row r="5191" spans="1:12">
      <c r="A5191" s="20" t="s">
        <v>3328</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2313</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2034</v>
      </c>
      <c r="B5193" s="27" t="s">
        <v>1668</v>
      </c>
      <c r="C5193" s="27" t="s">
        <v>1680</v>
      </c>
      <c r="D5193" s="27" t="s">
        <v>1681</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1678</v>
      </c>
      <c r="B5194" s="27" t="s">
        <v>1679</v>
      </c>
      <c r="C5194" s="27" t="s">
        <v>1680</v>
      </c>
      <c r="D5194" s="27" t="s">
        <v>1681</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2350</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1911</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3329</v>
      </c>
      <c r="B5197" s="27" t="s">
        <v>1679</v>
      </c>
      <c r="C5197" s="27" t="s">
        <v>1704</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1017</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671</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row>
    <row r="5201" spans="1:12">
      <c r="A5201" s="20" t="s">
        <v>3330</v>
      </c>
    </row>
    <row r="5202" spans="1:12">
      <c r="A5202" s="20" t="s">
        <v>1812</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t="s">
        <v>3331</v>
      </c>
      <c r="B5203" s="27" t="s">
        <v>1668</v>
      </c>
      <c r="C5203" s="27" t="s">
        <v>1701</v>
      </c>
      <c r="D5203" s="27" t="s">
        <v>1681</v>
      </c>
      <c r="E5203" s="21">
        <f>IF(D5203="?OLD","!!!","")</f>
        <v/>
      </c>
      <c r="F5203" s="22" t="str">
        <f>IF(OR(E5203="",E5203="!!!"),"",IF(NOT(ISNA(VLOOKUP(E5203,E$1:E5202,1,FALSE()))),"OLD",IF(AND(E5203&lt;&gt;"",E5203&lt;&gt;"!!!"),"NEW","")))</f>
        <v> </v>
      </c>
      <c r="G5203" s="23" t="str">
        <f>IF(OR(E5203="",E5203="!!!"),"",IF(OR(J5203=0,AND(J5203=1,K5203=1),AND(J5203=1,I5203="SBJ"),AND(J5203=1,I5203=0)),"?IN_FOCUS",IF(J5203&lt;=2,"?ACTIVATED",IF(J5203&lt;&gt;"","?FAMILIAR",IF(F5203="NEW",IF(ISNA(VLOOKUP(E5203,#REF!,1,FALSE())),"?TYPE_IDENTIFIABLE","?REFERENTIAL"),"_")))))</f>
        <v> </v>
      </c>
      <c r="H5203" s="24" t="str">
        <f>IF(J5203&lt;&gt;1,"",IF(I5203="SBJ","CB","?"))</f>
        <v> </v>
      </c>
      <c r="I5203" s="25" t="str">
        <f>IF(OR(E5203="",E5203="!!!",F5203="NEW"),"",INDEX(B5202:B$2,-1+SUMPRODUCT(MAX(ROW(E5202:E$2)*(E5203=E5202:E$2)))))</f>
        <v> </v>
      </c>
      <c r="J5203" s="25" t="str">
        <f>IF(OR(E5203="",E5203="!!!",F5203="NEW"),"",COUNTBLANK(OFFSET(A$1,,,SUMPRODUCT(MAX(ROW(E$2:E5203)*(E5203=E$2:E5203)))))-COUNTBLANK(OFFSET(A$1,,,SUMPRODUCT(MAX(ROW(E$1:E5202)*(E2=E$1:E5202))))))</f>
        <v> </v>
      </c>
      <c r="K5203" s="25" t="str">
        <f>IF(OR(E5203="",E5203="!!!",F5203="NEW"),"",INDEX(J$1:J5202,SUMPRODUCT(MAX(ROW(E$1:E5202)*(E5203=E$1:E5202)))))</f>
        <v> </v>
      </c>
      <c r="L5203" s="26"/>
    </row>
    <row r="5204" spans="1:12">
      <c r="A5204" s="20" t="s">
        <v>1714</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3252</v>
      </c>
      <c r="B5205" s="27" t="s">
        <v>1675</v>
      </c>
      <c r="C5205" s="27" t="s">
        <v>1701</v>
      </c>
      <c r="D5205" s="27" t="s">
        <v>1681</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3332</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3333</v>
      </c>
      <c r="B5207" s="27" t="s">
        <v>1668</v>
      </c>
      <c r="C5207" s="27" t="s">
        <v>1737</v>
      </c>
      <c r="D5207" s="27" t="s">
        <v>1681</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2896</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1021</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1688</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2485</v>
      </c>
      <c r="B5211" s="27" t="s">
        <v>1687</v>
      </c>
      <c r="C5211" s="27" t="s">
        <v>1734</v>
      </c>
      <c r="D5211" s="27" t="s">
        <v>1681</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671</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row>
    <row r="5214" spans="1:12">
      <c r="A5214" s="20" t="s">
        <v>3334</v>
      </c>
    </row>
    <row r="5215" spans="1:12">
      <c r="A5215" s="20" t="s">
        <v>2252</v>
      </c>
      <c r="B5215" s="27" t="s">
        <v>1668</v>
      </c>
      <c r="C5215" s="27" t="s">
        <v>1680</v>
      </c>
      <c r="D5215" s="27" t="s">
        <v>1681</v>
      </c>
      <c r="E5215" s="21">
        <f>IF(D5215="?OLD","!!!","")</f>
        <v/>
      </c>
      <c r="F5215" s="22" t="str">
        <f>IF(OR(E5215="",E5215="!!!"),"",IF(NOT(ISNA(VLOOKUP(E5215,E$1:E5214,1,FALSE()))),"OLD",IF(AND(E5215&lt;&gt;"",E5215&lt;&gt;"!!!"),"NEW","")))</f>
        <v> </v>
      </c>
      <c r="G5215" s="23" t="str">
        <f>IF(OR(E5215="",E5215="!!!"),"",IF(OR(J5215=0,AND(J5215=1,K5215=1),AND(J5215=1,I5215="SBJ"),AND(J5215=1,I5215=0)),"?IN_FOCUS",IF(J5215&lt;=2,"?ACTIVATED",IF(J5215&lt;&gt;"","?FAMILIAR",IF(F5215="NEW",IF(ISNA(VLOOKUP(E5215,#REF!,1,FALSE())),"?TYPE_IDENTIFIABLE","?REFERENTIAL"),"_")))))</f>
        <v> </v>
      </c>
      <c r="H5215" s="24" t="str">
        <f>IF(J5215&lt;&gt;1,"",IF(I5215="SBJ","CB","?"))</f>
        <v> </v>
      </c>
      <c r="I5215" s="25" t="str">
        <f>IF(OR(E5215="",E5215="!!!",F5215="NEW"),"",INDEX(B5214:B$2,-1+SUMPRODUCT(MAX(ROW(E5214:E$2)*(E5215=E5214:E$2)))))</f>
        <v> </v>
      </c>
      <c r="J5215" s="25" t="str">
        <f>IF(OR(E5215="",E5215="!!!",F5215="NEW"),"",COUNTBLANK(OFFSET(A$1,,,SUMPRODUCT(MAX(ROW(E$2:E5215)*(E5215=E$2:E5215)))))-COUNTBLANK(OFFSET(A$1,,,SUMPRODUCT(MAX(ROW(E$1:E5214)*(E2=E$1:E5214))))))</f>
        <v> </v>
      </c>
      <c r="K5215" s="25" t="str">
        <f>IF(OR(E5215="",E5215="!!!",F5215="NEW"),"",INDEX(J$1:J5214,SUMPRODUCT(MAX(ROW(E$1:E5214)*(E5215=E$1:E5214)))))</f>
        <v> </v>
      </c>
      <c r="L5215" s="26"/>
    </row>
    <row r="5216" spans="1:12">
      <c r="A5216" s="20" t="s">
        <v>129</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3335</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283</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1774</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3336</v>
      </c>
      <c r="B5220" s="27" t="s">
        <v>1679</v>
      </c>
      <c r="C5220" s="27" t="s">
        <v>1734</v>
      </c>
      <c r="D5220" s="27" t="s">
        <v>1681</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1688</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3337</v>
      </c>
      <c r="B5222" s="27" t="s">
        <v>1675</v>
      </c>
      <c r="C5222" s="27" t="s">
        <v>1704</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1688</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1776</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2034</v>
      </c>
      <c r="B5225" s="27" t="s">
        <v>1690</v>
      </c>
      <c r="C5225" s="27" t="s">
        <v>1680</v>
      </c>
      <c r="D5225" s="27" t="s">
        <v>1681</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3338</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1755</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3339</v>
      </c>
      <c r="B5228" s="27" t="s">
        <v>1692</v>
      </c>
      <c r="C5228" s="27" t="s">
        <v>1669</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3340</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t="s">
        <v>2632</v>
      </c>
      <c r="E5230" s="21">
        <f>IF(D5230="?OLD","!!!","")</f>
        <v/>
      </c>
      <c r="F5230" s="22" t="str">
        <f>IF(OR(E5230="",E5230="!!!"),"",IF(NOT(ISNA(VLOOKUP(E5230,E$1:E5229,1,FALSE()))),"OLD",IF(AND(E5230&lt;&gt;"",E5230&lt;&gt;"!!!"),"NEW","")))</f>
        <v> </v>
      </c>
      <c r="G5230" s="23" t="str">
        <f>IF(OR(E5230="",E5230="!!!"),"",IF(OR(J5230=0,AND(J5230=1,K5230=1),AND(J5230=1,I5230="SBJ"),AND(J5230=1,I5230=0)),"?IN_FOCUS",IF(J5230&lt;=2,"?ACTIVATED",IF(J5230&lt;&gt;"","?FAMILIAR",IF(F5230="NEW",IF(ISNA(VLOOKUP(E5230,#REF!,1,FALSE())),"?TYPE_IDENTIFIABLE","?REFERENTIAL"),"_")))))</f>
        <v> </v>
      </c>
      <c r="H5230" s="24" t="str">
        <f>IF(J5230&lt;&gt;1,"",IF(I5230="SBJ","CB","?"))</f>
        <v> </v>
      </c>
      <c r="I5230" s="25" t="str">
        <f>IF(OR(E5230="",E5230="!!!",F5230="NEW"),"",INDEX(B5229:B$2,-1+SUMPRODUCT(MAX(ROW(E5229:E$2)*(E5230=E5229:E$2)))))</f>
        <v> </v>
      </c>
      <c r="J5230" s="25" t="str">
        <f>IF(OR(E5230="",E5230="!!!",F5230="NEW"),"",COUNTBLANK(OFFSET(A$1,,,SUMPRODUCT(MAX(ROW(E$2:E5230)*(E5230=E$2:E5230)))))-COUNTBLANK(OFFSET(A$1,,,SUMPRODUCT(MAX(ROW(E$1:E5229)*(E2=E$1:E5229))))))</f>
        <v> </v>
      </c>
      <c r="K5230" s="25" t="str">
        <f>IF(OR(E5230="",E5230="!!!",F5230="NEW"),"",INDEX(J$1:J5229,SUMPRODUCT(MAX(ROW(E$1:E5229)*(E5230=E$1:E5229)))))</f>
        <v> </v>
      </c>
      <c r="L5230" s="26"/>
    </row>
    <row r="5231" spans="1:12">
      <c r="A5231" s="20" t="s">
        <v>671</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row>
    <row r="5233" spans="1:12">
      <c r="A5233" s="20" t="s">
        <v>3341</v>
      </c>
    </row>
    <row r="5234" spans="1:12">
      <c r="A5234" s="20" t="s">
        <v>2106</v>
      </c>
      <c r="B5234" s="27" t="s">
        <v>1668</v>
      </c>
      <c r="C5234" s="27" t="s">
        <v>1673</v>
      </c>
      <c r="E5234" s="21">
        <f>IF(D5234="?OLD","!!!","")</f>
        <v/>
      </c>
      <c r="F5234" s="22" t="str">
        <f>IF(OR(E5234="",E5234="!!!"),"",IF(NOT(ISNA(VLOOKUP(E5234,E$1:E5233,1,FALSE()))),"OLD",IF(AND(E5234&lt;&gt;"",E5234&lt;&gt;"!!!"),"NEW","")))</f>
        <v> </v>
      </c>
      <c r="G5234" s="23" t="str">
        <f>IF(OR(E5234="",E5234="!!!"),"",IF(OR(J5234=0,AND(J5234=1,K5234=1),AND(J5234=1,I5234="SBJ"),AND(J5234=1,I5234=0)),"?IN_FOCUS",IF(J5234&lt;=2,"?ACTIVATED",IF(J5234&lt;&gt;"","?FAMILIAR",IF(F5234="NEW",IF(ISNA(VLOOKUP(E5234,#REF!,1,FALSE())),"?TYPE_IDENTIFIABLE","?REFERENTIAL"),"_")))))</f>
        <v> </v>
      </c>
      <c r="H5234" s="24" t="str">
        <f>IF(J5234&lt;&gt;1,"",IF(I5234="SBJ","CB","?"))</f>
        <v> </v>
      </c>
      <c r="I5234" s="25" t="str">
        <f>IF(OR(E5234="",E5234="!!!",F5234="NEW"),"",INDEX(B5233:B$2,-1+SUMPRODUCT(MAX(ROW(E5233:E$2)*(E5234=E5233:E$2)))))</f>
        <v> </v>
      </c>
      <c r="J5234" s="25" t="str">
        <f>IF(OR(E5234="",E5234="!!!",F5234="NEW"),"",COUNTBLANK(OFFSET(A$1,,,SUMPRODUCT(MAX(ROW(E$2:E5234)*(E5234=E$2:E5234)))))-COUNTBLANK(OFFSET(A$1,,,SUMPRODUCT(MAX(ROW(E$1:E5233)*(E2=E$1:E5233))))))</f>
        <v> </v>
      </c>
      <c r="K5234" s="25" t="str">
        <f>IF(OR(E5234="",E5234="!!!",F5234="NEW"),"",INDEX(J$1:J5233,SUMPRODUCT(MAX(ROW(E$1:E5233)*(E5234=E$1:E5233)))))</f>
        <v> </v>
      </c>
      <c r="L5234" s="26"/>
    </row>
    <row r="5235" spans="1:12">
      <c r="A5235" s="20" t="s">
        <v>1788</v>
      </c>
      <c r="E5235" s="21">
        <f>IF(D5235="?OLD","!!!","")</f>
        <v/>
      </c>
      <c r="F5235" s="22" t="str">
        <f>IF(OR(E5235="",E5235="!!!"),"",IF(NOT(ISNA(VLOOKUP(E5235,E$1:E5234,1,FALSE()))),"OLD",IF(AND(E5235&lt;&gt;"",E5235&lt;&gt;"!!!"),"NEW","")))</f>
        <v> </v>
      </c>
      <c r="G5235" s="23" t="str">
        <f>IF(OR(E5235="",E5235="!!!"),"",IF(OR(J5235=0,AND(J5235=1,K5235=1),AND(J5235=1,I5235="SBJ"),AND(J5235=1,I5235=0)),"?IN_FOCUS",IF(J5235&lt;=2,"?ACTIVATED",IF(J5235&lt;&gt;"","?FAMILIAR",IF(F5235="NEW",IF(ISNA(VLOOKUP(E5235,#REF!,1,FALSE())),"?TYPE_IDENTIFIABLE","?REFERENTIAL"),"_")))))</f>
        <v> </v>
      </c>
      <c r="H5235" s="24" t="str">
        <f>IF(J5235&lt;&gt;1,"",IF(I5235="SBJ","CB","?"))</f>
        <v> </v>
      </c>
      <c r="I5235" s="25" t="str">
        <f>IF(OR(E5235="",E5235="!!!",F5235="NEW"),"",INDEX(B5234:B$2,-1+SUMPRODUCT(MAX(ROW(E5234:E$2)*(E5235=E5234:E$2)))))</f>
        <v> </v>
      </c>
      <c r="J5235" s="25" t="str">
        <f>IF(OR(E5235="",E5235="!!!",F5235="NEW"),"",COUNTBLANK(OFFSET(A$1,,,SUMPRODUCT(MAX(ROW(E$2:E5235)*(E5235=E$2:E5235)))))-COUNTBLANK(OFFSET(A$1,,,SUMPRODUCT(MAX(ROW(E$1:E5234)*(E2=E$1:E5234))))))</f>
        <v> </v>
      </c>
      <c r="K5235" s="25" t="str">
        <f>IF(OR(E5235="",E5235="!!!",F5235="NEW"),"",INDEX(J$1:J5234,SUMPRODUCT(MAX(ROW(E$1:E5234)*(E5235=E$1:E5234)))))</f>
        <v> </v>
      </c>
      <c r="L5235" s="26"/>
    </row>
    <row r="5236" spans="1:12">
      <c r="A5236" s="20" t="s">
        <v>3342</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1682</v>
      </c>
      <c r="B5237" s="27" t="s">
        <v>1675</v>
      </c>
      <c r="C5237" s="27" t="s">
        <v>1673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3343</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1688</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2022</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1670</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1999</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3344</v>
      </c>
      <c r="B5243" s="27" t="s">
        <v>1675</v>
      </c>
      <c r="C5243" s="27" t="s">
        <v>1669</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3345</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3346</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1682</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t="s">
        <v>59</v>
      </c>
      <c r="E5247" s="21">
        <f>IF(D5247="?OLD","!!!","")</f>
        <v/>
      </c>
      <c r="F5247" s="22" t="str">
        <f>IF(OR(E5247="",E5247="!!!"),"",IF(NOT(ISNA(VLOOKUP(E5247,E$1:E5246,1,FALSE()))),"OLD",IF(AND(E5247&lt;&gt;"",E5247&lt;&gt;"!!!"),"NEW","")))</f>
        <v> </v>
      </c>
      <c r="G5247" s="23" t="str">
        <f>IF(OR(E5247="",E5247="!!!"),"",IF(OR(J5247=0,AND(J5247=1,K5247=1),AND(J5247=1,I5247="SBJ"),AND(J5247=1,I5247=0)),"?IN_FOCUS",IF(J5247&lt;=2,"?ACTIVATED",IF(J5247&lt;&gt;"","?FAMILIAR",IF(F5247="NEW",IF(ISNA(VLOOKUP(E5247,#REF!,1,FALSE())),"?TYPE_IDENTIFIABLE","?REFERENTIAL"),"_")))))</f>
        <v> </v>
      </c>
      <c r="H5247" s="24" t="str">
        <f>IF(J5247&lt;&gt;1,"",IF(I5247="SBJ","CB","?"))</f>
        <v> </v>
      </c>
      <c r="I5247" s="25" t="str">
        <f>IF(OR(E5247="",E5247="!!!",F5247="NEW"),"",INDEX(B5246:B$2,-1+SUMPRODUCT(MAX(ROW(E5246:E$2)*(E5247=E5246:E$2)))))</f>
        <v> </v>
      </c>
      <c r="J5247" s="25" t="str">
        <f>IF(OR(E5247="",E5247="!!!",F5247="NEW"),"",COUNTBLANK(OFFSET(A$1,,,SUMPRODUCT(MAX(ROW(E$2:E5247)*(E5247=E$2:E5247)))))-COUNTBLANK(OFFSET(A$1,,,SUMPRODUCT(MAX(ROW(E$1:E5246)*(E2=E$1:E5246))))))</f>
        <v> </v>
      </c>
      <c r="K5247" s="25" t="str">
        <f>IF(OR(E5247="",E5247="!!!",F5247="NEW"),"",INDEX(J$1:J5246,SUMPRODUCT(MAX(ROW(E$1:E5246)*(E5247=E$1:E5246)))))</f>
        <v> </v>
      </c>
      <c r="L5247" s="26"/>
    </row>
    <row r="5248" spans="1:12">
      <c r="A5248" s="20" t="s">
        <v>671</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row>
    <row r="5250" spans="1:12">
      <c r="A5250" s="20" t="s">
        <v>3347</v>
      </c>
    </row>
    <row r="5251" spans="1:12">
      <c r="A5251" s="20" t="s">
        <v>1979</v>
      </c>
      <c r="E5251" s="21">
        <f>IF(D5251="?OLD","!!!","")</f>
        <v/>
      </c>
      <c r="F5251" s="22" t="str">
        <f>IF(OR(E5251="",E5251="!!!"),"",IF(NOT(ISNA(VLOOKUP(E5251,E$1:E5250,1,FALSE()))),"OLD",IF(AND(E5251&lt;&gt;"",E5251&lt;&gt;"!!!"),"NEW","")))</f>
        <v> </v>
      </c>
      <c r="G5251" s="23" t="str">
        <f>IF(OR(E5251="",E5251="!!!"),"",IF(OR(J5251=0,AND(J5251=1,K5251=1),AND(J5251=1,I5251="SBJ"),AND(J5251=1,I5251=0)),"?IN_FOCUS",IF(J5251&lt;=2,"?ACTIVATED",IF(J5251&lt;&gt;"","?FAMILIAR",IF(F5251="NEW",IF(ISNA(VLOOKUP(E5251,#REF!,1,FALSE())),"?TYPE_IDENTIFIABLE","?REFERENTIAL"),"_")))))</f>
        <v> </v>
      </c>
      <c r="H5251" s="24" t="str">
        <f>IF(J5251&lt;&gt;1,"",IF(I5251="SBJ","CB","?"))</f>
        <v> </v>
      </c>
      <c r="I5251" s="25" t="str">
        <f>IF(OR(E5251="",E5251="!!!",F5251="NEW"),"",INDEX(B5250:B$2,-1+SUMPRODUCT(MAX(ROW(E5250:E$2)*(E5251=E5250:E$2)))))</f>
        <v> </v>
      </c>
      <c r="J5251" s="25" t="str">
        <f>IF(OR(E5251="",E5251="!!!",F5251="NEW"),"",COUNTBLANK(OFFSET(A$1,,,SUMPRODUCT(MAX(ROW(E$2:E5251)*(E5251=E$2:E5251)))))-COUNTBLANK(OFFSET(A$1,,,SUMPRODUCT(MAX(ROW(E$1:E5250)*(E2=E$1:E5250))))))</f>
        <v> </v>
      </c>
      <c r="K5251" s="25" t="str">
        <f>IF(OR(E5251="",E5251="!!!",F5251="NEW"),"",INDEX(J$1:J5250,SUMPRODUCT(MAX(ROW(E$1:E5250)*(E5251=E$1:E5250)))))</f>
        <v> </v>
      </c>
      <c r="L5251" s="26"/>
    </row>
    <row r="5252" spans="1:12">
      <c r="A5252" s="20" t="s">
        <v>3348</v>
      </c>
      <c r="B5252" s="27" t="s">
        <v>1668</v>
      </c>
      <c r="C5252" s="27" t="s">
        <v>2197</v>
      </c>
      <c r="D5252" s="27" t="s">
        <v>1681</v>
      </c>
      <c r="E5252" s="21">
        <f>IF(D5252="?OLD","!!!","")</f>
        <v/>
      </c>
      <c r="F5252" s="22" t="str">
        <f>IF(OR(E5252="",E5252="!!!"),"",IF(NOT(ISNA(VLOOKUP(E5252,E$1:E5251,1,FALSE()))),"OLD",IF(AND(E5252&lt;&gt;"",E5252&lt;&gt;"!!!"),"NEW","")))</f>
        <v> </v>
      </c>
      <c r="G5252" s="23" t="str">
        <f>IF(OR(E5252="",E5252="!!!"),"",IF(OR(J5252=0,AND(J5252=1,K5252=1),AND(J5252=1,I5252="SBJ"),AND(J5252=1,I5252=0)),"?IN_FOCUS",IF(J5252&lt;=2,"?ACTIVATED",IF(J5252&lt;&gt;"","?FAMILIAR",IF(F5252="NEW",IF(ISNA(VLOOKUP(E5252,#REF!,1,FALSE())),"?TYPE_IDENTIFIABLE","?REFERENTIAL"),"_")))))</f>
        <v> </v>
      </c>
      <c r="H5252" s="24" t="str">
        <f>IF(J5252&lt;&gt;1,"",IF(I5252="SBJ","CB","?"))</f>
        <v> </v>
      </c>
      <c r="I5252" s="25" t="str">
        <f>IF(OR(E5252="",E5252="!!!",F5252="NEW"),"",INDEX(B5251:B$2,-1+SUMPRODUCT(MAX(ROW(E5251:E$2)*(E5252=E5251:E$2)))))</f>
        <v> </v>
      </c>
      <c r="J5252" s="25" t="str">
        <f>IF(OR(E5252="",E5252="!!!",F5252="NEW"),"",COUNTBLANK(OFFSET(A$1,,,SUMPRODUCT(MAX(ROW(E$2:E5252)*(E5252=E$2:E5252)))))-COUNTBLANK(OFFSET(A$1,,,SUMPRODUCT(MAX(ROW(E$1:E5251)*(E2=E$1:E5251))))))</f>
        <v> </v>
      </c>
      <c r="K5252" s="25" t="str">
        <f>IF(OR(E5252="",E5252="!!!",F5252="NEW"),"",INDEX(J$1:J5251,SUMPRODUCT(MAX(ROW(E$1:E5251)*(E5252=E$1:E5251)))))</f>
        <v> </v>
      </c>
      <c r="L5252" s="26"/>
    </row>
    <row r="5253" spans="1:12">
      <c r="A5253" s="20" t="s">
        <v>1714</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3116</v>
      </c>
      <c r="B5254" s="27" t="s">
        <v>1675</v>
      </c>
      <c r="C5254" s="27" t="s">
        <v>1701</v>
      </c>
      <c r="D5254" s="27" t="s">
        <v>1681</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3349</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1359</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1770</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3350</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1688</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1864</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1764</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2312</v>
      </c>
      <c r="B5262" s="27" t="s">
        <v>2010</v>
      </c>
      <c r="C5262" s="27" t="s">
        <v>1821</v>
      </c>
      <c r="D5262" s="27" t="s">
        <v>1681</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2143</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3035</v>
      </c>
      <c r="B5264" s="27" t="s">
        <v>1672</v>
      </c>
      <c r="C5264" s="27" t="s">
        <v>2197</v>
      </c>
      <c r="D5264" s="27" t="s">
        <v>1681</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1814</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3030</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1717</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3351</v>
      </c>
      <c r="B5268" s="27" t="s">
        <v>1724</v>
      </c>
      <c r="C5268" s="27" t="s">
        <v>1669</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1823</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3352</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2470</v>
      </c>
      <c r="B5271" s="27" t="s">
        <v>1672</v>
      </c>
      <c r="C5271" s="27" t="s">
        <v>1676</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1815</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3353</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1089</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2309</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671</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row>
    <row r="5278" spans="1:12">
      <c r="A5278" s="20" t="s">
        <v>3354</v>
      </c>
    </row>
    <row r="5279" spans="1:12">
      <c r="A5279" s="20" t="s">
        <v>1926</v>
      </c>
      <c r="E5279" s="21">
        <f>IF(D5279="?OLD","!!!","")</f>
        <v/>
      </c>
      <c r="F5279" s="22" t="str">
        <f>IF(OR(E5279="",E5279="!!!"),"",IF(NOT(ISNA(VLOOKUP(E5279,E$1:E5278,1,FALSE()))),"OLD",IF(AND(E5279&lt;&gt;"",E5279&lt;&gt;"!!!"),"NEW","")))</f>
        <v> </v>
      </c>
      <c r="G5279" s="23" t="str">
        <f>IF(OR(E5279="",E5279="!!!"),"",IF(OR(J5279=0,AND(J5279=1,K5279=1),AND(J5279=1,I5279="SBJ"),AND(J5279=1,I5279=0)),"?IN_FOCUS",IF(J5279&lt;=2,"?ACTIVATED",IF(J5279&lt;&gt;"","?FAMILIAR",IF(F5279="NEW",IF(ISNA(VLOOKUP(E5279,#REF!,1,FALSE())),"?TYPE_IDENTIFIABLE","?REFERENTIAL"),"_")))))</f>
        <v> </v>
      </c>
      <c r="H5279" s="24" t="str">
        <f>IF(J5279&lt;&gt;1,"",IF(I5279="SBJ","CB","?"))</f>
        <v> </v>
      </c>
      <c r="I5279" s="25" t="str">
        <f>IF(OR(E5279="",E5279="!!!",F5279="NEW"),"",INDEX(B5278:B$2,-1+SUMPRODUCT(MAX(ROW(E5278:E$2)*(E5279=E5278:E$2)))))</f>
        <v> </v>
      </c>
      <c r="J5279" s="25" t="str">
        <f>IF(OR(E5279="",E5279="!!!",F5279="NEW"),"",COUNTBLANK(OFFSET(A$1,,,SUMPRODUCT(MAX(ROW(E$2:E5279)*(E5279=E$2:E5279)))))-COUNTBLANK(OFFSET(A$1,,,SUMPRODUCT(MAX(ROW(E$1:E5278)*(E2=E$1:E5278))))))</f>
        <v> </v>
      </c>
      <c r="K5279" s="25" t="str">
        <f>IF(OR(E5279="",E5279="!!!",F5279="NEW"),"",INDEX(J$1:J5278,SUMPRODUCT(MAX(ROW(E$1:E5278)*(E5279=E$1:E5278)))))</f>
        <v> </v>
      </c>
      <c r="L5279" s="26"/>
    </row>
    <row r="5280" spans="1:12">
      <c r="A5280" s="20" t="s">
        <v>1898</v>
      </c>
      <c r="E5280" s="21">
        <f>IF(D5280="?OLD","!!!","")</f>
        <v/>
      </c>
      <c r="F5280" s="22" t="str">
        <f>IF(OR(E5280="",E5280="!!!"),"",IF(NOT(ISNA(VLOOKUP(E5280,E$1:E5279,1,FALSE()))),"OLD",IF(AND(E5280&lt;&gt;"",E5280&lt;&gt;"!!!"),"NEW","")))</f>
        <v> </v>
      </c>
      <c r="G5280" s="23" t="str">
        <f>IF(OR(E5280="",E5280="!!!"),"",IF(OR(J5280=0,AND(J5280=1,K5280=1),AND(J5280=1,I5280="SBJ"),AND(J5280=1,I5280=0)),"?IN_FOCUS",IF(J5280&lt;=2,"?ACTIVATED",IF(J5280&lt;&gt;"","?FAMILIAR",IF(F5280="NEW",IF(ISNA(VLOOKUP(E5280,#REF!,1,FALSE())),"?TYPE_IDENTIFIABLE","?REFERENTIAL"),"_")))))</f>
        <v> </v>
      </c>
      <c r="H5280" s="24" t="str">
        <f>IF(J5280&lt;&gt;1,"",IF(I5280="SBJ","CB","?"))</f>
        <v> </v>
      </c>
      <c r="I5280" s="25" t="str">
        <f>IF(OR(E5280="",E5280="!!!",F5280="NEW"),"",INDEX(B5279:B$2,-1+SUMPRODUCT(MAX(ROW(E5279:E$2)*(E5280=E5279:E$2)))))</f>
        <v> </v>
      </c>
      <c r="J5280" s="25" t="str">
        <f>IF(OR(E5280="",E5280="!!!",F5280="NEW"),"",COUNTBLANK(OFFSET(A$1,,,SUMPRODUCT(MAX(ROW(E$2:E5280)*(E5280=E$2:E5280)))))-COUNTBLANK(OFFSET(A$1,,,SUMPRODUCT(MAX(ROW(E$1:E5279)*(E2=E$1:E5279))))))</f>
        <v> </v>
      </c>
      <c r="K5280" s="25" t="str">
        <f>IF(OR(E5280="",E5280="!!!",F5280="NEW"),"",INDEX(J$1:J5279,SUMPRODUCT(MAX(ROW(E$1:E5279)*(E5280=E$1:E5279)))))</f>
        <v> </v>
      </c>
      <c r="L5280" s="26"/>
    </row>
    <row r="5281" spans="1:12">
      <c r="A5281" s="20" t="s">
        <v>1856</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3117</v>
      </c>
      <c r="B5282" s="27" t="s">
        <v>1668</v>
      </c>
      <c r="C5282" s="27" t="s">
        <v>1734</v>
      </c>
      <c r="D5282" s="27" t="s">
        <v>1681</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3118</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1764</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2883</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2312</v>
      </c>
      <c r="B5286" s="27" t="s">
        <v>1675</v>
      </c>
      <c r="C5286" s="27" t="s">
        <v>1821</v>
      </c>
      <c r="D5286" s="27" t="s">
        <v>1681</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3187</v>
      </c>
      <c r="B5287" s="27" t="s">
        <v>1687</v>
      </c>
      <c r="C5287" s="27" t="s">
        <v>2197</v>
      </c>
      <c r="D5287" s="27" t="s">
        <v>1681</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1691</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1764</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3355</v>
      </c>
      <c r="B5290" s="27" t="s">
        <v>1687</v>
      </c>
      <c r="C5290" s="27" t="s">
        <v>1734</v>
      </c>
      <c r="D5290" s="27" t="s">
        <v>1681</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1036</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671</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row>
    <row r="5294" spans="1:12">
      <c r="A5294" s="20" t="s">
        <v>3356</v>
      </c>
    </row>
    <row r="5295" spans="1:12">
      <c r="A5295" s="20" t="s">
        <v>2106</v>
      </c>
      <c r="B5295" s="27" t="s">
        <v>1690</v>
      </c>
      <c r="C5295" s="27" t="s">
        <v>1673</v>
      </c>
      <c r="E5295" s="21">
        <f>IF(D5295="?OLD","!!!","")</f>
        <v/>
      </c>
      <c r="F5295" s="22" t="str">
        <f>IF(OR(E5295="",E5295="!!!"),"",IF(NOT(ISNA(VLOOKUP(E5295,E$1:E5294,1,FALSE()))),"OLD",IF(AND(E5295&lt;&gt;"",E5295&lt;&gt;"!!!"),"NEW","")))</f>
        <v> </v>
      </c>
      <c r="G5295" s="23" t="str">
        <f>IF(OR(E5295="",E5295="!!!"),"",IF(OR(J5295=0,AND(J5295=1,K5295=1),AND(J5295=1,I5295="SBJ"),AND(J5295=1,I5295=0)),"?IN_FOCUS",IF(J5295&lt;=2,"?ACTIVATED",IF(J5295&lt;&gt;"","?FAMILIAR",IF(F5295="NEW",IF(ISNA(VLOOKUP(E5295,#REF!,1,FALSE())),"?TYPE_IDENTIFIABLE","?REFERENTIAL"),"_")))))</f>
        <v> </v>
      </c>
      <c r="H5295" s="24" t="str">
        <f>IF(J5295&lt;&gt;1,"",IF(I5295="SBJ","CB","?"))</f>
        <v> </v>
      </c>
      <c r="I5295" s="25" t="str">
        <f>IF(OR(E5295="",E5295="!!!",F5295="NEW"),"",INDEX(B5294:B$2,-1+SUMPRODUCT(MAX(ROW(E5294:E$2)*(E5295=E5294:E$2)))))</f>
        <v> </v>
      </c>
      <c r="J5295" s="25" t="str">
        <f>IF(OR(E5295="",E5295="!!!",F5295="NEW"),"",COUNTBLANK(OFFSET(A$1,,,SUMPRODUCT(MAX(ROW(E$2:E5295)*(E5295=E$2:E5295)))))-COUNTBLANK(OFFSET(A$1,,,SUMPRODUCT(MAX(ROW(E$1:E5294)*(E2=E$1:E5294))))))</f>
        <v> </v>
      </c>
      <c r="K5295" s="25" t="str">
        <f>IF(OR(E5295="",E5295="!!!",F5295="NEW"),"",INDEX(J$1:J5294,SUMPRODUCT(MAX(ROW(E$1:E5294)*(E5295=E$1:E5294)))))</f>
        <v> </v>
      </c>
      <c r="L5295" s="26"/>
    </row>
    <row r="5296" spans="1:12">
      <c r="A5296" s="20" t="s">
        <v>1181</v>
      </c>
      <c r="E5296" s="21">
        <f>IF(D5296="?OLD","!!!","")</f>
        <v/>
      </c>
      <c r="F5296" s="22" t="str">
        <f>IF(OR(E5296="",E5296="!!!"),"",IF(NOT(ISNA(VLOOKUP(E5296,E$1:E5295,1,FALSE()))),"OLD",IF(AND(E5296&lt;&gt;"",E5296&lt;&gt;"!!!"),"NEW","")))</f>
        <v> </v>
      </c>
      <c r="G5296" s="23" t="str">
        <f>IF(OR(E5296="",E5296="!!!"),"",IF(OR(J5296=0,AND(J5296=1,K5296=1),AND(J5296=1,I5296="SBJ"),AND(J5296=1,I5296=0)),"?IN_FOCUS",IF(J5296&lt;=2,"?ACTIVATED",IF(J5296&lt;&gt;"","?FAMILIAR",IF(F5296="NEW",IF(ISNA(VLOOKUP(E5296,#REF!,1,FALSE())),"?TYPE_IDENTIFIABLE","?REFERENTIAL"),"_")))))</f>
        <v> </v>
      </c>
      <c r="H5296" s="24" t="str">
        <f>IF(J5296&lt;&gt;1,"",IF(I5296="SBJ","CB","?"))</f>
        <v> </v>
      </c>
      <c r="I5296" s="25" t="str">
        <f>IF(OR(E5296="",E5296="!!!",F5296="NEW"),"",INDEX(B5295:B$2,-1+SUMPRODUCT(MAX(ROW(E5295:E$2)*(E5296=E5295:E$2)))))</f>
        <v> </v>
      </c>
      <c r="J5296" s="25" t="str">
        <f>IF(OR(E5296="",E5296="!!!",F5296="NEW"),"",COUNTBLANK(OFFSET(A$1,,,SUMPRODUCT(MAX(ROW(E$2:E5296)*(E5296=E$2:E5296)))))-COUNTBLANK(OFFSET(A$1,,,SUMPRODUCT(MAX(ROW(E$1:E5295)*(E2=E$1:E5295))))))</f>
        <v> </v>
      </c>
      <c r="K5296" s="25" t="str">
        <f>IF(OR(E5296="",E5296="!!!",F5296="NEW"),"",INDEX(J$1:J5295,SUMPRODUCT(MAX(ROW(E$1:E5295)*(E5296=E$1:E5295)))))</f>
        <v> </v>
      </c>
      <c r="L5296" s="26"/>
    </row>
    <row r="5297" spans="1:12">
      <c r="A5297" s="20" t="s">
        <v>1754</v>
      </c>
      <c r="B5297" s="27" t="s">
        <v>1778</v>
      </c>
      <c r="C5297" s="27" t="s">
        <v>1737</v>
      </c>
      <c r="D5297" s="27" t="s">
        <v>1681</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1688</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t="s">
        <v>2107</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1699</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3357</v>
      </c>
      <c r="B5301" s="27" t="s">
        <v>1863</v>
      </c>
      <c r="C5301" s="27" t="s">
        <v>1701</v>
      </c>
      <c r="D5301" s="27" t="s">
        <v>1681</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1682</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3358</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1688</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3289</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1856</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1688</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1788</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2549</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1689</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1707</v>
      </c>
      <c r="B5311" s="27" t="s">
        <v>1668</v>
      </c>
      <c r="C5311" s="27" t="s">
        <v>1701</v>
      </c>
      <c r="D5311" s="27" t="s">
        <v>1681</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t="s">
        <v>3359</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1746</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1725</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3360</v>
      </c>
      <c r="B5315" s="27" t="s">
        <v>1687</v>
      </c>
      <c r="C5315" s="27" t="s">
        <v>1727</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1688</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3184</v>
      </c>
      <c r="B5317" s="27" t="s">
        <v>1731</v>
      </c>
      <c r="C5317" s="27" t="s">
        <v>1704</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1688</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1961</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3361</v>
      </c>
      <c r="B5320" s="27" t="s">
        <v>1672</v>
      </c>
      <c r="C5320" s="27" t="s">
        <v>1704</v>
      </c>
      <c r="E5320" s="21">
        <f>IF(D5320="?OLD","!!!","")</f>
        <v/>
      </c>
      <c r="F5320" s="22" t="str">
        <f>IF(OR(E5320="",E5320="!!!"),"",IF(NOT(ISNA(VLOOKUP(E5320,E$1:E5319,1,FALSE()))),"OLD",IF(AND(E5320&lt;&gt;"",E5320&lt;&gt;"!!!"),"NEW","")))</f>
        <v> </v>
      </c>
      <c r="G5320" s="23" t="str">
        <f>IF(OR(E5320="",E5320="!!!"),"",IF(OR(J5320=0,AND(J5320=1,K5320=1),AND(J5320=1,I5320="SBJ"),AND(J5320=1,I5320=0)),"?IN_FOCUS",IF(J5320&lt;=2,"?ACTIVATED",IF(J5320&lt;&gt;"","?FAMILIAR",IF(F5320="NEW",IF(ISNA(VLOOKUP(E5320,#REF!,1,FALSE())),"?TYPE_IDENTIFIABLE","?REFERENTIAL"),"_")))))</f>
        <v> </v>
      </c>
      <c r="H5320" s="24" t="str">
        <f>IF(J5320&lt;&gt;1,"",IF(I5320="SBJ","CB","?"))</f>
        <v> </v>
      </c>
      <c r="I5320" s="25" t="str">
        <f>IF(OR(E5320="",E5320="!!!",F5320="NEW"),"",INDEX(B5319:B$2,-1+SUMPRODUCT(MAX(ROW(E5319:E$2)*(E5320=E5319:E$2)))))</f>
        <v> </v>
      </c>
      <c r="J5320" s="25" t="str">
        <f>IF(OR(E5320="",E5320="!!!",F5320="NEW"),"",COUNTBLANK(OFFSET(A$1,,,SUMPRODUCT(MAX(ROW(E$2:E5320)*(E5320=E$2:E5320)))))-COUNTBLANK(OFFSET(A$1,,,SUMPRODUCT(MAX(ROW(E$1:E5319)*(E2=E$1:E5319))))))</f>
        <v> </v>
      </c>
      <c r="K5320" s="25" t="str">
        <f>IF(OR(E5320="",E5320="!!!",F5320="NEW"),"",INDEX(J$1:J5319,SUMPRODUCT(MAX(ROW(E$1:E5319)*(E5320=E$1:E5319)))))</f>
        <v> </v>
      </c>
      <c r="L5320" s="26"/>
    </row>
    <row r="5321" spans="1:12">
      <c r="A5321" s="20" t="s">
        <v>1739</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1744</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3362</v>
      </c>
      <c r="B5323" s="27" t="s">
        <v>1675</v>
      </c>
      <c r="C5323" s="27" t="s">
        <v>1701</v>
      </c>
      <c r="D5323" s="27" t="s">
        <v>1681</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1682</v>
      </c>
      <c r="B5324" s="27" t="s">
        <v>2010</v>
      </c>
      <c r="C5324" s="27" t="s">
        <v>1673</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1706</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3363</v>
      </c>
      <c r="B5326" s="27" t="s">
        <v>1672</v>
      </c>
      <c r="C5326" s="27" t="s">
        <v>1701</v>
      </c>
      <c r="D5326" s="27" t="s">
        <v>1681</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418</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671</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row>
    <row r="5330" spans="1:12">
      <c r="A5330" s="20" t="s">
        <v>3364</v>
      </c>
    </row>
    <row r="5331" spans="1:12">
      <c r="A5331" s="20" t="s">
        <v>2252</v>
      </c>
      <c r="B5331" s="27" t="s">
        <v>1668</v>
      </c>
      <c r="C5331" s="27" t="s">
        <v>1680</v>
      </c>
      <c r="D5331" s="27" t="s">
        <v>1681</v>
      </c>
      <c r="E5331" s="21">
        <f>IF(D5331="?OLD","!!!","")</f>
        <v/>
      </c>
      <c r="F5331" s="22" t="str">
        <f>IF(OR(E5331="",E5331="!!!"),"",IF(NOT(ISNA(VLOOKUP(E5331,E$1:E5330,1,FALSE()))),"OLD",IF(AND(E5331&lt;&gt;"",E5331&lt;&gt;"!!!"),"NEW","")))</f>
        <v> </v>
      </c>
      <c r="G5331" s="23" t="str">
        <f>IF(OR(E5331="",E5331="!!!"),"",IF(OR(J5331=0,AND(J5331=1,K5331=1),AND(J5331=1,I5331="SBJ"),AND(J5331=1,I5331=0)),"?IN_FOCUS",IF(J5331&lt;=2,"?ACTIVATED",IF(J5331&lt;&gt;"","?FAMILIAR",IF(F5331="NEW",IF(ISNA(VLOOKUP(E5331,#REF!,1,FALSE())),"?TYPE_IDENTIFIABLE","?REFERENTIAL"),"_")))))</f>
        <v> </v>
      </c>
      <c r="H5331" s="24" t="str">
        <f>IF(J5331&lt;&gt;1,"",IF(I5331="SBJ","CB","?"))</f>
        <v> </v>
      </c>
      <c r="I5331" s="25" t="str">
        <f>IF(OR(E5331="",E5331="!!!",F5331="NEW"),"",INDEX(B5330:B$2,-1+SUMPRODUCT(MAX(ROW(E5330:E$2)*(E5331=E5330:E$2)))))</f>
        <v> </v>
      </c>
      <c r="J5331" s="25" t="str">
        <f>IF(OR(E5331="",E5331="!!!",F5331="NEW"),"",COUNTBLANK(OFFSET(A$1,,,SUMPRODUCT(MAX(ROW(E$2:E5331)*(E5331=E$2:E5331)))))-COUNTBLANK(OFFSET(A$1,,,SUMPRODUCT(MAX(ROW(E$1:E5330)*(E2=E$1:E5330))))))</f>
        <v> </v>
      </c>
      <c r="K5331" s="25" t="str">
        <f>IF(OR(E5331="",E5331="!!!",F5331="NEW"),"",INDEX(J$1:J5330,SUMPRODUCT(MAX(ROW(E$1:E5330)*(E5331=E$1:E5330)))))</f>
        <v> </v>
      </c>
      <c r="L5331" s="26"/>
    </row>
    <row r="5332" spans="1:12">
      <c r="A5332" s="20" t="s">
        <v>2355</v>
      </c>
      <c r="E5332" s="21">
        <f>IF(D5332="?OLD","!!!","")</f>
        <v/>
      </c>
      <c r="F5332" s="22" t="str">
        <f>IF(OR(E5332="",E5332="!!!"),"",IF(NOT(ISNA(VLOOKUP(E5332,E$1:E5331,1,FALSE()))),"OLD",IF(AND(E5332&lt;&gt;"",E5332&lt;&gt;"!!!"),"NEW","")))</f>
        <v> </v>
      </c>
      <c r="G5332" s="23" t="str">
        <f>IF(OR(E5332="",E5332="!!!"),"",IF(OR(J5332=0,AND(J5332=1,K5332=1),AND(J5332=1,I5332="SBJ"),AND(J5332=1,I5332=0)),"?IN_FOCUS",IF(J5332&lt;=2,"?ACTIVATED",IF(J5332&lt;&gt;"","?FAMILIAR",IF(F5332="NEW",IF(ISNA(VLOOKUP(E5332,#REF!,1,FALSE())),"?TYPE_IDENTIFIABLE","?REFERENTIAL"),"_")))))</f>
        <v> </v>
      </c>
      <c r="H5332" s="24" t="str">
        <f>IF(J5332&lt;&gt;1,"",IF(I5332="SBJ","CB","?"))</f>
        <v> </v>
      </c>
      <c r="I5332" s="25" t="str">
        <f>IF(OR(E5332="",E5332="!!!",F5332="NEW"),"",INDEX(B5331:B$2,-1+SUMPRODUCT(MAX(ROW(E5331:E$2)*(E5332=E5331:E$2)))))</f>
        <v> </v>
      </c>
      <c r="J5332" s="25" t="str">
        <f>IF(OR(E5332="",E5332="!!!",F5332="NEW"),"",COUNTBLANK(OFFSET(A$1,,,SUMPRODUCT(MAX(ROW(E$2:E5332)*(E5332=E$2:E5332)))))-COUNTBLANK(OFFSET(A$1,,,SUMPRODUCT(MAX(ROW(E$1:E5331)*(E2=E$1:E5331))))))</f>
        <v> </v>
      </c>
      <c r="K5332" s="25" t="str">
        <f>IF(OR(E5332="",E5332="!!!",F5332="NEW"),"",INDEX(J$1:J5331,SUMPRODUCT(MAX(ROW(E$1:E5331)*(E5332=E$1:E5331)))))</f>
        <v> </v>
      </c>
      <c r="L5332" s="26"/>
    </row>
    <row r="5333" spans="1:12">
      <c r="A5333" s="20" t="s">
        <v>1699</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2537</v>
      </c>
      <c r="B5334" s="27" t="s">
        <v>1668</v>
      </c>
      <c r="C5334" s="27" t="s">
        <v>1701</v>
      </c>
      <c r="D5334" s="27" t="s">
        <v>1681</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1884</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1359</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2345</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156</v>
      </c>
      <c r="B5338" s="27" t="s">
        <v>1687</v>
      </c>
      <c r="C5338" s="27" t="s">
        <v>1704</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1044</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671</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row>
    <row r="5342" spans="1:12">
      <c r="A5342" s="20" t="s">
        <v>3365</v>
      </c>
    </row>
    <row r="5343" spans="1:12">
      <c r="A5343" s="20" t="s">
        <v>1960</v>
      </c>
      <c r="E5343" s="21">
        <f>IF(D5343="?OLD","!!!","")</f>
        <v/>
      </c>
      <c r="F5343" s="22" t="str">
        <f>IF(OR(E5343="",E5343="!!!"),"",IF(NOT(ISNA(VLOOKUP(E5343,E$1:E5342,1,FALSE()))),"OLD",IF(AND(E5343&lt;&gt;"",E5343&lt;&gt;"!!!"),"NEW","")))</f>
        <v> </v>
      </c>
      <c r="G5343" s="23" t="str">
        <f>IF(OR(E5343="",E5343="!!!"),"",IF(OR(J5343=0,AND(J5343=1,K5343=1),AND(J5343=1,I5343="SBJ"),AND(J5343=1,I5343=0)),"?IN_FOCUS",IF(J5343&lt;=2,"?ACTIVATED",IF(J5343&lt;&gt;"","?FAMILIAR",IF(F5343="NEW",IF(ISNA(VLOOKUP(E5343,#REF!,1,FALSE())),"?TYPE_IDENTIFIABLE","?REFERENTIAL"),"_")))))</f>
        <v> </v>
      </c>
      <c r="H5343" s="24" t="str">
        <f>IF(J5343&lt;&gt;1,"",IF(I5343="SBJ","CB","?"))</f>
        <v> </v>
      </c>
      <c r="I5343" s="25" t="str">
        <f>IF(OR(E5343="",E5343="!!!",F5343="NEW"),"",INDEX(B5342:B$2,-1+SUMPRODUCT(MAX(ROW(E5342:E$2)*(E5343=E5342:E$2)))))</f>
        <v> </v>
      </c>
      <c r="J5343" s="25" t="str">
        <f>IF(OR(E5343="",E5343="!!!",F5343="NEW"),"",COUNTBLANK(OFFSET(A$1,,,SUMPRODUCT(MAX(ROW(E$2:E5343)*(E5343=E$2:E5343)))))-COUNTBLANK(OFFSET(A$1,,,SUMPRODUCT(MAX(ROW(E$1:E5342)*(E2=E$1:E5342))))))</f>
        <v> </v>
      </c>
      <c r="K5343" s="25" t="str">
        <f>IF(OR(E5343="",E5343="!!!",F5343="NEW"),"",INDEX(J$1:J5342,SUMPRODUCT(MAX(ROW(E$1:E5342)*(E5343=E$1:E5342)))))</f>
        <v> </v>
      </c>
      <c r="L5343" s="26"/>
    </row>
    <row r="5344" spans="1:12">
      <c r="A5344" s="20" t="s">
        <v>1689</v>
      </c>
      <c r="E5344" s="21">
        <f>IF(D5344="?OLD","!!!","")</f>
        <v/>
      </c>
      <c r="F5344" s="22" t="str">
        <f>IF(OR(E5344="",E5344="!!!"),"",IF(NOT(ISNA(VLOOKUP(E5344,E$1:E5343,1,FALSE()))),"OLD",IF(AND(E5344&lt;&gt;"",E5344&lt;&gt;"!!!"),"NEW","")))</f>
        <v> </v>
      </c>
      <c r="G5344" s="23" t="str">
        <f>IF(OR(E5344="",E5344="!!!"),"",IF(OR(J5344=0,AND(J5344=1,K5344=1),AND(J5344=1,I5344="SBJ"),AND(J5344=1,I5344=0)),"?IN_FOCUS",IF(J5344&lt;=2,"?ACTIVATED",IF(J5344&lt;&gt;"","?FAMILIAR",IF(F5344="NEW",IF(ISNA(VLOOKUP(E5344,#REF!,1,FALSE())),"?TYPE_IDENTIFIABLE","?REFERENTIAL"),"_")))))</f>
        <v> </v>
      </c>
      <c r="H5344" s="24" t="str">
        <f>IF(J5344&lt;&gt;1,"",IF(I5344="SBJ","CB","?"))</f>
        <v> </v>
      </c>
      <c r="I5344" s="25" t="str">
        <f>IF(OR(E5344="",E5344="!!!",F5344="NEW"),"",INDEX(B5343:B$2,-1+SUMPRODUCT(MAX(ROW(E5343:E$2)*(E5344=E5343:E$2)))))</f>
        <v> </v>
      </c>
      <c r="J5344" s="25" t="str">
        <f>IF(OR(E5344="",E5344="!!!",F5344="NEW"),"",COUNTBLANK(OFFSET(A$1,,,SUMPRODUCT(MAX(ROW(E$2:E5344)*(E5344=E$2:E5344)))))-COUNTBLANK(OFFSET(A$1,,,SUMPRODUCT(MAX(ROW(E$1:E5343)*(E2=E$1:E5343))))))</f>
        <v> </v>
      </c>
      <c r="K5344" s="25" t="str">
        <f>IF(OR(E5344="",E5344="!!!",F5344="NEW"),"",INDEX(J$1:J5343,SUMPRODUCT(MAX(ROW(E$1:E5343)*(E5344=E$1:E5343)))))</f>
        <v> </v>
      </c>
      <c r="L5344" s="26"/>
    </row>
    <row r="5345" spans="1:12">
      <c r="A5345" s="20" t="s">
        <v>3366</v>
      </c>
      <c r="B5345" s="27" t="s">
        <v>1724</v>
      </c>
      <c r="C5345" s="27" t="s">
        <v>1701</v>
      </c>
      <c r="D5345" s="27" t="s">
        <v>1681</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1359</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1717</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3367</v>
      </c>
      <c r="B5348" s="27" t="s">
        <v>1724</v>
      </c>
      <c r="C5348" s="27" t="s">
        <v>1669</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3368</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1688</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1774</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2313</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2034</v>
      </c>
      <c r="B5353" s="27" t="s">
        <v>1668</v>
      </c>
      <c r="C5353" s="27" t="s">
        <v>1680</v>
      </c>
      <c r="D5353" s="27" t="s">
        <v>1681</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2958</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1689</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3369</v>
      </c>
      <c r="B5356" s="27" t="s">
        <v>1679</v>
      </c>
      <c r="C5356" s="27" t="s">
        <v>1701</v>
      </c>
      <c r="D5356" s="27" t="s">
        <v>1681</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1048</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671</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94</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row>
    <row r="5361" spans="1:12">
      <c r="A5361" s="20" t="s">
        <v>3370</v>
      </c>
    </row>
    <row r="5362" spans="1:12">
      <c r="A5362" s="20" t="s">
        <v>1722</v>
      </c>
      <c r="E5362" s="21">
        <f>IF(D5362="?OLD","!!!","")</f>
        <v/>
      </c>
      <c r="F5362" s="22" t="str">
        <f>IF(OR(E5362="",E5362="!!!"),"",IF(NOT(ISNA(VLOOKUP(E5362,E$1:E5361,1,FALSE()))),"OLD",IF(AND(E5362&lt;&gt;"",E5362&lt;&gt;"!!!"),"NEW","")))</f>
        <v> </v>
      </c>
      <c r="G5362" s="23" t="str">
        <f>IF(OR(E5362="",E5362="!!!"),"",IF(OR(J5362=0,AND(J5362=1,K5362=1),AND(J5362=1,I5362="SBJ"),AND(J5362=1,I5362=0)),"?IN_FOCUS",IF(J5362&lt;=2,"?ACTIVATED",IF(J5362&lt;&gt;"","?FAMILIAR",IF(F5362="NEW",IF(ISNA(VLOOKUP(E5362,#REF!,1,FALSE())),"?TYPE_IDENTIFIABLE","?REFERENTIAL"),"_")))))</f>
        <v> </v>
      </c>
      <c r="H5362" s="24" t="str">
        <f>IF(J5362&lt;&gt;1,"",IF(I5362="SBJ","CB","?"))</f>
        <v> </v>
      </c>
      <c r="I5362" s="25" t="str">
        <f>IF(OR(E5362="",E5362="!!!",F5362="NEW"),"",INDEX(B5361:B$2,-1+SUMPRODUCT(MAX(ROW(E5361:E$2)*(E5362=E5361:E$2)))))</f>
        <v> </v>
      </c>
      <c r="J5362" s="25" t="str">
        <f>IF(OR(E5362="",E5362="!!!",F5362="NEW"),"",COUNTBLANK(OFFSET(A$1,,,SUMPRODUCT(MAX(ROW(E$2:E5362)*(E5362=E$2:E5362)))))-COUNTBLANK(OFFSET(A$1,,,SUMPRODUCT(MAX(ROW(E$1:E5361)*(E2=E$1:E5361))))))</f>
        <v> </v>
      </c>
      <c r="K5362" s="25" t="str">
        <f>IF(OR(E5362="",E5362="!!!",F5362="NEW"),"",INDEX(J$1:J5361,SUMPRODUCT(MAX(ROW(E$1:E5361)*(E5362=E$1:E5361)))))</f>
        <v> </v>
      </c>
      <c r="L5362" s="26"/>
    </row>
    <row r="5363" spans="1:12">
      <c r="A5363" s="20" t="s">
        <v>1787</v>
      </c>
      <c r="B5363" s="27" t="s">
        <v>1668</v>
      </c>
      <c r="C5363" s="27" t="s">
        <v>1680</v>
      </c>
      <c r="D5363" s="27" t="s">
        <v>1681</v>
      </c>
      <c r="E5363" s="21">
        <f>IF(D5363="?OLD","!!!","")</f>
        <v/>
      </c>
      <c r="F5363" s="22" t="str">
        <f>IF(OR(E5363="",E5363="!!!"),"",IF(NOT(ISNA(VLOOKUP(E5363,E$1:E5362,1,FALSE()))),"OLD",IF(AND(E5363&lt;&gt;"",E5363&lt;&gt;"!!!"),"NEW","")))</f>
        <v> </v>
      </c>
      <c r="G5363" s="23" t="str">
        <f>IF(OR(E5363="",E5363="!!!"),"",IF(OR(J5363=0,AND(J5363=1,K5363=1),AND(J5363=1,I5363="SBJ"),AND(J5363=1,I5363=0)),"?IN_FOCUS",IF(J5363&lt;=2,"?ACTIVATED",IF(J5363&lt;&gt;"","?FAMILIAR",IF(F5363="NEW",IF(ISNA(VLOOKUP(E5363,#REF!,1,FALSE())),"?TYPE_IDENTIFIABLE","?REFERENTIAL"),"_")))))</f>
        <v> </v>
      </c>
      <c r="H5363" s="24" t="str">
        <f>IF(J5363&lt;&gt;1,"",IF(I5363="SBJ","CB","?"))</f>
        <v> </v>
      </c>
      <c r="I5363" s="25" t="str">
        <f>IF(OR(E5363="",E5363="!!!",F5363="NEW"),"",INDEX(B5362:B$2,-1+SUMPRODUCT(MAX(ROW(E5362:E$2)*(E5363=E5362:E$2)))))</f>
        <v> </v>
      </c>
      <c r="J5363" s="25" t="str">
        <f>IF(OR(E5363="",E5363="!!!",F5363="NEW"),"",COUNTBLANK(OFFSET(A$1,,,SUMPRODUCT(MAX(ROW(E$2:E5363)*(E5363=E$2:E5363)))))-COUNTBLANK(OFFSET(A$1,,,SUMPRODUCT(MAX(ROW(E$1:E5362)*(E2=E$1:E5362))))))</f>
        <v> </v>
      </c>
      <c r="K5363" s="25" t="str">
        <f>IF(OR(E5363="",E5363="!!!",F5363="NEW"),"",INDEX(J$1:J5362,SUMPRODUCT(MAX(ROW(E$1:E5362)*(E5363=E$1:E5362)))))</f>
        <v> </v>
      </c>
      <c r="L5363" s="26"/>
    </row>
    <row r="5364" spans="1:12">
      <c r="A5364" s="20" t="s">
        <v>3371</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3333</v>
      </c>
      <c r="B5365" s="27" t="s">
        <v>1679</v>
      </c>
      <c r="C5365" s="27" t="s">
        <v>1680</v>
      </c>
      <c r="D5365" s="27" t="s">
        <v>1681</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2813</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1792</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94</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row>
    <row r="5370" spans="1:12">
      <c r="A5370" s="20" t="s">
        <v>3372</v>
      </c>
    </row>
    <row r="5371" spans="1:12">
      <c r="A5371" s="20" t="s">
        <v>1722</v>
      </c>
      <c r="E5371" s="21">
        <f>IF(D5371="?OLD","!!!","")</f>
        <v/>
      </c>
      <c r="F5371" s="22" t="str">
        <f>IF(OR(E5371="",E5371="!!!"),"",IF(NOT(ISNA(VLOOKUP(E5371,E$1:E5370,1,FALSE()))),"OLD",IF(AND(E5371&lt;&gt;"",E5371&lt;&gt;"!!!"),"NEW","")))</f>
        <v> </v>
      </c>
      <c r="G5371" s="23" t="str">
        <f>IF(OR(E5371="",E5371="!!!"),"",IF(OR(J5371=0,AND(J5371=1,K5371=1),AND(J5371=1,I5371="SBJ"),AND(J5371=1,I5371=0)),"?IN_FOCUS",IF(J5371&lt;=2,"?ACTIVATED",IF(J5371&lt;&gt;"","?FAMILIAR",IF(F5371="NEW",IF(ISNA(VLOOKUP(E5371,#REF!,1,FALSE())),"?TYPE_IDENTIFIABLE","?REFERENTIAL"),"_")))))</f>
        <v> </v>
      </c>
      <c r="H5371" s="24" t="str">
        <f>IF(J5371&lt;&gt;1,"",IF(I5371="SBJ","CB","?"))</f>
        <v> </v>
      </c>
      <c r="I5371" s="25" t="str">
        <f>IF(OR(E5371="",E5371="!!!",F5371="NEW"),"",INDEX(B5370:B$2,-1+SUMPRODUCT(MAX(ROW(E5370:E$2)*(E5371=E5370:E$2)))))</f>
        <v> </v>
      </c>
      <c r="J5371" s="25" t="str">
        <f>IF(OR(E5371="",E5371="!!!",F5371="NEW"),"",COUNTBLANK(OFFSET(A$1,,,SUMPRODUCT(MAX(ROW(E$2:E5371)*(E5371=E$2:E5371)))))-COUNTBLANK(OFFSET(A$1,,,SUMPRODUCT(MAX(ROW(E$1:E5370)*(E2=E$1:E5370))))))</f>
        <v> </v>
      </c>
      <c r="K5371" s="25" t="str">
        <f>IF(OR(E5371="",E5371="!!!",F5371="NEW"),"",INDEX(J$1:J5370,SUMPRODUCT(MAX(ROW(E$1:E5370)*(E5371=E$1:E5370)))))</f>
        <v> </v>
      </c>
      <c r="L5371" s="26"/>
    </row>
    <row r="5372" spans="1:12">
      <c r="A5372" s="20" t="s">
        <v>1736</v>
      </c>
      <c r="B5372" s="27" t="s">
        <v>1668</v>
      </c>
      <c r="C5372" s="27" t="s">
        <v>1737</v>
      </c>
      <c r="D5372" s="27" t="s">
        <v>1681</v>
      </c>
      <c r="E5372" s="21">
        <f>IF(D5372="?OLD","!!!","")</f>
        <v/>
      </c>
      <c r="F5372" s="22" t="str">
        <f>IF(OR(E5372="",E5372="!!!"),"",IF(NOT(ISNA(VLOOKUP(E5372,E$1:E5371,1,FALSE()))),"OLD",IF(AND(E5372&lt;&gt;"",E5372&lt;&gt;"!!!"),"NEW","")))</f>
        <v> </v>
      </c>
      <c r="G5372" s="23" t="str">
        <f>IF(OR(E5372="",E5372="!!!"),"",IF(OR(J5372=0,AND(J5372=1,K5372=1),AND(J5372=1,I5372="SBJ"),AND(J5372=1,I5372=0)),"?IN_FOCUS",IF(J5372&lt;=2,"?ACTIVATED",IF(J5372&lt;&gt;"","?FAMILIAR",IF(F5372="NEW",IF(ISNA(VLOOKUP(E5372,#REF!,1,FALSE())),"?TYPE_IDENTIFIABLE","?REFERENTIAL"),"_")))))</f>
        <v> </v>
      </c>
      <c r="H5372" s="24" t="str">
        <f>IF(J5372&lt;&gt;1,"",IF(I5372="SBJ","CB","?"))</f>
        <v> </v>
      </c>
      <c r="I5372" s="25" t="str">
        <f>IF(OR(E5372="",E5372="!!!",F5372="NEW"),"",INDEX(B5371:B$2,-1+SUMPRODUCT(MAX(ROW(E5371:E$2)*(E5372=E5371:E$2)))))</f>
        <v> </v>
      </c>
      <c r="J5372" s="25" t="str">
        <f>IF(OR(E5372="",E5372="!!!",F5372="NEW"),"",COUNTBLANK(OFFSET(A$1,,,SUMPRODUCT(MAX(ROW(E$2:E5372)*(E5372=E$2:E5372)))))-COUNTBLANK(OFFSET(A$1,,,SUMPRODUCT(MAX(ROW(E$1:E5371)*(E2=E$1:E5371))))))</f>
        <v> </v>
      </c>
      <c r="K5372" s="25" t="str">
        <f>IF(OR(E5372="",E5372="!!!",F5372="NEW"),"",INDEX(J$1:J5371,SUMPRODUCT(MAX(ROW(E$1:E5371)*(E5372=E$1:E5371)))))</f>
        <v> </v>
      </c>
      <c r="L5372" s="26"/>
    </row>
    <row r="5373" spans="1:12">
      <c r="A5373" s="20" t="s">
        <v>1916</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1699</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3252</v>
      </c>
      <c r="B5375" s="27" t="s">
        <v>1679</v>
      </c>
      <c r="C5375" s="27" t="s">
        <v>1701</v>
      </c>
      <c r="D5375" s="27" t="s">
        <v>1681</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3373</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3374</v>
      </c>
      <c r="B5377" s="27" t="s">
        <v>1675</v>
      </c>
      <c r="C5377" s="27" t="s">
        <v>1727</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t="s">
        <v>671</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row>
    <row r="5380" spans="1:12">
      <c r="A5380" s="20" t="s">
        <v>3375</v>
      </c>
    </row>
    <row r="5381" spans="1:12">
      <c r="A5381" s="20" t="s">
        <v>1861</v>
      </c>
      <c r="B5381" s="27" t="s">
        <v>1668</v>
      </c>
      <c r="C5381" s="27" t="s">
        <v>1737</v>
      </c>
      <c r="D5381" s="27" t="s">
        <v>1681</v>
      </c>
      <c r="E5381" s="21">
        <f>IF(D5381="?OLD","!!!","")</f>
        <v/>
      </c>
      <c r="F5381" s="22" t="str">
        <f>IF(OR(E5381="",E5381="!!!"),"",IF(NOT(ISNA(VLOOKUP(E5381,E$1:E5380,1,FALSE()))),"OLD",IF(AND(E5381&lt;&gt;"",E5381&lt;&gt;"!!!"),"NEW","")))</f>
        <v> </v>
      </c>
      <c r="G5381" s="23" t="str">
        <f>IF(OR(E5381="",E5381="!!!"),"",IF(OR(J5381=0,AND(J5381=1,K5381=1),AND(J5381=1,I5381="SBJ"),AND(J5381=1,I5381=0)),"?IN_FOCUS",IF(J5381&lt;=2,"?ACTIVATED",IF(J5381&lt;&gt;"","?FAMILIAR",IF(F5381="NEW",IF(ISNA(VLOOKUP(E5381,#REF!,1,FALSE())),"?TYPE_IDENTIFIABLE","?REFERENTIAL"),"_")))))</f>
        <v> </v>
      </c>
      <c r="H5381" s="24" t="str">
        <f>IF(J5381&lt;&gt;1,"",IF(I5381="SBJ","CB","?"))</f>
        <v> </v>
      </c>
      <c r="I5381" s="25" t="str">
        <f>IF(OR(E5381="",E5381="!!!",F5381="NEW"),"",INDEX(B5380:B$2,-1+SUMPRODUCT(MAX(ROW(E5380:E$2)*(E5381=E5380:E$2)))))</f>
        <v> </v>
      </c>
      <c r="J5381" s="25" t="str">
        <f>IF(OR(E5381="",E5381="!!!",F5381="NEW"),"",COUNTBLANK(OFFSET(A$1,,,SUMPRODUCT(MAX(ROW(E$2:E5381)*(E5381=E$2:E5381)))))-COUNTBLANK(OFFSET(A$1,,,SUMPRODUCT(MAX(ROW(E$1:E5380)*(E2=E$1:E5380))))))</f>
        <v> </v>
      </c>
      <c r="K5381" s="25" t="str">
        <f>IF(OR(E5381="",E5381="!!!",F5381="NEW"),"",INDEX(J$1:J5380,SUMPRODUCT(MAX(ROW(E$1:E5380)*(E5381=E$1:E5380)))))</f>
        <v> </v>
      </c>
      <c r="L5381" s="26"/>
    </row>
    <row r="5382" spans="1:12">
      <c r="A5382" s="20" t="s">
        <v>1788</v>
      </c>
      <c r="E5382" s="21">
        <f>IF(D5382="?OLD","!!!","")</f>
        <v/>
      </c>
      <c r="F5382" s="22" t="str">
        <f>IF(OR(E5382="",E5382="!!!"),"",IF(NOT(ISNA(VLOOKUP(E5382,E$1:E5381,1,FALSE()))),"OLD",IF(AND(E5382&lt;&gt;"",E5382&lt;&gt;"!!!"),"NEW","")))</f>
        <v> </v>
      </c>
      <c r="G5382" s="23" t="str">
        <f>IF(OR(E5382="",E5382="!!!"),"",IF(OR(J5382=0,AND(J5382=1,K5382=1),AND(J5382=1,I5382="SBJ"),AND(J5382=1,I5382=0)),"?IN_FOCUS",IF(J5382&lt;=2,"?ACTIVATED",IF(J5382&lt;&gt;"","?FAMILIAR",IF(F5382="NEW",IF(ISNA(VLOOKUP(E5382,#REF!,1,FALSE())),"?TYPE_IDENTIFIABLE","?REFERENTIAL"),"_")))))</f>
        <v> </v>
      </c>
      <c r="H5382" s="24" t="str">
        <f>IF(J5382&lt;&gt;1,"",IF(I5382="SBJ","CB","?"))</f>
        <v> </v>
      </c>
      <c r="I5382" s="25" t="str">
        <f>IF(OR(E5382="",E5382="!!!",F5382="NEW"),"",INDEX(B5381:B$2,-1+SUMPRODUCT(MAX(ROW(E5381:E$2)*(E5382=E5381:E$2)))))</f>
        <v> </v>
      </c>
      <c r="J5382" s="25" t="str">
        <f>IF(OR(E5382="",E5382="!!!",F5382="NEW"),"",COUNTBLANK(OFFSET(A$1,,,SUMPRODUCT(MAX(ROW(E$2:E5382)*(E5382=E$2:E5382)))))-COUNTBLANK(OFFSET(A$1,,,SUMPRODUCT(MAX(ROW(E$1:E5381)*(E2=E$1:E5381))))))</f>
        <v> </v>
      </c>
      <c r="K5382" s="25" t="str">
        <f>IF(OR(E5382="",E5382="!!!",F5382="NEW"),"",INDEX(J$1:J5381,SUMPRODUCT(MAX(ROW(E$1:E5381)*(E5382=E$1:E5381)))))</f>
        <v> </v>
      </c>
      <c r="L5382" s="26"/>
    </row>
    <row r="5383" spans="1:12">
      <c r="A5383" s="20" t="s">
        <v>1670</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3376</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3377</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1670</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1706</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3378</v>
      </c>
      <c r="B5388" s="27" t="s">
        <v>1687</v>
      </c>
      <c r="C5388" s="27" t="s">
        <v>1701</v>
      </c>
      <c r="D5388" s="27" t="s">
        <v>1681</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2168</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3379</v>
      </c>
      <c r="B5390" s="27" t="s">
        <v>1675</v>
      </c>
      <c r="C5390" s="27" t="s">
        <v>1669</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1803</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671</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row>
    <row r="5394" spans="1:12">
      <c r="A5394" s="20" t="s">
        <v>3380</v>
      </c>
    </row>
    <row r="5395" spans="1:12">
      <c r="A5395" s="20" t="s">
        <v>1736</v>
      </c>
      <c r="B5395" s="27" t="s">
        <v>1690</v>
      </c>
      <c r="C5395" s="27" t="s">
        <v>1737</v>
      </c>
      <c r="D5395" s="27" t="s">
        <v>1681</v>
      </c>
      <c r="E5395" s="21">
        <f>IF(D5395="?OLD","!!!","")</f>
        <v/>
      </c>
      <c r="F5395" s="22" t="str">
        <f>IF(OR(E5395="",E5395="!!!"),"",IF(NOT(ISNA(VLOOKUP(E5395,E$1:E5394,1,FALSE()))),"OLD",IF(AND(E5395&lt;&gt;"",E5395&lt;&gt;"!!!"),"NEW","")))</f>
        <v> </v>
      </c>
      <c r="G5395" s="23" t="str">
        <f>IF(OR(E5395="",E5395="!!!"),"",IF(OR(J5395=0,AND(J5395=1,K5395=1),AND(J5395=1,I5395="SBJ"),AND(J5395=1,I5395=0)),"?IN_FOCUS",IF(J5395&lt;=2,"?ACTIVATED",IF(J5395&lt;&gt;"","?FAMILIAR",IF(F5395="NEW",IF(ISNA(VLOOKUP(E5395,#REF!,1,FALSE())),"?TYPE_IDENTIFIABLE","?REFERENTIAL"),"_")))))</f>
        <v> </v>
      </c>
      <c r="H5395" s="24" t="str">
        <f>IF(J5395&lt;&gt;1,"",IF(I5395="SBJ","CB","?"))</f>
        <v> </v>
      </c>
      <c r="I5395" s="25" t="str">
        <f>IF(OR(E5395="",E5395="!!!",F5395="NEW"),"",INDEX(B5394:B$2,-1+SUMPRODUCT(MAX(ROW(E5394:E$2)*(E5395=E5394:E$2)))))</f>
        <v> </v>
      </c>
      <c r="J5395" s="25" t="str">
        <f>IF(OR(E5395="",E5395="!!!",F5395="NEW"),"",COUNTBLANK(OFFSET(A$1,,,SUMPRODUCT(MAX(ROW(E$2:E5395)*(E5395=E$2:E5395)))))-COUNTBLANK(OFFSET(A$1,,,SUMPRODUCT(MAX(ROW(E$1:E5394)*(E2=E$1:E5394))))))</f>
        <v> </v>
      </c>
      <c r="K5395" s="25" t="str">
        <f>IF(OR(E5395="",E5395="!!!",F5395="NEW"),"",INDEX(J$1:J5394,SUMPRODUCT(MAX(ROW(E$1:E5394)*(E5395=E$1:E5394)))))</f>
        <v> </v>
      </c>
      <c r="L5395" s="26"/>
    </row>
    <row r="5396" spans="1:12">
      <c r="A5396" s="20" t="s">
        <v>1817</v>
      </c>
      <c r="B5396" s="27" t="s">
        <v>1672</v>
      </c>
      <c r="C5396" s="27" t="s">
        <v>1818</v>
      </c>
      <c r="D5396" s="27" t="s">
        <v>1681</v>
      </c>
      <c r="E5396" s="21">
        <f>IF(D5396="?OLD","!!!","")</f>
        <v/>
      </c>
      <c r="F5396" s="22" t="str">
        <f>IF(OR(E5396="",E5396="!!!"),"",IF(NOT(ISNA(VLOOKUP(E5396,E$1:E5395,1,FALSE()))),"OLD",IF(AND(E5396&lt;&gt;"",E5396&lt;&gt;"!!!"),"NEW","")))</f>
        <v> </v>
      </c>
      <c r="G5396" s="23" t="str">
        <f>IF(OR(E5396="",E5396="!!!"),"",IF(OR(J5396=0,AND(J5396=1,K5396=1),AND(J5396=1,I5396="SBJ"),AND(J5396=1,I5396=0)),"?IN_FOCUS",IF(J5396&lt;=2,"?ACTIVATED",IF(J5396&lt;&gt;"","?FAMILIAR",IF(F5396="NEW",IF(ISNA(VLOOKUP(E5396,#REF!,1,FALSE())),"?TYPE_IDENTIFIABLE","?REFERENTIAL"),"_")))))</f>
        <v> </v>
      </c>
      <c r="H5396" s="24" t="str">
        <f>IF(J5396&lt;&gt;1,"",IF(I5396="SBJ","CB","?"))</f>
        <v> </v>
      </c>
      <c r="I5396" s="25" t="str">
        <f>IF(OR(E5396="",E5396="!!!",F5396="NEW"),"",INDEX(B5395:B$2,-1+SUMPRODUCT(MAX(ROW(E5395:E$2)*(E5396=E5395:E$2)))))</f>
        <v> </v>
      </c>
      <c r="J5396" s="25" t="str">
        <f>IF(OR(E5396="",E5396="!!!",F5396="NEW"),"",COUNTBLANK(OFFSET(A$1,,,SUMPRODUCT(MAX(ROW(E$2:E5396)*(E5396=E$2:E5396)))))-COUNTBLANK(OFFSET(A$1,,,SUMPRODUCT(MAX(ROW(E$1:E5395)*(E2=E$1:E5395))))))</f>
        <v> </v>
      </c>
      <c r="K5396" s="25" t="str">
        <f>IF(OR(E5396="",E5396="!!!",F5396="NEW"),"",INDEX(J$1:J5395,SUMPRODUCT(MAX(ROW(E$1:E5395)*(E5396=E$1:E5395)))))</f>
        <v> </v>
      </c>
      <c r="L5396" s="26"/>
    </row>
    <row r="5397" spans="1:12">
      <c r="A5397" s="20" t="s">
        <v>2338</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1688</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1776</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2034</v>
      </c>
      <c r="B5400" s="27" t="s">
        <v>1778</v>
      </c>
      <c r="C5400" s="27" t="s">
        <v>1680</v>
      </c>
      <c r="D5400" s="27" t="s">
        <v>1681</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3381</v>
      </c>
      <c r="B5401" s="27" t="s">
        <v>1907</v>
      </c>
      <c r="C5401" s="27" t="s">
        <v>1673</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2829</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2580</v>
      </c>
      <c r="B5403" s="27" t="s">
        <v>1907</v>
      </c>
      <c r="C5403" s="27" t="s">
        <v>1704</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3382</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1746</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649</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1688</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2177</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2034</v>
      </c>
      <c r="B5409" s="27" t="s">
        <v>1863</v>
      </c>
      <c r="C5409" s="27" t="s">
        <v>1680</v>
      </c>
      <c r="D5409" s="27" t="s">
        <v>1681</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1359</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1764</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1744</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3383</v>
      </c>
      <c r="B5413" s="27" t="s">
        <v>1865</v>
      </c>
      <c r="C5413" s="27" t="s">
        <v>1701</v>
      </c>
      <c r="D5413" s="27" t="s">
        <v>1681</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2118</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3384</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3385</v>
      </c>
      <c r="B5416" s="27" t="s">
        <v>1783</v>
      </c>
      <c r="C5416" s="27" t="s">
        <v>1701</v>
      </c>
      <c r="D5416" s="27" t="s">
        <v>1681</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3386</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2355</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671</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94</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row>
    <row r="5422" spans="1:12">
      <c r="A5422" s="20" t="s">
        <v>3387</v>
      </c>
    </row>
    <row r="5423" spans="1:12">
      <c r="A5423" s="20" t="s">
        <v>1979</v>
      </c>
      <c r="B5423" s="27" t="s">
        <v>1724</v>
      </c>
      <c r="C5423" s="27" t="s">
        <v>1680</v>
      </c>
      <c r="D5423" s="27" t="s">
        <v>1681</v>
      </c>
      <c r="E5423" s="21">
        <f>IF(D5423="?OLD","!!!","")</f>
        <v/>
      </c>
      <c r="F5423" s="22" t="str">
        <f>IF(OR(E5423="",E5423="!!!"),"",IF(NOT(ISNA(VLOOKUP(E5423,E$1:E5422,1,FALSE()))),"OLD",IF(AND(E5423&lt;&gt;"",E5423&lt;&gt;"!!!"),"NEW","")))</f>
        <v> </v>
      </c>
      <c r="G5423" s="23" t="str">
        <f>IF(OR(E5423="",E5423="!!!"),"",IF(OR(J5423=0,AND(J5423=1,K5423=1),AND(J5423=1,I5423="SBJ"),AND(J5423=1,I5423=0)),"?IN_FOCUS",IF(J5423&lt;=2,"?ACTIVATED",IF(J5423&lt;&gt;"","?FAMILIAR",IF(F5423="NEW",IF(ISNA(VLOOKUP(E5423,#REF!,1,FALSE())),"?TYPE_IDENTIFIABLE","?REFERENTIAL"),"_")))))</f>
        <v> </v>
      </c>
      <c r="H5423" s="24" t="str">
        <f>IF(J5423&lt;&gt;1,"",IF(I5423="SBJ","CB","?"))</f>
        <v> </v>
      </c>
      <c r="I5423" s="25" t="str">
        <f>IF(OR(E5423="",E5423="!!!",F5423="NEW"),"",INDEX(B5422:B$2,-1+SUMPRODUCT(MAX(ROW(E5422:E$2)*(E5423=E5422:E$2)))))</f>
        <v> </v>
      </c>
      <c r="J5423" s="25" t="str">
        <f>IF(OR(E5423="",E5423="!!!",F5423="NEW"),"",COUNTBLANK(OFFSET(A$1,,,SUMPRODUCT(MAX(ROW(E$2:E5423)*(E5423=E$2:E5423)))))-COUNTBLANK(OFFSET(A$1,,,SUMPRODUCT(MAX(ROW(E$1:E5422)*(E2=E$1:E5422))))))</f>
        <v> </v>
      </c>
      <c r="K5423" s="25" t="str">
        <f>IF(OR(E5423="",E5423="!!!",F5423="NEW"),"",INDEX(J$1:J5422,SUMPRODUCT(MAX(ROW(E$1:E5422)*(E5423=E$1:E5422)))))</f>
        <v> </v>
      </c>
      <c r="L5423" s="26"/>
    </row>
    <row r="5424" spans="1:12">
      <c r="A5424" s="20" t="s">
        <v>1716</v>
      </c>
      <c r="E5424" s="21">
        <f>IF(D5424="?OLD","!!!","")</f>
        <v/>
      </c>
      <c r="F5424" s="22" t="str">
        <f>IF(OR(E5424="",E5424="!!!"),"",IF(NOT(ISNA(VLOOKUP(E5424,E$1:E5423,1,FALSE()))),"OLD",IF(AND(E5424&lt;&gt;"",E5424&lt;&gt;"!!!"),"NEW","")))</f>
        <v> </v>
      </c>
      <c r="G5424" s="23" t="str">
        <f>IF(OR(E5424="",E5424="!!!"),"",IF(OR(J5424=0,AND(J5424=1,K5424=1),AND(J5424=1,I5424="SBJ"),AND(J5424=1,I5424=0)),"?IN_FOCUS",IF(J5424&lt;=2,"?ACTIVATED",IF(J5424&lt;&gt;"","?FAMILIAR",IF(F5424="NEW",IF(ISNA(VLOOKUP(E5424,#REF!,1,FALSE())),"?TYPE_IDENTIFIABLE","?REFERENTIAL"),"_")))))</f>
        <v> </v>
      </c>
      <c r="H5424" s="24" t="str">
        <f>IF(J5424&lt;&gt;1,"",IF(I5424="SBJ","CB","?"))</f>
        <v> </v>
      </c>
      <c r="I5424" s="25" t="str">
        <f>IF(OR(E5424="",E5424="!!!",F5424="NEW"),"",INDEX(B5423:B$2,-1+SUMPRODUCT(MAX(ROW(E5423:E$2)*(E5424=E5423:E$2)))))</f>
        <v> </v>
      </c>
      <c r="J5424" s="25" t="str">
        <f>IF(OR(E5424="",E5424="!!!",F5424="NEW"),"",COUNTBLANK(OFFSET(A$1,,,SUMPRODUCT(MAX(ROW(E$2:E5424)*(E5424=E$2:E5424)))))-COUNTBLANK(OFFSET(A$1,,,SUMPRODUCT(MAX(ROW(E$1:E5423)*(E2=E$1:E5423))))))</f>
        <v> </v>
      </c>
      <c r="K5424" s="25" t="str">
        <f>IF(OR(E5424="",E5424="!!!",F5424="NEW"),"",INDEX(J$1:J5423,SUMPRODUCT(MAX(ROW(E$1:E5423)*(E5424=E$1:E5423)))))</f>
        <v> </v>
      </c>
      <c r="L5424" s="26"/>
    </row>
    <row r="5425" spans="1:12">
      <c r="A5425" s="20" t="s">
        <v>1688</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1918</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1754</v>
      </c>
      <c r="B5427" s="27" t="s">
        <v>1724</v>
      </c>
      <c r="C5427" s="27" t="s">
        <v>1737</v>
      </c>
      <c r="D5427" s="27" t="s">
        <v>1681</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1507</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2014</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1688</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1359</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2695</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1717</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3388</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3389</v>
      </c>
      <c r="B5435" s="27" t="s">
        <v>1687</v>
      </c>
      <c r="C5435" s="27" t="s">
        <v>1669</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671</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row>
    <row r="5438" spans="1:12">
      <c r="A5438" s="20" t="s">
        <v>3390</v>
      </c>
    </row>
    <row r="5439" spans="1:12">
      <c r="A5439" s="20" t="s">
        <v>1796</v>
      </c>
      <c r="E5439" s="21">
        <f>IF(D5439="?OLD","!!!","")</f>
        <v/>
      </c>
      <c r="F5439" s="22" t="str">
        <f>IF(OR(E5439="",E5439="!!!"),"",IF(NOT(ISNA(VLOOKUP(E5439,E$1:E5438,1,FALSE()))),"OLD",IF(AND(E5439&lt;&gt;"",E5439&lt;&gt;"!!!"),"NEW","")))</f>
        <v> </v>
      </c>
      <c r="G5439" s="23" t="str">
        <f>IF(OR(E5439="",E5439="!!!"),"",IF(OR(J5439=0,AND(J5439=1,K5439=1),AND(J5439=1,I5439="SBJ"),AND(J5439=1,I5439=0)),"?IN_FOCUS",IF(J5439&lt;=2,"?ACTIVATED",IF(J5439&lt;&gt;"","?FAMILIAR",IF(F5439="NEW",IF(ISNA(VLOOKUP(E5439,#REF!,1,FALSE())),"?TYPE_IDENTIFIABLE","?REFERENTIAL"),"_")))))</f>
        <v> </v>
      </c>
      <c r="H5439" s="24" t="str">
        <f>IF(J5439&lt;&gt;1,"",IF(I5439="SBJ","CB","?"))</f>
        <v> </v>
      </c>
      <c r="I5439" s="25" t="str">
        <f>IF(OR(E5439="",E5439="!!!",F5439="NEW"),"",INDEX(B5438:B$2,-1+SUMPRODUCT(MAX(ROW(E5438:E$2)*(E5439=E5438:E$2)))))</f>
        <v> </v>
      </c>
      <c r="J5439" s="25" t="str">
        <f>IF(OR(E5439="",E5439="!!!",F5439="NEW"),"",COUNTBLANK(OFFSET(A$1,,,SUMPRODUCT(MAX(ROW(E$2:E5439)*(E5439=E$2:E5439)))))-COUNTBLANK(OFFSET(A$1,,,SUMPRODUCT(MAX(ROW(E$1:E5438)*(E2=E$1:E5438))))))</f>
        <v> </v>
      </c>
      <c r="K5439" s="25" t="str">
        <f>IF(OR(E5439="",E5439="!!!",F5439="NEW"),"",INDEX(J$1:J5438,SUMPRODUCT(MAX(ROW(E$1:E5438)*(E5439=E$1:E5438)))))</f>
        <v> </v>
      </c>
      <c r="L5439" s="26"/>
    </row>
    <row r="5440" spans="1:12">
      <c r="A5440" s="20" t="s">
        <v>3008</v>
      </c>
      <c r="E5440" s="21">
        <f>IF(D5440="?OLD","!!!","")</f>
        <v/>
      </c>
      <c r="F5440" s="22" t="str">
        <f>IF(OR(E5440="",E5440="!!!"),"",IF(NOT(ISNA(VLOOKUP(E5440,E$1:E5439,1,FALSE()))),"OLD",IF(AND(E5440&lt;&gt;"",E5440&lt;&gt;"!!!"),"NEW","")))</f>
        <v> </v>
      </c>
      <c r="G5440" s="23" t="str">
        <f>IF(OR(E5440="",E5440="!!!"),"",IF(OR(J5440=0,AND(J5440=1,K5440=1),AND(J5440=1,I5440="SBJ"),AND(J5440=1,I5440=0)),"?IN_FOCUS",IF(J5440&lt;=2,"?ACTIVATED",IF(J5440&lt;&gt;"","?FAMILIAR",IF(F5440="NEW",IF(ISNA(VLOOKUP(E5440,#REF!,1,FALSE())),"?TYPE_IDENTIFIABLE","?REFERENTIAL"),"_")))))</f>
        <v> </v>
      </c>
      <c r="H5440" s="24" t="str">
        <f>IF(J5440&lt;&gt;1,"",IF(I5440="SBJ","CB","?"))</f>
        <v> </v>
      </c>
      <c r="I5440" s="25" t="str">
        <f>IF(OR(E5440="",E5440="!!!",F5440="NEW"),"",INDEX(B5439:B$2,-1+SUMPRODUCT(MAX(ROW(E5439:E$2)*(E5440=E5439:E$2)))))</f>
        <v> </v>
      </c>
      <c r="J5440" s="25" t="str">
        <f>IF(OR(E5440="",E5440="!!!",F5440="NEW"),"",COUNTBLANK(OFFSET(A$1,,,SUMPRODUCT(MAX(ROW(E$2:E5440)*(E5440=E$2:E5440)))))-COUNTBLANK(OFFSET(A$1,,,SUMPRODUCT(MAX(ROW(E$1:E5439)*(E2=E$1:E5439))))))</f>
        <v> </v>
      </c>
      <c r="K5440" s="25" t="str">
        <f>IF(OR(E5440="",E5440="!!!",F5440="NEW"),"",INDEX(J$1:J5439,SUMPRODUCT(MAX(ROW(E$1:E5439)*(E5440=E$1:E5439)))))</f>
        <v> </v>
      </c>
      <c r="L5440" s="26"/>
    </row>
    <row r="5441" spans="1:12">
      <c r="A5441" s="20" t="s">
        <v>3391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3012</v>
      </c>
      <c r="B5442" s="27" t="s">
        <v>1668</v>
      </c>
      <c r="C5442" s="27" t="s">
        <v>1701</v>
      </c>
      <c r="D5442" s="27" t="s">
        <v>1681</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1790</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2410</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3392</v>
      </c>
      <c r="B5445" s="27" t="s">
        <v>1675</v>
      </c>
      <c r="C5445" s="27" t="s">
        <v>1727</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1670</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2550</v>
      </c>
      <c r="B5447" s="27" t="s">
        <v>1672</v>
      </c>
      <c r="C5447" s="27" t="s">
        <v>1704</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1746</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3393</v>
      </c>
      <c r="B5449" s="27" t="s">
        <v>2010</v>
      </c>
      <c r="C5449" s="27" t="s">
        <v>1704</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t="s">
        <v>1688</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1699</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3394</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1746</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3395</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3396</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2051</v>
      </c>
      <c r="B5456" s="27" t="s">
        <v>2010</v>
      </c>
      <c r="C5456" s="27" t="s">
        <v>1701</v>
      </c>
      <c r="D5456" s="27" t="s">
        <v>1681</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1688</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1699</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3397</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3398</v>
      </c>
      <c r="B5460" s="27" t="s">
        <v>1865</v>
      </c>
      <c r="C5460" s="27" t="s">
        <v>1701</v>
      </c>
      <c r="D5460" s="27" t="s">
        <v>1681</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3399</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3400</v>
      </c>
      <c r="B5462" s="27" t="s">
        <v>1783</v>
      </c>
      <c r="C5462" s="27" t="s">
        <v>1704</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1746</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1699</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t="s">
        <v>3309</v>
      </c>
      <c r="B5465" s="27" t="s">
        <v>1783</v>
      </c>
      <c r="C5465" s="27" t="s">
        <v>1701</v>
      </c>
      <c r="D5465" s="27" t="s">
        <v>1681</v>
      </c>
      <c r="E5465" s="21">
        <f>IF(D5465="?OLD","!!!","")</f>
        <v/>
      </c>
      <c r="F5465" s="22" t="str">
        <f>IF(OR(E5465="",E5465="!!!"),"",IF(NOT(ISNA(VLOOKUP(E5465,E$1:E5464,1,FALSE()))),"OLD",IF(AND(E5465&lt;&gt;"",E5465&lt;&gt;"!!!"),"NEW","")))</f>
        <v> </v>
      </c>
      <c r="G5465" s="23" t="str">
        <f>IF(OR(E5465="",E5465="!!!"),"",IF(OR(J5465=0,AND(J5465=1,K5465=1),AND(J5465=1,I5465="SBJ"),AND(J5465=1,I5465=0)),"?IN_FOCUS",IF(J5465&lt;=2,"?ACTIVATED",IF(J5465&lt;&gt;"","?FAMILIAR",IF(F5465="NEW",IF(ISNA(VLOOKUP(E5465,#REF!,1,FALSE())),"?TYPE_IDENTIFIABLE","?REFERENTIAL"),"_")))))</f>
        <v> </v>
      </c>
      <c r="H5465" s="24" t="str">
        <f>IF(J5465&lt;&gt;1,"",IF(I5465="SBJ","CB","?"))</f>
        <v> </v>
      </c>
      <c r="I5465" s="25" t="str">
        <f>IF(OR(E5465="",E5465="!!!",F5465="NEW"),"",INDEX(B5464:B$2,-1+SUMPRODUCT(MAX(ROW(E5464:E$2)*(E5465=E5464:E$2)))))</f>
        <v> </v>
      </c>
      <c r="J5465" s="25" t="str">
        <f>IF(OR(E5465="",E5465="!!!",F5465="NEW"),"",COUNTBLANK(OFFSET(A$1,,,SUMPRODUCT(MAX(ROW(E$2:E5465)*(E5465=E$2:E5465)))))-COUNTBLANK(OFFSET(A$1,,,SUMPRODUCT(MAX(ROW(E$1:E5464)*(E2=E$1:E5464))))))</f>
        <v> </v>
      </c>
      <c r="K5465" s="25" t="str">
        <f>IF(OR(E5465="",E5465="!!!",F5465="NEW"),"",INDEX(J$1:J5464,SUMPRODUCT(MAX(ROW(E$1:E5464)*(E5465=E$1:E5464)))))</f>
        <v> </v>
      </c>
      <c r="L5465" s="26"/>
    </row>
    <row r="5466" spans="1:12">
      <c r="A5466" s="20" t="s">
        <v>1688</v>
      </c>
      <c r="E5466" s="21">
        <f>IF(D5466="?OLD","!!!","")</f>
        <v/>
      </c>
      <c r="F5466" s="22" t="str">
        <f>IF(OR(E5466="",E5466="!!!"),"",IF(NOT(ISNA(VLOOKUP(E5466,E$1:E5465,1,FALSE()))),"OLD",IF(AND(E5466&lt;&gt;"",E5466&lt;&gt;"!!!"),"NEW","")))</f>
        <v> </v>
      </c>
      <c r="G5466" s="23" t="str">
        <f>IF(OR(E5466="",E5466="!!!"),"",IF(OR(J5466=0,AND(J5466=1,K5466=1),AND(J5466=1,I5466="SBJ"),AND(J5466=1,I5466=0)),"?IN_FOCUS",IF(J5466&lt;=2,"?ACTIVATED",IF(J5466&lt;&gt;"","?FAMILIAR",IF(F5466="NEW",IF(ISNA(VLOOKUP(E5466,#REF!,1,FALSE())),"?TYPE_IDENTIFIABLE","?REFERENTIAL"),"_")))))</f>
        <v> </v>
      </c>
      <c r="H5466" s="24" t="str">
        <f>IF(J5466&lt;&gt;1,"",IF(I5466="SBJ","CB","?"))</f>
        <v> </v>
      </c>
      <c r="I5466" s="25" t="str">
        <f>IF(OR(E5466="",E5466="!!!",F5466="NEW"),"",INDEX(B5465:B$2,-1+SUMPRODUCT(MAX(ROW(E5465:E$2)*(E5466=E5465:E$2)))))</f>
        <v> </v>
      </c>
      <c r="J5466" s="25" t="str">
        <f>IF(OR(E5466="",E5466="!!!",F5466="NEW"),"",COUNTBLANK(OFFSET(A$1,,,SUMPRODUCT(MAX(ROW(E$2:E5466)*(E5466=E$2:E5466)))))-COUNTBLANK(OFFSET(A$1,,,SUMPRODUCT(MAX(ROW(E$1:E5465)*(E2=E$1:E5465))))))</f>
        <v> </v>
      </c>
      <c r="K5466" s="25" t="str">
        <f>IF(OR(E5466="",E5466="!!!",F5466="NEW"),"",INDEX(J$1:J5465,SUMPRODUCT(MAX(ROW(E$1:E5465)*(E5466=E$1:E5465)))))</f>
        <v> </v>
      </c>
      <c r="L5466" s="26"/>
    </row>
    <row r="5467" spans="1:12">
      <c r="A5467" s="20" t="s">
        <v>1776</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2034</v>
      </c>
      <c r="B5468" s="27" t="s">
        <v>3401</v>
      </c>
      <c r="C5468" s="27" t="s">
        <v>1680</v>
      </c>
      <c r="D5468" s="27" t="s">
        <v>1681</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1678</v>
      </c>
      <c r="B5469" s="27" t="s">
        <v>3402</v>
      </c>
      <c r="C5469" s="27" t="s">
        <v>1680</v>
      </c>
      <c r="D5469" s="27" t="s">
        <v>1681</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3403</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1764</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1689</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3404</v>
      </c>
      <c r="B5473" s="27" t="s">
        <v>3405</v>
      </c>
      <c r="C5473" s="27" t="s">
        <v>1701</v>
      </c>
      <c r="D5473" s="27" t="s">
        <v>1681</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3406</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1746</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3407</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3408</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1688</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1689</v>
      </c>
      <c r="B5479" s="27" t="s">
        <v>1731</v>
      </c>
      <c r="C5479" s="27" t="s">
        <v>1821</v>
      </c>
      <c r="D5479" s="27" t="s">
        <v>1681</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t="s">
        <v>2382</v>
      </c>
      <c r="B5480" s="27" t="s">
        <v>1724</v>
      </c>
      <c r="C5480" s="27" t="s">
        <v>1673</v>
      </c>
      <c r="E5480" s="21">
        <f>IF(D5480="?OLD","!!!","")</f>
        <v/>
      </c>
      <c r="F5480" s="22" t="str">
        <f>IF(OR(E5480="",E5480="!!!"),"",IF(NOT(ISNA(VLOOKUP(E5480,E$1:E5479,1,FALSE()))),"OLD",IF(AND(E5480&lt;&gt;"",E5480&lt;&gt;"!!!"),"NEW","")))</f>
        <v> </v>
      </c>
      <c r="G5480" s="23" t="str">
        <f>IF(OR(E5480="",E5480="!!!"),"",IF(OR(J5480=0,AND(J5480=1,K5480=1),AND(J5480=1,I5480="SBJ"),AND(J5480=1,I5480=0)),"?IN_FOCUS",IF(J5480&lt;=2,"?ACTIVATED",IF(J5480&lt;&gt;"","?FAMILIAR",IF(F5480="NEW",IF(ISNA(VLOOKUP(E5480,#REF!,1,FALSE())),"?TYPE_IDENTIFIABLE","?REFERENTIAL"),"_")))))</f>
        <v> </v>
      </c>
      <c r="H5480" s="24" t="str">
        <f>IF(J5480&lt;&gt;1,"",IF(I5480="SBJ","CB","?"))</f>
        <v> </v>
      </c>
      <c r="I5480" s="25" t="str">
        <f>IF(OR(E5480="",E5480="!!!",F5480="NEW"),"",INDEX(B5479:B$2,-1+SUMPRODUCT(MAX(ROW(E5479:E$2)*(E5480=E5479:E$2)))))</f>
        <v> </v>
      </c>
      <c r="J5480" s="25" t="str">
        <f>IF(OR(E5480="",E5480="!!!",F5480="NEW"),"",COUNTBLANK(OFFSET(A$1,,,SUMPRODUCT(MAX(ROW(E$2:E5480)*(E5480=E$2:E5480)))))-COUNTBLANK(OFFSET(A$1,,,SUMPRODUCT(MAX(ROW(E$1:E5479)*(E2=E$1:E5479))))))</f>
        <v> </v>
      </c>
      <c r="K5480" s="25" t="str">
        <f>IF(OR(E5480="",E5480="!!!",F5480="NEW"),"",INDEX(J$1:J5479,SUMPRODUCT(MAX(ROW(E$1:E5479)*(E5480=E$1:E5479)))))</f>
        <v> </v>
      </c>
      <c r="L5480" s="26"/>
    </row>
    <row r="5481" spans="1:12">
      <c r="A5481" s="20" t="s">
        <v>3131</v>
      </c>
      <c r="E5481" s="21">
        <f>IF(D5481="?OLD","!!!","")</f>
        <v/>
      </c>
      <c r="F5481" s="22" t="str">
        <f>IF(OR(E5481="",E5481="!!!"),"",IF(NOT(ISNA(VLOOKUP(E5481,E$1:E5480,1,FALSE()))),"OLD",IF(AND(E5481&lt;&gt;"",E5481&lt;&gt;"!!!"),"NEW","")))</f>
        <v> </v>
      </c>
      <c r="G5481" s="23" t="str">
        <f>IF(OR(E5481="",E5481="!!!"),"",IF(OR(J5481=0,AND(J5481=1,K5481=1),AND(J5481=1,I5481="SBJ"),AND(J5481=1,I5481=0)),"?IN_FOCUS",IF(J5481&lt;=2,"?ACTIVATED",IF(J5481&lt;&gt;"","?FAMILIAR",IF(F5481="NEW",IF(ISNA(VLOOKUP(E5481,#REF!,1,FALSE())),"?TYPE_IDENTIFIABLE","?REFERENTIAL"),"_")))))</f>
        <v> </v>
      </c>
      <c r="H5481" s="24" t="str">
        <f>IF(J5481&lt;&gt;1,"",IF(I5481="SBJ","CB","?"))</f>
        <v> </v>
      </c>
      <c r="I5481" s="25" t="str">
        <f>IF(OR(E5481="",E5481="!!!",F5481="NEW"),"",INDEX(B5480:B$2,-1+SUMPRODUCT(MAX(ROW(E5480:E$2)*(E5481=E5480:E$2)))))</f>
        <v> </v>
      </c>
      <c r="J5481" s="25" t="str">
        <f>IF(OR(E5481="",E5481="!!!",F5481="NEW"),"",COUNTBLANK(OFFSET(A$1,,,SUMPRODUCT(MAX(ROW(E$2:E5481)*(E5481=E$2:E5481)))))-COUNTBLANK(OFFSET(A$1,,,SUMPRODUCT(MAX(ROW(E$1:E5480)*(E2=E$1:E5480))))))</f>
        <v> </v>
      </c>
      <c r="K5481" s="25" t="str">
        <f>IF(OR(E5481="",E5481="!!!",F5481="NEW"),"",INDEX(J$1:J5480,SUMPRODUCT(MAX(ROW(E$1:E5480)*(E5481=E$1:E5480)))))</f>
        <v> </v>
      </c>
      <c r="L5481" s="26"/>
    </row>
    <row r="5482" spans="1:12">
      <c r="A5482" s="20" t="s">
        <v>3409</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1725</v>
      </c>
      <c r="B5483" s="27" t="s">
        <v>1672</v>
      </c>
      <c r="C5483" s="27" t="s">
        <v>1818</v>
      </c>
      <c r="D5483" s="27" t="s">
        <v>1681</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3410</v>
      </c>
      <c r="B5484" s="27" t="s">
        <v>1731</v>
      </c>
      <c r="C5484" s="27" t="s">
        <v>1704</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671</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row>
    <row r="5487" spans="1:12">
      <c r="A5487" s="20" t="s">
        <v>3411</v>
      </c>
    </row>
    <row r="5488" spans="1:12">
      <c r="A5488" s="20" t="s">
        <v>2110</v>
      </c>
      <c r="E5488" s="21">
        <f>IF(D5488="?OLD","!!!","")</f>
        <v/>
      </c>
      <c r="F5488" s="22" t="str">
        <f>IF(OR(E5488="",E5488="!!!"),"",IF(NOT(ISNA(VLOOKUP(E5488,E$1:E5487,1,FALSE()))),"OLD",IF(AND(E5488&lt;&gt;"",E5488&lt;&gt;"!!!"),"NEW","")))</f>
        <v> </v>
      </c>
      <c r="G5488" s="23" t="str">
        <f>IF(OR(E5488="",E5488="!!!"),"",IF(OR(J5488=0,AND(J5488=1,K5488=1),AND(J5488=1,I5488="SBJ"),AND(J5488=1,I5488=0)),"?IN_FOCUS",IF(J5488&lt;=2,"?ACTIVATED",IF(J5488&lt;&gt;"","?FAMILIAR",IF(F5488="NEW",IF(ISNA(VLOOKUP(E5488,#REF!,1,FALSE())),"?TYPE_IDENTIFIABLE","?REFERENTIAL"),"_")))))</f>
        <v> </v>
      </c>
      <c r="H5488" s="24" t="str">
        <f>IF(J5488&lt;&gt;1,"",IF(I5488="SBJ","CB","?"))</f>
        <v> </v>
      </c>
      <c r="I5488" s="25" t="str">
        <f>IF(OR(E5488="",E5488="!!!",F5488="NEW"),"",INDEX(B5487:B$2,-1+SUMPRODUCT(MAX(ROW(E5487:E$2)*(E5488=E5487:E$2)))))</f>
        <v> </v>
      </c>
      <c r="J5488" s="25" t="str">
        <f>IF(OR(E5488="",E5488="!!!",F5488="NEW"),"",COUNTBLANK(OFFSET(A$1,,,SUMPRODUCT(MAX(ROW(E$2:E5488)*(E5488=E$2:E5488)))))-COUNTBLANK(OFFSET(A$1,,,SUMPRODUCT(MAX(ROW(E$1:E5487)*(E2=E$1:E5487))))))</f>
        <v> </v>
      </c>
      <c r="K5488" s="25" t="str">
        <f>IF(OR(E5488="",E5488="!!!",F5488="NEW"),"",INDEX(J$1:J5487,SUMPRODUCT(MAX(ROW(E$1:E5487)*(E5488=E$1:E5487)))))</f>
        <v> </v>
      </c>
      <c r="L5488" s="26"/>
    </row>
    <row r="5489" spans="1:12">
      <c r="A5489" s="20" t="s">
        <v>1764</v>
      </c>
      <c r="E5489" s="21">
        <f>IF(D5489="?OLD","!!!","")</f>
        <v/>
      </c>
      <c r="F5489" s="22" t="str">
        <f>IF(OR(E5489="",E5489="!!!"),"",IF(NOT(ISNA(VLOOKUP(E5489,E$1:E5488,1,FALSE()))),"OLD",IF(AND(E5489&lt;&gt;"",E5489&lt;&gt;"!!!"),"NEW","")))</f>
        <v> </v>
      </c>
      <c r="G5489" s="23" t="str">
        <f>IF(OR(E5489="",E5489="!!!"),"",IF(OR(J5489=0,AND(J5489=1,K5489=1),AND(J5489=1,I5489="SBJ"),AND(J5489=1,I5489=0)),"?IN_FOCUS",IF(J5489&lt;=2,"?ACTIVATED",IF(J5489&lt;&gt;"","?FAMILIAR",IF(F5489="NEW",IF(ISNA(VLOOKUP(E5489,#REF!,1,FALSE())),"?TYPE_IDENTIFIABLE","?REFERENTIAL"),"_")))))</f>
        <v> </v>
      </c>
      <c r="H5489" s="24" t="str">
        <f>IF(J5489&lt;&gt;1,"",IF(I5489="SBJ","CB","?"))</f>
        <v> </v>
      </c>
      <c r="I5489" s="25" t="str">
        <f>IF(OR(E5489="",E5489="!!!",F5489="NEW"),"",INDEX(B5488:B$2,-1+SUMPRODUCT(MAX(ROW(E5488:E$2)*(E5489=E5488:E$2)))))</f>
        <v> </v>
      </c>
      <c r="J5489" s="25" t="str">
        <f>IF(OR(E5489="",E5489="!!!",F5489="NEW"),"",COUNTBLANK(OFFSET(A$1,,,SUMPRODUCT(MAX(ROW(E$2:E5489)*(E5489=E$2:E5489)))))-COUNTBLANK(OFFSET(A$1,,,SUMPRODUCT(MAX(ROW(E$1:E5488)*(E2=E$1:E5488))))))</f>
        <v> </v>
      </c>
      <c r="K5489" s="25" t="str">
        <f>IF(OR(E5489="",E5489="!!!",F5489="NEW"),"",INDEX(J$1:J5488,SUMPRODUCT(MAX(ROW(E$1:E5488)*(E5489=E$1:E5488)))))</f>
        <v> </v>
      </c>
      <c r="L5489" s="26"/>
    </row>
    <row r="5490" spans="1:12">
      <c r="A5490" s="20" t="s">
        <v>3049</v>
      </c>
      <c r="B5490" s="27" t="s">
        <v>1672</v>
      </c>
      <c r="C5490" s="27" t="s">
        <v>1818</v>
      </c>
      <c r="D5490" s="27" t="s">
        <v>1681</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2869</v>
      </c>
      <c r="B5491" s="27" t="s">
        <v>1675</v>
      </c>
      <c r="C5491" s="27" t="s">
        <v>1704</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3412</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3413</v>
      </c>
      <c r="B5493" s="27" t="s">
        <v>1668</v>
      </c>
      <c r="C5493" s="27" t="s">
        <v>1704</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1716</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283</v>
      </c>
      <c r="B5495" s="27" t="s">
        <v>1687</v>
      </c>
      <c r="C5495" s="27" t="s">
        <v>1673</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1688</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t="s">
        <v>1689</v>
      </c>
      <c r="B5497" s="27" t="s">
        <v>1724</v>
      </c>
      <c r="E5497" s="21">
        <f>IF(D5497="?OLD","!!!","")</f>
        <v/>
      </c>
      <c r="F5497" s="22" t="str">
        <f>IF(OR(E5497="",E5497="!!!"),"",IF(NOT(ISNA(VLOOKUP(E5497,E$1:E5496,1,FALSE()))),"OLD",IF(AND(E5497&lt;&gt;"",E5497&lt;&gt;"!!!"),"NEW","")))</f>
        <v> </v>
      </c>
      <c r="G5497" s="23" t="str">
        <f>IF(OR(E5497="",E5497="!!!"),"",IF(OR(J5497=0,AND(J5497=1,K5497=1),AND(J5497=1,I5497="SBJ"),AND(J5497=1,I5497=0)),"?IN_FOCUS",IF(J5497&lt;=2,"?ACTIVATED",IF(J5497&lt;&gt;"","?FAMILIAR",IF(F5497="NEW",IF(ISNA(VLOOKUP(E5497,#REF!,1,FALSE())),"?TYPE_IDENTIFIABLE","?REFERENTIAL"),"_")))))</f>
        <v> </v>
      </c>
      <c r="H5497" s="24" t="str">
        <f>IF(J5497&lt;&gt;1,"",IF(I5497="SBJ","CB","?"))</f>
        <v> </v>
      </c>
      <c r="I5497" s="25" t="str">
        <f>IF(OR(E5497="",E5497="!!!",F5497="NEW"),"",INDEX(B5496:B$2,-1+SUMPRODUCT(MAX(ROW(E5496:E$2)*(E5497=E5496:E$2)))))</f>
        <v> </v>
      </c>
      <c r="J5497" s="25" t="str">
        <f>IF(OR(E5497="",E5497="!!!",F5497="NEW"),"",COUNTBLANK(OFFSET(A$1,,,SUMPRODUCT(MAX(ROW(E$2:E5497)*(E5497=E$2:E5497)))))-COUNTBLANK(OFFSET(A$1,,,SUMPRODUCT(MAX(ROW(E$1:E5496)*(E2=E$1:E5496))))))</f>
        <v> </v>
      </c>
      <c r="K5497" s="25" t="str">
        <f>IF(OR(E5497="",E5497="!!!",F5497="NEW"),"",INDEX(J$1:J5496,SUMPRODUCT(MAX(ROW(E$1:E5496)*(E5497=E$1:E5496)))))</f>
        <v> </v>
      </c>
      <c r="L5497" s="26"/>
    </row>
    <row r="5498" spans="1:12">
      <c r="A5498" s="20" t="s">
        <v>1857</v>
      </c>
      <c r="B5498" s="27" t="s">
        <v>1724</v>
      </c>
      <c r="C5498" s="27" t="s">
        <v>1737</v>
      </c>
      <c r="D5498" s="27" t="s">
        <v>1681</v>
      </c>
      <c r="E5498" s="21">
        <f>IF(D5498="?OLD","!!!","")</f>
        <v/>
      </c>
      <c r="F5498" s="22" t="str">
        <f>IF(OR(E5498="",E5498="!!!"),"",IF(NOT(ISNA(VLOOKUP(E5498,E$1:E5497,1,FALSE()))),"OLD",IF(AND(E5498&lt;&gt;"",E5498&lt;&gt;"!!!"),"NEW","")))</f>
        <v> </v>
      </c>
      <c r="G5498" s="23" t="str">
        <f>IF(OR(E5498="",E5498="!!!"),"",IF(OR(J5498=0,AND(J5498=1,K5498=1),AND(J5498=1,I5498="SBJ"),AND(J5498=1,I5498=0)),"?IN_FOCUS",IF(J5498&lt;=2,"?ACTIVATED",IF(J5498&lt;&gt;"","?FAMILIAR",IF(F5498="NEW",IF(ISNA(VLOOKUP(E5498,#REF!,1,FALSE())),"?TYPE_IDENTIFIABLE","?REFERENTIAL"),"_")))))</f>
        <v> </v>
      </c>
      <c r="H5498" s="24" t="str">
        <f>IF(J5498&lt;&gt;1,"",IF(I5498="SBJ","CB","?"))</f>
        <v> </v>
      </c>
      <c r="I5498" s="25" t="str">
        <f>IF(OR(E5498="",E5498="!!!",F5498="NEW"),"",INDEX(B5497:B$2,-1+SUMPRODUCT(MAX(ROW(E5497:E$2)*(E5498=E5497:E$2)))))</f>
        <v> </v>
      </c>
      <c r="J5498" s="25" t="str">
        <f>IF(OR(E5498="",E5498="!!!",F5498="NEW"),"",COUNTBLANK(OFFSET(A$1,,,SUMPRODUCT(MAX(ROW(E$2:E5498)*(E5498=E$2:E5498)))))-COUNTBLANK(OFFSET(A$1,,,SUMPRODUCT(MAX(ROW(E$1:E5497)*(E2=E$1:E5497))))))</f>
        <v> </v>
      </c>
      <c r="K5498" s="25" t="str">
        <f>IF(OR(E5498="",E5498="!!!",F5498="NEW"),"",INDEX(J$1:J5497,SUMPRODUCT(MAX(ROW(E$1:E5497)*(E5498=E$1:E5497)))))</f>
        <v> </v>
      </c>
      <c r="L5498" s="26"/>
    </row>
    <row r="5499" spans="1:12">
      <c r="A5499" s="20" t="s">
        <v>3414</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3415</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1688</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1869</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3416</v>
      </c>
      <c r="B5503" s="27" t="s">
        <v>2010</v>
      </c>
      <c r="C5503" s="27" t="s">
        <v>1673</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3029</v>
      </c>
      <c r="B5504" s="27" t="s">
        <v>1672</v>
      </c>
      <c r="C5504" s="27" t="s">
        <v>1704</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3417</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1688</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1689</v>
      </c>
      <c r="B5507" s="27" t="s">
        <v>1692</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1780</v>
      </c>
      <c r="B5508" s="27" t="s">
        <v>1690</v>
      </c>
      <c r="C5508" s="27" t="s">
        <v>1737</v>
      </c>
      <c r="D5508" s="27" t="s">
        <v>1681</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1764</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3418</v>
      </c>
      <c r="B5510" s="27" t="s">
        <v>1672</v>
      </c>
      <c r="C5510" s="27" t="s">
        <v>1704</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1677</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671</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row>
    <row r="5514" spans="1:12">
      <c r="A5514" s="20" t="s">
        <v>3419</v>
      </c>
    </row>
    <row r="5515" spans="1:12">
      <c r="A5515" s="20" t="s">
        <v>1736</v>
      </c>
      <c r="B5515" s="27" t="s">
        <v>1668</v>
      </c>
      <c r="C5515" s="27" t="s">
        <v>1737</v>
      </c>
      <c r="D5515" s="27" t="s">
        <v>1681</v>
      </c>
      <c r="E5515" s="21">
        <f>IF(D5515="?OLD","!!!","")</f>
        <v/>
      </c>
      <c r="F5515" s="22" t="str">
        <f>IF(OR(E5515="",E5515="!!!"),"",IF(NOT(ISNA(VLOOKUP(E5515,E$1:E5514,1,FALSE()))),"OLD",IF(AND(E5515&lt;&gt;"",E5515&lt;&gt;"!!!"),"NEW","")))</f>
        <v> </v>
      </c>
      <c r="G5515" s="23" t="str">
        <f>IF(OR(E5515="",E5515="!!!"),"",IF(OR(J5515=0,AND(J5515=1,K5515=1),AND(J5515=1,I5515="SBJ"),AND(J5515=1,I5515=0)),"?IN_FOCUS",IF(J5515&lt;=2,"?ACTIVATED",IF(J5515&lt;&gt;"","?FAMILIAR",IF(F5515="NEW",IF(ISNA(VLOOKUP(E5515,#REF!,1,FALSE())),"?TYPE_IDENTIFIABLE","?REFERENTIAL"),"_")))))</f>
        <v> </v>
      </c>
      <c r="H5515" s="24" t="str">
        <f>IF(J5515&lt;&gt;1,"",IF(I5515="SBJ","CB","?"))</f>
        <v> </v>
      </c>
      <c r="I5515" s="25" t="str">
        <f>IF(OR(E5515="",E5515="!!!",F5515="NEW"),"",INDEX(B5514:B$2,-1+SUMPRODUCT(MAX(ROW(E5514:E$2)*(E5515=E5514:E$2)))))</f>
        <v> </v>
      </c>
      <c r="J5515" s="25" t="str">
        <f>IF(OR(E5515="",E5515="!!!",F5515="NEW"),"",COUNTBLANK(OFFSET(A$1,,,SUMPRODUCT(MAX(ROW(E$2:E5515)*(E5515=E$2:E5515)))))-COUNTBLANK(OFFSET(A$1,,,SUMPRODUCT(MAX(ROW(E$1:E5514)*(E2=E$1:E5514))))))</f>
        <v> </v>
      </c>
      <c r="K5515" s="25" t="str">
        <f>IF(OR(E5515="",E5515="!!!",F5515="NEW"),"",INDEX(J$1:J5514,SUMPRODUCT(MAX(ROW(E$1:E5514)*(E5515=E$1:E5514)))))</f>
        <v> </v>
      </c>
      <c r="L5515" s="26"/>
    </row>
    <row r="5516" spans="1:12">
      <c r="A5516" s="20" t="s">
        <v>2084</v>
      </c>
      <c r="E5516" s="21">
        <f>IF(D5516="?OLD","!!!","")</f>
        <v/>
      </c>
      <c r="F5516" s="22" t="str">
        <f>IF(OR(E5516="",E5516="!!!"),"",IF(NOT(ISNA(VLOOKUP(E5516,E$1:E5515,1,FALSE()))),"OLD",IF(AND(E5516&lt;&gt;"",E5516&lt;&gt;"!!!"),"NEW","")))</f>
        <v> </v>
      </c>
      <c r="G5516" s="23" t="str">
        <f>IF(OR(E5516="",E5516="!!!"),"",IF(OR(J5516=0,AND(J5516=1,K5516=1),AND(J5516=1,I5516="SBJ"),AND(J5516=1,I5516=0)),"?IN_FOCUS",IF(J5516&lt;=2,"?ACTIVATED",IF(J5516&lt;&gt;"","?FAMILIAR",IF(F5516="NEW",IF(ISNA(VLOOKUP(E5516,#REF!,1,FALSE())),"?TYPE_IDENTIFIABLE","?REFERENTIAL"),"_")))))</f>
        <v> </v>
      </c>
      <c r="H5516" s="24" t="str">
        <f>IF(J5516&lt;&gt;1,"",IF(I5516="SBJ","CB","?"))</f>
        <v> </v>
      </c>
      <c r="I5516" s="25" t="str">
        <f>IF(OR(E5516="",E5516="!!!",F5516="NEW"),"",INDEX(B5515:B$2,-1+SUMPRODUCT(MAX(ROW(E5515:E$2)*(E5516=E5515:E$2)))))</f>
        <v> </v>
      </c>
      <c r="J5516" s="25" t="str">
        <f>IF(OR(E5516="",E5516="!!!",F5516="NEW"),"",COUNTBLANK(OFFSET(A$1,,,SUMPRODUCT(MAX(ROW(E$2:E5516)*(E5516=E$2:E5516)))))-COUNTBLANK(OFFSET(A$1,,,SUMPRODUCT(MAX(ROW(E$1:E5515)*(E2=E$1:E5515))))))</f>
        <v> </v>
      </c>
      <c r="K5516" s="25" t="str">
        <f>IF(OR(E5516="",E5516="!!!",F5516="NEW"),"",INDEX(J$1:J5515,SUMPRODUCT(MAX(ROW(E$1:E5515)*(E5516=E$1:E5515)))))</f>
        <v> </v>
      </c>
      <c r="L5516" s="26"/>
    </row>
    <row r="5517" spans="1:12">
      <c r="A5517" s="20" t="s">
        <v>1688</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1776</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1774</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1688</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1884</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2030</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1982</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1774</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1694</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t="s">
        <v>3420</v>
      </c>
      <c r="B5526" s="27" t="s">
        <v>1724</v>
      </c>
      <c r="C5526" s="27" t="s">
        <v>1669</v>
      </c>
      <c r="E5526" s="21">
        <f>IF(D5526="?OLD","!!!","")</f>
        <v/>
      </c>
      <c r="F5526" s="22" t="str">
        <f>IF(OR(E5526="",E5526="!!!"),"",IF(NOT(ISNA(VLOOKUP(E5526,E$1:E5525,1,FALSE()))),"OLD",IF(AND(E5526&lt;&gt;"",E5526&lt;&gt;"!!!"),"NEW","")))</f>
        <v> </v>
      </c>
      <c r="G5526" s="23" t="str">
        <f>IF(OR(E5526="",E5526="!!!"),"",IF(OR(J5526=0,AND(J5526=1,K5526=1),AND(J5526=1,I5526="SBJ"),AND(J5526=1,I5526=0)),"?IN_FOCUS",IF(J5526&lt;=2,"?ACTIVATED",IF(J5526&lt;&gt;"","?FAMILIAR",IF(F5526="NEW",IF(ISNA(VLOOKUP(E5526,#REF!,1,FALSE())),"?TYPE_IDENTIFIABLE","?REFERENTIAL"),"_")))))</f>
        <v> </v>
      </c>
      <c r="H5526" s="24" t="str">
        <f>IF(J5526&lt;&gt;1,"",IF(I5526="SBJ","CB","?"))</f>
        <v> </v>
      </c>
      <c r="I5526" s="25" t="str">
        <f>IF(OR(E5526="",E5526="!!!",F5526="NEW"),"",INDEX(B5525:B$2,-1+SUMPRODUCT(MAX(ROW(E5525:E$2)*(E5526=E5525:E$2)))))</f>
        <v> </v>
      </c>
      <c r="J5526" s="25" t="str">
        <f>IF(OR(E5526="",E5526="!!!",F5526="NEW"),"",COUNTBLANK(OFFSET(A$1,,,SUMPRODUCT(MAX(ROW(E$2:E5526)*(E5526=E$2:E5526)))))-COUNTBLANK(OFFSET(A$1,,,SUMPRODUCT(MAX(ROW(E$1:E5525)*(E2=E$1:E5525))))))</f>
        <v> </v>
      </c>
      <c r="K5526" s="25" t="str">
        <f>IF(OR(E5526="",E5526="!!!",F5526="NEW"),"",INDEX(J$1:J5525,SUMPRODUCT(MAX(ROW(E$1:E5525)*(E5526=E$1:E5525)))))</f>
        <v> </v>
      </c>
      <c r="L5526" s="26"/>
    </row>
    <row r="5527" spans="1:12">
      <c r="A5527" s="20" t="s">
        <v>2399</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59</v>
      </c>
      <c r="E5528" s="21">
        <f>IF(D5528="?OLD","!!!","")</f>
        <v/>
      </c>
      <c r="F5528" s="22" t="str">
        <f>IF(OR(E5528="",E5528="!!!"),"",IF(NOT(ISNA(VLOOKUP(E5528,E$1:E5527,1,FALSE()))),"OLD",IF(AND(E5528&lt;&gt;"",E5528&lt;&gt;"!!!"),"NEW","")))</f>
        <v> </v>
      </c>
      <c r="G5528" s="23" t="str">
        <f>IF(OR(E5528="",E5528="!!!"),"",IF(OR(J5528=0,AND(J5528=1,K5528=1),AND(J5528=1,I5528="SBJ"),AND(J5528=1,I5528=0)),"?IN_FOCUS",IF(J5528&lt;=2,"?ACTIVATED",IF(J5528&lt;&gt;"","?FAMILIAR",IF(F5528="NEW",IF(ISNA(VLOOKUP(E5528,#REF!,1,FALSE())),"?TYPE_IDENTIFIABLE","?REFERENTIAL"),"_")))))</f>
        <v> </v>
      </c>
      <c r="H5528" s="24" t="str">
        <f>IF(J5528&lt;&gt;1,"",IF(I5528="SBJ","CB","?"))</f>
        <v> </v>
      </c>
      <c r="I5528" s="25" t="str">
        <f>IF(OR(E5528="",E5528="!!!",F5528="NEW"),"",INDEX(B5527:B$2,-1+SUMPRODUCT(MAX(ROW(E5527:E$2)*(E5528=E5527:E$2)))))</f>
        <v> </v>
      </c>
      <c r="J5528" s="25" t="str">
        <f>IF(OR(E5528="",E5528="!!!",F5528="NEW"),"",COUNTBLANK(OFFSET(A$1,,,SUMPRODUCT(MAX(ROW(E$2:E5528)*(E5528=E$2:E5528)))))-COUNTBLANK(OFFSET(A$1,,,SUMPRODUCT(MAX(ROW(E$1:E5527)*(E2=E$1:E5527))))))</f>
        <v> </v>
      </c>
      <c r="K5528" s="25" t="str">
        <f>IF(OR(E5528="",E5528="!!!",F5528="NEW"),"",INDEX(J$1:J5527,SUMPRODUCT(MAX(ROW(E$1:E5527)*(E5528=E$1:E5527)))))</f>
        <v> </v>
      </c>
      <c r="L5528" s="26"/>
    </row>
    <row r="5529" spans="1:12">
      <c r="A5529" s="20" t="s">
        <v>1944</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671</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row>
    <row r="5532" spans="1:12">
      <c r="A5532" s="20" t="s">
        <v>3421</v>
      </c>
    </row>
    <row r="5533" spans="1:12">
      <c r="A5533" s="20" t="s">
        <v>1736</v>
      </c>
      <c r="B5533" s="27" t="s">
        <v>1668</v>
      </c>
      <c r="C5533" s="27" t="s">
        <v>1737</v>
      </c>
      <c r="D5533" s="27" t="s">
        <v>1681</v>
      </c>
      <c r="E5533" s="21">
        <f>IF(D5533="?OLD","!!!","")</f>
        <v/>
      </c>
      <c r="F5533" s="22" t="str">
        <f>IF(OR(E5533="",E5533="!!!"),"",IF(NOT(ISNA(VLOOKUP(E5533,E$1:E5532,1,FALSE()))),"OLD",IF(AND(E5533&lt;&gt;"",E5533&lt;&gt;"!!!"),"NEW","")))</f>
        <v> </v>
      </c>
      <c r="G5533" s="23" t="str">
        <f>IF(OR(E5533="",E5533="!!!"),"",IF(OR(J5533=0,AND(J5533=1,K5533=1),AND(J5533=1,I5533="SBJ"),AND(J5533=1,I5533=0)),"?IN_FOCUS",IF(J5533&lt;=2,"?ACTIVATED",IF(J5533&lt;&gt;"","?FAMILIAR",IF(F5533="NEW",IF(ISNA(VLOOKUP(E5533,#REF!,1,FALSE())),"?TYPE_IDENTIFIABLE","?REFERENTIAL"),"_")))))</f>
        <v> </v>
      </c>
      <c r="H5533" s="24" t="str">
        <f>IF(J5533&lt;&gt;1,"",IF(I5533="SBJ","CB","?"))</f>
        <v> </v>
      </c>
      <c r="I5533" s="25" t="str">
        <f>IF(OR(E5533="",E5533="!!!",F5533="NEW"),"",INDEX(B5532:B$2,-1+SUMPRODUCT(MAX(ROW(E5532:E$2)*(E5533=E5532:E$2)))))</f>
        <v> </v>
      </c>
      <c r="J5533" s="25" t="str">
        <f>IF(OR(E5533="",E5533="!!!",F5533="NEW"),"",COUNTBLANK(OFFSET(A$1,,,SUMPRODUCT(MAX(ROW(E$2:E5533)*(E5533=E$2:E5533)))))-COUNTBLANK(OFFSET(A$1,,,SUMPRODUCT(MAX(ROW(E$1:E5532)*(E2=E$1:E5532))))))</f>
        <v> </v>
      </c>
      <c r="K5533" s="25" t="str">
        <f>IF(OR(E5533="",E5533="!!!",F5533="NEW"),"",INDEX(J$1:J5532,SUMPRODUCT(MAX(ROW(E$1:E5532)*(E5533=E$1:E5532)))))</f>
        <v> </v>
      </c>
      <c r="L5533" s="26"/>
    </row>
    <row r="5534" spans="1:12">
      <c r="A5534" s="20" t="s">
        <v>2821</v>
      </c>
      <c r="E5534" s="21">
        <f>IF(D5534="?OLD","!!!","")</f>
        <v/>
      </c>
      <c r="F5534" s="22" t="str">
        <f>IF(OR(E5534="",E5534="!!!"),"",IF(NOT(ISNA(VLOOKUP(E5534,E$1:E5533,1,FALSE()))),"OLD",IF(AND(E5534&lt;&gt;"",E5534&lt;&gt;"!!!"),"NEW","")))</f>
        <v> </v>
      </c>
      <c r="G5534" s="23" t="str">
        <f>IF(OR(E5534="",E5534="!!!"),"",IF(OR(J5534=0,AND(J5534=1,K5534=1),AND(J5534=1,I5534="SBJ"),AND(J5534=1,I5534=0)),"?IN_FOCUS",IF(J5534&lt;=2,"?ACTIVATED",IF(J5534&lt;&gt;"","?FAMILIAR",IF(F5534="NEW",IF(ISNA(VLOOKUP(E5534,#REF!,1,FALSE())),"?TYPE_IDENTIFIABLE","?REFERENTIAL"),"_")))))</f>
        <v> </v>
      </c>
      <c r="H5534" s="24" t="str">
        <f>IF(J5534&lt;&gt;1,"",IF(I5534="SBJ","CB","?"))</f>
        <v> </v>
      </c>
      <c r="I5534" s="25" t="str">
        <f>IF(OR(E5534="",E5534="!!!",F5534="NEW"),"",INDEX(B5533:B$2,-1+SUMPRODUCT(MAX(ROW(E5533:E$2)*(E5534=E5533:E$2)))))</f>
        <v> </v>
      </c>
      <c r="J5534" s="25" t="str">
        <f>IF(OR(E5534="",E5534="!!!",F5534="NEW"),"",COUNTBLANK(OFFSET(A$1,,,SUMPRODUCT(MAX(ROW(E$2:E5534)*(E5534=E$2:E5534)))))-COUNTBLANK(OFFSET(A$1,,,SUMPRODUCT(MAX(ROW(E$1:E5533)*(E2=E$1:E5533))))))</f>
        <v> </v>
      </c>
      <c r="K5534" s="25" t="str">
        <f>IF(OR(E5534="",E5534="!!!",F5534="NEW"),"",INDEX(J$1:J5533,SUMPRODUCT(MAX(ROW(E$1:E5533)*(E5534=E$1:E5533)))))</f>
        <v> </v>
      </c>
      <c r="L5534" s="26"/>
    </row>
    <row r="5535" spans="1:12">
      <c r="A5535" s="20" t="s">
        <v>2018</v>
      </c>
      <c r="B5535" s="27" t="s">
        <v>1679</v>
      </c>
      <c r="C5535" s="27" t="s">
        <v>1737</v>
      </c>
      <c r="D5535" s="27" t="s">
        <v>1681</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3422</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t="s">
        <v>1699</v>
      </c>
      <c r="E5537" s="21">
        <f>IF(D5537="?OLD","!!!","")</f>
        <v/>
      </c>
      <c r="F5537" s="22" t="str">
        <f>IF(OR(E5537="",E5537="!!!"),"",IF(NOT(ISNA(VLOOKUP(E5537,E$1:E5536,1,FALSE()))),"OLD",IF(AND(E5537&lt;&gt;"",E5537&lt;&gt;"!!!"),"NEW","")))</f>
        <v> </v>
      </c>
      <c r="G5537" s="23" t="str">
        <f>IF(OR(E5537="",E5537="!!!"),"",IF(OR(J5537=0,AND(J5537=1,K5537=1),AND(J5537=1,I5537="SBJ"),AND(J5537=1,I5537=0)),"?IN_FOCUS",IF(J5537&lt;=2,"?ACTIVATED",IF(J5537&lt;&gt;"","?FAMILIAR",IF(F5537="NEW",IF(ISNA(VLOOKUP(E5537,#REF!,1,FALSE())),"?TYPE_IDENTIFIABLE","?REFERENTIAL"),"_")))))</f>
        <v> </v>
      </c>
      <c r="H5537" s="24" t="str">
        <f>IF(J5537&lt;&gt;1,"",IF(I5537="SBJ","CB","?"))</f>
        <v> </v>
      </c>
      <c r="I5537" s="25" t="str">
        <f>IF(OR(E5537="",E5537="!!!",F5537="NEW"),"",INDEX(B5536:B$2,-1+SUMPRODUCT(MAX(ROW(E5536:E$2)*(E5537=E5536:E$2)))))</f>
        <v> </v>
      </c>
      <c r="J5537" s="25" t="str">
        <f>IF(OR(E5537="",E5537="!!!",F5537="NEW"),"",COUNTBLANK(OFFSET(A$1,,,SUMPRODUCT(MAX(ROW(E$2:E5537)*(E5537=E$2:E5537)))))-COUNTBLANK(OFFSET(A$1,,,SUMPRODUCT(MAX(ROW(E$1:E5536)*(E2=E$1:E5536))))))</f>
        <v> </v>
      </c>
      <c r="K5537" s="25" t="str">
        <f>IF(OR(E5537="",E5537="!!!",F5537="NEW"),"",INDEX(J$1:J5536,SUMPRODUCT(MAX(ROW(E$1:E5536)*(E5537=E$1:E5536)))))</f>
        <v> </v>
      </c>
      <c r="L5537" s="26"/>
    </row>
    <row r="5538" spans="1:12">
      <c r="A5538" s="20" t="s">
        <v>1782</v>
      </c>
      <c r="B5538" s="27" t="s">
        <v>1679</v>
      </c>
      <c r="C5538" s="27" t="s">
        <v>1701</v>
      </c>
      <c r="D5538" s="27" t="s">
        <v>1681</v>
      </c>
      <c r="E5538" s="21">
        <f>IF(D5538="?OLD","!!!","")</f>
        <v/>
      </c>
      <c r="F5538" s="22" t="str">
        <f>IF(OR(E5538="",E5538="!!!"),"",IF(NOT(ISNA(VLOOKUP(E5538,E$1:E5537,1,FALSE()))),"OLD",IF(AND(E5538&lt;&gt;"",E5538&lt;&gt;"!!!"),"NEW","")))</f>
        <v> </v>
      </c>
      <c r="G5538" s="23" t="str">
        <f>IF(OR(E5538="",E5538="!!!"),"",IF(OR(J5538=0,AND(J5538=1,K5538=1),AND(J5538=1,I5538="SBJ"),AND(J5538=1,I5538=0)),"?IN_FOCUS",IF(J5538&lt;=2,"?ACTIVATED",IF(J5538&lt;&gt;"","?FAMILIAR",IF(F5538="NEW",IF(ISNA(VLOOKUP(E5538,#REF!,1,FALSE())),"?TYPE_IDENTIFIABLE","?REFERENTIAL"),"_")))))</f>
        <v> </v>
      </c>
      <c r="H5538" s="24" t="str">
        <f>IF(J5538&lt;&gt;1,"",IF(I5538="SBJ","CB","?"))</f>
        <v> </v>
      </c>
      <c r="I5538" s="25" t="str">
        <f>IF(OR(E5538="",E5538="!!!",F5538="NEW"),"",INDEX(B5537:B$2,-1+SUMPRODUCT(MAX(ROW(E5537:E$2)*(E5538=E5537:E$2)))))</f>
        <v> </v>
      </c>
      <c r="J5538" s="25" t="str">
        <f>IF(OR(E5538="",E5538="!!!",F5538="NEW"),"",COUNTBLANK(OFFSET(A$1,,,SUMPRODUCT(MAX(ROW(E$2:E5538)*(E5538=E$2:E5538)))))-COUNTBLANK(OFFSET(A$1,,,SUMPRODUCT(MAX(ROW(E$1:E5537)*(E2=E$1:E5537))))))</f>
        <v> </v>
      </c>
      <c r="K5538" s="25" t="str">
        <f>IF(OR(E5538="",E5538="!!!",F5538="NEW"),"",INDEX(J$1:J5537,SUMPRODUCT(MAX(ROW(E$1:E5537)*(E5538=E$1:E5537)))))</f>
        <v> </v>
      </c>
      <c r="L5538" s="26"/>
    </row>
    <row r="5539" spans="1:12">
      <c r="A5539" s="20" t="s">
        <v>671</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row>
    <row r="5541" spans="1:12">
      <c r="A5541" s="20" t="s">
        <v>3423</v>
      </c>
    </row>
    <row r="5542" spans="1:12">
      <c r="A5542" s="20" t="s">
        <v>3424</v>
      </c>
      <c r="E5542" s="21">
        <f>IF(D5542="?OLD","!!!","")</f>
        <v/>
      </c>
      <c r="F5542" s="22" t="str">
        <f>IF(OR(E5542="",E5542="!!!"),"",IF(NOT(ISNA(VLOOKUP(E5542,E$1:E5541,1,FALSE()))),"OLD",IF(AND(E5542&lt;&gt;"",E5542&lt;&gt;"!!!"),"NEW","")))</f>
        <v> </v>
      </c>
      <c r="G5542" s="23" t="str">
        <f>IF(OR(E5542="",E5542="!!!"),"",IF(OR(J5542=0,AND(J5542=1,K5542=1),AND(J5542=1,I5542="SBJ"),AND(J5542=1,I5542=0)),"?IN_FOCUS",IF(J5542&lt;=2,"?ACTIVATED",IF(J5542&lt;&gt;"","?FAMILIAR",IF(F5542="NEW",IF(ISNA(VLOOKUP(E5542,#REF!,1,FALSE())),"?TYPE_IDENTIFIABLE","?REFERENTIAL"),"_")))))</f>
        <v> </v>
      </c>
      <c r="H5542" s="24" t="str">
        <f>IF(J5542&lt;&gt;1,"",IF(I5542="SBJ","CB","?"))</f>
        <v> </v>
      </c>
      <c r="I5542" s="25" t="str">
        <f>IF(OR(E5542="",E5542="!!!",F5542="NEW"),"",INDEX(B5541:B$2,-1+SUMPRODUCT(MAX(ROW(E5541:E$2)*(E5542=E5541:E$2)))))</f>
        <v> </v>
      </c>
      <c r="J5542" s="25" t="str">
        <f>IF(OR(E5542="",E5542="!!!",F5542="NEW"),"",COUNTBLANK(OFFSET(A$1,,,SUMPRODUCT(MAX(ROW(E$2:E5542)*(E5542=E$2:E5542)))))-COUNTBLANK(OFFSET(A$1,,,SUMPRODUCT(MAX(ROW(E$1:E5541)*(E2=E$1:E5541))))))</f>
        <v> </v>
      </c>
      <c r="K5542" s="25" t="str">
        <f>IF(OR(E5542="",E5542="!!!",F5542="NEW"),"",INDEX(J$1:J5541,SUMPRODUCT(MAX(ROW(E$1:E5541)*(E5542=E$1:E5541)))))</f>
        <v> </v>
      </c>
      <c r="L5542" s="26"/>
    </row>
    <row r="5543" spans="1:12">
      <c r="A5543" s="20" t="s">
        <v>1716</v>
      </c>
      <c r="E5543" s="21">
        <f>IF(D5543="?OLD","!!!","")</f>
        <v/>
      </c>
      <c r="F5543" s="22" t="str">
        <f>IF(OR(E5543="",E5543="!!!"),"",IF(NOT(ISNA(VLOOKUP(E5543,E$1:E5542,1,FALSE()))),"OLD",IF(AND(E5543&lt;&gt;"",E5543&lt;&gt;"!!!"),"NEW","")))</f>
        <v> </v>
      </c>
      <c r="G5543" s="23" t="str">
        <f>IF(OR(E5543="",E5543="!!!"),"",IF(OR(J5543=0,AND(J5543=1,K5543=1),AND(J5543=1,I5543="SBJ"),AND(J5543=1,I5543=0)),"?IN_FOCUS",IF(J5543&lt;=2,"?ACTIVATED",IF(J5543&lt;&gt;"","?FAMILIAR",IF(F5543="NEW",IF(ISNA(VLOOKUP(E5543,#REF!,1,FALSE())),"?TYPE_IDENTIFIABLE","?REFERENTIAL"),"_")))))</f>
        <v> </v>
      </c>
      <c r="H5543" s="24" t="str">
        <f>IF(J5543&lt;&gt;1,"",IF(I5543="SBJ","CB","?"))</f>
        <v> </v>
      </c>
      <c r="I5543" s="25" t="str">
        <f>IF(OR(E5543="",E5543="!!!",F5543="NEW"),"",INDEX(B5542:B$2,-1+SUMPRODUCT(MAX(ROW(E5542:E$2)*(E5543=E5542:E$2)))))</f>
        <v> </v>
      </c>
      <c r="J5543" s="25" t="str">
        <f>IF(OR(E5543="",E5543="!!!",F5543="NEW"),"",COUNTBLANK(OFFSET(A$1,,,SUMPRODUCT(MAX(ROW(E$2:E5543)*(E5543=E$2:E5543)))))-COUNTBLANK(OFFSET(A$1,,,SUMPRODUCT(MAX(ROW(E$1:E5542)*(E2=E$1:E5542))))))</f>
        <v> </v>
      </c>
      <c r="K5543" s="25" t="str">
        <f>IF(OR(E5543="",E5543="!!!",F5543="NEW"),"",INDEX(J$1:J5542,SUMPRODUCT(MAX(ROW(E$1:E5542)*(E5543=E$1:E5542)))))</f>
        <v> </v>
      </c>
      <c r="L5543" s="26"/>
    </row>
    <row r="5544" spans="1:12">
      <c r="A5544" s="20" t="s">
        <v>1857</v>
      </c>
      <c r="B5544" s="27" t="s">
        <v>1668</v>
      </c>
      <c r="C5544" s="27" t="s">
        <v>1737</v>
      </c>
      <c r="D5544" s="27" t="s">
        <v>1681</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1359</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t="s">
        <v>3425</v>
      </c>
      <c r="E5546" s="21">
        <f>IF(D5546="?OLD","!!!","")</f>
        <v/>
      </c>
      <c r="F5546" s="22" t="str">
        <f>IF(OR(E5546="",E5546="!!!"),"",IF(NOT(ISNA(VLOOKUP(E5546,E$1:E5545,1,FALSE()))),"OLD",IF(AND(E5546&lt;&gt;"",E5546&lt;&gt;"!!!"),"NEW","")))</f>
        <v> </v>
      </c>
      <c r="G5546" s="23" t="str">
        <f>IF(OR(E5546="",E5546="!!!"),"",IF(OR(J5546=0,AND(J5546=1,K5546=1),AND(J5546=1,I5546="SBJ"),AND(J5546=1,I5546=0)),"?IN_FOCUS",IF(J5546&lt;=2,"?ACTIVATED",IF(J5546&lt;&gt;"","?FAMILIAR",IF(F5546="NEW",IF(ISNA(VLOOKUP(E5546,#REF!,1,FALSE())),"?TYPE_IDENTIFIABLE","?REFERENTIAL"),"_")))))</f>
        <v> </v>
      </c>
      <c r="H5546" s="24" t="str">
        <f>IF(J5546&lt;&gt;1,"",IF(I5546="SBJ","CB","?"))</f>
        <v> </v>
      </c>
      <c r="I5546" s="25" t="str">
        <f>IF(OR(E5546="",E5546="!!!",F5546="NEW"),"",INDEX(B5545:B$2,-1+SUMPRODUCT(MAX(ROW(E5545:E$2)*(E5546=E5545:E$2)))))</f>
        <v> </v>
      </c>
      <c r="J5546" s="25" t="str">
        <f>IF(OR(E5546="",E5546="!!!",F5546="NEW"),"",COUNTBLANK(OFFSET(A$1,,,SUMPRODUCT(MAX(ROW(E$2:E5546)*(E5546=E$2:E5546)))))-COUNTBLANK(OFFSET(A$1,,,SUMPRODUCT(MAX(ROW(E$1:E5545)*(E2=E$1:E5545))))))</f>
        <v> </v>
      </c>
      <c r="K5546" s="25" t="str">
        <f>IF(OR(E5546="",E5546="!!!",F5546="NEW"),"",INDEX(J$1:J5545,SUMPRODUCT(MAX(ROW(E$1:E5545)*(E5546=E$1:E5545)))))</f>
        <v> </v>
      </c>
      <c r="L5546" s="26"/>
    </row>
    <row r="5547" spans="1:12">
      <c r="A5547" s="20" t="s">
        <v>1688</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1776</v>
      </c>
      <c r="E5548" s="21">
        <f>IF(D5548="?OLD","!!!","")</f>
        <v/>
      </c>
      <c r="F5548" s="22" t="str">
        <f>IF(OR(E5548="",E5548="!!!"),"",IF(NOT(ISNA(VLOOKUP(E5548,E$1:E5547,1,FALSE()))),"OLD",IF(AND(E5548&lt;&gt;"",E5548&lt;&gt;"!!!"),"NEW","")))</f>
        <v> </v>
      </c>
      <c r="G5548" s="23" t="str">
        <f>IF(OR(E5548="",E5548="!!!"),"",IF(OR(J5548=0,AND(J5548=1,K5548=1),AND(J5548=1,I5548="SBJ"),AND(J5548=1,I5548=0)),"?IN_FOCUS",IF(J5548&lt;=2,"?ACTIVATED",IF(J5548&lt;&gt;"","?FAMILIAR",IF(F5548="NEW",IF(ISNA(VLOOKUP(E5548,#REF!,1,FALSE())),"?TYPE_IDENTIFIABLE","?REFERENTIAL"),"_")))))</f>
        <v> </v>
      </c>
      <c r="H5548" s="24" t="str">
        <f>IF(J5548&lt;&gt;1,"",IF(I5548="SBJ","CB","?"))</f>
        <v> </v>
      </c>
      <c r="I5548" s="25" t="str">
        <f>IF(OR(E5548="",E5548="!!!",F5548="NEW"),"",INDEX(B5547:B$2,-1+SUMPRODUCT(MAX(ROW(E5547:E$2)*(E5548=E5547:E$2)))))</f>
        <v> </v>
      </c>
      <c r="J5548" s="25" t="str">
        <f>IF(OR(E5548="",E5548="!!!",F5548="NEW"),"",COUNTBLANK(OFFSET(A$1,,,SUMPRODUCT(MAX(ROW(E$2:E5548)*(E5548=E$2:E5548)))))-COUNTBLANK(OFFSET(A$1,,,SUMPRODUCT(MAX(ROW(E$1:E5547)*(E2=E$1:E5547))))))</f>
        <v> </v>
      </c>
      <c r="K5548" s="25" t="str">
        <f>IF(OR(E5548="",E5548="!!!",F5548="NEW"),"",INDEX(J$1:J5547,SUMPRODUCT(MAX(ROW(E$1:E5547)*(E5548=E$1:E5547)))))</f>
        <v> </v>
      </c>
      <c r="L5548" s="26"/>
    </row>
    <row r="5549" spans="1:12">
      <c r="A5549" s="20" t="s">
        <v>3108</v>
      </c>
      <c r="B5549" s="27" t="s">
        <v>1672</v>
      </c>
      <c r="C5549" s="27" t="s">
        <v>1818</v>
      </c>
      <c r="D5549" s="27" t="s">
        <v>1681</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3426</v>
      </c>
      <c r="B5550" s="27" t="s">
        <v>1724</v>
      </c>
      <c r="C5550" s="27" t="s">
        <v>1704</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1877</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1774</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3427</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3428</v>
      </c>
      <c r="B5554" s="27" t="s">
        <v>1675</v>
      </c>
      <c r="C5554" s="27" t="s">
        <v>1704</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1682</v>
      </c>
      <c r="B5555" s="27" t="s">
        <v>1672</v>
      </c>
      <c r="C5555" s="27" t="s">
        <v>1673</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2439</v>
      </c>
      <c r="B5556" s="27" t="s">
        <v>1675</v>
      </c>
      <c r="C5556" s="27" t="s">
        <v>1704</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3218</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59</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2379</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671</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row>
    <row r="5562" spans="1:12">
      <c r="A5562" s="20" t="s">
        <v>3429</v>
      </c>
    </row>
    <row r="5563" spans="1:12">
      <c r="A5563" s="20" t="s">
        <v>1861</v>
      </c>
      <c r="B5563" s="27" t="s">
        <v>1668</v>
      </c>
      <c r="C5563" s="27" t="s">
        <v>1737</v>
      </c>
      <c r="D5563" s="27" t="s">
        <v>1681</v>
      </c>
      <c r="E5563" s="21">
        <f>IF(D5563="?OLD","!!!","")</f>
        <v/>
      </c>
      <c r="F5563" s="22" t="str">
        <f>IF(OR(E5563="",E5563="!!!"),"",IF(NOT(ISNA(VLOOKUP(E5563,E$1:E5562,1,FALSE()))),"OLD",IF(AND(E5563&lt;&gt;"",E5563&lt;&gt;"!!!"),"NEW","")))</f>
        <v> </v>
      </c>
      <c r="G5563" s="23" t="str">
        <f>IF(OR(E5563="",E5563="!!!"),"",IF(OR(J5563=0,AND(J5563=1,K5563=1),AND(J5563=1,I5563="SBJ"),AND(J5563=1,I5563=0)),"?IN_FOCUS",IF(J5563&lt;=2,"?ACTIVATED",IF(J5563&lt;&gt;"","?FAMILIAR",IF(F5563="NEW",IF(ISNA(VLOOKUP(E5563,#REF!,1,FALSE())),"?TYPE_IDENTIFIABLE","?REFERENTIAL"),"_")))))</f>
        <v> </v>
      </c>
      <c r="H5563" s="24" t="str">
        <f>IF(J5563&lt;&gt;1,"",IF(I5563="SBJ","CB","?"))</f>
        <v> </v>
      </c>
      <c r="I5563" s="25" t="str">
        <f>IF(OR(E5563="",E5563="!!!",F5563="NEW"),"",INDEX(B5562:B$2,-1+SUMPRODUCT(MAX(ROW(E5562:E$2)*(E5563=E5562:E$2)))))</f>
        <v> </v>
      </c>
      <c r="J5563" s="25" t="str">
        <f>IF(OR(E5563="",E5563="!!!",F5563="NEW"),"",COUNTBLANK(OFFSET(A$1,,,SUMPRODUCT(MAX(ROW(E$2:E5563)*(E5563=E$2:E5563)))))-COUNTBLANK(OFFSET(A$1,,,SUMPRODUCT(MAX(ROW(E$1:E5562)*(E2=E$1:E5562))))))</f>
        <v> </v>
      </c>
      <c r="K5563" s="25" t="str">
        <f>IF(OR(E5563="",E5563="!!!",F5563="NEW"),"",INDEX(J$1:J5562,SUMPRODUCT(MAX(ROW(E$1:E5562)*(E5563=E$1:E5562)))))</f>
        <v> </v>
      </c>
      <c r="L5563" s="26"/>
    </row>
    <row r="5564" spans="1:12">
      <c r="A5564" s="20" t="s">
        <v>1716</v>
      </c>
      <c r="E5564" s="21">
        <f>IF(D5564="?OLD","!!!","")</f>
        <v/>
      </c>
      <c r="F5564" s="22" t="str">
        <f>IF(OR(E5564="",E5564="!!!"),"",IF(NOT(ISNA(VLOOKUP(E5564,E$1:E5563,1,FALSE()))),"OLD",IF(AND(E5564&lt;&gt;"",E5564&lt;&gt;"!!!"),"NEW","")))</f>
        <v> </v>
      </c>
      <c r="G5564" s="23" t="str">
        <f>IF(OR(E5564="",E5564="!!!"),"",IF(OR(J5564=0,AND(J5564=1,K5564=1),AND(J5564=1,I5564="SBJ"),AND(J5564=1,I5564=0)),"?IN_FOCUS",IF(J5564&lt;=2,"?ACTIVATED",IF(J5564&lt;&gt;"","?FAMILIAR",IF(F5564="NEW",IF(ISNA(VLOOKUP(E5564,#REF!,1,FALSE())),"?TYPE_IDENTIFIABLE","?REFERENTIAL"),"_")))))</f>
        <v> </v>
      </c>
      <c r="H5564" s="24" t="str">
        <f>IF(J5564&lt;&gt;1,"",IF(I5564="SBJ","CB","?"))</f>
        <v> </v>
      </c>
      <c r="I5564" s="25" t="str">
        <f>IF(OR(E5564="",E5564="!!!",F5564="NEW"),"",INDEX(B5563:B$2,-1+SUMPRODUCT(MAX(ROW(E5563:E$2)*(E5564=E5563:E$2)))))</f>
        <v> </v>
      </c>
      <c r="J5564" s="25" t="str">
        <f>IF(OR(E5564="",E5564="!!!",F5564="NEW"),"",COUNTBLANK(OFFSET(A$1,,,SUMPRODUCT(MAX(ROW(E$2:E5564)*(E5564=E$2:E5564)))))-COUNTBLANK(OFFSET(A$1,,,SUMPRODUCT(MAX(ROW(E$1:E5563)*(E2=E$1:E5563))))))</f>
        <v> </v>
      </c>
      <c r="K5564" s="25" t="str">
        <f>IF(OR(E5564="",E5564="!!!",F5564="NEW"),"",INDEX(J$1:J5563,SUMPRODUCT(MAX(ROW(E$1:E5563)*(E5564=E$1:E5563)))))</f>
        <v> </v>
      </c>
      <c r="L5564" s="26"/>
    </row>
    <row r="5565" spans="1:12">
      <c r="A5565" s="20" t="s">
        <v>1693</v>
      </c>
      <c r="E5565" s="21">
        <f>IF(D5565="?OLD","!!!","")</f>
        <v/>
      </c>
      <c r="F5565" s="22" t="str">
        <f>IF(OR(E5565="",E5565="!!!"),"",IF(NOT(ISNA(VLOOKUP(E5565,E$1:E5564,1,FALSE()))),"OLD",IF(AND(E5565&lt;&gt;"",E5565&lt;&gt;"!!!"),"NEW","")))</f>
        <v> </v>
      </c>
      <c r="G5565" s="23" t="str">
        <f>IF(OR(E5565="",E5565="!!!"),"",IF(OR(J5565=0,AND(J5565=1,K5565=1),AND(J5565=1,I5565="SBJ"),AND(J5565=1,I5565=0)),"?IN_FOCUS",IF(J5565&lt;=2,"?ACTIVATED",IF(J5565&lt;&gt;"","?FAMILIAR",IF(F5565="NEW",IF(ISNA(VLOOKUP(E5565,#REF!,1,FALSE())),"?TYPE_IDENTIFIABLE","?REFERENTIAL"),"_")))))</f>
        <v> </v>
      </c>
      <c r="H5565" s="24" t="str">
        <f>IF(J5565&lt;&gt;1,"",IF(I5565="SBJ","CB","?"))</f>
        <v> </v>
      </c>
      <c r="I5565" s="25" t="str">
        <f>IF(OR(E5565="",E5565="!!!",F5565="NEW"),"",INDEX(B5564:B$2,-1+SUMPRODUCT(MAX(ROW(E5564:E$2)*(E5565=E5564:E$2)))))</f>
        <v> </v>
      </c>
      <c r="J5565" s="25" t="str">
        <f>IF(OR(E5565="",E5565="!!!",F5565="NEW"),"",COUNTBLANK(OFFSET(A$1,,,SUMPRODUCT(MAX(ROW(E$2:E5565)*(E5565=E$2:E5565)))))-COUNTBLANK(OFFSET(A$1,,,SUMPRODUCT(MAX(ROW(E$1:E5564)*(E2=E$1:E5564))))))</f>
        <v> </v>
      </c>
      <c r="K5565" s="25" t="str">
        <f>IF(OR(E5565="",E5565="!!!",F5565="NEW"),"",INDEX(J$1:J5564,SUMPRODUCT(MAX(ROW(E$1:E5564)*(E5565=E$1:E5564)))))</f>
        <v> </v>
      </c>
      <c r="L5565" s="26"/>
    </row>
    <row r="5566" spans="1:12">
      <c r="A5566" s="20" t="s">
        <v>2542</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3430</v>
      </c>
      <c r="B5567" s="27" t="s">
        <v>1687</v>
      </c>
      <c r="C5567" s="27" t="s">
        <v>1676</v>
      </c>
      <c r="E5567" s="21">
        <f>IF(D5567="?OLD","!!!","")</f>
        <v/>
      </c>
      <c r="F5567" s="22" t="str">
        <f>IF(OR(E5567="",E5567="!!!"),"",IF(NOT(ISNA(VLOOKUP(E5567,E$1:E5566,1,FALSE()))),"OLD",IF(AND(E5567&lt;&gt;"",E5567&lt;&gt;"!!!"),"NEW","")))</f>
        <v> </v>
      </c>
      <c r="G5567" s="23" t="str">
        <f>IF(OR(E5567="",E5567="!!!"),"",IF(OR(J5567=0,AND(J5567=1,K5567=1),AND(J5567=1,I5567="SBJ"),AND(J5567=1,I5567=0)),"?IN_FOCUS",IF(J5567&lt;=2,"?ACTIVATED",IF(J5567&lt;&gt;"","?FAMILIAR",IF(F5567="NEW",IF(ISNA(VLOOKUP(E5567,#REF!,1,FALSE())),"?TYPE_IDENTIFIABLE","?REFERENTIAL"),"_")))))</f>
        <v> </v>
      </c>
      <c r="H5567" s="24" t="str">
        <f>IF(J5567&lt;&gt;1,"",IF(I5567="SBJ","CB","?"))</f>
        <v> </v>
      </c>
      <c r="I5567" s="25" t="str">
        <f>IF(OR(E5567="",E5567="!!!",F5567="NEW"),"",INDEX(B5566:B$2,-1+SUMPRODUCT(MAX(ROW(E5566:E$2)*(E5567=E5566:E$2)))))</f>
        <v> </v>
      </c>
      <c r="J5567" s="25" t="str">
        <f>IF(OR(E5567="",E5567="!!!",F5567="NEW"),"",COUNTBLANK(OFFSET(A$1,,,SUMPRODUCT(MAX(ROW(E$2:E5567)*(E5567=E$2:E5567)))))-COUNTBLANK(OFFSET(A$1,,,SUMPRODUCT(MAX(ROW(E$1:E5566)*(E2=E$1:E5566))))))</f>
        <v> </v>
      </c>
      <c r="K5567" s="25" t="str">
        <f>IF(OR(E5567="",E5567="!!!",F5567="NEW"),"",INDEX(J$1:J5566,SUMPRODUCT(MAX(ROW(E$1:E5566)*(E5567=E$1:E5566)))))</f>
        <v> </v>
      </c>
      <c r="L5567" s="26"/>
    </row>
    <row r="5568" spans="1:12">
      <c r="A5568" s="20" t="s">
        <v>1688</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1746</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1699</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1919</v>
      </c>
      <c r="B5571" s="27" t="s">
        <v>1724</v>
      </c>
      <c r="C5571" s="27" t="s">
        <v>2293</v>
      </c>
      <c r="D5571" s="27" t="s">
        <v>1681</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2118</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3431</v>
      </c>
      <c r="B5573" s="27" t="s">
        <v>1672</v>
      </c>
      <c r="C5573" s="27" t="s">
        <v>1734</v>
      </c>
      <c r="D5573" s="27" t="s">
        <v>1681</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t="s">
        <v>3432</v>
      </c>
      <c r="E5574" s="21">
        <f>IF(D5574="?OLD","!!!","")</f>
        <v/>
      </c>
      <c r="F5574" s="22" t="str">
        <f>IF(OR(E5574="",E5574="!!!"),"",IF(NOT(ISNA(VLOOKUP(E5574,E$1:E5573,1,FALSE()))),"OLD",IF(AND(E5574&lt;&gt;"",E5574&lt;&gt;"!!!"),"NEW","")))</f>
        <v> </v>
      </c>
      <c r="G5574" s="23" t="str">
        <f>IF(OR(E5574="",E5574="!!!"),"",IF(OR(J5574=0,AND(J5574=1,K5574=1),AND(J5574=1,I5574="SBJ"),AND(J5574=1,I5574=0)),"?IN_FOCUS",IF(J5574&lt;=2,"?ACTIVATED",IF(J5574&lt;&gt;"","?FAMILIAR",IF(F5574="NEW",IF(ISNA(VLOOKUP(E5574,#REF!,1,FALSE())),"?TYPE_IDENTIFIABLE","?REFERENTIAL"),"_")))))</f>
        <v> </v>
      </c>
      <c r="H5574" s="24" t="str">
        <f>IF(J5574&lt;&gt;1,"",IF(I5574="SBJ","CB","?"))</f>
        <v> </v>
      </c>
      <c r="I5574" s="25" t="str">
        <f>IF(OR(E5574="",E5574="!!!",F5574="NEW"),"",INDEX(B5573:B$2,-1+SUMPRODUCT(MAX(ROW(E5573:E$2)*(E5574=E5573:E$2)))))</f>
        <v> </v>
      </c>
      <c r="J5574" s="25" t="str">
        <f>IF(OR(E5574="",E5574="!!!",F5574="NEW"),"",COUNTBLANK(OFFSET(A$1,,,SUMPRODUCT(MAX(ROW(E$2:E5574)*(E5574=E$2:E5574)))))-COUNTBLANK(OFFSET(A$1,,,SUMPRODUCT(MAX(ROW(E$1:E5573)*(E2=E$1:E5573))))))</f>
        <v> </v>
      </c>
      <c r="K5574" s="25" t="str">
        <f>IF(OR(E5574="",E5574="!!!",F5574="NEW"),"",INDEX(J$1:J5573,SUMPRODUCT(MAX(ROW(E$1:E5573)*(E5574=E$1:E5573)))))</f>
        <v> </v>
      </c>
      <c r="L5574" s="26"/>
    </row>
    <row r="5575" spans="1:12">
      <c r="A5575" s="20" t="s">
        <v>1691</v>
      </c>
      <c r="B5575" s="27" t="s">
        <v>1692</v>
      </c>
      <c r="E5575" s="21">
        <f>IF(D5575="?OLD","!!!","")</f>
        <v/>
      </c>
      <c r="F5575" s="22" t="str">
        <f>IF(OR(E5575="",E5575="!!!"),"",IF(NOT(ISNA(VLOOKUP(E5575,E$1:E5574,1,FALSE()))),"OLD",IF(AND(E5575&lt;&gt;"",E5575&lt;&gt;"!!!"),"NEW","")))</f>
        <v> </v>
      </c>
      <c r="G5575" s="23" t="str">
        <f>IF(OR(E5575="",E5575="!!!"),"",IF(OR(J5575=0,AND(J5575=1,K5575=1),AND(J5575=1,I5575="SBJ"),AND(J5575=1,I5575=0)),"?IN_FOCUS",IF(J5575&lt;=2,"?ACTIVATED",IF(J5575&lt;&gt;"","?FAMILIAR",IF(F5575="NEW",IF(ISNA(VLOOKUP(E5575,#REF!,1,FALSE())),"?TYPE_IDENTIFIABLE","?REFERENTIAL"),"_")))))</f>
        <v> </v>
      </c>
      <c r="H5575" s="24" t="str">
        <f>IF(J5575&lt;&gt;1,"",IF(I5575="SBJ","CB","?"))</f>
        <v> </v>
      </c>
      <c r="I5575" s="25" t="str">
        <f>IF(OR(E5575="",E5575="!!!",F5575="NEW"),"",INDEX(B5574:B$2,-1+SUMPRODUCT(MAX(ROW(E5574:E$2)*(E5575=E5574:E$2)))))</f>
        <v> </v>
      </c>
      <c r="J5575" s="25" t="str">
        <f>IF(OR(E5575="",E5575="!!!",F5575="NEW"),"",COUNTBLANK(OFFSET(A$1,,,SUMPRODUCT(MAX(ROW(E$2:E5575)*(E5575=E$2:E5575)))))-COUNTBLANK(OFFSET(A$1,,,SUMPRODUCT(MAX(ROW(E$1:E5574)*(E2=E$1:E5574))))))</f>
        <v> </v>
      </c>
      <c r="K5575" s="25" t="str">
        <f>IF(OR(E5575="",E5575="!!!",F5575="NEW"),"",INDEX(J$1:J5574,SUMPRODUCT(MAX(ROW(E$1:E5574)*(E5575=E$1:E5574)))))</f>
        <v> </v>
      </c>
      <c r="L5575" s="26"/>
    </row>
    <row r="5576" spans="1:12">
      <c r="A5576" s="20" t="s">
        <v>2952</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1688</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1961</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1717</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3433</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820</v>
      </c>
      <c r="B5581" s="27" t="s">
        <v>1778</v>
      </c>
      <c r="C5581" s="27" t="s">
        <v>1669</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1682</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1678</v>
      </c>
      <c r="B5583" s="27" t="s">
        <v>2010</v>
      </c>
      <c r="C5583" s="27" t="s">
        <v>1680</v>
      </c>
      <c r="D5583" s="27" t="s">
        <v>1681</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t="s">
        <v>1764</v>
      </c>
      <c r="E5584" s="21">
        <f>IF(D5584="?OLD","!!!","")</f>
        <v/>
      </c>
      <c r="F5584" s="22" t="str">
        <f>IF(OR(E5584="",E5584="!!!"),"",IF(NOT(ISNA(VLOOKUP(E5584,E$1:E5583,1,FALSE()))),"OLD",IF(AND(E5584&lt;&gt;"",E5584&lt;&gt;"!!!"),"NEW","")))</f>
        <v> </v>
      </c>
      <c r="G5584" s="23" t="str">
        <f>IF(OR(E5584="",E5584="!!!"),"",IF(OR(J5584=0,AND(J5584=1,K5584=1),AND(J5584=1,I5584="SBJ"),AND(J5584=1,I5584=0)),"?IN_FOCUS",IF(J5584&lt;=2,"?ACTIVATED",IF(J5584&lt;&gt;"","?FAMILIAR",IF(F5584="NEW",IF(ISNA(VLOOKUP(E5584,#REF!,1,FALSE())),"?TYPE_IDENTIFIABLE","?REFERENTIAL"),"_")))))</f>
        <v> </v>
      </c>
      <c r="H5584" s="24" t="str">
        <f>IF(J5584&lt;&gt;1,"",IF(I5584="SBJ","CB","?"))</f>
        <v> </v>
      </c>
      <c r="I5584" s="25" t="str">
        <f>IF(OR(E5584="",E5584="!!!",F5584="NEW"),"",INDEX(B5583:B$2,-1+SUMPRODUCT(MAX(ROW(E5583:E$2)*(E5584=E5583:E$2)))))</f>
        <v> </v>
      </c>
      <c r="J5584" s="25" t="str">
        <f>IF(OR(E5584="",E5584="!!!",F5584="NEW"),"",COUNTBLANK(OFFSET(A$1,,,SUMPRODUCT(MAX(ROW(E$2:E5584)*(E5584=E$2:E5584)))))-COUNTBLANK(OFFSET(A$1,,,SUMPRODUCT(MAX(ROW(E$1:E5583)*(E2=E$1:E5583))))))</f>
        <v> </v>
      </c>
      <c r="K5584" s="25" t="str">
        <f>IF(OR(E5584="",E5584="!!!",F5584="NEW"),"",INDEX(J$1:J5583,SUMPRODUCT(MAX(ROW(E$1:E5583)*(E5584=E$1:E5583)))))</f>
        <v> </v>
      </c>
      <c r="L5584" s="26"/>
    </row>
    <row r="5585" spans="1:12">
      <c r="A5585" s="20" t="s">
        <v>1689</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1765</v>
      </c>
      <c r="B5586" s="27" t="s">
        <v>2010</v>
      </c>
      <c r="C5586" s="27" t="s">
        <v>1701</v>
      </c>
      <c r="D5586" s="27" t="s">
        <v>1681</v>
      </c>
      <c r="E5586" s="21">
        <f>IF(D5586="?OLD","!!!","")</f>
        <v/>
      </c>
      <c r="F5586" s="22" t="str">
        <f>IF(OR(E5586="",E5586="!!!"),"",IF(NOT(ISNA(VLOOKUP(E5586,E$1:E5585,1,FALSE()))),"OLD",IF(AND(E5586&lt;&gt;"",E5586&lt;&gt;"!!!"),"NEW","")))</f>
        <v> </v>
      </c>
      <c r="G5586" s="23" t="str">
        <f>IF(OR(E5586="",E5586="!!!"),"",IF(OR(J5586=0,AND(J5586=1,K5586=1),AND(J5586=1,I5586="SBJ"),AND(J5586=1,I5586=0)),"?IN_FOCUS",IF(J5586&lt;=2,"?ACTIVATED",IF(J5586&lt;&gt;"","?FAMILIAR",IF(F5586="NEW",IF(ISNA(VLOOKUP(E5586,#REF!,1,FALSE())),"?TYPE_IDENTIFIABLE","?REFERENTIAL"),"_")))))</f>
        <v> </v>
      </c>
      <c r="H5586" s="24" t="str">
        <f>IF(J5586&lt;&gt;1,"",IF(I5586="SBJ","CB","?"))</f>
        <v> </v>
      </c>
      <c r="I5586" s="25" t="str">
        <f>IF(OR(E5586="",E5586="!!!",F5586="NEW"),"",INDEX(B5585:B$2,-1+SUMPRODUCT(MAX(ROW(E5585:E$2)*(E5586=E5585:E$2)))))</f>
        <v> </v>
      </c>
      <c r="J5586" s="25" t="str">
        <f>IF(OR(E5586="",E5586="!!!",F5586="NEW"),"",COUNTBLANK(OFFSET(A$1,,,SUMPRODUCT(MAX(ROW(E$2:E5586)*(E5586=E$2:E5586)))))-COUNTBLANK(OFFSET(A$1,,,SUMPRODUCT(MAX(ROW(E$1:E5585)*(E2=E$1:E5585))))))</f>
        <v> </v>
      </c>
      <c r="K5586" s="25" t="str">
        <f>IF(OR(E5586="",E5586="!!!",F5586="NEW"),"",INDEX(J$1:J5585,SUMPRODUCT(MAX(ROW(E$1:E5585)*(E5586=E$1:E5585)))))</f>
        <v> </v>
      </c>
      <c r="L5586" s="26"/>
    </row>
    <row r="5587" spans="1:12">
      <c r="A5587" s="20" t="s">
        <v>3434</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671</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row>
    <row r="5590" spans="1:12">
      <c r="A5590" s="20" t="s">
        <v>3435</v>
      </c>
    </row>
    <row r="5591" spans="1:12">
      <c r="A5591" s="20" t="s">
        <v>1722</v>
      </c>
      <c r="E5591" s="21">
        <f>IF(D5591="?OLD","!!!","")</f>
        <v/>
      </c>
      <c r="F5591" s="22" t="str">
        <f>IF(OR(E5591="",E5591="!!!"),"",IF(NOT(ISNA(VLOOKUP(E5591,E$1:E5590,1,FALSE()))),"OLD",IF(AND(E5591&lt;&gt;"",E5591&lt;&gt;"!!!"),"NEW","")))</f>
        <v> </v>
      </c>
      <c r="G5591" s="23" t="str">
        <f>IF(OR(E5591="",E5591="!!!"),"",IF(OR(J5591=0,AND(J5591=1,K5591=1),AND(J5591=1,I5591="SBJ"),AND(J5591=1,I5591=0)),"?IN_FOCUS",IF(J5591&lt;=2,"?ACTIVATED",IF(J5591&lt;&gt;"","?FAMILIAR",IF(F5591="NEW",IF(ISNA(VLOOKUP(E5591,#REF!,1,FALSE())),"?TYPE_IDENTIFIABLE","?REFERENTIAL"),"_")))))</f>
        <v> </v>
      </c>
      <c r="H5591" s="24" t="str">
        <f>IF(J5591&lt;&gt;1,"",IF(I5591="SBJ","CB","?"))</f>
        <v> </v>
      </c>
      <c r="I5591" s="25" t="str">
        <f>IF(OR(E5591="",E5591="!!!",F5591="NEW"),"",INDEX(B5590:B$2,-1+SUMPRODUCT(MAX(ROW(E5590:E$2)*(E5591=E5590:E$2)))))</f>
        <v> </v>
      </c>
      <c r="J5591" s="25" t="str">
        <f>IF(OR(E5591="",E5591="!!!",F5591="NEW"),"",COUNTBLANK(OFFSET(A$1,,,SUMPRODUCT(MAX(ROW(E$2:E5591)*(E5591=E$2:E5591)))))-COUNTBLANK(OFFSET(A$1,,,SUMPRODUCT(MAX(ROW(E$1:E5590)*(E2=E$1:E5590))))))</f>
        <v> </v>
      </c>
      <c r="K5591" s="25" t="str">
        <f>IF(OR(E5591="",E5591="!!!",F5591="NEW"),"",INDEX(J$1:J5590,SUMPRODUCT(MAX(ROW(E$1:E5590)*(E5591=E$1:E5590)))))</f>
        <v> </v>
      </c>
      <c r="L5591" s="26"/>
    </row>
    <row r="5592" spans="1:12">
      <c r="A5592" s="20" t="s">
        <v>1807</v>
      </c>
      <c r="B5592" s="27" t="s">
        <v>1724</v>
      </c>
      <c r="C5592" s="27" t="s">
        <v>1737</v>
      </c>
      <c r="D5592" s="27" t="s">
        <v>1681</v>
      </c>
      <c r="E5592" s="21">
        <f>IF(D5592="?OLD","!!!","")</f>
        <v/>
      </c>
      <c r="F5592" s="22" t="str">
        <f>IF(OR(E5592="",E5592="!!!"),"",IF(NOT(ISNA(VLOOKUP(E5592,E$1:E5591,1,FALSE()))),"OLD",IF(AND(E5592&lt;&gt;"",E5592&lt;&gt;"!!!"),"NEW","")))</f>
        <v> </v>
      </c>
      <c r="G5592" s="23" t="str">
        <f>IF(OR(E5592="",E5592="!!!"),"",IF(OR(J5592=0,AND(J5592=1,K5592=1),AND(J5592=1,I5592="SBJ"),AND(J5592=1,I5592=0)),"?IN_FOCUS",IF(J5592&lt;=2,"?ACTIVATED",IF(J5592&lt;&gt;"","?FAMILIAR",IF(F5592="NEW",IF(ISNA(VLOOKUP(E5592,#REF!,1,FALSE())),"?TYPE_IDENTIFIABLE","?REFERENTIAL"),"_")))))</f>
        <v> </v>
      </c>
      <c r="H5592" s="24" t="str">
        <f>IF(J5592&lt;&gt;1,"",IF(I5592="SBJ","CB","?"))</f>
        <v> </v>
      </c>
      <c r="I5592" s="25" t="str">
        <f>IF(OR(E5592="",E5592="!!!",F5592="NEW"),"",INDEX(B5591:B$2,-1+SUMPRODUCT(MAX(ROW(E5591:E$2)*(E5592=E5591:E$2)))))</f>
        <v> </v>
      </c>
      <c r="J5592" s="25" t="str">
        <f>IF(OR(E5592="",E5592="!!!",F5592="NEW"),"",COUNTBLANK(OFFSET(A$1,,,SUMPRODUCT(MAX(ROW(E$2:E5592)*(E5592=E$2:E5592)))))-COUNTBLANK(OFFSET(A$1,,,SUMPRODUCT(MAX(ROW(E$1:E5591)*(E2=E$1:E5591))))))</f>
        <v> </v>
      </c>
      <c r="K5592" s="25" t="str">
        <f>IF(OR(E5592="",E5592="!!!",F5592="NEW"),"",INDEX(J$1:J5591,SUMPRODUCT(MAX(ROW(E$1:E5591)*(E5592=E$1:E5591)))))</f>
        <v> </v>
      </c>
      <c r="L5592" s="26"/>
    </row>
    <row r="5593" spans="1:12">
      <c r="A5593" s="20" t="s">
        <v>1809</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2033</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1688</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1810</v>
      </c>
      <c r="B5596" s="27" t="s">
        <v>1687</v>
      </c>
      <c r="C5596" s="27" t="s">
        <v>1734</v>
      </c>
      <c r="D5596" s="27" t="s">
        <v>1681</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t="s">
        <v>279</v>
      </c>
      <c r="E5597" s="21">
        <f>IF(D5597="?OLD","!!!","")</f>
        <v/>
      </c>
      <c r="F5597" s="22" t="str">
        <f>IF(OR(E5597="",E5597="!!!"),"",IF(NOT(ISNA(VLOOKUP(E5597,E$1:E5596,1,FALSE()))),"OLD",IF(AND(E5597&lt;&gt;"",E5597&lt;&gt;"!!!"),"NEW","")))</f>
        <v> </v>
      </c>
      <c r="G5597" s="23" t="str">
        <f>IF(OR(E5597="",E5597="!!!"),"",IF(OR(J5597=0,AND(J5597=1,K5597=1),AND(J5597=1,I5597="SBJ"),AND(J5597=1,I5597=0)),"?IN_FOCUS",IF(J5597&lt;=2,"?ACTIVATED",IF(J5597&lt;&gt;"","?FAMILIAR",IF(F5597="NEW",IF(ISNA(VLOOKUP(E5597,#REF!,1,FALSE())),"?TYPE_IDENTIFIABLE","?REFERENTIAL"),"_")))))</f>
        <v> </v>
      </c>
      <c r="H5597" s="24" t="str">
        <f>IF(J5597&lt;&gt;1,"",IF(I5597="SBJ","CB","?"))</f>
        <v> </v>
      </c>
      <c r="I5597" s="25" t="str">
        <f>IF(OR(E5597="",E5597="!!!",F5597="NEW"),"",INDEX(B5596:B$2,-1+SUMPRODUCT(MAX(ROW(E5596:E$2)*(E5597=E5596:E$2)))))</f>
        <v> </v>
      </c>
      <c r="J5597" s="25" t="str">
        <f>IF(OR(E5597="",E5597="!!!",F5597="NEW"),"",COUNTBLANK(OFFSET(A$1,,,SUMPRODUCT(MAX(ROW(E$2:E5597)*(E5597=E$2:E5597)))))-COUNTBLANK(OFFSET(A$1,,,SUMPRODUCT(MAX(ROW(E$1:E5596)*(E2=E$1:E5596))))))</f>
        <v> </v>
      </c>
      <c r="K5597" s="25" t="str">
        <f>IF(OR(E5597="",E5597="!!!",F5597="NEW"),"",INDEX(J$1:J5596,SUMPRODUCT(MAX(ROW(E$1:E5596)*(E5597=E$1:E5596)))))</f>
        <v> </v>
      </c>
      <c r="L5597" s="26"/>
    </row>
    <row r="5598" spans="1:12">
      <c r="A5598" s="20" t="s">
        <v>671</v>
      </c>
      <c r="E5598" s="21">
        <f>IF(D5598="?OLD","!!!","")</f>
        <v/>
      </c>
      <c r="F5598" s="22" t="str">
        <f>IF(OR(E5598="",E5598="!!!"),"",IF(NOT(ISNA(VLOOKUP(E5598,E$1:E5597,1,FALSE()))),"OLD",IF(AND(E5598&lt;&gt;"",E5598&lt;&gt;"!!!"),"NEW","")))</f>
        <v> </v>
      </c>
      <c r="G5598" s="23" t="str">
        <f>IF(OR(E5598="",E5598="!!!"),"",IF(OR(J5598=0,AND(J5598=1,K5598=1),AND(J5598=1,I5598="SBJ"),AND(J5598=1,I5598=0)),"?IN_FOCUS",IF(J5598&lt;=2,"?ACTIVATED",IF(J5598&lt;&gt;"","?FAMILIAR",IF(F5598="NEW",IF(ISNA(VLOOKUP(E5598,#REF!,1,FALSE())),"?TYPE_IDENTIFIABLE","?REFERENTIAL"),"_")))))</f>
        <v> </v>
      </c>
      <c r="H5598" s="24" t="str">
        <f>IF(J5598&lt;&gt;1,"",IF(I5598="SBJ","CB","?"))</f>
        <v> </v>
      </c>
      <c r="I5598" s="25" t="str">
        <f>IF(OR(E5598="",E5598="!!!",F5598="NEW"),"",INDEX(B5597:B$2,-1+SUMPRODUCT(MAX(ROW(E5597:E$2)*(E5598=E5597:E$2)))))</f>
        <v> </v>
      </c>
      <c r="J5598" s="25" t="str">
        <f>IF(OR(E5598="",E5598="!!!",F5598="NEW"),"",COUNTBLANK(OFFSET(A$1,,,SUMPRODUCT(MAX(ROW(E$2:E5598)*(E5598=E$2:E5598)))))-COUNTBLANK(OFFSET(A$1,,,SUMPRODUCT(MAX(ROW(E$1:E5597)*(E2=E$1:E5597))))))</f>
        <v> </v>
      </c>
      <c r="K5598" s="25" t="str">
        <f>IF(OR(E5598="",E5598="!!!",F5598="NEW"),"",INDEX(J$1:J5597,SUMPRODUCT(MAX(ROW(E$1:E5597)*(E5598=E$1:E5597)))))</f>
        <v> </v>
      </c>
      <c r="L5598" s="26"/>
    </row>
    <row r="5599" spans="1:12">
      <c r="A5599" s="20"/>
    </row>
    <row r="5600" spans="1:12">
      <c r="A5600" s="20" t="s">
        <v>3436</v>
      </c>
    </row>
    <row r="5601" spans="1:12">
      <c r="A5601" s="20" t="s">
        <v>2499</v>
      </c>
      <c r="E5601" s="21">
        <f>IF(D5601="?OLD","!!!","")</f>
        <v/>
      </c>
      <c r="F5601" s="22" t="str">
        <f>IF(OR(E5601="",E5601="!!!"),"",IF(NOT(ISNA(VLOOKUP(E5601,E$1:E5600,1,FALSE()))),"OLD",IF(AND(E5601&lt;&gt;"",E5601&lt;&gt;"!!!"),"NEW","")))</f>
        <v> </v>
      </c>
      <c r="G5601" s="23" t="str">
        <f>IF(OR(E5601="",E5601="!!!"),"",IF(OR(J5601=0,AND(J5601=1,K5601=1),AND(J5601=1,I5601="SBJ"),AND(J5601=1,I5601=0)),"?IN_FOCUS",IF(J5601&lt;=2,"?ACTIVATED",IF(J5601&lt;&gt;"","?FAMILIAR",IF(F5601="NEW",IF(ISNA(VLOOKUP(E5601,#REF!,1,FALSE())),"?TYPE_IDENTIFIABLE","?REFERENTIAL"),"_")))))</f>
        <v> </v>
      </c>
      <c r="H5601" s="24" t="str">
        <f>IF(J5601&lt;&gt;1,"",IF(I5601="SBJ","CB","?"))</f>
        <v> </v>
      </c>
      <c r="I5601" s="25" t="str">
        <f>IF(OR(E5601="",E5601="!!!",F5601="NEW"),"",INDEX(B5600:B$2,-1+SUMPRODUCT(MAX(ROW(E5600:E$2)*(E5601=E5600:E$2)))))</f>
        <v> </v>
      </c>
      <c r="J5601" s="25" t="str">
        <f>IF(OR(E5601="",E5601="!!!",F5601="NEW"),"",COUNTBLANK(OFFSET(A$1,,,SUMPRODUCT(MAX(ROW(E$2:E5601)*(E5601=E$2:E5601)))))-COUNTBLANK(OFFSET(A$1,,,SUMPRODUCT(MAX(ROW(E$1:E5600)*(E2=E$1:E5600))))))</f>
        <v> </v>
      </c>
      <c r="K5601" s="25" t="str">
        <f>IF(OR(E5601="",E5601="!!!",F5601="NEW"),"",INDEX(J$1:J5600,SUMPRODUCT(MAX(ROW(E$1:E5600)*(E5601=E$1:E5600)))))</f>
        <v> </v>
      </c>
      <c r="L5601" s="26"/>
    </row>
    <row r="5602" spans="1:12">
      <c r="A5602" s="20" t="s">
        <v>1706</v>
      </c>
      <c r="E5602" s="21">
        <f>IF(D5602="?OLD","!!!","")</f>
        <v/>
      </c>
      <c r="F5602" s="22" t="str">
        <f>IF(OR(E5602="",E5602="!!!"),"",IF(NOT(ISNA(VLOOKUP(E5602,E$1:E5601,1,FALSE()))),"OLD",IF(AND(E5602&lt;&gt;"",E5602&lt;&gt;"!!!"),"NEW","")))</f>
        <v> </v>
      </c>
      <c r="G5602" s="23" t="str">
        <f>IF(OR(E5602="",E5602="!!!"),"",IF(OR(J5602=0,AND(J5602=1,K5602=1),AND(J5602=1,I5602="SBJ"),AND(J5602=1,I5602=0)),"?IN_FOCUS",IF(J5602&lt;=2,"?ACTIVATED",IF(J5602&lt;&gt;"","?FAMILIAR",IF(F5602="NEW",IF(ISNA(VLOOKUP(E5602,#REF!,1,FALSE())),"?TYPE_IDENTIFIABLE","?REFERENTIAL"),"_")))))</f>
        <v> </v>
      </c>
      <c r="H5602" s="24" t="str">
        <f>IF(J5602&lt;&gt;1,"",IF(I5602="SBJ","CB","?"))</f>
        <v> </v>
      </c>
      <c r="I5602" s="25" t="str">
        <f>IF(OR(E5602="",E5602="!!!",F5602="NEW"),"",INDEX(B5601:B$2,-1+SUMPRODUCT(MAX(ROW(E5601:E$2)*(E5602=E5601:E$2)))))</f>
        <v> </v>
      </c>
      <c r="J5602" s="25" t="str">
        <f>IF(OR(E5602="",E5602="!!!",F5602="NEW"),"",COUNTBLANK(OFFSET(A$1,,,SUMPRODUCT(MAX(ROW(E$2:E5602)*(E5602=E$2:E5602)))))-COUNTBLANK(OFFSET(A$1,,,SUMPRODUCT(MAX(ROW(E$1:E5601)*(E2=E$1:E5601))))))</f>
        <v> </v>
      </c>
      <c r="K5602" s="25" t="str">
        <f>IF(OR(E5602="",E5602="!!!",F5602="NEW"),"",INDEX(J$1:J5601,SUMPRODUCT(MAX(ROW(E$1:E5601)*(E5602=E$1:E5601)))))</f>
        <v> </v>
      </c>
      <c r="L5602" s="26"/>
    </row>
    <row r="5603" spans="1:12">
      <c r="A5603" s="20" t="s">
        <v>2050</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3437</v>
      </c>
      <c r="B5604" s="27" t="s">
        <v>1687</v>
      </c>
      <c r="C5604" s="27" t="s">
        <v>1701</v>
      </c>
      <c r="D5604" s="27" t="s">
        <v>1681</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1809</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1822</v>
      </c>
      <c r="B5606" s="27" t="s">
        <v>1668</v>
      </c>
      <c r="C5606" s="27" t="s">
        <v>1680</v>
      </c>
      <c r="D5606" s="27" t="s">
        <v>1681</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3438</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671</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row>
    <row r="5610" spans="1:12">
      <c r="A5610" s="20" t="s">
        <v>3439</v>
      </c>
    </row>
    <row r="5611" spans="1:12">
      <c r="A5611" s="20" t="s">
        <v>1812</v>
      </c>
      <c r="E5611" s="21">
        <f>IF(D5611="?OLD","!!!","")</f>
        <v/>
      </c>
      <c r="F5611" s="22" t="str">
        <f>IF(OR(E5611="",E5611="!!!"),"",IF(NOT(ISNA(VLOOKUP(E5611,E$1:E5610,1,FALSE()))),"OLD",IF(AND(E5611&lt;&gt;"",E5611&lt;&gt;"!!!"),"NEW","")))</f>
        <v> </v>
      </c>
      <c r="G5611" s="23" t="str">
        <f>IF(OR(E5611="",E5611="!!!"),"",IF(OR(J5611=0,AND(J5611=1,K5611=1),AND(J5611=1,I5611="SBJ"),AND(J5611=1,I5611=0)),"?IN_FOCUS",IF(J5611&lt;=2,"?ACTIVATED",IF(J5611&lt;&gt;"","?FAMILIAR",IF(F5611="NEW",IF(ISNA(VLOOKUP(E5611,#REF!,1,FALSE())),"?TYPE_IDENTIFIABLE","?REFERENTIAL"),"_")))))</f>
        <v> </v>
      </c>
      <c r="H5611" s="24" t="str">
        <f>IF(J5611&lt;&gt;1,"",IF(I5611="SBJ","CB","?"))</f>
        <v> </v>
      </c>
      <c r="I5611" s="25" t="str">
        <f>IF(OR(E5611="",E5611="!!!",F5611="NEW"),"",INDEX(B5610:B$2,-1+SUMPRODUCT(MAX(ROW(E5610:E$2)*(E5611=E5610:E$2)))))</f>
        <v> </v>
      </c>
      <c r="J5611" s="25" t="str">
        <f>IF(OR(E5611="",E5611="!!!",F5611="NEW"),"",COUNTBLANK(OFFSET(A$1,,,SUMPRODUCT(MAX(ROW(E$2:E5611)*(E5611=E$2:E5611)))))-COUNTBLANK(OFFSET(A$1,,,SUMPRODUCT(MAX(ROW(E$1:E5610)*(E2=E$1:E5610))))))</f>
        <v> </v>
      </c>
      <c r="K5611" s="25" t="str">
        <f>IF(OR(E5611="",E5611="!!!",F5611="NEW"),"",INDEX(J$1:J5610,SUMPRODUCT(MAX(ROW(E$1:E5610)*(E5611=E$1:E5610)))))</f>
        <v> </v>
      </c>
      <c r="L5611" s="26"/>
    </row>
    <row r="5612" spans="1:12">
      <c r="A5612" s="20" t="s">
        <v>3440</v>
      </c>
      <c r="B5612" s="27" t="s">
        <v>1668</v>
      </c>
      <c r="C5612" s="27" t="s">
        <v>1701</v>
      </c>
      <c r="D5612" s="27" t="s">
        <v>1681</v>
      </c>
      <c r="E5612" s="21">
        <f>IF(D5612="?OLD","!!!","")</f>
        <v/>
      </c>
      <c r="F5612" s="22" t="str">
        <f>IF(OR(E5612="",E5612="!!!"),"",IF(NOT(ISNA(VLOOKUP(E5612,E$1:E5611,1,FALSE()))),"OLD",IF(AND(E5612&lt;&gt;"",E5612&lt;&gt;"!!!"),"NEW","")))</f>
        <v> </v>
      </c>
      <c r="G5612" s="23" t="str">
        <f>IF(OR(E5612="",E5612="!!!"),"",IF(OR(J5612=0,AND(J5612=1,K5612=1),AND(J5612=1,I5612="SBJ"),AND(J5612=1,I5612=0)),"?IN_FOCUS",IF(J5612&lt;=2,"?ACTIVATED",IF(J5612&lt;&gt;"","?FAMILIAR",IF(F5612="NEW",IF(ISNA(VLOOKUP(E5612,#REF!,1,FALSE())),"?TYPE_IDENTIFIABLE","?REFERENTIAL"),"_")))))</f>
        <v> </v>
      </c>
      <c r="H5612" s="24" t="str">
        <f>IF(J5612&lt;&gt;1,"",IF(I5612="SBJ","CB","?"))</f>
        <v> </v>
      </c>
      <c r="I5612" s="25" t="str">
        <f>IF(OR(E5612="",E5612="!!!",F5612="NEW"),"",INDEX(B5611:B$2,-1+SUMPRODUCT(MAX(ROW(E5611:E$2)*(E5612=E5611:E$2)))))</f>
        <v> </v>
      </c>
      <c r="J5612" s="25" t="str">
        <f>IF(OR(E5612="",E5612="!!!",F5612="NEW"),"",COUNTBLANK(OFFSET(A$1,,,SUMPRODUCT(MAX(ROW(E$2:E5612)*(E5612=E$2:E5612)))))-COUNTBLANK(OFFSET(A$1,,,SUMPRODUCT(MAX(ROW(E$1:E5611)*(E2=E$1:E5611))))))</f>
        <v> </v>
      </c>
      <c r="K5612" s="25" t="str">
        <f>IF(OR(E5612="",E5612="!!!",F5612="NEW"),"",INDEX(J$1:J5611,SUMPRODUCT(MAX(ROW(E$1:E5611)*(E5612=E$1:E5611)))))</f>
        <v> </v>
      </c>
      <c r="L5612" s="26"/>
    </row>
    <row r="5613" spans="1:12">
      <c r="A5613" s="20" t="s">
        <v>1788</v>
      </c>
      <c r="E5613" s="21">
        <f>IF(D5613="?OLD","!!!","")</f>
        <v/>
      </c>
      <c r="F5613" s="22" t="str">
        <f>IF(OR(E5613="",E5613="!!!"),"",IF(NOT(ISNA(VLOOKUP(E5613,E$1:E5612,1,FALSE()))),"OLD",IF(AND(E5613&lt;&gt;"",E5613&lt;&gt;"!!!"),"NEW","")))</f>
        <v> </v>
      </c>
      <c r="G5613" s="23" t="str">
        <f>IF(OR(E5613="",E5613="!!!"),"",IF(OR(J5613=0,AND(J5613=1,K5613=1),AND(J5613=1,I5613="SBJ"),AND(J5613=1,I5613=0)),"?IN_FOCUS",IF(J5613&lt;=2,"?ACTIVATED",IF(J5613&lt;&gt;"","?FAMILIAR",IF(F5613="NEW",IF(ISNA(VLOOKUP(E5613,#REF!,1,FALSE())),"?TYPE_IDENTIFIABLE","?REFERENTIAL"),"_")))))</f>
        <v> </v>
      </c>
      <c r="H5613" s="24" t="str">
        <f>IF(J5613&lt;&gt;1,"",IF(I5613="SBJ","CB","?"))</f>
        <v> </v>
      </c>
      <c r="I5613" s="25" t="str">
        <f>IF(OR(E5613="",E5613="!!!",F5613="NEW"),"",INDEX(B5612:B$2,-1+SUMPRODUCT(MAX(ROW(E5612:E$2)*(E5613=E5612:E$2)))))</f>
        <v> </v>
      </c>
      <c r="J5613" s="25" t="str">
        <f>IF(OR(E5613="",E5613="!!!",F5613="NEW"),"",COUNTBLANK(OFFSET(A$1,,,SUMPRODUCT(MAX(ROW(E$2:E5613)*(E5613=E$2:E5613)))))-COUNTBLANK(OFFSET(A$1,,,SUMPRODUCT(MAX(ROW(E$1:E5612)*(E2=E$1:E5612))))))</f>
        <v> </v>
      </c>
      <c r="K5613" s="25" t="str">
        <f>IF(OR(E5613="",E5613="!!!",F5613="NEW"),"",INDEX(J$1:J5612,SUMPRODUCT(MAX(ROW(E$1:E5612)*(E5613=E$1:E5612)))))</f>
        <v> </v>
      </c>
      <c r="L5613" s="26"/>
    </row>
    <row r="5614" spans="1:12">
      <c r="A5614" s="20" t="s">
        <v>3441</v>
      </c>
      <c r="E5614" s="21">
        <f>IF(D5614="?OLD","!!!","")</f>
        <v/>
      </c>
      <c r="F5614" s="22" t="str">
        <f>IF(OR(E5614="",E5614="!!!"),"",IF(NOT(ISNA(VLOOKUP(E5614,E$1:E5613,1,FALSE()))),"OLD",IF(AND(E5614&lt;&gt;"",E5614&lt;&gt;"!!!"),"NEW","")))</f>
        <v> </v>
      </c>
      <c r="G5614" s="23" t="str">
        <f>IF(OR(E5614="",E5614="!!!"),"",IF(OR(J5614=0,AND(J5614=1,K5614=1),AND(J5614=1,I5614="SBJ"),AND(J5614=1,I5614=0)),"?IN_FOCUS",IF(J5614&lt;=2,"?ACTIVATED",IF(J5614&lt;&gt;"","?FAMILIAR",IF(F5614="NEW",IF(ISNA(VLOOKUP(E5614,#REF!,1,FALSE())),"?TYPE_IDENTIFIABLE","?REFERENTIAL"),"_")))))</f>
        <v> </v>
      </c>
      <c r="H5614" s="24" t="str">
        <f>IF(J5614&lt;&gt;1,"",IF(I5614="SBJ","CB","?"))</f>
        <v> </v>
      </c>
      <c r="I5614" s="25" t="str">
        <f>IF(OR(E5614="",E5614="!!!",F5614="NEW"),"",INDEX(B5613:B$2,-1+SUMPRODUCT(MAX(ROW(E5613:E$2)*(E5614=E5613:E$2)))))</f>
        <v> </v>
      </c>
      <c r="J5614" s="25" t="str">
        <f>IF(OR(E5614="",E5614="!!!",F5614="NEW"),"",COUNTBLANK(OFFSET(A$1,,,SUMPRODUCT(MAX(ROW(E$2:E5614)*(E5614=E$2:E5614)))))-COUNTBLANK(OFFSET(A$1,,,SUMPRODUCT(MAX(ROW(E$1:E5613)*(E2=E$1:E5613))))))</f>
        <v> </v>
      </c>
      <c r="K5614" s="25" t="str">
        <f>IF(OR(E5614="",E5614="!!!",F5614="NEW"),"",INDEX(J$1:J5613,SUMPRODUCT(MAX(ROW(E$1:E5613)*(E5614=E$1:E5613)))))</f>
        <v> </v>
      </c>
      <c r="L5614" s="26"/>
    </row>
    <row r="5615" spans="1:12">
      <c r="A5615" s="20" t="s">
        <v>1688</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1746</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1754</v>
      </c>
      <c r="B5617" s="27" t="s">
        <v>1724</v>
      </c>
      <c r="C5617" s="27" t="s">
        <v>1737</v>
      </c>
      <c r="D5617" s="27" t="s">
        <v>1681</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2298</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1822</v>
      </c>
      <c r="B5619" s="27" t="s">
        <v>1724</v>
      </c>
      <c r="C5619" s="27" t="s">
        <v>1680</v>
      </c>
      <c r="D5619" s="27" t="s">
        <v>1681</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1886</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1764</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1683</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3442</v>
      </c>
      <c r="B5623" s="27" t="s">
        <v>1687</v>
      </c>
      <c r="C5623" s="27" t="s">
        <v>1669</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671</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94</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row>
    <row r="5627" spans="1:12">
      <c r="A5627" s="20" t="s">
        <v>3443</v>
      </c>
    </row>
    <row r="5628" spans="1:12">
      <c r="A5628" s="20" t="s">
        <v>1722</v>
      </c>
      <c r="E5628" s="21">
        <f>IF(D5628="?OLD","!!!","")</f>
        <v/>
      </c>
      <c r="F5628" s="22" t="str">
        <f>IF(OR(E5628="",E5628="!!!"),"",IF(NOT(ISNA(VLOOKUP(E5628,E$1:E5627,1,FALSE()))),"OLD",IF(AND(E5628&lt;&gt;"",E5628&lt;&gt;"!!!"),"NEW","")))</f>
        <v> </v>
      </c>
      <c r="G5628" s="23" t="str">
        <f>IF(OR(E5628="",E5628="!!!"),"",IF(OR(J5628=0,AND(J5628=1,K5628=1),AND(J5628=1,I5628="SBJ"),AND(J5628=1,I5628=0)),"?IN_FOCUS",IF(J5628&lt;=2,"?ACTIVATED",IF(J5628&lt;&gt;"","?FAMILIAR",IF(F5628="NEW",IF(ISNA(VLOOKUP(E5628,#REF!,1,FALSE())),"?TYPE_IDENTIFIABLE","?REFERENTIAL"),"_")))))</f>
        <v> </v>
      </c>
      <c r="H5628" s="24" t="str">
        <f>IF(J5628&lt;&gt;1,"",IF(I5628="SBJ","CB","?"))</f>
        <v> </v>
      </c>
      <c r="I5628" s="25" t="str">
        <f>IF(OR(E5628="",E5628="!!!",F5628="NEW"),"",INDEX(B5627:B$2,-1+SUMPRODUCT(MAX(ROW(E5627:E$2)*(E5628=E5627:E$2)))))</f>
        <v> </v>
      </c>
      <c r="J5628" s="25" t="str">
        <f>IF(OR(E5628="",E5628="!!!",F5628="NEW"),"",COUNTBLANK(OFFSET(A$1,,,SUMPRODUCT(MAX(ROW(E$2:E5628)*(E5628=E$2:E5628)))))-COUNTBLANK(OFFSET(A$1,,,SUMPRODUCT(MAX(ROW(E$1:E5627)*(E2=E$1:E5627))))))</f>
        <v> </v>
      </c>
      <c r="K5628" s="25" t="str">
        <f>IF(OR(E5628="",E5628="!!!",F5628="NEW"),"",INDEX(J$1:J5627,SUMPRODUCT(MAX(ROW(E$1:E5627)*(E5628=E$1:E5627)))))</f>
        <v> </v>
      </c>
      <c r="L5628" s="26"/>
    </row>
    <row r="5629" spans="1:12">
      <c r="A5629" s="20" t="s">
        <v>3444</v>
      </c>
      <c r="E5629" s="21">
        <f>IF(D5629="?OLD","!!!","")</f>
        <v/>
      </c>
      <c r="F5629" s="22" t="str">
        <f>IF(OR(E5629="",E5629="!!!"),"",IF(NOT(ISNA(VLOOKUP(E5629,E$1:E5628,1,FALSE()))),"OLD",IF(AND(E5629&lt;&gt;"",E5629&lt;&gt;"!!!"),"NEW","")))</f>
        <v> </v>
      </c>
      <c r="G5629" s="23" t="str">
        <f>IF(OR(E5629="",E5629="!!!"),"",IF(OR(J5629=0,AND(J5629=1,K5629=1),AND(J5629=1,I5629="SBJ"),AND(J5629=1,I5629=0)),"?IN_FOCUS",IF(J5629&lt;=2,"?ACTIVATED",IF(J5629&lt;&gt;"","?FAMILIAR",IF(F5629="NEW",IF(ISNA(VLOOKUP(E5629,#REF!,1,FALSE())),"?TYPE_IDENTIFIABLE","?REFERENTIAL"),"_")))))</f>
        <v> </v>
      </c>
      <c r="H5629" s="24" t="str">
        <f>IF(J5629&lt;&gt;1,"",IF(I5629="SBJ","CB","?"))</f>
        <v> </v>
      </c>
      <c r="I5629" s="25" t="str">
        <f>IF(OR(E5629="",E5629="!!!",F5629="NEW"),"",INDEX(B5628:B$2,-1+SUMPRODUCT(MAX(ROW(E5628:E$2)*(E5629=E5628:E$2)))))</f>
        <v> </v>
      </c>
      <c r="J5629" s="25" t="str">
        <f>IF(OR(E5629="",E5629="!!!",F5629="NEW"),"",COUNTBLANK(OFFSET(A$1,,,SUMPRODUCT(MAX(ROW(E$2:E5629)*(E5629=E$2:E5629)))))-COUNTBLANK(OFFSET(A$1,,,SUMPRODUCT(MAX(ROW(E$1:E5628)*(E2=E$1:E5628))))))</f>
        <v> </v>
      </c>
      <c r="K5629" s="25" t="str">
        <f>IF(OR(E5629="",E5629="!!!",F5629="NEW"),"",INDEX(J$1:J5628,SUMPRODUCT(MAX(ROW(E$1:E5628)*(E5629=E$1:E5628)))))</f>
        <v> </v>
      </c>
      <c r="L5629" s="26"/>
    </row>
    <row r="5630" spans="1:12">
      <c r="A5630" s="20" t="s">
        <v>1688</v>
      </c>
      <c r="E5630" s="21">
        <f>IF(D5630="?OLD","!!!","")</f>
        <v/>
      </c>
      <c r="F5630" s="22" t="str">
        <f>IF(OR(E5630="",E5630="!!!"),"",IF(NOT(ISNA(VLOOKUP(E5630,E$1:E5629,1,FALSE()))),"OLD",IF(AND(E5630&lt;&gt;"",E5630&lt;&gt;"!!!"),"NEW","")))</f>
        <v> </v>
      </c>
      <c r="G5630" s="23" t="str">
        <f>IF(OR(E5630="",E5630="!!!"),"",IF(OR(J5630=0,AND(J5630=1,K5630=1),AND(J5630=1,I5630="SBJ"),AND(J5630=1,I5630=0)),"?IN_FOCUS",IF(J5630&lt;=2,"?ACTIVATED",IF(J5630&lt;&gt;"","?FAMILIAR",IF(F5630="NEW",IF(ISNA(VLOOKUP(E5630,#REF!,1,FALSE())),"?TYPE_IDENTIFIABLE","?REFERENTIAL"),"_")))))</f>
        <v> </v>
      </c>
      <c r="H5630" s="24" t="str">
        <f>IF(J5630&lt;&gt;1,"",IF(I5630="SBJ","CB","?"))</f>
        <v> </v>
      </c>
      <c r="I5630" s="25" t="str">
        <f>IF(OR(E5630="",E5630="!!!",F5630="NEW"),"",INDEX(B5629:B$2,-1+SUMPRODUCT(MAX(ROW(E5629:E$2)*(E5630=E5629:E$2)))))</f>
        <v> </v>
      </c>
      <c r="J5630" s="25" t="str">
        <f>IF(OR(E5630="",E5630="!!!",F5630="NEW"),"",COUNTBLANK(OFFSET(A$1,,,SUMPRODUCT(MAX(ROW(E$2:E5630)*(E5630=E$2:E5630)))))-COUNTBLANK(OFFSET(A$1,,,SUMPRODUCT(MAX(ROW(E$1:E5629)*(E2=E$1:E5629))))))</f>
        <v> </v>
      </c>
      <c r="K5630" s="25" t="str">
        <f>IF(OR(E5630="",E5630="!!!",F5630="NEW"),"",INDEX(J$1:J5629,SUMPRODUCT(MAX(ROW(E$1:E5629)*(E5630=E$1:E5629)))))</f>
        <v> </v>
      </c>
      <c r="L5630" s="26"/>
    </row>
    <row r="5631" spans="1:12">
      <c r="A5631" s="20" t="s">
        <v>3184</v>
      </c>
      <c r="B5631" s="27" t="s">
        <v>1687</v>
      </c>
      <c r="C5631" s="27" t="s">
        <v>1734</v>
      </c>
      <c r="D5631" s="27" t="s">
        <v>1681</v>
      </c>
      <c r="E5631" s="21">
        <f>IF(D5631="?OLD","!!!","")</f>
        <v/>
      </c>
      <c r="F5631" s="22" t="str">
        <f>IF(OR(E5631="",E5631="!!!"),"",IF(NOT(ISNA(VLOOKUP(E5631,E$1:E5630,1,FALSE()))),"OLD",IF(AND(E5631&lt;&gt;"",E5631&lt;&gt;"!!!"),"NEW","")))</f>
        <v> </v>
      </c>
      <c r="G5631" s="23" t="str">
        <f>IF(OR(E5631="",E5631="!!!"),"",IF(OR(J5631=0,AND(J5631=1,K5631=1),AND(J5631=1,I5631="SBJ"),AND(J5631=1,I5631=0)),"?IN_FOCUS",IF(J5631&lt;=2,"?ACTIVATED",IF(J5631&lt;&gt;"","?FAMILIAR",IF(F5631="NEW",IF(ISNA(VLOOKUP(E5631,#REF!,1,FALSE())),"?TYPE_IDENTIFIABLE","?REFERENTIAL"),"_")))))</f>
        <v> </v>
      </c>
      <c r="H5631" s="24" t="str">
        <f>IF(J5631&lt;&gt;1,"",IF(I5631="SBJ","CB","?"))</f>
        <v> </v>
      </c>
      <c r="I5631" s="25" t="str">
        <f>IF(OR(E5631="",E5631="!!!",F5631="NEW"),"",INDEX(B5630:B$2,-1+SUMPRODUCT(MAX(ROW(E5630:E$2)*(E5631=E5630:E$2)))))</f>
        <v> </v>
      </c>
      <c r="J5631" s="25" t="str">
        <f>IF(OR(E5631="",E5631="!!!",F5631="NEW"),"",COUNTBLANK(OFFSET(A$1,,,SUMPRODUCT(MAX(ROW(E$2:E5631)*(E5631=E$2:E5631)))))-COUNTBLANK(OFFSET(A$1,,,SUMPRODUCT(MAX(ROW(E$1:E5630)*(E2=E$1:E5630))))))</f>
        <v> </v>
      </c>
      <c r="K5631" s="25" t="str">
        <f>IF(OR(E5631="",E5631="!!!",F5631="NEW"),"",INDEX(J$1:J5630,SUMPRODUCT(MAX(ROW(E$1:E5630)*(E5631=E$1:E5630)))))</f>
        <v> </v>
      </c>
      <c r="L5631" s="26"/>
    </row>
    <row r="5632" spans="1:12">
      <c r="A5632" s="20" t="s">
        <v>1852</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94</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row>
    <row r="5635" spans="1:12">
      <c r="A5635" s="20" t="s">
        <v>3445</v>
      </c>
    </row>
    <row r="5636" spans="1:12">
      <c r="A5636" s="20" t="s">
        <v>1997</v>
      </c>
      <c r="E5636" s="21">
        <f>IF(D5636="?OLD","!!!","")</f>
        <v/>
      </c>
      <c r="F5636" s="22" t="str">
        <f>IF(OR(E5636="",E5636="!!!"),"",IF(NOT(ISNA(VLOOKUP(E5636,E$1:E5635,1,FALSE()))),"OLD",IF(AND(E5636&lt;&gt;"",E5636&lt;&gt;"!!!"),"NEW","")))</f>
        <v> </v>
      </c>
      <c r="G5636" s="23" t="str">
        <f>IF(OR(E5636="",E5636="!!!"),"",IF(OR(J5636=0,AND(J5636=1,K5636=1),AND(J5636=1,I5636="SBJ"),AND(J5636=1,I5636=0)),"?IN_FOCUS",IF(J5636&lt;=2,"?ACTIVATED",IF(J5636&lt;&gt;"","?FAMILIAR",IF(F5636="NEW",IF(ISNA(VLOOKUP(E5636,#REF!,1,FALSE())),"?TYPE_IDENTIFIABLE","?REFERENTIAL"),"_")))))</f>
        <v> </v>
      </c>
      <c r="H5636" s="24" t="str">
        <f>IF(J5636&lt;&gt;1,"",IF(I5636="SBJ","CB","?"))</f>
        <v> </v>
      </c>
      <c r="I5636" s="25" t="str">
        <f>IF(OR(E5636="",E5636="!!!",F5636="NEW"),"",INDEX(B5635:B$2,-1+SUMPRODUCT(MAX(ROW(E5635:E$2)*(E5636=E5635:E$2)))))</f>
        <v> </v>
      </c>
      <c r="J5636" s="25" t="str">
        <f>IF(OR(E5636="",E5636="!!!",F5636="NEW"),"",COUNTBLANK(OFFSET(A$1,,,SUMPRODUCT(MAX(ROW(E$2:E5636)*(E5636=E$2:E5636)))))-COUNTBLANK(OFFSET(A$1,,,SUMPRODUCT(MAX(ROW(E$1:E5635)*(E2=E$1:E5635))))))</f>
        <v> </v>
      </c>
      <c r="K5636" s="25" t="str">
        <f>IF(OR(E5636="",E5636="!!!",F5636="NEW"),"",INDEX(J$1:J5635,SUMPRODUCT(MAX(ROW(E$1:E5635)*(E5636=E$1:E5635)))))</f>
        <v> </v>
      </c>
      <c r="L5636" s="26"/>
    </row>
    <row r="5637" spans="1:12">
      <c r="A5637" s="20" t="s">
        <v>279</v>
      </c>
      <c r="B5637" s="27" t="s">
        <v>1668</v>
      </c>
      <c r="C5637" s="27" t="s">
        <v>1734</v>
      </c>
      <c r="D5637" s="27" t="s">
        <v>1681</v>
      </c>
      <c r="E5637" s="21">
        <f>IF(D5637="?OLD","!!!","")</f>
        <v/>
      </c>
      <c r="F5637" s="22" t="str">
        <f>IF(OR(E5637="",E5637="!!!"),"",IF(NOT(ISNA(VLOOKUP(E5637,E$1:E5636,1,FALSE()))),"OLD",IF(AND(E5637&lt;&gt;"",E5637&lt;&gt;"!!!"),"NEW","")))</f>
        <v> </v>
      </c>
      <c r="G5637" s="23" t="str">
        <f>IF(OR(E5637="",E5637="!!!"),"",IF(OR(J5637=0,AND(J5637=1,K5637=1),AND(J5637=1,I5637="SBJ"),AND(J5637=1,I5637=0)),"?IN_FOCUS",IF(J5637&lt;=2,"?ACTIVATED",IF(J5637&lt;&gt;"","?FAMILIAR",IF(F5637="NEW",IF(ISNA(VLOOKUP(E5637,#REF!,1,FALSE())),"?TYPE_IDENTIFIABLE","?REFERENTIAL"),"_")))))</f>
        <v> </v>
      </c>
      <c r="H5637" s="24" t="str">
        <f>IF(J5637&lt;&gt;1,"",IF(I5637="SBJ","CB","?"))</f>
        <v> </v>
      </c>
      <c r="I5637" s="25" t="str">
        <f>IF(OR(E5637="",E5637="!!!",F5637="NEW"),"",INDEX(B5636:B$2,-1+SUMPRODUCT(MAX(ROW(E5636:E$2)*(E5637=E5636:E$2)))))</f>
        <v> </v>
      </c>
      <c r="J5637" s="25" t="str">
        <f>IF(OR(E5637="",E5637="!!!",F5637="NEW"),"",COUNTBLANK(OFFSET(A$1,,,SUMPRODUCT(MAX(ROW(E$2:E5637)*(E5637=E$2:E5637)))))-COUNTBLANK(OFFSET(A$1,,,SUMPRODUCT(MAX(ROW(E$1:E5636)*(E2=E$1:E5636))))))</f>
        <v> </v>
      </c>
      <c r="K5637" s="25" t="str">
        <f>IF(OR(E5637="",E5637="!!!",F5637="NEW"),"",INDEX(J$1:J5636,SUMPRODUCT(MAX(ROW(E$1:E5636)*(E5637=E$1:E5636)))))</f>
        <v> </v>
      </c>
      <c r="L5637" s="26"/>
    </row>
    <row r="5638" spans="1:12">
      <c r="A5638" s="20" t="s">
        <v>1746</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3446</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1877</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1699</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3447</v>
      </c>
      <c r="B5642" s="27" t="s">
        <v>1675</v>
      </c>
      <c r="C5642" s="27" t="s">
        <v>1701</v>
      </c>
      <c r="D5642" s="27" t="s">
        <v>1681</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671</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row>
    <row r="5645" spans="1:12">
      <c r="A5645" s="20" t="s">
        <v>3448</v>
      </c>
    </row>
    <row r="5646" spans="1:12">
      <c r="A5646" s="20" t="s">
        <v>1722</v>
      </c>
      <c r="E5646" s="21">
        <f>IF(D5646="?OLD","!!!","")</f>
        <v/>
      </c>
      <c r="F5646" s="22" t="str">
        <f>IF(OR(E5646="",E5646="!!!"),"",IF(NOT(ISNA(VLOOKUP(E5646,E$1:E5645,1,FALSE()))),"OLD",IF(AND(E5646&lt;&gt;"",E5646&lt;&gt;"!!!"),"NEW","")))</f>
        <v> </v>
      </c>
      <c r="G5646" s="23" t="str">
        <f>IF(OR(E5646="",E5646="!!!"),"",IF(OR(J5646=0,AND(J5646=1,K5646=1),AND(J5646=1,I5646="SBJ"),AND(J5646=1,I5646=0)),"?IN_FOCUS",IF(J5646&lt;=2,"?ACTIVATED",IF(J5646&lt;&gt;"","?FAMILIAR",IF(F5646="NEW",IF(ISNA(VLOOKUP(E5646,#REF!,1,FALSE())),"?TYPE_IDENTIFIABLE","?REFERENTIAL"),"_")))))</f>
        <v> </v>
      </c>
      <c r="H5646" s="24" t="str">
        <f>IF(J5646&lt;&gt;1,"",IF(I5646="SBJ","CB","?"))</f>
        <v> </v>
      </c>
      <c r="I5646" s="25" t="str">
        <f>IF(OR(E5646="",E5646="!!!",F5646="NEW"),"",INDEX(B5645:B$2,-1+SUMPRODUCT(MAX(ROW(E5645:E$2)*(E5646=E5645:E$2)))))</f>
        <v> </v>
      </c>
      <c r="J5646" s="25" t="str">
        <f>IF(OR(E5646="",E5646="!!!",F5646="NEW"),"",COUNTBLANK(OFFSET(A$1,,,SUMPRODUCT(MAX(ROW(E$2:E5646)*(E5646=E$2:E5646)))))-COUNTBLANK(OFFSET(A$1,,,SUMPRODUCT(MAX(ROW(E$1:E5645)*(E2=E$1:E5645))))))</f>
        <v> </v>
      </c>
      <c r="K5646" s="25" t="str">
        <f>IF(OR(E5646="",E5646="!!!",F5646="NEW"),"",INDEX(J$1:J5645,SUMPRODUCT(MAX(ROW(E$1:E5645)*(E5646=E$1:E5645)))))</f>
        <v> </v>
      </c>
      <c r="L5646" s="26"/>
    </row>
    <row r="5647" spans="1:12">
      <c r="A5647" s="20" t="s">
        <v>2485</v>
      </c>
      <c r="B5647" s="27" t="s">
        <v>1687</v>
      </c>
      <c r="C5647" s="27" t="s">
        <v>1734</v>
      </c>
      <c r="D5647" s="27" t="s">
        <v>1681</v>
      </c>
      <c r="E5647" s="21">
        <f>IF(D5647="?OLD","!!!","")</f>
        <v/>
      </c>
      <c r="F5647" s="22" t="str">
        <f>IF(OR(E5647="",E5647="!!!"),"",IF(NOT(ISNA(VLOOKUP(E5647,E$1:E5646,1,FALSE()))),"OLD",IF(AND(E5647&lt;&gt;"",E5647&lt;&gt;"!!!"),"NEW","")))</f>
        <v> </v>
      </c>
      <c r="G5647" s="23" t="str">
        <f>IF(OR(E5647="",E5647="!!!"),"",IF(OR(J5647=0,AND(J5647=1,K5647=1),AND(J5647=1,I5647="SBJ"),AND(J5647=1,I5647=0)),"?IN_FOCUS",IF(J5647&lt;=2,"?ACTIVATED",IF(J5647&lt;&gt;"","?FAMILIAR",IF(F5647="NEW",IF(ISNA(VLOOKUP(E5647,#REF!,1,FALSE())),"?TYPE_IDENTIFIABLE","?REFERENTIAL"),"_")))))</f>
        <v> </v>
      </c>
      <c r="H5647" s="24" t="str">
        <f>IF(J5647&lt;&gt;1,"",IF(I5647="SBJ","CB","?"))</f>
        <v> </v>
      </c>
      <c r="I5647" s="25" t="str">
        <f>IF(OR(E5647="",E5647="!!!",F5647="NEW"),"",INDEX(B5646:B$2,-1+SUMPRODUCT(MAX(ROW(E5646:E$2)*(E5647=E5646:E$2)))))</f>
        <v> </v>
      </c>
      <c r="J5647" s="25" t="str">
        <f>IF(OR(E5647="",E5647="!!!",F5647="NEW"),"",COUNTBLANK(OFFSET(A$1,,,SUMPRODUCT(MAX(ROW(E$2:E5647)*(E5647=E$2:E5647)))))-COUNTBLANK(OFFSET(A$1,,,SUMPRODUCT(MAX(ROW(E$1:E5646)*(E2=E$1:E5646))))))</f>
        <v> </v>
      </c>
      <c r="K5647" s="25" t="str">
        <f>IF(OR(E5647="",E5647="!!!",F5647="NEW"),"",INDEX(J$1:J5646,SUMPRODUCT(MAX(ROW(E$1:E5646)*(E5647=E$1:E5646)))))</f>
        <v> </v>
      </c>
      <c r="L5647" s="26"/>
    </row>
    <row r="5648" spans="1:12">
      <c r="A5648" s="20" t="s">
        <v>1688</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1699</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2736</v>
      </c>
      <c r="B5650" s="27" t="s">
        <v>1668</v>
      </c>
      <c r="C5650" s="27" t="s">
        <v>1701</v>
      </c>
      <c r="D5650" s="27" t="s">
        <v>1681</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3449</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1691</v>
      </c>
      <c r="B5652" s="27" t="s">
        <v>1679</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3450</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2047</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3131</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671</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94</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row>
    <row r="5659" spans="1:12">
      <c r="A5659" s="20" t="s">
        <v>3451</v>
      </c>
    </row>
    <row r="5660" spans="1:12">
      <c r="A5660" s="20" t="s">
        <v>2574</v>
      </c>
      <c r="E5660" s="21">
        <f>IF(D5660="?OLD","!!!","")</f>
        <v/>
      </c>
      <c r="F5660" s="22" t="str">
        <f>IF(OR(E5660="",E5660="!!!"),"",IF(NOT(ISNA(VLOOKUP(E5660,E$1:E5659,1,FALSE()))),"OLD",IF(AND(E5660&lt;&gt;"",E5660&lt;&gt;"!!!"),"NEW","")))</f>
        <v> </v>
      </c>
      <c r="G5660" s="23" t="str">
        <f>IF(OR(E5660="",E5660="!!!"),"",IF(OR(J5660=0,AND(J5660=1,K5660=1),AND(J5660=1,I5660="SBJ"),AND(J5660=1,I5660=0)),"?IN_FOCUS",IF(J5660&lt;=2,"?ACTIVATED",IF(J5660&lt;&gt;"","?FAMILIAR",IF(F5660="NEW",IF(ISNA(VLOOKUP(E5660,#REF!,1,FALSE())),"?TYPE_IDENTIFIABLE","?REFERENTIAL"),"_")))))</f>
        <v> </v>
      </c>
      <c r="H5660" s="24" t="str">
        <f>IF(J5660&lt;&gt;1,"",IF(I5660="SBJ","CB","?"))</f>
        <v> </v>
      </c>
      <c r="I5660" s="25" t="str">
        <f>IF(OR(E5660="",E5660="!!!",F5660="NEW"),"",INDEX(B5659:B$2,-1+SUMPRODUCT(MAX(ROW(E5659:E$2)*(E5660=E5659:E$2)))))</f>
        <v> </v>
      </c>
      <c r="J5660" s="25" t="str">
        <f>IF(OR(E5660="",E5660="!!!",F5660="NEW"),"",COUNTBLANK(OFFSET(A$1,,,SUMPRODUCT(MAX(ROW(E$2:E5660)*(E5660=E$2:E5660)))))-COUNTBLANK(OFFSET(A$1,,,SUMPRODUCT(MAX(ROW(E$1:E5659)*(E2=E$1:E5659))))))</f>
        <v> </v>
      </c>
      <c r="K5660" s="25" t="str">
        <f>IF(OR(E5660="",E5660="!!!",F5660="NEW"),"",INDEX(J$1:J5659,SUMPRODUCT(MAX(ROW(E$1:E5659)*(E5660=E$1:E5659)))))</f>
        <v> </v>
      </c>
      <c r="L5660" s="26"/>
    </row>
    <row r="5661" spans="1:12">
      <c r="A5661" s="20" t="s">
        <v>1706</v>
      </c>
      <c r="E5661" s="21">
        <f>IF(D5661="?OLD","!!!","")</f>
        <v/>
      </c>
      <c r="F5661" s="22" t="str">
        <f>IF(OR(E5661="",E5661="!!!"),"",IF(NOT(ISNA(VLOOKUP(E5661,E$1:E5660,1,FALSE()))),"OLD",IF(AND(E5661&lt;&gt;"",E5661&lt;&gt;"!!!"),"NEW","")))</f>
        <v> </v>
      </c>
      <c r="G5661" s="23" t="str">
        <f>IF(OR(E5661="",E5661="!!!"),"",IF(OR(J5661=0,AND(J5661=1,K5661=1),AND(J5661=1,I5661="SBJ"),AND(J5661=1,I5661=0)),"?IN_FOCUS",IF(J5661&lt;=2,"?ACTIVATED",IF(J5661&lt;&gt;"","?FAMILIAR",IF(F5661="NEW",IF(ISNA(VLOOKUP(E5661,#REF!,1,FALSE())),"?TYPE_IDENTIFIABLE","?REFERENTIAL"),"_")))))</f>
        <v> </v>
      </c>
      <c r="H5661" s="24" t="str">
        <f>IF(J5661&lt;&gt;1,"",IF(I5661="SBJ","CB","?"))</f>
        <v> </v>
      </c>
      <c r="I5661" s="25" t="str">
        <f>IF(OR(E5661="",E5661="!!!",F5661="NEW"),"",INDEX(B5660:B$2,-1+SUMPRODUCT(MAX(ROW(E5660:E$2)*(E5661=E5660:E$2)))))</f>
        <v> </v>
      </c>
      <c r="J5661" s="25" t="str">
        <f>IF(OR(E5661="",E5661="!!!",F5661="NEW"),"",COUNTBLANK(OFFSET(A$1,,,SUMPRODUCT(MAX(ROW(E$2:E5661)*(E5661=E$2:E5661)))))-COUNTBLANK(OFFSET(A$1,,,SUMPRODUCT(MAX(ROW(E$1:E5660)*(E2=E$1:E5660))))))</f>
        <v> </v>
      </c>
      <c r="K5661" s="25" t="str">
        <f>IF(OR(E5661="",E5661="!!!",F5661="NEW"),"",INDEX(J$1:J5660,SUMPRODUCT(MAX(ROW(E$1:E5660)*(E5661=E$1:E5660)))))</f>
        <v> </v>
      </c>
      <c r="L5661" s="26"/>
    </row>
    <row r="5662" spans="1:12">
      <c r="A5662" s="20" t="s">
        <v>3442</v>
      </c>
      <c r="B5662" s="27" t="s">
        <v>1687</v>
      </c>
      <c r="C5662" s="27" t="s">
        <v>1701</v>
      </c>
      <c r="D5662" s="27" t="s">
        <v>1681</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1876</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1694</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3267</v>
      </c>
      <c r="B5665" s="27" t="s">
        <v>1668</v>
      </c>
      <c r="C5665" s="27" t="s">
        <v>1669</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1688</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1869</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3452</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t="s">
        <v>3453</v>
      </c>
      <c r="B5669" s="27" t="s">
        <v>1675</v>
      </c>
      <c r="C5669" s="27" t="s">
        <v>1704</v>
      </c>
      <c r="E5669" s="21">
        <f>IF(D5669="?OLD","!!!","")</f>
        <v/>
      </c>
      <c r="F5669" s="22" t="str">
        <f>IF(OR(E5669="",E5669="!!!"),"",IF(NOT(ISNA(VLOOKUP(E5669,E$1:E5668,1,FALSE()))),"OLD",IF(AND(E5669&lt;&gt;"",E5669&lt;&gt;"!!!"),"NEW","")))</f>
        <v> </v>
      </c>
      <c r="G5669" s="23" t="str">
        <f>IF(OR(E5669="",E5669="!!!"),"",IF(OR(J5669=0,AND(J5669=1,K5669=1),AND(J5669=1,I5669="SBJ"),AND(J5669=1,I5669=0)),"?IN_FOCUS",IF(J5669&lt;=2,"?ACTIVATED",IF(J5669&lt;&gt;"","?FAMILIAR",IF(F5669="NEW",IF(ISNA(VLOOKUP(E5669,#REF!,1,FALSE())),"?TYPE_IDENTIFIABLE","?REFERENTIAL"),"_")))))</f>
        <v> </v>
      </c>
      <c r="H5669" s="24" t="str">
        <f>IF(J5669&lt;&gt;1,"",IF(I5669="SBJ","CB","?"))</f>
        <v> </v>
      </c>
      <c r="I5669" s="25" t="str">
        <f>IF(OR(E5669="",E5669="!!!",F5669="NEW"),"",INDEX(B5668:B$2,-1+SUMPRODUCT(MAX(ROW(E5668:E$2)*(E5669=E5668:E$2)))))</f>
        <v> </v>
      </c>
      <c r="J5669" s="25" t="str">
        <f>IF(OR(E5669="",E5669="!!!",F5669="NEW"),"",COUNTBLANK(OFFSET(A$1,,,SUMPRODUCT(MAX(ROW(E$2:E5669)*(E5669=E$2:E5669)))))-COUNTBLANK(OFFSET(A$1,,,SUMPRODUCT(MAX(ROW(E$1:E5668)*(E2=E$1:E5668))))))</f>
        <v> </v>
      </c>
      <c r="K5669" s="25" t="str">
        <f>IF(OR(E5669="",E5669="!!!",F5669="NEW"),"",INDEX(J$1:J5668,SUMPRODUCT(MAX(ROW(E$1:E5668)*(E5669=E$1:E5668)))))</f>
        <v> </v>
      </c>
      <c r="L5669" s="26"/>
    </row>
    <row r="5670" spans="1:12">
      <c r="A5670" s="20" t="s">
        <v>1683</v>
      </c>
      <c r="E5670" s="21">
        <f>IF(D5670="?OLD","!!!","")</f>
        <v/>
      </c>
      <c r="F5670" s="22" t="str">
        <f>IF(OR(E5670="",E5670="!!!"),"",IF(NOT(ISNA(VLOOKUP(E5670,E$1:E5669,1,FALSE()))),"OLD",IF(AND(E5670&lt;&gt;"",E5670&lt;&gt;"!!!"),"NEW","")))</f>
        <v> </v>
      </c>
      <c r="G5670" s="23" t="str">
        <f>IF(OR(E5670="",E5670="!!!"),"",IF(OR(J5670=0,AND(J5670=1,K5670=1),AND(J5670=1,I5670="SBJ"),AND(J5670=1,I5670=0)),"?IN_FOCUS",IF(J5670&lt;=2,"?ACTIVATED",IF(J5670&lt;&gt;"","?FAMILIAR",IF(F5670="NEW",IF(ISNA(VLOOKUP(E5670,#REF!,1,FALSE())),"?TYPE_IDENTIFIABLE","?REFERENTIAL"),"_")))))</f>
        <v> </v>
      </c>
      <c r="H5670" s="24" t="str">
        <f>IF(J5670&lt;&gt;1,"",IF(I5670="SBJ","CB","?"))</f>
        <v> </v>
      </c>
      <c r="I5670" s="25" t="str">
        <f>IF(OR(E5670="",E5670="!!!",F5670="NEW"),"",INDEX(B5669:B$2,-1+SUMPRODUCT(MAX(ROW(E5669:E$2)*(E5670=E5669:E$2)))))</f>
        <v> </v>
      </c>
      <c r="J5670" s="25" t="str">
        <f>IF(OR(E5670="",E5670="!!!",F5670="NEW"),"",COUNTBLANK(OFFSET(A$1,,,SUMPRODUCT(MAX(ROW(E$2:E5670)*(E5670=E$2:E5670)))))-COUNTBLANK(OFFSET(A$1,,,SUMPRODUCT(MAX(ROW(E$1:E5669)*(E2=E$1:E5669))))))</f>
        <v> </v>
      </c>
      <c r="K5670" s="25" t="str">
        <f>IF(OR(E5670="",E5670="!!!",F5670="NEW"),"",INDEX(J$1:J5669,SUMPRODUCT(MAX(ROW(E$1:E5669)*(E5670=E$1:E5669)))))</f>
        <v> </v>
      </c>
      <c r="L5670" s="26"/>
    </row>
    <row r="5671" spans="1:12">
      <c r="A5671" s="20" t="s">
        <v>3454</v>
      </c>
      <c r="B5671" s="27" t="s">
        <v>1731</v>
      </c>
      <c r="C5671" s="27" t="s">
        <v>1669</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3455</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671</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row>
    <row r="5675" spans="1:12">
      <c r="A5675" s="20" t="s">
        <v>3456</v>
      </c>
    </row>
    <row r="5676" spans="1:12">
      <c r="A5676" s="20" t="s">
        <v>1930</v>
      </c>
      <c r="E5676" s="21">
        <f>IF(D5676="?OLD","!!!","")</f>
        <v/>
      </c>
      <c r="F5676" s="22" t="str">
        <f>IF(OR(E5676="",E5676="!!!"),"",IF(NOT(ISNA(VLOOKUP(E5676,E$1:E5675,1,FALSE()))),"OLD",IF(AND(E5676&lt;&gt;"",E5676&lt;&gt;"!!!"),"NEW","")))</f>
        <v> </v>
      </c>
      <c r="G5676" s="23" t="str">
        <f>IF(OR(E5676="",E5676="!!!"),"",IF(OR(J5676=0,AND(J5676=1,K5676=1),AND(J5676=1,I5676="SBJ"),AND(J5676=1,I5676=0)),"?IN_FOCUS",IF(J5676&lt;=2,"?ACTIVATED",IF(J5676&lt;&gt;"","?FAMILIAR",IF(F5676="NEW",IF(ISNA(VLOOKUP(E5676,#REF!,1,FALSE())),"?TYPE_IDENTIFIABLE","?REFERENTIAL"),"_")))))</f>
        <v> </v>
      </c>
      <c r="H5676" s="24" t="str">
        <f>IF(J5676&lt;&gt;1,"",IF(I5676="SBJ","CB","?"))</f>
        <v> </v>
      </c>
      <c r="I5676" s="25" t="str">
        <f>IF(OR(E5676="",E5676="!!!",F5676="NEW"),"",INDEX(B5675:B$2,-1+SUMPRODUCT(MAX(ROW(E5675:E$2)*(E5676=E5675:E$2)))))</f>
        <v> </v>
      </c>
      <c r="J5676" s="25" t="str">
        <f>IF(OR(E5676="",E5676="!!!",F5676="NEW"),"",COUNTBLANK(OFFSET(A$1,,,SUMPRODUCT(MAX(ROW(E$2:E5676)*(E5676=E$2:E5676)))))-COUNTBLANK(OFFSET(A$1,,,SUMPRODUCT(MAX(ROW(E$1:E5675)*(E2=E$1:E5675))))))</f>
        <v> </v>
      </c>
      <c r="K5676" s="25" t="str">
        <f>IF(OR(E5676="",E5676="!!!",F5676="NEW"),"",INDEX(J$1:J5675,SUMPRODUCT(MAX(ROW(E$1:E5675)*(E5676=E$1:E5675)))))</f>
        <v> </v>
      </c>
      <c r="L5676" s="26"/>
    </row>
    <row r="5677" spans="1:12">
      <c r="A5677" s="20" t="s">
        <v>3457</v>
      </c>
      <c r="E5677" s="21">
        <f>IF(D5677="?OLD","!!!","")</f>
        <v/>
      </c>
      <c r="F5677" s="22" t="str">
        <f>IF(OR(E5677="",E5677="!!!"),"",IF(NOT(ISNA(VLOOKUP(E5677,E$1:E5676,1,FALSE()))),"OLD",IF(AND(E5677&lt;&gt;"",E5677&lt;&gt;"!!!"),"NEW","")))</f>
        <v> </v>
      </c>
      <c r="G5677" s="23" t="str">
        <f>IF(OR(E5677="",E5677="!!!"),"",IF(OR(J5677=0,AND(J5677=1,K5677=1),AND(J5677=1,I5677="SBJ"),AND(J5677=1,I5677=0)),"?IN_FOCUS",IF(J5677&lt;=2,"?ACTIVATED",IF(J5677&lt;&gt;"","?FAMILIAR",IF(F5677="NEW",IF(ISNA(VLOOKUP(E5677,#REF!,1,FALSE())),"?TYPE_IDENTIFIABLE","?REFERENTIAL"),"_")))))</f>
        <v> </v>
      </c>
      <c r="H5677" s="24" t="str">
        <f>IF(J5677&lt;&gt;1,"",IF(I5677="SBJ","CB","?"))</f>
        <v> </v>
      </c>
      <c r="I5677" s="25" t="str">
        <f>IF(OR(E5677="",E5677="!!!",F5677="NEW"),"",INDEX(B5676:B$2,-1+SUMPRODUCT(MAX(ROW(E5676:E$2)*(E5677=E5676:E$2)))))</f>
        <v> </v>
      </c>
      <c r="J5677" s="25" t="str">
        <f>IF(OR(E5677="",E5677="!!!",F5677="NEW"),"",COUNTBLANK(OFFSET(A$1,,,SUMPRODUCT(MAX(ROW(E$2:E5677)*(E5677=E$2:E5677)))))-COUNTBLANK(OFFSET(A$1,,,SUMPRODUCT(MAX(ROW(E$1:E5676)*(E2=E$1:E5676))))))</f>
        <v> </v>
      </c>
      <c r="K5677" s="25" t="str">
        <f>IF(OR(E5677="",E5677="!!!",F5677="NEW"),"",INDEX(J$1:J5676,SUMPRODUCT(MAX(ROW(E$1:E5676)*(E5677=E$1:E5676)))))</f>
        <v> </v>
      </c>
      <c r="L5677" s="26"/>
    </row>
    <row r="5678" spans="1:12">
      <c r="A5678" s="20" t="s">
        <v>3458</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1885</v>
      </c>
      <c r="B5679" s="27" t="s">
        <v>1668</v>
      </c>
      <c r="C5679" s="27" t="s">
        <v>1727</v>
      </c>
      <c r="E5679" s="21">
        <f>IF(D5679="?OLD","!!!","")</f>
        <v/>
      </c>
      <c r="F5679" s="22" t="str">
        <f>IF(OR(E5679="",E5679="!!!"),"",IF(NOT(ISNA(VLOOKUP(E5679,E$1:E5678,1,FALSE()))),"OLD",IF(AND(E5679&lt;&gt;"",E5679&lt;&gt;"!!!"),"NEW","")))</f>
        <v> </v>
      </c>
      <c r="G5679" s="23" t="str">
        <f>IF(OR(E5679="",E5679="!!!"),"",IF(OR(J5679=0,AND(J5679=1,K5679=1),AND(J5679=1,I5679="SBJ"),AND(J5679=1,I5679=0)),"?IN_FOCUS",IF(J5679&lt;=2,"?ACTIVATED",IF(J5679&lt;&gt;"","?FAMILIAR",IF(F5679="NEW",IF(ISNA(VLOOKUP(E5679,#REF!,1,FALSE())),"?TYPE_IDENTIFIABLE","?REFERENTIAL"),"_")))))</f>
        <v> </v>
      </c>
      <c r="H5679" s="24" t="str">
        <f>IF(J5679&lt;&gt;1,"",IF(I5679="SBJ","CB","?"))</f>
        <v> </v>
      </c>
      <c r="I5679" s="25" t="str">
        <f>IF(OR(E5679="",E5679="!!!",F5679="NEW"),"",INDEX(B5678:B$2,-1+SUMPRODUCT(MAX(ROW(E5678:E$2)*(E5679=E5678:E$2)))))</f>
        <v> </v>
      </c>
      <c r="J5679" s="25" t="str">
        <f>IF(OR(E5679="",E5679="!!!",F5679="NEW"),"",COUNTBLANK(OFFSET(A$1,,,SUMPRODUCT(MAX(ROW(E$2:E5679)*(E5679=E$2:E5679)))))-COUNTBLANK(OFFSET(A$1,,,SUMPRODUCT(MAX(ROW(E$1:E5678)*(E2=E$1:E5678))))))</f>
        <v> </v>
      </c>
      <c r="K5679" s="25" t="str">
        <f>IF(OR(E5679="",E5679="!!!",F5679="NEW"),"",INDEX(J$1:J5678,SUMPRODUCT(MAX(ROW(E$1:E5678)*(E5679=E$1:E5678)))))</f>
        <v> </v>
      </c>
      <c r="L5679" s="26"/>
    </row>
    <row r="5680" spans="1:12">
      <c r="A5680" s="20" t="s">
        <v>3459</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1694</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3460</v>
      </c>
      <c r="B5682" s="27" t="s">
        <v>1679</v>
      </c>
      <c r="C5682" s="27" t="s">
        <v>1669</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671</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row>
    <row r="5685" spans="1:12">
      <c r="A5685" s="20" t="s">
        <v>3461</v>
      </c>
    </row>
    <row r="5686" spans="1:12">
      <c r="A5686" s="20" t="s">
        <v>1930</v>
      </c>
      <c r="E5686" s="21">
        <f>IF(D5686="?OLD","!!!","")</f>
        <v/>
      </c>
      <c r="F5686" s="22" t="str">
        <f>IF(OR(E5686="",E5686="!!!"),"",IF(NOT(ISNA(VLOOKUP(E5686,E$1:E5685,1,FALSE()))),"OLD",IF(AND(E5686&lt;&gt;"",E5686&lt;&gt;"!!!"),"NEW","")))</f>
        <v> </v>
      </c>
      <c r="G5686" s="23" t="str">
        <f>IF(OR(E5686="",E5686="!!!"),"",IF(OR(J5686=0,AND(J5686=1,K5686=1),AND(J5686=1,I5686="SBJ"),AND(J5686=1,I5686=0)),"?IN_FOCUS",IF(J5686&lt;=2,"?ACTIVATED",IF(J5686&lt;&gt;"","?FAMILIAR",IF(F5686="NEW",IF(ISNA(VLOOKUP(E5686,#REF!,1,FALSE())),"?TYPE_IDENTIFIABLE","?REFERENTIAL"),"_")))))</f>
        <v> </v>
      </c>
      <c r="H5686" s="24" t="str">
        <f>IF(J5686&lt;&gt;1,"",IF(I5686="SBJ","CB","?"))</f>
        <v> </v>
      </c>
      <c r="I5686" s="25" t="str">
        <f>IF(OR(E5686="",E5686="!!!",F5686="NEW"),"",INDEX(B5685:B$2,-1+SUMPRODUCT(MAX(ROW(E5685:E$2)*(E5686=E5685:E$2)))))</f>
        <v> </v>
      </c>
      <c r="J5686" s="25" t="str">
        <f>IF(OR(E5686="",E5686="!!!",F5686="NEW"),"",COUNTBLANK(OFFSET(A$1,,,SUMPRODUCT(MAX(ROW(E$2:E5686)*(E5686=E$2:E5686)))))-COUNTBLANK(OFFSET(A$1,,,SUMPRODUCT(MAX(ROW(E$1:E5685)*(E2=E$1:E5685))))))</f>
        <v> </v>
      </c>
      <c r="K5686" s="25" t="str">
        <f>IF(OR(E5686="",E5686="!!!",F5686="NEW"),"",INDEX(J$1:J5685,SUMPRODUCT(MAX(ROW(E$1:E5685)*(E5686=E$1:E5685)))))</f>
        <v> </v>
      </c>
      <c r="L5686" s="26"/>
    </row>
    <row r="5687" spans="1:12">
      <c r="A5687" s="20" t="s">
        <v>2223</v>
      </c>
      <c r="B5687" s="27" t="s">
        <v>1724</v>
      </c>
      <c r="C5687" s="27" t="s">
        <v>1727</v>
      </c>
      <c r="E5687" s="21">
        <f>IF(D5687="?OLD","!!!","")</f>
        <v/>
      </c>
      <c r="F5687" s="22" t="str">
        <f>IF(OR(E5687="",E5687="!!!"),"",IF(NOT(ISNA(VLOOKUP(E5687,E$1:E5686,1,FALSE()))),"OLD",IF(AND(E5687&lt;&gt;"",E5687&lt;&gt;"!!!"),"NEW","")))</f>
        <v> </v>
      </c>
      <c r="G5687" s="23" t="str">
        <f>IF(OR(E5687="",E5687="!!!"),"",IF(OR(J5687=0,AND(J5687=1,K5687=1),AND(J5687=1,I5687="SBJ"),AND(J5687=1,I5687=0)),"?IN_FOCUS",IF(J5687&lt;=2,"?ACTIVATED",IF(J5687&lt;&gt;"","?FAMILIAR",IF(F5687="NEW",IF(ISNA(VLOOKUP(E5687,#REF!,1,FALSE())),"?TYPE_IDENTIFIABLE","?REFERENTIAL"),"_")))))</f>
        <v> </v>
      </c>
      <c r="H5687" s="24" t="str">
        <f>IF(J5687&lt;&gt;1,"",IF(I5687="SBJ","CB","?"))</f>
        <v> </v>
      </c>
      <c r="I5687" s="25" t="str">
        <f>IF(OR(E5687="",E5687="!!!",F5687="NEW"),"",INDEX(B5686:B$2,-1+SUMPRODUCT(MAX(ROW(E5686:E$2)*(E5687=E5686:E$2)))))</f>
        <v> </v>
      </c>
      <c r="J5687" s="25" t="str">
        <f>IF(OR(E5687="",E5687="!!!",F5687="NEW"),"",COUNTBLANK(OFFSET(A$1,,,SUMPRODUCT(MAX(ROW(E$2:E5687)*(E5687=E$2:E5687)))))-COUNTBLANK(OFFSET(A$1,,,SUMPRODUCT(MAX(ROW(E$1:E5686)*(E2=E$1:E5686))))))</f>
        <v> </v>
      </c>
      <c r="K5687" s="25" t="str">
        <f>IF(OR(E5687="",E5687="!!!",F5687="NEW"),"",INDEX(J$1:J5686,SUMPRODUCT(MAX(ROW(E$1:E5686)*(E5687=E$1:E5686)))))</f>
        <v> </v>
      </c>
      <c r="L5687" s="26"/>
    </row>
    <row r="5688" spans="1:12">
      <c r="A5688" s="20" t="s">
        <v>3462</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1355</v>
      </c>
      <c r="B5689" s="27" t="s">
        <v>1731</v>
      </c>
      <c r="C5689" s="27" t="s">
        <v>1737</v>
      </c>
      <c r="D5689" s="27" t="s">
        <v>1681</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1918</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3463</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1877</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1699</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3464</v>
      </c>
      <c r="B5694" s="27" t="s">
        <v>1675</v>
      </c>
      <c r="C5694" s="27" t="s">
        <v>1701</v>
      </c>
      <c r="D5694" s="27" t="s">
        <v>1681</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1688</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1884</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1961</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1822</v>
      </c>
      <c r="B5698" s="27" t="s">
        <v>1690</v>
      </c>
      <c r="C5698" s="27" t="s">
        <v>1680</v>
      </c>
      <c r="D5698" s="27" t="s">
        <v>1681</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1977</v>
      </c>
      <c r="B5699" s="27" t="s">
        <v>1690</v>
      </c>
      <c r="C5699" s="27" t="s">
        <v>1737</v>
      </c>
      <c r="D5699" s="27" t="s">
        <v>1681</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1717</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2532</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3465</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1746</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t="s">
        <v>1678</v>
      </c>
      <c r="B5704" s="27" t="s">
        <v>1692</v>
      </c>
      <c r="C5704" s="27" t="s">
        <v>1680</v>
      </c>
      <c r="D5704" s="27" t="s">
        <v>1681</v>
      </c>
      <c r="E5704" s="21">
        <f>IF(D5704="?OLD","!!!","")</f>
        <v/>
      </c>
      <c r="F5704" s="22" t="str">
        <f>IF(OR(E5704="",E5704="!!!"),"",IF(NOT(ISNA(VLOOKUP(E5704,E$1:E5703,1,FALSE()))),"OLD",IF(AND(E5704&lt;&gt;"",E5704&lt;&gt;"!!!"),"NEW","")))</f>
        <v> </v>
      </c>
      <c r="G5704" s="23" t="str">
        <f>IF(OR(E5704="",E5704="!!!"),"",IF(OR(J5704=0,AND(J5704=1,K5704=1),AND(J5704=1,I5704="SBJ"),AND(J5704=1,I5704=0)),"?IN_FOCUS",IF(J5704&lt;=2,"?ACTIVATED",IF(J5704&lt;&gt;"","?FAMILIAR",IF(F5704="NEW",IF(ISNA(VLOOKUP(E5704,#REF!,1,FALSE())),"?TYPE_IDENTIFIABLE","?REFERENTIAL"),"_")))))</f>
        <v> </v>
      </c>
      <c r="H5704" s="24" t="str">
        <f>IF(J5704&lt;&gt;1,"",IF(I5704="SBJ","CB","?"))</f>
        <v> </v>
      </c>
      <c r="I5704" s="25" t="str">
        <f>IF(OR(E5704="",E5704="!!!",F5704="NEW"),"",INDEX(B5703:B$2,-1+SUMPRODUCT(MAX(ROW(E5703:E$2)*(E5704=E5703:E$2)))))</f>
        <v> </v>
      </c>
      <c r="J5704" s="25" t="str">
        <f>IF(OR(E5704="",E5704="!!!",F5704="NEW"),"",COUNTBLANK(OFFSET(A$1,,,SUMPRODUCT(MAX(ROW(E$2:E5704)*(E5704=E$2:E5704)))))-COUNTBLANK(OFFSET(A$1,,,SUMPRODUCT(MAX(ROW(E$1:E5703)*(E2=E$1:E5703))))))</f>
        <v> </v>
      </c>
      <c r="K5704" s="25" t="str">
        <f>IF(OR(E5704="",E5704="!!!",F5704="NEW"),"",INDEX(J$1:J5703,SUMPRODUCT(MAX(ROW(E$1:E5703)*(E5704=E$1:E5703)))))</f>
        <v> </v>
      </c>
      <c r="L5704" s="26"/>
    </row>
    <row r="5705" spans="1:12">
      <c r="A5705" s="20" t="s">
        <v>1790</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3193</v>
      </c>
      <c r="E5706" s="21">
        <f>IF(D5706="?OLD","!!!","")</f>
        <v/>
      </c>
      <c r="F5706" s="22" t="str">
        <f>IF(OR(E5706="",E5706="!!!"),"",IF(NOT(ISNA(VLOOKUP(E5706,E$1:E5705,1,FALSE()))),"OLD",IF(AND(E5706&lt;&gt;"",E5706&lt;&gt;"!!!"),"NEW","")))</f>
        <v> </v>
      </c>
      <c r="G5706" s="23" t="str">
        <f>IF(OR(E5706="",E5706="!!!"),"",IF(OR(J5706=0,AND(J5706=1,K5706=1),AND(J5706=1,I5706="SBJ"),AND(J5706=1,I5706=0)),"?IN_FOCUS",IF(J5706&lt;=2,"?ACTIVATED",IF(J5706&lt;&gt;"","?FAMILIAR",IF(F5706="NEW",IF(ISNA(VLOOKUP(E5706,#REF!,1,FALSE())),"?TYPE_IDENTIFIABLE","?REFERENTIAL"),"_")))))</f>
        <v> </v>
      </c>
      <c r="H5706" s="24" t="str">
        <f>IF(J5706&lt;&gt;1,"",IF(I5706="SBJ","CB","?"))</f>
        <v> </v>
      </c>
      <c r="I5706" s="25" t="str">
        <f>IF(OR(E5706="",E5706="!!!",F5706="NEW"),"",INDEX(B5705:B$2,-1+SUMPRODUCT(MAX(ROW(E5705:E$2)*(E5706=E5705:E$2)))))</f>
        <v> </v>
      </c>
      <c r="J5706" s="25" t="str">
        <f>IF(OR(E5706="",E5706="!!!",F5706="NEW"),"",COUNTBLANK(OFFSET(A$1,,,SUMPRODUCT(MAX(ROW(E$2:E5706)*(E5706=E$2:E5706)))))-COUNTBLANK(OFFSET(A$1,,,SUMPRODUCT(MAX(ROW(E$1:E5705)*(E2=E$1:E5705))))))</f>
        <v> </v>
      </c>
      <c r="K5706" s="25" t="str">
        <f>IF(OR(E5706="",E5706="!!!",F5706="NEW"),"",INDEX(J$1:J5705,SUMPRODUCT(MAX(ROW(E$1:E5705)*(E5706=E$1:E5705)))))</f>
        <v> </v>
      </c>
      <c r="L5706" s="26"/>
    </row>
    <row r="5707" spans="1:12">
      <c r="A5707" s="20" t="s">
        <v>3466</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2285</v>
      </c>
      <c r="B5708" s="27" t="s">
        <v>1672</v>
      </c>
      <c r="C5708" s="27" t="s">
        <v>1727</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1887</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1688</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3467</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1754</v>
      </c>
      <c r="B5712" s="27" t="s">
        <v>1668</v>
      </c>
      <c r="C5712" s="27" t="s">
        <v>1737</v>
      </c>
      <c r="D5712" s="27" t="s">
        <v>1681</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1688</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1776</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2603</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3468</v>
      </c>
      <c r="B5716" s="27" t="s">
        <v>1724</v>
      </c>
      <c r="C5716" s="27" t="s">
        <v>1727</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3469</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3470</v>
      </c>
      <c r="B5718" s="27" t="s">
        <v>1687</v>
      </c>
      <c r="C5718" s="27" t="s">
        <v>1704</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1824</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t="s">
        <v>3471</v>
      </c>
      <c r="E5720" s="21">
        <f>IF(D5720="?OLD","!!!","")</f>
        <v/>
      </c>
      <c r="F5720" s="22" t="str">
        <f>IF(OR(E5720="",E5720="!!!"),"",IF(NOT(ISNA(VLOOKUP(E5720,E$1:E5719,1,FALSE()))),"OLD",IF(AND(E5720&lt;&gt;"",E5720&lt;&gt;"!!!"),"NEW","")))</f>
        <v> </v>
      </c>
      <c r="G5720" s="23" t="str">
        <f>IF(OR(E5720="",E5720="!!!"),"",IF(OR(J5720=0,AND(J5720=1,K5720=1),AND(J5720=1,I5720="SBJ"),AND(J5720=1,I5720=0)),"?IN_FOCUS",IF(J5720&lt;=2,"?ACTIVATED",IF(J5720&lt;&gt;"","?FAMILIAR",IF(F5720="NEW",IF(ISNA(VLOOKUP(E5720,#REF!,1,FALSE())),"?TYPE_IDENTIFIABLE","?REFERENTIAL"),"_")))))</f>
        <v> </v>
      </c>
      <c r="H5720" s="24" t="str">
        <f>IF(J5720&lt;&gt;1,"",IF(I5720="SBJ","CB","?"))</f>
        <v> </v>
      </c>
      <c r="I5720" s="25" t="str">
        <f>IF(OR(E5720="",E5720="!!!",F5720="NEW"),"",INDEX(B5719:B$2,-1+SUMPRODUCT(MAX(ROW(E5719:E$2)*(E5720=E5719:E$2)))))</f>
        <v> </v>
      </c>
      <c r="J5720" s="25" t="str">
        <f>IF(OR(E5720="",E5720="!!!",F5720="NEW"),"",COUNTBLANK(OFFSET(A$1,,,SUMPRODUCT(MAX(ROW(E$2:E5720)*(E5720=E$2:E5720)))))-COUNTBLANK(OFFSET(A$1,,,SUMPRODUCT(MAX(ROW(E$1:E5719)*(E2=E$1:E5719))))))</f>
        <v> </v>
      </c>
      <c r="K5720" s="25" t="str">
        <f>IF(OR(E5720="",E5720="!!!",F5720="NEW"),"",INDEX(J$1:J5719,SUMPRODUCT(MAX(ROW(E$1:E5719)*(E5720=E$1:E5719)))))</f>
        <v> </v>
      </c>
      <c r="L5720" s="26"/>
    </row>
    <row r="5721" spans="1:12">
      <c r="A5721" s="20" t="s">
        <v>1714</v>
      </c>
      <c r="E5721" s="21">
        <f>IF(D5721="?OLD","!!!","")</f>
        <v/>
      </c>
      <c r="F5721" s="22" t="str">
        <f>IF(OR(E5721="",E5721="!!!"),"",IF(NOT(ISNA(VLOOKUP(E5721,E$1:E5720,1,FALSE()))),"OLD",IF(AND(E5721&lt;&gt;"",E5721&lt;&gt;"!!!"),"NEW","")))</f>
        <v> </v>
      </c>
      <c r="G5721" s="23" t="str">
        <f>IF(OR(E5721="",E5721="!!!"),"",IF(OR(J5721=0,AND(J5721=1,K5721=1),AND(J5721=1,I5721="SBJ"),AND(J5721=1,I5721=0)),"?IN_FOCUS",IF(J5721&lt;=2,"?ACTIVATED",IF(J5721&lt;&gt;"","?FAMILIAR",IF(F5721="NEW",IF(ISNA(VLOOKUP(E5721,#REF!,1,FALSE())),"?TYPE_IDENTIFIABLE","?REFERENTIAL"),"_")))))</f>
        <v> </v>
      </c>
      <c r="H5721" s="24" t="str">
        <f>IF(J5721&lt;&gt;1,"",IF(I5721="SBJ","CB","?"))</f>
        <v> </v>
      </c>
      <c r="I5721" s="25" t="str">
        <f>IF(OR(E5721="",E5721="!!!",F5721="NEW"),"",INDEX(B5720:B$2,-1+SUMPRODUCT(MAX(ROW(E5720:E$2)*(E5721=E5720:E$2)))))</f>
        <v> </v>
      </c>
      <c r="J5721" s="25" t="str">
        <f>IF(OR(E5721="",E5721="!!!",F5721="NEW"),"",COUNTBLANK(OFFSET(A$1,,,SUMPRODUCT(MAX(ROW(E$2:E5721)*(E5721=E$2:E5721)))))-COUNTBLANK(OFFSET(A$1,,,SUMPRODUCT(MAX(ROW(E$1:E5720)*(E2=E$1:E5720))))))</f>
        <v> </v>
      </c>
      <c r="K5721" s="25" t="str">
        <f>IF(OR(E5721="",E5721="!!!",F5721="NEW"),"",INDEX(J$1:J5720,SUMPRODUCT(MAX(ROW(E$1:E5720)*(E5721=E$1:E5720)))))</f>
        <v> </v>
      </c>
      <c r="L5721" s="26"/>
    </row>
    <row r="5722" spans="1:12">
      <c r="A5722" s="20" t="s">
        <v>2207</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3472</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3473</v>
      </c>
      <c r="B5724" s="27" t="s">
        <v>1672</v>
      </c>
      <c r="C5724" s="27" t="s">
        <v>1701</v>
      </c>
      <c r="D5724" s="27" t="s">
        <v>1681</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671</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row>
    <row r="5727" spans="1:12">
      <c r="A5727" s="20" t="s">
        <v>3474</v>
      </c>
    </row>
    <row r="5728" spans="1:12">
      <c r="A5728" s="20" t="s">
        <v>1807</v>
      </c>
      <c r="B5728" s="27" t="s">
        <v>1668</v>
      </c>
      <c r="C5728" s="27" t="s">
        <v>1737</v>
      </c>
      <c r="D5728" s="27" t="s">
        <v>1681</v>
      </c>
      <c r="E5728" s="21">
        <f>IF(D5728="?OLD","!!!","")</f>
        <v/>
      </c>
      <c r="F5728" s="22" t="str">
        <f>IF(OR(E5728="",E5728="!!!"),"",IF(NOT(ISNA(VLOOKUP(E5728,E$1:E5727,1,FALSE()))),"OLD",IF(AND(E5728&lt;&gt;"",E5728&lt;&gt;"!!!"),"NEW","")))</f>
        <v> </v>
      </c>
      <c r="G5728" s="23" t="str">
        <f>IF(OR(E5728="",E5728="!!!"),"",IF(OR(J5728=0,AND(J5728=1,K5728=1),AND(J5728=1,I5728="SBJ"),AND(J5728=1,I5728=0)),"?IN_FOCUS",IF(J5728&lt;=2,"?ACTIVATED",IF(J5728&lt;&gt;"","?FAMILIAR",IF(F5728="NEW",IF(ISNA(VLOOKUP(E5728,#REF!,1,FALSE())),"?TYPE_IDENTIFIABLE","?REFERENTIAL"),"_")))))</f>
        <v> </v>
      </c>
      <c r="H5728" s="24" t="str">
        <f>IF(J5728&lt;&gt;1,"",IF(I5728="SBJ","CB","?"))</f>
        <v> </v>
      </c>
      <c r="I5728" s="25" t="str">
        <f>IF(OR(E5728="",E5728="!!!",F5728="NEW"),"",INDEX(B5727:B$2,-1+SUMPRODUCT(MAX(ROW(E5727:E$2)*(E5728=E5727:E$2)))))</f>
        <v> </v>
      </c>
      <c r="J5728" s="25" t="str">
        <f>IF(OR(E5728="",E5728="!!!",F5728="NEW"),"",COUNTBLANK(OFFSET(A$1,,,SUMPRODUCT(MAX(ROW(E$2:E5728)*(E5728=E$2:E5728)))))-COUNTBLANK(OFFSET(A$1,,,SUMPRODUCT(MAX(ROW(E$1:E5727)*(E2=E$1:E5727))))))</f>
        <v> </v>
      </c>
      <c r="K5728" s="25" t="str">
        <f>IF(OR(E5728="",E5728="!!!",F5728="NEW"),"",INDEX(J$1:J5727,SUMPRODUCT(MAX(ROW(E$1:E5727)*(E5728=E$1:E5727)))))</f>
        <v> </v>
      </c>
      <c r="L5728" s="26"/>
    </row>
    <row r="5729" spans="1:12">
      <c r="A5729" s="20" t="s">
        <v>1716</v>
      </c>
      <c r="E5729" s="21">
        <f>IF(D5729="?OLD","!!!","")</f>
        <v/>
      </c>
      <c r="F5729" s="22" t="str">
        <f>IF(OR(E5729="",E5729="!!!"),"",IF(NOT(ISNA(VLOOKUP(E5729,E$1:E5728,1,FALSE()))),"OLD",IF(AND(E5729&lt;&gt;"",E5729&lt;&gt;"!!!"),"NEW","")))</f>
        <v> </v>
      </c>
      <c r="G5729" s="23" t="str">
        <f>IF(OR(E5729="",E5729="!!!"),"",IF(OR(J5729=0,AND(J5729=1,K5729=1),AND(J5729=1,I5729="SBJ"),AND(J5729=1,I5729=0)),"?IN_FOCUS",IF(J5729&lt;=2,"?ACTIVATED",IF(J5729&lt;&gt;"","?FAMILIAR",IF(F5729="NEW",IF(ISNA(VLOOKUP(E5729,#REF!,1,FALSE())),"?TYPE_IDENTIFIABLE","?REFERENTIAL"),"_")))))</f>
        <v> </v>
      </c>
      <c r="H5729" s="24" t="str">
        <f>IF(J5729&lt;&gt;1,"",IF(I5729="SBJ","CB","?"))</f>
        <v> </v>
      </c>
      <c r="I5729" s="25" t="str">
        <f>IF(OR(E5729="",E5729="!!!",F5729="NEW"),"",INDEX(B5728:B$2,-1+SUMPRODUCT(MAX(ROW(E5728:E$2)*(E5729=E5728:E$2)))))</f>
        <v> </v>
      </c>
      <c r="J5729" s="25" t="str">
        <f>IF(OR(E5729="",E5729="!!!",F5729="NEW"),"",COUNTBLANK(OFFSET(A$1,,,SUMPRODUCT(MAX(ROW(E$2:E5729)*(E5729=E$2:E5729)))))-COUNTBLANK(OFFSET(A$1,,,SUMPRODUCT(MAX(ROW(E$1:E5728)*(E2=E$1:E5728))))))</f>
        <v> </v>
      </c>
      <c r="K5729" s="25" t="str">
        <f>IF(OR(E5729="",E5729="!!!",F5729="NEW"),"",INDEX(J$1:J5728,SUMPRODUCT(MAX(ROW(E$1:E5728)*(E5729=E$1:E5728)))))</f>
        <v> </v>
      </c>
      <c r="L5729" s="26"/>
    </row>
    <row r="5730" spans="1:12">
      <c r="A5730" s="20" t="s">
        <v>1790</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3475</v>
      </c>
      <c r="B5731" s="27" t="s">
        <v>1687</v>
      </c>
      <c r="C5731" s="27" t="s">
        <v>1704</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3476</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671</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row>
    <row r="5735" spans="1:12">
      <c r="A5735" s="20" t="s">
        <v>3477</v>
      </c>
    </row>
    <row r="5736" spans="1:12">
      <c r="A5736" s="20" t="s">
        <v>1722</v>
      </c>
      <c r="E5736" s="21">
        <f>IF(D5736="?OLD","!!!","")</f>
        <v/>
      </c>
      <c r="F5736" s="22" t="str">
        <f>IF(OR(E5736="",E5736="!!!"),"",IF(NOT(ISNA(VLOOKUP(E5736,E$1:E5735,1,FALSE()))),"OLD",IF(AND(E5736&lt;&gt;"",E5736&lt;&gt;"!!!"),"NEW","")))</f>
        <v> </v>
      </c>
      <c r="G5736" s="23" t="str">
        <f>IF(OR(E5736="",E5736="!!!"),"",IF(OR(J5736=0,AND(J5736=1,K5736=1),AND(J5736=1,I5736="SBJ"),AND(J5736=1,I5736=0)),"?IN_FOCUS",IF(J5736&lt;=2,"?ACTIVATED",IF(J5736&lt;&gt;"","?FAMILIAR",IF(F5736="NEW",IF(ISNA(VLOOKUP(E5736,#REF!,1,FALSE())),"?TYPE_IDENTIFIABLE","?REFERENTIAL"),"_")))))</f>
        <v> </v>
      </c>
      <c r="H5736" s="24" t="str">
        <f>IF(J5736&lt;&gt;1,"",IF(I5736="SBJ","CB","?"))</f>
        <v> </v>
      </c>
      <c r="I5736" s="25" t="str">
        <f>IF(OR(E5736="",E5736="!!!",F5736="NEW"),"",INDEX(B5735:B$2,-1+SUMPRODUCT(MAX(ROW(E5735:E$2)*(E5736=E5735:E$2)))))</f>
        <v> </v>
      </c>
      <c r="J5736" s="25" t="str">
        <f>IF(OR(E5736="",E5736="!!!",F5736="NEW"),"",COUNTBLANK(OFFSET(A$1,,,SUMPRODUCT(MAX(ROW(E$2:E5736)*(E5736=E$2:E5736)))))-COUNTBLANK(OFFSET(A$1,,,SUMPRODUCT(MAX(ROW(E$1:E5735)*(E2=E$1:E5735))))))</f>
        <v> </v>
      </c>
      <c r="K5736" s="25" t="str">
        <f>IF(OR(E5736="",E5736="!!!",F5736="NEW"),"",INDEX(J$1:J5735,SUMPRODUCT(MAX(ROW(E$1:E5735)*(E5736=E$1:E5735)))))</f>
        <v> </v>
      </c>
      <c r="L5736" s="26"/>
    </row>
    <row r="5737" spans="1:12">
      <c r="A5737" s="20" t="s">
        <v>1736</v>
      </c>
      <c r="B5737" s="27" t="s">
        <v>1724</v>
      </c>
      <c r="C5737" s="27" t="s">
        <v>1737</v>
      </c>
      <c r="D5737" s="27" t="s">
        <v>1681</v>
      </c>
      <c r="E5737" s="21">
        <f>IF(D5737="?OLD","!!!","")</f>
        <v/>
      </c>
      <c r="F5737" s="22" t="str">
        <f>IF(OR(E5737="",E5737="!!!"),"",IF(NOT(ISNA(VLOOKUP(E5737,E$1:E5736,1,FALSE()))),"OLD",IF(AND(E5737&lt;&gt;"",E5737&lt;&gt;"!!!"),"NEW","")))</f>
        <v> </v>
      </c>
      <c r="G5737" s="23" t="str">
        <f>IF(OR(E5737="",E5737="!!!"),"",IF(OR(J5737=0,AND(J5737=1,K5737=1),AND(J5737=1,I5737="SBJ"),AND(J5737=1,I5737=0)),"?IN_FOCUS",IF(J5737&lt;=2,"?ACTIVATED",IF(J5737&lt;&gt;"","?FAMILIAR",IF(F5737="NEW",IF(ISNA(VLOOKUP(E5737,#REF!,1,FALSE())),"?TYPE_IDENTIFIABLE","?REFERENTIAL"),"_")))))</f>
        <v> </v>
      </c>
      <c r="H5737" s="24" t="str">
        <f>IF(J5737&lt;&gt;1,"",IF(I5737="SBJ","CB","?"))</f>
        <v> </v>
      </c>
      <c r="I5737" s="25" t="str">
        <f>IF(OR(E5737="",E5737="!!!",F5737="NEW"),"",INDEX(B5736:B$2,-1+SUMPRODUCT(MAX(ROW(E5736:E$2)*(E5737=E5736:E$2)))))</f>
        <v> </v>
      </c>
      <c r="J5737" s="25" t="str">
        <f>IF(OR(E5737="",E5737="!!!",F5737="NEW"),"",COUNTBLANK(OFFSET(A$1,,,SUMPRODUCT(MAX(ROW(E$2:E5737)*(E5737=E$2:E5737)))))-COUNTBLANK(OFFSET(A$1,,,SUMPRODUCT(MAX(ROW(E$1:E5736)*(E2=E$1:E5736))))))</f>
        <v> </v>
      </c>
      <c r="K5737" s="25" t="str">
        <f>IF(OR(E5737="",E5737="!!!",F5737="NEW"),"",INDEX(J$1:J5736,SUMPRODUCT(MAX(ROW(E$1:E5736)*(E5737=E$1:E5736)))))</f>
        <v> </v>
      </c>
      <c r="L5737" s="26"/>
    </row>
    <row r="5738" spans="1:12">
      <c r="A5738" s="20" t="s">
        <v>2127</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1739</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1706</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3362</v>
      </c>
      <c r="B5741" s="27" t="s">
        <v>1675</v>
      </c>
      <c r="C5741" s="27" t="s">
        <v>1701</v>
      </c>
      <c r="D5741" s="27" t="s">
        <v>1681</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1877</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3478</v>
      </c>
      <c r="B5743" s="27" t="s">
        <v>1675</v>
      </c>
      <c r="C5743" s="27" t="s">
        <v>1704</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1688</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1918</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1807</v>
      </c>
      <c r="B5746" s="27" t="s">
        <v>1675</v>
      </c>
      <c r="C5746" s="27" t="s">
        <v>1737</v>
      </c>
      <c r="D5746" s="27" t="s">
        <v>1681</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1857</v>
      </c>
      <c r="B5747" s="27" t="s">
        <v>1692</v>
      </c>
      <c r="C5747" s="27" t="s">
        <v>1737</v>
      </c>
      <c r="D5747" s="27" t="s">
        <v>1681</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t="s">
        <v>3479</v>
      </c>
      <c r="E5748" s="21">
        <f>IF(D5748="?OLD","!!!","")</f>
        <v/>
      </c>
      <c r="F5748" s="22" t="str">
        <f>IF(OR(E5748="",E5748="!!!"),"",IF(NOT(ISNA(VLOOKUP(E5748,E$1:E5747,1,FALSE()))),"OLD",IF(AND(E5748&lt;&gt;"",E5748&lt;&gt;"!!!"),"NEW","")))</f>
        <v> </v>
      </c>
      <c r="G5748" s="23" t="str">
        <f>IF(OR(E5748="",E5748="!!!"),"",IF(OR(J5748=0,AND(J5748=1,K5748=1),AND(J5748=1,I5748="SBJ"),AND(J5748=1,I5748=0)),"?IN_FOCUS",IF(J5748&lt;=2,"?ACTIVATED",IF(J5748&lt;&gt;"","?FAMILIAR",IF(F5748="NEW",IF(ISNA(VLOOKUP(E5748,#REF!,1,FALSE())),"?TYPE_IDENTIFIABLE","?REFERENTIAL"),"_")))))</f>
        <v> </v>
      </c>
      <c r="H5748" s="24" t="str">
        <f>IF(J5748&lt;&gt;1,"",IF(I5748="SBJ","CB","?"))</f>
        <v> </v>
      </c>
      <c r="I5748" s="25" t="str">
        <f>IF(OR(E5748="",E5748="!!!",F5748="NEW"),"",INDEX(B5747:B$2,-1+SUMPRODUCT(MAX(ROW(E5747:E$2)*(E5748=E5747:E$2)))))</f>
        <v> </v>
      </c>
      <c r="J5748" s="25" t="str">
        <f>IF(OR(E5748="",E5748="!!!",F5748="NEW"),"",COUNTBLANK(OFFSET(A$1,,,SUMPRODUCT(MAX(ROW(E$2:E5748)*(E5748=E$2:E5748)))))-COUNTBLANK(OFFSET(A$1,,,SUMPRODUCT(MAX(ROW(E$1:E5747)*(E2=E$1:E5747))))))</f>
        <v> </v>
      </c>
      <c r="K5748" s="25" t="str">
        <f>IF(OR(E5748="",E5748="!!!",F5748="NEW"),"",INDEX(J$1:J5747,SUMPRODUCT(MAX(ROW(E$1:E5747)*(E5748=E$1:E5747)))))</f>
        <v> </v>
      </c>
      <c r="L5748" s="26"/>
    </row>
    <row r="5749" spans="1:12">
      <c r="A5749" s="20" t="s">
        <v>2052</v>
      </c>
      <c r="E5749" s="21">
        <f>IF(D5749="?OLD","!!!","")</f>
        <v/>
      </c>
      <c r="F5749" s="22" t="str">
        <f>IF(OR(E5749="",E5749="!!!"),"",IF(NOT(ISNA(VLOOKUP(E5749,E$1:E5748,1,FALSE()))),"OLD",IF(AND(E5749&lt;&gt;"",E5749&lt;&gt;"!!!"),"NEW","")))</f>
        <v> </v>
      </c>
      <c r="G5749" s="23" t="str">
        <f>IF(OR(E5749="",E5749="!!!"),"",IF(OR(J5749=0,AND(J5749=1,K5749=1),AND(J5749=1,I5749="SBJ"),AND(J5749=1,I5749=0)),"?IN_FOCUS",IF(J5749&lt;=2,"?ACTIVATED",IF(J5749&lt;&gt;"","?FAMILIAR",IF(F5749="NEW",IF(ISNA(VLOOKUP(E5749,#REF!,1,FALSE())),"?TYPE_IDENTIFIABLE","?REFERENTIAL"),"_")))))</f>
        <v> </v>
      </c>
      <c r="H5749" s="24" t="str">
        <f>IF(J5749&lt;&gt;1,"",IF(I5749="SBJ","CB","?"))</f>
        <v> </v>
      </c>
      <c r="I5749" s="25" t="str">
        <f>IF(OR(E5749="",E5749="!!!",F5749="NEW"),"",INDEX(B5748:B$2,-1+SUMPRODUCT(MAX(ROW(E5748:E$2)*(E5749=E5748:E$2)))))</f>
        <v> </v>
      </c>
      <c r="J5749" s="25" t="str">
        <f>IF(OR(E5749="",E5749="!!!",F5749="NEW"),"",COUNTBLANK(OFFSET(A$1,,,SUMPRODUCT(MAX(ROW(E$2:E5749)*(E5749=E$2:E5749)))))-COUNTBLANK(OFFSET(A$1,,,SUMPRODUCT(MAX(ROW(E$1:E5748)*(E2=E$1:E5748))))))</f>
        <v> </v>
      </c>
      <c r="K5749" s="25" t="str">
        <f>IF(OR(E5749="",E5749="!!!",F5749="NEW"),"",INDEX(J$1:J5748,SUMPRODUCT(MAX(ROW(E$1:E5748)*(E5749=E$1:E5748)))))</f>
        <v> </v>
      </c>
      <c r="L5749" s="26"/>
    </row>
    <row r="5750" spans="1:12">
      <c r="A5750" s="20" t="s">
        <v>1688</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1810</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279</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94</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1688</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1732</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3184</v>
      </c>
      <c r="B5756" s="27" t="s">
        <v>1668</v>
      </c>
      <c r="C5756" s="27" t="s">
        <v>1734</v>
      </c>
      <c r="D5756" s="27" t="s">
        <v>1681</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t="s">
        <v>1688</v>
      </c>
      <c r="E5757" s="21">
        <f>IF(D5757="?OLD","!!!","")</f>
        <v/>
      </c>
      <c r="F5757" s="22" t="str">
        <f>IF(OR(E5757="",E5757="!!!"),"",IF(NOT(ISNA(VLOOKUP(E5757,E$1:E5756,1,FALSE()))),"OLD",IF(AND(E5757&lt;&gt;"",E5757&lt;&gt;"!!!"),"NEW","")))</f>
        <v> </v>
      </c>
      <c r="G5757" s="23" t="str">
        <f>IF(OR(E5757="",E5757="!!!"),"",IF(OR(J5757=0,AND(J5757=1,K5757=1),AND(J5757=1,I5757="SBJ"),AND(J5757=1,I5757=0)),"?IN_FOCUS",IF(J5757&lt;=2,"?ACTIVATED",IF(J5757&lt;&gt;"","?FAMILIAR",IF(F5757="NEW",IF(ISNA(VLOOKUP(E5757,#REF!,1,FALSE())),"?TYPE_IDENTIFIABLE","?REFERENTIAL"),"_")))))</f>
        <v> </v>
      </c>
      <c r="H5757" s="24" t="str">
        <f>IF(J5757&lt;&gt;1,"",IF(I5757="SBJ","CB","?"))</f>
        <v> </v>
      </c>
      <c r="I5757" s="25" t="str">
        <f>IF(OR(E5757="",E5757="!!!",F5757="NEW"),"",INDEX(B5756:B$2,-1+SUMPRODUCT(MAX(ROW(E5756:E$2)*(E5757=E5756:E$2)))))</f>
        <v> </v>
      </c>
      <c r="J5757" s="25" t="str">
        <f>IF(OR(E5757="",E5757="!!!",F5757="NEW"),"",COUNTBLANK(OFFSET(A$1,,,SUMPRODUCT(MAX(ROW(E$2:E5757)*(E5757=E$2:E5757)))))-COUNTBLANK(OFFSET(A$1,,,SUMPRODUCT(MAX(ROW(E$1:E5756)*(E2=E$1:E5756))))))</f>
        <v> </v>
      </c>
      <c r="K5757" s="25" t="str">
        <f>IF(OR(E5757="",E5757="!!!",F5757="NEW"),"",INDEX(J$1:J5756,SUMPRODUCT(MAX(ROW(E$1:E5756)*(E5757=E$1:E5756)))))</f>
        <v> </v>
      </c>
      <c r="L5757" s="26"/>
    </row>
    <row r="5758" spans="1:12">
      <c r="A5758" s="20" t="s">
        <v>1714</v>
      </c>
      <c r="B5758" s="27" t="s">
        <v>1724</v>
      </c>
      <c r="E5758" s="21">
        <f>IF(D5758="?OLD","!!!","")</f>
        <v/>
      </c>
      <c r="F5758" s="22" t="str">
        <f>IF(OR(E5758="",E5758="!!!"),"",IF(NOT(ISNA(VLOOKUP(E5758,E$1:E5757,1,FALSE()))),"OLD",IF(AND(E5758&lt;&gt;"",E5758&lt;&gt;"!!!"),"NEW","")))</f>
        <v> </v>
      </c>
      <c r="G5758" s="23" t="str">
        <f>IF(OR(E5758="",E5758="!!!"),"",IF(OR(J5758=0,AND(J5758=1,K5758=1),AND(J5758=1,I5758="SBJ"),AND(J5758=1,I5758=0)),"?IN_FOCUS",IF(J5758&lt;=2,"?ACTIVATED",IF(J5758&lt;&gt;"","?FAMILIAR",IF(F5758="NEW",IF(ISNA(VLOOKUP(E5758,#REF!,1,FALSE())),"?TYPE_IDENTIFIABLE","?REFERENTIAL"),"_")))))</f>
        <v> </v>
      </c>
      <c r="H5758" s="24" t="str">
        <f>IF(J5758&lt;&gt;1,"",IF(I5758="SBJ","CB","?"))</f>
        <v> </v>
      </c>
      <c r="I5758" s="25" t="str">
        <f>IF(OR(E5758="",E5758="!!!",F5758="NEW"),"",INDEX(B5757:B$2,-1+SUMPRODUCT(MAX(ROW(E5757:E$2)*(E5758=E5757:E$2)))))</f>
        <v> </v>
      </c>
      <c r="J5758" s="25" t="str">
        <f>IF(OR(E5758="",E5758="!!!",F5758="NEW"),"",COUNTBLANK(OFFSET(A$1,,,SUMPRODUCT(MAX(ROW(E$2:E5758)*(E5758=E$2:E5758)))))-COUNTBLANK(OFFSET(A$1,,,SUMPRODUCT(MAX(ROW(E$1:E5757)*(E2=E$1:E5757))))))</f>
        <v> </v>
      </c>
      <c r="K5758" s="25" t="str">
        <f>IF(OR(E5758="",E5758="!!!",F5758="NEW"),"",INDEX(J$1:J5757,SUMPRODUCT(MAX(ROW(E$1:E5757)*(E5758=E$1:E5757)))))</f>
        <v> </v>
      </c>
      <c r="L5758" s="26"/>
    </row>
    <row r="5759" spans="1:12">
      <c r="A5759" s="20" t="s">
        <v>3190</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3186</v>
      </c>
      <c r="B5760" s="27" t="s">
        <v>1731</v>
      </c>
      <c r="C5760" s="27" t="s">
        <v>1704</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671</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row>
    <row r="5763" spans="1:12">
      <c r="A5763" s="20" t="s">
        <v>3480</v>
      </c>
    </row>
    <row r="5764" spans="1:12">
      <c r="A5764" s="20" t="s">
        <v>1722</v>
      </c>
      <c r="E5764" s="21">
        <f>IF(D5764="?OLD","!!!","")</f>
        <v/>
      </c>
      <c r="F5764" s="22" t="str">
        <f>IF(OR(E5764="",E5764="!!!"),"",IF(NOT(ISNA(VLOOKUP(E5764,E$1:E5763,1,FALSE()))),"OLD",IF(AND(E5764&lt;&gt;"",E5764&lt;&gt;"!!!"),"NEW","")))</f>
        <v> </v>
      </c>
      <c r="G5764" s="23" t="str">
        <f>IF(OR(E5764="",E5764="!!!"),"",IF(OR(J5764=0,AND(J5764=1,K5764=1),AND(J5764=1,I5764="SBJ"),AND(J5764=1,I5764=0)),"?IN_FOCUS",IF(J5764&lt;=2,"?ACTIVATED",IF(J5764&lt;&gt;"","?FAMILIAR",IF(F5764="NEW",IF(ISNA(VLOOKUP(E5764,#REF!,1,FALSE())),"?TYPE_IDENTIFIABLE","?REFERENTIAL"),"_")))))</f>
        <v> </v>
      </c>
      <c r="H5764" s="24" t="str">
        <f>IF(J5764&lt;&gt;1,"",IF(I5764="SBJ","CB","?"))</f>
        <v> </v>
      </c>
      <c r="I5764" s="25" t="str">
        <f>IF(OR(E5764="",E5764="!!!",F5764="NEW"),"",INDEX(B5763:B$2,-1+SUMPRODUCT(MAX(ROW(E5763:E$2)*(E5764=E5763:E$2)))))</f>
        <v> </v>
      </c>
      <c r="J5764" s="25" t="str">
        <f>IF(OR(E5764="",E5764="!!!",F5764="NEW"),"",COUNTBLANK(OFFSET(A$1,,,SUMPRODUCT(MAX(ROW(E$2:E5764)*(E5764=E$2:E5764)))))-COUNTBLANK(OFFSET(A$1,,,SUMPRODUCT(MAX(ROW(E$1:E5763)*(E2=E$1:E5763))))))</f>
        <v> </v>
      </c>
      <c r="K5764" s="25" t="str">
        <f>IF(OR(E5764="",E5764="!!!",F5764="NEW"),"",INDEX(J$1:J5763,SUMPRODUCT(MAX(ROW(E$1:E5763)*(E5764=E$1:E5763)))))</f>
        <v> </v>
      </c>
      <c r="L5764" s="26"/>
    </row>
    <row r="5765" spans="1:12">
      <c r="A5765" s="20" t="s">
        <v>2817</v>
      </c>
      <c r="E5765" s="21">
        <f>IF(D5765="?OLD","!!!","")</f>
        <v/>
      </c>
      <c r="F5765" s="22" t="str">
        <f>IF(OR(E5765="",E5765="!!!"),"",IF(NOT(ISNA(VLOOKUP(E5765,E$1:E5764,1,FALSE()))),"OLD",IF(AND(E5765&lt;&gt;"",E5765&lt;&gt;"!!!"),"NEW","")))</f>
        <v> </v>
      </c>
      <c r="G5765" s="23" t="str">
        <f>IF(OR(E5765="",E5765="!!!"),"",IF(OR(J5765=0,AND(J5765=1,K5765=1),AND(J5765=1,I5765="SBJ"),AND(J5765=1,I5765=0)),"?IN_FOCUS",IF(J5765&lt;=2,"?ACTIVATED",IF(J5765&lt;&gt;"","?FAMILIAR",IF(F5765="NEW",IF(ISNA(VLOOKUP(E5765,#REF!,1,FALSE())),"?TYPE_IDENTIFIABLE","?REFERENTIAL"),"_")))))</f>
        <v> </v>
      </c>
      <c r="H5765" s="24" t="str">
        <f>IF(J5765&lt;&gt;1,"",IF(I5765="SBJ","CB","?"))</f>
        <v> </v>
      </c>
      <c r="I5765" s="25" t="str">
        <f>IF(OR(E5765="",E5765="!!!",F5765="NEW"),"",INDEX(B5764:B$2,-1+SUMPRODUCT(MAX(ROW(E5764:E$2)*(E5765=E5764:E$2)))))</f>
        <v> </v>
      </c>
      <c r="J5765" s="25" t="str">
        <f>IF(OR(E5765="",E5765="!!!",F5765="NEW"),"",COUNTBLANK(OFFSET(A$1,,,SUMPRODUCT(MAX(ROW(E$2:E5765)*(E5765=E$2:E5765)))))-COUNTBLANK(OFFSET(A$1,,,SUMPRODUCT(MAX(ROW(E$1:E5764)*(E2=E$1:E5764))))))</f>
        <v> </v>
      </c>
      <c r="K5765" s="25" t="str">
        <f>IF(OR(E5765="",E5765="!!!",F5765="NEW"),"",INDEX(J$1:J5764,SUMPRODUCT(MAX(ROW(E$1:E5764)*(E5765=E$1:E5764)))))</f>
        <v> </v>
      </c>
      <c r="L5765" s="26"/>
    </row>
    <row r="5766" spans="1:12">
      <c r="A5766" s="20" t="s">
        <v>1714</v>
      </c>
      <c r="E5766" s="21">
        <f>IF(D5766="?OLD","!!!","")</f>
        <v/>
      </c>
      <c r="F5766" s="22" t="str">
        <f>IF(OR(E5766="",E5766="!!!"),"",IF(NOT(ISNA(VLOOKUP(E5766,E$1:E5765,1,FALSE()))),"OLD",IF(AND(E5766&lt;&gt;"",E5766&lt;&gt;"!!!"),"NEW","")))</f>
        <v> </v>
      </c>
      <c r="G5766" s="23" t="str">
        <f>IF(OR(E5766="",E5766="!!!"),"",IF(OR(J5766=0,AND(J5766=1,K5766=1),AND(J5766=1,I5766="SBJ"),AND(J5766=1,I5766=0)),"?IN_FOCUS",IF(J5766&lt;=2,"?ACTIVATED",IF(J5766&lt;&gt;"","?FAMILIAR",IF(F5766="NEW",IF(ISNA(VLOOKUP(E5766,#REF!,1,FALSE())),"?TYPE_IDENTIFIABLE","?REFERENTIAL"),"_")))))</f>
        <v> </v>
      </c>
      <c r="H5766" s="24" t="str">
        <f>IF(J5766&lt;&gt;1,"",IF(I5766="SBJ","CB","?"))</f>
        <v> </v>
      </c>
      <c r="I5766" s="25" t="str">
        <f>IF(OR(E5766="",E5766="!!!",F5766="NEW"),"",INDEX(B5765:B$2,-1+SUMPRODUCT(MAX(ROW(E5765:E$2)*(E5766=E5765:E$2)))))</f>
        <v> </v>
      </c>
      <c r="J5766" s="25" t="str">
        <f>IF(OR(E5766="",E5766="!!!",F5766="NEW"),"",COUNTBLANK(OFFSET(A$1,,,SUMPRODUCT(MAX(ROW(E$2:E5766)*(E5766=E$2:E5766)))))-COUNTBLANK(OFFSET(A$1,,,SUMPRODUCT(MAX(ROW(E$1:E5765)*(E2=E$1:E5765))))))</f>
        <v> </v>
      </c>
      <c r="K5766" s="25" t="str">
        <f>IF(OR(E5766="",E5766="!!!",F5766="NEW"),"",INDEX(J$1:J5765,SUMPRODUCT(MAX(ROW(E$1:E5765)*(E5766=E$1:E5765)))))</f>
        <v> </v>
      </c>
      <c r="L5766" s="26"/>
    </row>
    <row r="5767" spans="1:12">
      <c r="A5767" s="20" t="s">
        <v>3442</v>
      </c>
      <c r="B5767" s="27" t="s">
        <v>1724</v>
      </c>
      <c r="C5767" s="27" t="s">
        <v>1701</v>
      </c>
      <c r="D5767" s="27" t="s">
        <v>1681</v>
      </c>
      <c r="E5767" s="21">
        <f>IF(D5767="?OLD","!!!","")</f>
        <v/>
      </c>
      <c r="F5767" s="22" t="str">
        <f>IF(OR(E5767="",E5767="!!!"),"",IF(NOT(ISNA(VLOOKUP(E5767,E$1:E5766,1,FALSE()))),"OLD",IF(AND(E5767&lt;&gt;"",E5767&lt;&gt;"!!!"),"NEW","")))</f>
        <v> </v>
      </c>
      <c r="G5767" s="23" t="str">
        <f>IF(OR(E5767="",E5767="!!!"),"",IF(OR(J5767=0,AND(J5767=1,K5767=1),AND(J5767=1,I5767="SBJ"),AND(J5767=1,I5767=0)),"?IN_FOCUS",IF(J5767&lt;=2,"?ACTIVATED",IF(J5767&lt;&gt;"","?FAMILIAR",IF(F5767="NEW",IF(ISNA(VLOOKUP(E5767,#REF!,1,FALSE())),"?TYPE_IDENTIFIABLE","?REFERENTIAL"),"_")))))</f>
        <v> </v>
      </c>
      <c r="H5767" s="24" t="str">
        <f>IF(J5767&lt;&gt;1,"",IF(I5767="SBJ","CB","?"))</f>
        <v> </v>
      </c>
      <c r="I5767" s="25" t="str">
        <f>IF(OR(E5767="",E5767="!!!",F5767="NEW"),"",INDEX(B5766:B$2,-1+SUMPRODUCT(MAX(ROW(E5766:E$2)*(E5767=E5766:E$2)))))</f>
        <v> </v>
      </c>
      <c r="J5767" s="25" t="str">
        <f>IF(OR(E5767="",E5767="!!!",F5767="NEW"),"",COUNTBLANK(OFFSET(A$1,,,SUMPRODUCT(MAX(ROW(E$2:E5767)*(E5767=E$2:E5767)))))-COUNTBLANK(OFFSET(A$1,,,SUMPRODUCT(MAX(ROW(E$1:E5766)*(E2=E$1:E5766))))))</f>
        <v> </v>
      </c>
      <c r="K5767" s="25" t="str">
        <f>IF(OR(E5767="",E5767="!!!",F5767="NEW"),"",INDEX(J$1:J5766,SUMPRODUCT(MAX(ROW(E$1:E5766)*(E5767=E$1:E5766)))))</f>
        <v> </v>
      </c>
      <c r="L5767" s="26"/>
    </row>
    <row r="5768" spans="1:12">
      <c r="A5768" s="20" t="s">
        <v>3481</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1688</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3482</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1754</v>
      </c>
      <c r="B5771" s="27" t="s">
        <v>1668</v>
      </c>
      <c r="C5771" s="27" t="s">
        <v>1737</v>
      </c>
      <c r="D5771" s="27" t="s">
        <v>1681</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2018</v>
      </c>
      <c r="B5772" s="27" t="s">
        <v>1679</v>
      </c>
      <c r="C5772" s="27" t="s">
        <v>1737</v>
      </c>
      <c r="D5772" s="27" t="s">
        <v>1681</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1682</v>
      </c>
      <c r="B5773" s="27" t="s">
        <v>1675</v>
      </c>
      <c r="C5773" s="27" t="s">
        <v>1673</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1714</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3483</v>
      </c>
      <c r="B5775" s="27" t="s">
        <v>1687</v>
      </c>
      <c r="C5775" s="27" t="s">
        <v>1701</v>
      </c>
      <c r="D5775" s="27" t="s">
        <v>1681</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671</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row>
    <row r="5778" spans="1:12">
      <c r="A5778" s="20" t="s">
        <v>3484</v>
      </c>
    </row>
    <row r="5779" spans="1:12">
      <c r="A5779" s="20" t="s">
        <v>1807</v>
      </c>
      <c r="B5779" s="27" t="s">
        <v>1668</v>
      </c>
      <c r="C5779" s="27" t="s">
        <v>1737</v>
      </c>
      <c r="D5779" s="27" t="s">
        <v>1681</v>
      </c>
      <c r="E5779" s="21">
        <f>IF(D5779="?OLD","!!!","")</f>
        <v/>
      </c>
      <c r="F5779" s="22" t="str">
        <f>IF(OR(E5779="",E5779="!!!"),"",IF(NOT(ISNA(VLOOKUP(E5779,E$1:E5778,1,FALSE()))),"OLD",IF(AND(E5779&lt;&gt;"",E5779&lt;&gt;"!!!"),"NEW","")))</f>
        <v> </v>
      </c>
      <c r="G5779" s="23" t="str">
        <f>IF(OR(E5779="",E5779="!!!"),"",IF(OR(J5779=0,AND(J5779=1,K5779=1),AND(J5779=1,I5779="SBJ"),AND(J5779=1,I5779=0)),"?IN_FOCUS",IF(J5779&lt;=2,"?ACTIVATED",IF(J5779&lt;&gt;"","?FAMILIAR",IF(F5779="NEW",IF(ISNA(VLOOKUP(E5779,#REF!,1,FALSE())),"?TYPE_IDENTIFIABLE","?REFERENTIAL"),"_")))))</f>
        <v> </v>
      </c>
      <c r="H5779" s="24" t="str">
        <f>IF(J5779&lt;&gt;1,"",IF(I5779="SBJ","CB","?"))</f>
        <v> </v>
      </c>
      <c r="I5779" s="25" t="str">
        <f>IF(OR(E5779="",E5779="!!!",F5779="NEW"),"",INDEX(B5778:B$2,-1+SUMPRODUCT(MAX(ROW(E5778:E$2)*(E5779=E5778:E$2)))))</f>
        <v> </v>
      </c>
      <c r="J5779" s="25" t="str">
        <f>IF(OR(E5779="",E5779="!!!",F5779="NEW"),"",COUNTBLANK(OFFSET(A$1,,,SUMPRODUCT(MAX(ROW(E$2:E5779)*(E5779=E$2:E5779)))))-COUNTBLANK(OFFSET(A$1,,,SUMPRODUCT(MAX(ROW(E$1:E5778)*(E2=E$1:E5778))))))</f>
        <v> </v>
      </c>
      <c r="K5779" s="25" t="str">
        <f>IF(OR(E5779="",E5779="!!!",F5779="NEW"),"",INDEX(J$1:J5778,SUMPRODUCT(MAX(ROW(E$1:E5778)*(E5779=E$1:E5778)))))</f>
        <v> </v>
      </c>
      <c r="L5779" s="26"/>
    </row>
    <row r="5780" spans="1:12">
      <c r="A5780" s="20" t="s">
        <v>1716</v>
      </c>
      <c r="E5780" s="21">
        <f>IF(D5780="?OLD","!!!","")</f>
        <v/>
      </c>
      <c r="F5780" s="22" t="str">
        <f>IF(OR(E5780="",E5780="!!!"),"",IF(NOT(ISNA(VLOOKUP(E5780,E$1:E5779,1,FALSE()))),"OLD",IF(AND(E5780&lt;&gt;"",E5780&lt;&gt;"!!!"),"NEW","")))</f>
        <v> </v>
      </c>
      <c r="G5780" s="23" t="str">
        <f>IF(OR(E5780="",E5780="!!!"),"",IF(OR(J5780=0,AND(J5780=1,K5780=1),AND(J5780=1,I5780="SBJ"),AND(J5780=1,I5780=0)),"?IN_FOCUS",IF(J5780&lt;=2,"?ACTIVATED",IF(J5780&lt;&gt;"","?FAMILIAR",IF(F5780="NEW",IF(ISNA(VLOOKUP(E5780,#REF!,1,FALSE())),"?TYPE_IDENTIFIABLE","?REFERENTIAL"),"_")))))</f>
        <v> </v>
      </c>
      <c r="H5780" s="24" t="str">
        <f>IF(J5780&lt;&gt;1,"",IF(I5780="SBJ","CB","?"))</f>
        <v> </v>
      </c>
      <c r="I5780" s="25" t="str">
        <f>IF(OR(E5780="",E5780="!!!",F5780="NEW"),"",INDEX(B5779:B$2,-1+SUMPRODUCT(MAX(ROW(E5779:E$2)*(E5780=E5779:E$2)))))</f>
        <v> </v>
      </c>
      <c r="J5780" s="25" t="str">
        <f>IF(OR(E5780="",E5780="!!!",F5780="NEW"),"",COUNTBLANK(OFFSET(A$1,,,SUMPRODUCT(MAX(ROW(E$2:E5780)*(E5780=E$2:E5780)))))-COUNTBLANK(OFFSET(A$1,,,SUMPRODUCT(MAX(ROW(E$1:E5779)*(E2=E$1:E5779))))))</f>
        <v> </v>
      </c>
      <c r="K5780" s="25" t="str">
        <f>IF(OR(E5780="",E5780="!!!",F5780="NEW"),"",INDEX(J$1:J5779,SUMPRODUCT(MAX(ROW(E$1:E5779)*(E5780=E$1:E5779)))))</f>
        <v> </v>
      </c>
      <c r="L5780" s="26"/>
    </row>
    <row r="5781" spans="1:12">
      <c r="A5781" s="20" t="s">
        <v>1918</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1694</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1688</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t="s">
        <v>1699</v>
      </c>
      <c r="B5784" s="27" t="s">
        <v>1724</v>
      </c>
      <c r="E5784" s="21">
        <f>IF(D5784="?OLD","!!!","")</f>
        <v/>
      </c>
      <c r="F5784" s="22" t="str">
        <f>IF(OR(E5784="",E5784="!!!"),"",IF(NOT(ISNA(VLOOKUP(E5784,E$1:E5783,1,FALSE()))),"OLD",IF(AND(E5784&lt;&gt;"",E5784&lt;&gt;"!!!"),"NEW","")))</f>
        <v> </v>
      </c>
      <c r="G5784" s="23" t="str">
        <f>IF(OR(E5784="",E5784="!!!"),"",IF(OR(J5784=0,AND(J5784=1,K5784=1),AND(J5784=1,I5784="SBJ"),AND(J5784=1,I5784=0)),"?IN_FOCUS",IF(J5784&lt;=2,"?ACTIVATED",IF(J5784&lt;&gt;"","?FAMILIAR",IF(F5784="NEW",IF(ISNA(VLOOKUP(E5784,#REF!,1,FALSE())),"?TYPE_IDENTIFIABLE","?REFERENTIAL"),"_")))))</f>
        <v> </v>
      </c>
      <c r="H5784" s="24" t="str">
        <f>IF(J5784&lt;&gt;1,"",IF(I5784="SBJ","CB","?"))</f>
        <v> </v>
      </c>
      <c r="I5784" s="25" t="str">
        <f>IF(OR(E5784="",E5784="!!!",F5784="NEW"),"",INDEX(B5783:B$2,-1+SUMPRODUCT(MAX(ROW(E5783:E$2)*(E5784=E5783:E$2)))))</f>
        <v> </v>
      </c>
      <c r="J5784" s="25" t="str">
        <f>IF(OR(E5784="",E5784="!!!",F5784="NEW"),"",COUNTBLANK(OFFSET(A$1,,,SUMPRODUCT(MAX(ROW(E$2:E5784)*(E5784=E$2:E5784)))))-COUNTBLANK(OFFSET(A$1,,,SUMPRODUCT(MAX(ROW(E$1:E5783)*(E2=E$1:E5783))))))</f>
        <v> </v>
      </c>
      <c r="K5784" s="25" t="str">
        <f>IF(OR(E5784="",E5784="!!!",F5784="NEW"),"",INDEX(J$1:J5783,SUMPRODUCT(MAX(ROW(E$1:E5783)*(E5784=E$1:E5783)))))</f>
        <v> </v>
      </c>
      <c r="L5784" s="26"/>
    </row>
    <row r="5785" spans="1:12">
      <c r="A5785" s="20" t="s">
        <v>1764</v>
      </c>
      <c r="E5785" s="21">
        <f>IF(D5785="?OLD","!!!","")</f>
        <v/>
      </c>
      <c r="F5785" s="22" t="str">
        <f>IF(OR(E5785="",E5785="!!!"),"",IF(NOT(ISNA(VLOOKUP(E5785,E$1:E5784,1,FALSE()))),"OLD",IF(AND(E5785&lt;&gt;"",E5785&lt;&gt;"!!!"),"NEW","")))</f>
        <v> </v>
      </c>
      <c r="G5785" s="23" t="str">
        <f>IF(OR(E5785="",E5785="!!!"),"",IF(OR(J5785=0,AND(J5785=1,K5785=1),AND(J5785=1,I5785="SBJ"),AND(J5785=1,I5785=0)),"?IN_FOCUS",IF(J5785&lt;=2,"?ACTIVATED",IF(J5785&lt;&gt;"","?FAMILIAR",IF(F5785="NEW",IF(ISNA(VLOOKUP(E5785,#REF!,1,FALSE())),"?TYPE_IDENTIFIABLE","?REFERENTIAL"),"_")))))</f>
        <v> </v>
      </c>
      <c r="H5785" s="24" t="str">
        <f>IF(J5785&lt;&gt;1,"",IF(I5785="SBJ","CB","?"))</f>
        <v> </v>
      </c>
      <c r="I5785" s="25" t="str">
        <f>IF(OR(E5785="",E5785="!!!",F5785="NEW"),"",INDEX(B5784:B$2,-1+SUMPRODUCT(MAX(ROW(E5784:E$2)*(E5785=E5784:E$2)))))</f>
        <v> </v>
      </c>
      <c r="J5785" s="25" t="str">
        <f>IF(OR(E5785="",E5785="!!!",F5785="NEW"),"",COUNTBLANK(OFFSET(A$1,,,SUMPRODUCT(MAX(ROW(E$2:E5785)*(E5785=E$2:E5785)))))-COUNTBLANK(OFFSET(A$1,,,SUMPRODUCT(MAX(ROW(E$1:E5784)*(E2=E$1:E5784))))))</f>
        <v> </v>
      </c>
      <c r="K5785" s="25" t="str">
        <f>IF(OR(E5785="",E5785="!!!",F5785="NEW"),"",INDEX(J$1:J5784,SUMPRODUCT(MAX(ROW(E$1:E5784)*(E5785=E$1:E5784)))))</f>
        <v> </v>
      </c>
      <c r="L5785" s="26"/>
    </row>
    <row r="5786" spans="1:12">
      <c r="A5786" s="20" t="s">
        <v>1706</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3485</v>
      </c>
      <c r="B5787" s="27" t="s">
        <v>1675</v>
      </c>
      <c r="C5787" s="27" t="s">
        <v>1701</v>
      </c>
      <c r="D5787" s="27" t="s">
        <v>1681</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3486</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671</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row>
    <row r="5791" spans="1:12">
      <c r="A5791" s="20" t="s">
        <v>3487</v>
      </c>
    </row>
    <row r="5792" spans="1:12">
      <c r="A5792" s="20" t="s">
        <v>2110</v>
      </c>
      <c r="E5792" s="21">
        <f>IF(D5792="?OLD","!!!","")</f>
        <v/>
      </c>
      <c r="F5792" s="22" t="str">
        <f>IF(OR(E5792="",E5792="!!!"),"",IF(NOT(ISNA(VLOOKUP(E5792,E$1:E5791,1,FALSE()))),"OLD",IF(AND(E5792&lt;&gt;"",E5792&lt;&gt;"!!!"),"NEW","")))</f>
        <v> </v>
      </c>
      <c r="G5792" s="23" t="str">
        <f>IF(OR(E5792="",E5792="!!!"),"",IF(OR(J5792=0,AND(J5792=1,K5792=1),AND(J5792=1,I5792="SBJ"),AND(J5792=1,I5792=0)),"?IN_FOCUS",IF(J5792&lt;=2,"?ACTIVATED",IF(J5792&lt;&gt;"","?FAMILIAR",IF(F5792="NEW",IF(ISNA(VLOOKUP(E5792,#REF!,1,FALSE())),"?TYPE_IDENTIFIABLE","?REFERENTIAL"),"_")))))</f>
        <v> </v>
      </c>
      <c r="H5792" s="24" t="str">
        <f>IF(J5792&lt;&gt;1,"",IF(I5792="SBJ","CB","?"))</f>
        <v> </v>
      </c>
      <c r="I5792" s="25" t="str">
        <f>IF(OR(E5792="",E5792="!!!",F5792="NEW"),"",INDEX(B5791:B$2,-1+SUMPRODUCT(MAX(ROW(E5791:E$2)*(E5792=E5791:E$2)))))</f>
        <v> </v>
      </c>
      <c r="J5792" s="25" t="str">
        <f>IF(OR(E5792="",E5792="!!!",F5792="NEW"),"",COUNTBLANK(OFFSET(A$1,,,SUMPRODUCT(MAX(ROW(E$2:E5792)*(E5792=E$2:E5792)))))-COUNTBLANK(OFFSET(A$1,,,SUMPRODUCT(MAX(ROW(E$1:E5791)*(E2=E$1:E5791))))))</f>
        <v> </v>
      </c>
      <c r="K5792" s="25" t="str">
        <f>IF(OR(E5792="",E5792="!!!",F5792="NEW"),"",INDEX(J$1:J5791,SUMPRODUCT(MAX(ROW(E$1:E5791)*(E5792=E$1:E5791)))))</f>
        <v> </v>
      </c>
      <c r="L5792" s="26"/>
    </row>
    <row r="5793" spans="1:12">
      <c r="A5793" s="20" t="s">
        <v>1961</v>
      </c>
      <c r="E5793" s="21">
        <f>IF(D5793="?OLD","!!!","")</f>
        <v/>
      </c>
      <c r="F5793" s="22" t="str">
        <f>IF(OR(E5793="",E5793="!!!"),"",IF(NOT(ISNA(VLOOKUP(E5793,E$1:E5792,1,FALSE()))),"OLD",IF(AND(E5793&lt;&gt;"",E5793&lt;&gt;"!!!"),"NEW","")))</f>
        <v> </v>
      </c>
      <c r="G5793" s="23" t="str">
        <f>IF(OR(E5793="",E5793="!!!"),"",IF(OR(J5793=0,AND(J5793=1,K5793=1),AND(J5793=1,I5793="SBJ"),AND(J5793=1,I5793=0)),"?IN_FOCUS",IF(J5793&lt;=2,"?ACTIVATED",IF(J5793&lt;&gt;"","?FAMILIAR",IF(F5793="NEW",IF(ISNA(VLOOKUP(E5793,#REF!,1,FALSE())),"?TYPE_IDENTIFIABLE","?REFERENTIAL"),"_")))))</f>
        <v> </v>
      </c>
      <c r="H5793" s="24" t="str">
        <f>IF(J5793&lt;&gt;1,"",IF(I5793="SBJ","CB","?"))</f>
        <v> </v>
      </c>
      <c r="I5793" s="25" t="str">
        <f>IF(OR(E5793="",E5793="!!!",F5793="NEW"),"",INDEX(B5792:B$2,-1+SUMPRODUCT(MAX(ROW(E5792:E$2)*(E5793=E5792:E$2)))))</f>
        <v> </v>
      </c>
      <c r="J5793" s="25" t="str">
        <f>IF(OR(E5793="",E5793="!!!",F5793="NEW"),"",COUNTBLANK(OFFSET(A$1,,,SUMPRODUCT(MAX(ROW(E$2:E5793)*(E5793=E$2:E5793)))))-COUNTBLANK(OFFSET(A$1,,,SUMPRODUCT(MAX(ROW(E$1:E5792)*(E2=E$1:E5792))))))</f>
        <v> </v>
      </c>
      <c r="K5793" s="25" t="str">
        <f>IF(OR(E5793="",E5793="!!!",F5793="NEW"),"",INDEX(J$1:J5792,SUMPRODUCT(MAX(ROW(E$1:E5792)*(E5793=E$1:E5792)))))</f>
        <v> </v>
      </c>
      <c r="L5793" s="26"/>
    </row>
    <row r="5794" spans="1:12">
      <c r="A5794" s="20" t="s">
        <v>1822</v>
      </c>
      <c r="B5794" s="27" t="s">
        <v>1724</v>
      </c>
      <c r="C5794" s="27" t="s">
        <v>1680</v>
      </c>
      <c r="D5794" s="27" t="s">
        <v>1681</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3488</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1688</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1822</v>
      </c>
      <c r="B5797" s="27" t="s">
        <v>1692</v>
      </c>
      <c r="C5797" s="27" t="s">
        <v>1680</v>
      </c>
      <c r="D5797" s="27" t="s">
        <v>1681</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1764</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1755</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3442</v>
      </c>
      <c r="B5800" s="27" t="s">
        <v>1672</v>
      </c>
      <c r="C5800" s="27" t="s">
        <v>1669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1682</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t="s">
        <v>1145</v>
      </c>
      <c r="E5802" s="21">
        <f>IF(D5802="?OLD","!!!","")</f>
        <v/>
      </c>
      <c r="F5802" s="22" t="str">
        <f>IF(OR(E5802="",E5802="!!!"),"",IF(NOT(ISNA(VLOOKUP(E5802,E$1:E5801,1,FALSE()))),"OLD",IF(AND(E5802&lt;&gt;"",E5802&lt;&gt;"!!!"),"NEW","")))</f>
        <v> </v>
      </c>
      <c r="G5802" s="23" t="str">
        <f>IF(OR(E5802="",E5802="!!!"),"",IF(OR(J5802=0,AND(J5802=1,K5802=1),AND(J5802=1,I5802="SBJ"),AND(J5802=1,I5802=0)),"?IN_FOCUS",IF(J5802&lt;=2,"?ACTIVATED",IF(J5802&lt;&gt;"","?FAMILIAR",IF(F5802="NEW",IF(ISNA(VLOOKUP(E5802,#REF!,1,FALSE())),"?TYPE_IDENTIFIABLE","?REFERENTIAL"),"_")))))</f>
        <v> </v>
      </c>
      <c r="H5802" s="24" t="str">
        <f>IF(J5802&lt;&gt;1,"",IF(I5802="SBJ","CB","?"))</f>
        <v> </v>
      </c>
      <c r="I5802" s="25" t="str">
        <f>IF(OR(E5802="",E5802="!!!",F5802="NEW"),"",INDEX(B5801:B$2,-1+SUMPRODUCT(MAX(ROW(E5801:E$2)*(E5802=E5801:E$2)))))</f>
        <v> </v>
      </c>
      <c r="J5802" s="25" t="str">
        <f>IF(OR(E5802="",E5802="!!!",F5802="NEW"),"",COUNTBLANK(OFFSET(A$1,,,SUMPRODUCT(MAX(ROW(E$2:E5802)*(E5802=E$2:E5802)))))-COUNTBLANK(OFFSET(A$1,,,SUMPRODUCT(MAX(ROW(E$1:E5801)*(E2=E$1:E5801))))))</f>
        <v> </v>
      </c>
      <c r="K5802" s="25" t="str">
        <f>IF(OR(E5802="",E5802="!!!",F5802="NEW"),"",INDEX(J$1:J5801,SUMPRODUCT(MAX(ROW(E$1:E5801)*(E5802=E$1:E5801)))))</f>
        <v> </v>
      </c>
      <c r="L5802" s="26"/>
    </row>
    <row r="5803" spans="1:12">
      <c r="A5803" s="20" t="s">
        <v>1688</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2582</v>
      </c>
      <c r="E5804" s="21">
        <f>IF(D5804="?OLD","!!!","")</f>
        <v/>
      </c>
      <c r="F5804" s="22" t="str">
        <f>IF(OR(E5804="",E5804="!!!"),"",IF(NOT(ISNA(VLOOKUP(E5804,E$1:E5803,1,FALSE()))),"OLD",IF(AND(E5804&lt;&gt;"",E5804&lt;&gt;"!!!"),"NEW","")))</f>
        <v> </v>
      </c>
      <c r="G5804" s="23" t="str">
        <f>IF(OR(E5804="",E5804="!!!"),"",IF(OR(J5804=0,AND(J5804=1,K5804=1),AND(J5804=1,I5804="SBJ"),AND(J5804=1,I5804=0)),"?IN_FOCUS",IF(J5804&lt;=2,"?ACTIVATED",IF(J5804&lt;&gt;"","?FAMILIAR",IF(F5804="NEW",IF(ISNA(VLOOKUP(E5804,#REF!,1,FALSE())),"?TYPE_IDENTIFIABLE","?REFERENTIAL"),"_")))))</f>
        <v> </v>
      </c>
      <c r="H5804" s="24" t="str">
        <f>IF(J5804&lt;&gt;1,"",IF(I5804="SBJ","CB","?"))</f>
        <v> </v>
      </c>
      <c r="I5804" s="25" t="str">
        <f>IF(OR(E5804="",E5804="!!!",F5804="NEW"),"",INDEX(B5803:B$2,-1+SUMPRODUCT(MAX(ROW(E5803:E$2)*(E5804=E5803:E$2)))))</f>
        <v> </v>
      </c>
      <c r="J5804" s="25" t="str">
        <f>IF(OR(E5804="",E5804="!!!",F5804="NEW"),"",COUNTBLANK(OFFSET(A$1,,,SUMPRODUCT(MAX(ROW(E$2:E5804)*(E5804=E$2:E5804)))))-COUNTBLANK(OFFSET(A$1,,,SUMPRODUCT(MAX(ROW(E$1:E5803)*(E2=E$1:E5803))))))</f>
        <v> </v>
      </c>
      <c r="K5804" s="25" t="str">
        <f>IF(OR(E5804="",E5804="!!!",F5804="NEW"),"",INDEX(J$1:J5803,SUMPRODUCT(MAX(ROW(E$1:E5803)*(E5804=E$1:E5803)))))</f>
        <v> </v>
      </c>
      <c r="L5804" s="26"/>
    </row>
    <row r="5805" spans="1:12">
      <c r="A5805" s="20" t="s">
        <v>1822</v>
      </c>
      <c r="B5805" s="27" t="s">
        <v>1668</v>
      </c>
      <c r="C5805" s="27" t="s">
        <v>1680</v>
      </c>
      <c r="D5805" s="27" t="s">
        <v>1681</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3489</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1746</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3490</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1691</v>
      </c>
      <c r="B5809" s="27" t="s">
        <v>1731</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1682</v>
      </c>
      <c r="B5810" s="27" t="s">
        <v>1672</v>
      </c>
      <c r="C5810" s="27" t="s">
        <v>1673</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1714</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3491</v>
      </c>
      <c r="B5812" s="27" t="s">
        <v>1675</v>
      </c>
      <c r="C5812" s="27" t="s">
        <v>1701</v>
      </c>
      <c r="D5812" s="27" t="s">
        <v>1681</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671</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row>
    <row r="5815" spans="1:12">
      <c r="A5815" s="20" t="s">
        <v>3492</v>
      </c>
    </row>
    <row r="5816" spans="1:12">
      <c r="A5816" s="20" t="s">
        <v>1807</v>
      </c>
      <c r="B5816" s="27" t="s">
        <v>1668</v>
      </c>
      <c r="C5816" s="27" t="s">
        <v>1737</v>
      </c>
      <c r="D5816" s="27" t="s">
        <v>1681</v>
      </c>
      <c r="E5816" s="21">
        <f>IF(D5816="?OLD","!!!","")</f>
        <v/>
      </c>
      <c r="F5816" s="22" t="str">
        <f>IF(OR(E5816="",E5816="!!!"),"",IF(NOT(ISNA(VLOOKUP(E5816,E$1:E5815,1,FALSE()))),"OLD",IF(AND(E5816&lt;&gt;"",E5816&lt;&gt;"!!!"),"NEW","")))</f>
        <v> </v>
      </c>
      <c r="G5816" s="23" t="str">
        <f>IF(OR(E5816="",E5816="!!!"),"",IF(OR(J5816=0,AND(J5816=1,K5816=1),AND(J5816=1,I5816="SBJ"),AND(J5816=1,I5816=0)),"?IN_FOCUS",IF(J5816&lt;=2,"?ACTIVATED",IF(J5816&lt;&gt;"","?FAMILIAR",IF(F5816="NEW",IF(ISNA(VLOOKUP(E5816,#REF!,1,FALSE())),"?TYPE_IDENTIFIABLE","?REFERENTIAL"),"_")))))</f>
        <v> </v>
      </c>
      <c r="H5816" s="24" t="str">
        <f>IF(J5816&lt;&gt;1,"",IF(I5816="SBJ","CB","?"))</f>
        <v> </v>
      </c>
      <c r="I5816" s="25" t="str">
        <f>IF(OR(E5816="",E5816="!!!",F5816="NEW"),"",INDEX(B5815:B$2,-1+SUMPRODUCT(MAX(ROW(E5815:E$2)*(E5816=E5815:E$2)))))</f>
        <v> </v>
      </c>
      <c r="J5816" s="25" t="str">
        <f>IF(OR(E5816="",E5816="!!!",F5816="NEW"),"",COUNTBLANK(OFFSET(A$1,,,SUMPRODUCT(MAX(ROW(E$2:E5816)*(E5816=E$2:E5816)))))-COUNTBLANK(OFFSET(A$1,,,SUMPRODUCT(MAX(ROW(E$1:E5815)*(E2=E$1:E5815))))))</f>
        <v> </v>
      </c>
      <c r="K5816" s="25" t="str">
        <f>IF(OR(E5816="",E5816="!!!",F5816="NEW"),"",INDEX(J$1:J5815,SUMPRODUCT(MAX(ROW(E$1:E5815)*(E5816=E$1:E5815)))))</f>
        <v> </v>
      </c>
      <c r="L5816" s="26"/>
    </row>
    <row r="5817" spans="1:12">
      <c r="A5817" s="20" t="s">
        <v>3493</v>
      </c>
      <c r="E5817" s="21">
        <f>IF(D5817="?OLD","!!!","")</f>
        <v/>
      </c>
      <c r="F5817" s="22" t="str">
        <f>IF(OR(E5817="",E5817="!!!"),"",IF(NOT(ISNA(VLOOKUP(E5817,E$1:E5816,1,FALSE()))),"OLD",IF(AND(E5817&lt;&gt;"",E5817&lt;&gt;"!!!"),"NEW","")))</f>
        <v> </v>
      </c>
      <c r="G5817" s="23" t="str">
        <f>IF(OR(E5817="",E5817="!!!"),"",IF(OR(J5817=0,AND(J5817=1,K5817=1),AND(J5817=1,I5817="SBJ"),AND(J5817=1,I5817=0)),"?IN_FOCUS",IF(J5817&lt;=2,"?ACTIVATED",IF(J5817&lt;&gt;"","?FAMILIAR",IF(F5817="NEW",IF(ISNA(VLOOKUP(E5817,#REF!,1,FALSE())),"?TYPE_IDENTIFIABLE","?REFERENTIAL"),"_")))))</f>
        <v> </v>
      </c>
      <c r="H5817" s="24" t="str">
        <f>IF(J5817&lt;&gt;1,"",IF(I5817="SBJ","CB","?"))</f>
        <v> </v>
      </c>
      <c r="I5817" s="25" t="str">
        <f>IF(OR(E5817="",E5817="!!!",F5817="NEW"),"",INDEX(B5816:B$2,-1+SUMPRODUCT(MAX(ROW(E5816:E$2)*(E5817=E5816:E$2)))))</f>
        <v> </v>
      </c>
      <c r="J5817" s="25" t="str">
        <f>IF(OR(E5817="",E5817="!!!",F5817="NEW"),"",COUNTBLANK(OFFSET(A$1,,,SUMPRODUCT(MAX(ROW(E$2:E5817)*(E5817=E$2:E5817)))))-COUNTBLANK(OFFSET(A$1,,,SUMPRODUCT(MAX(ROW(E$1:E5816)*(E2=E$1:E5816))))))</f>
        <v> </v>
      </c>
      <c r="K5817" s="25" t="str">
        <f>IF(OR(E5817="",E5817="!!!",F5817="NEW"),"",INDEX(J$1:J5816,SUMPRODUCT(MAX(ROW(E$1:E5816)*(E5817=E$1:E5816)))))</f>
        <v> </v>
      </c>
      <c r="L5817" s="26"/>
    </row>
    <row r="5818" spans="1:12">
      <c r="A5818" s="20" t="s">
        <v>1822</v>
      </c>
      <c r="B5818" s="27" t="s">
        <v>1679</v>
      </c>
      <c r="C5818" s="27" t="s">
        <v>1680</v>
      </c>
      <c r="D5818" s="27" t="s">
        <v>1681</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2377</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1764</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1717</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3494</v>
      </c>
      <c r="B5822" s="27" t="s">
        <v>1687</v>
      </c>
      <c r="C5822" s="27" t="s">
        <v>1669</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671</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row>
    <row r="5825" spans="1:12">
      <c r="A5825" s="20" t="s">
        <v>3495</v>
      </c>
    </row>
    <row r="5826" spans="1:12">
      <c r="A5826" s="20" t="s">
        <v>2110</v>
      </c>
      <c r="E5826" s="21">
        <f>IF(D5826="?OLD","!!!","")</f>
        <v/>
      </c>
      <c r="F5826" s="22" t="str">
        <f>IF(OR(E5826="",E5826="!!!"),"",IF(NOT(ISNA(VLOOKUP(E5826,E$1:E5825,1,FALSE()))),"OLD",IF(AND(E5826&lt;&gt;"",E5826&lt;&gt;"!!!"),"NEW","")))</f>
        <v> </v>
      </c>
      <c r="G5826" s="23" t="str">
        <f>IF(OR(E5826="",E5826="!!!"),"",IF(OR(J5826=0,AND(J5826=1,K5826=1),AND(J5826=1,I5826="SBJ"),AND(J5826=1,I5826=0)),"?IN_FOCUS",IF(J5826&lt;=2,"?ACTIVATED",IF(J5826&lt;&gt;"","?FAMILIAR",IF(F5826="NEW",IF(ISNA(VLOOKUP(E5826,#REF!,1,FALSE())),"?TYPE_IDENTIFIABLE","?REFERENTIAL"),"_")))))</f>
        <v> </v>
      </c>
      <c r="H5826" s="24" t="str">
        <f>IF(J5826&lt;&gt;1,"",IF(I5826="SBJ","CB","?"))</f>
        <v> </v>
      </c>
      <c r="I5826" s="25" t="str">
        <f>IF(OR(E5826="",E5826="!!!",F5826="NEW"),"",INDEX(B5825:B$2,-1+SUMPRODUCT(MAX(ROW(E5825:E$2)*(E5826=E5825:E$2)))))</f>
        <v> </v>
      </c>
      <c r="J5826" s="25" t="str">
        <f>IF(OR(E5826="",E5826="!!!",F5826="NEW"),"",COUNTBLANK(OFFSET(A$1,,,SUMPRODUCT(MAX(ROW(E$2:E5826)*(E5826=E$2:E5826)))))-COUNTBLANK(OFFSET(A$1,,,SUMPRODUCT(MAX(ROW(E$1:E5825)*(E2=E$1:E5825))))))</f>
        <v> </v>
      </c>
      <c r="K5826" s="25" t="str">
        <f>IF(OR(E5826="",E5826="!!!",F5826="NEW"),"",INDEX(J$1:J5825,SUMPRODUCT(MAX(ROW(E$1:E5825)*(E5826=E$1:E5825)))))</f>
        <v> </v>
      </c>
      <c r="L5826" s="26"/>
    </row>
    <row r="5827" spans="1:12">
      <c r="A5827" s="20" t="s">
        <v>1822</v>
      </c>
      <c r="B5827" s="27" t="s">
        <v>1668</v>
      </c>
      <c r="C5827" s="27" t="s">
        <v>1680</v>
      </c>
      <c r="D5827" s="27" t="s">
        <v>1681</v>
      </c>
      <c r="E5827" s="21">
        <f>IF(D5827="?OLD","!!!","")</f>
        <v/>
      </c>
      <c r="F5827" s="22" t="str">
        <f>IF(OR(E5827="",E5827="!!!"),"",IF(NOT(ISNA(VLOOKUP(E5827,E$1:E5826,1,FALSE()))),"OLD",IF(AND(E5827&lt;&gt;"",E5827&lt;&gt;"!!!"),"NEW","")))</f>
        <v> </v>
      </c>
      <c r="G5827" s="23" t="str">
        <f>IF(OR(E5827="",E5827="!!!"),"",IF(OR(J5827=0,AND(J5827=1,K5827=1),AND(J5827=1,I5827="SBJ"),AND(J5827=1,I5827=0)),"?IN_FOCUS",IF(J5827&lt;=2,"?ACTIVATED",IF(J5827&lt;&gt;"","?FAMILIAR",IF(F5827="NEW",IF(ISNA(VLOOKUP(E5827,#REF!,1,FALSE())),"?TYPE_IDENTIFIABLE","?REFERENTIAL"),"_")))))</f>
        <v> </v>
      </c>
      <c r="H5827" s="24" t="str">
        <f>IF(J5827&lt;&gt;1,"",IF(I5827="SBJ","CB","?"))</f>
        <v> </v>
      </c>
      <c r="I5827" s="25" t="str">
        <f>IF(OR(E5827="",E5827="!!!",F5827="NEW"),"",INDEX(B5826:B$2,-1+SUMPRODUCT(MAX(ROW(E5826:E$2)*(E5827=E5826:E$2)))))</f>
        <v> </v>
      </c>
      <c r="J5827" s="25" t="str">
        <f>IF(OR(E5827="",E5827="!!!",F5827="NEW"),"",COUNTBLANK(OFFSET(A$1,,,SUMPRODUCT(MAX(ROW(E$2:E5827)*(E5827=E$2:E5827)))))-COUNTBLANK(OFFSET(A$1,,,SUMPRODUCT(MAX(ROW(E$1:E5826)*(E2=E$1:E5826))))))</f>
        <v> </v>
      </c>
      <c r="K5827" s="25" t="str">
        <f>IF(OR(E5827="",E5827="!!!",F5827="NEW"),"",INDEX(J$1:J5826,SUMPRODUCT(MAX(ROW(E$1:E5826)*(E5827=E$1:E5826)))))</f>
        <v> </v>
      </c>
      <c r="L5827" s="26"/>
    </row>
    <row r="5828" spans="1:12">
      <c r="A5828" s="20" t="s">
        <v>3496</v>
      </c>
      <c r="E5828" s="21">
        <f>IF(D5828="?OLD","!!!","")</f>
        <v/>
      </c>
      <c r="F5828" s="22" t="str">
        <f>IF(OR(E5828="",E5828="!!!"),"",IF(NOT(ISNA(VLOOKUP(E5828,E$1:E5827,1,FALSE()))),"OLD",IF(AND(E5828&lt;&gt;"",E5828&lt;&gt;"!!!"),"NEW","")))</f>
        <v> </v>
      </c>
      <c r="G5828" s="23" t="str">
        <f>IF(OR(E5828="",E5828="!!!"),"",IF(OR(J5828=0,AND(J5828=1,K5828=1),AND(J5828=1,I5828="SBJ"),AND(J5828=1,I5828=0)),"?IN_FOCUS",IF(J5828&lt;=2,"?ACTIVATED",IF(J5828&lt;&gt;"","?FAMILIAR",IF(F5828="NEW",IF(ISNA(VLOOKUP(E5828,#REF!,1,FALSE())),"?TYPE_IDENTIFIABLE","?REFERENTIAL"),"_")))))</f>
        <v> </v>
      </c>
      <c r="H5828" s="24" t="str">
        <f>IF(J5828&lt;&gt;1,"",IF(I5828="SBJ","CB","?"))</f>
        <v> </v>
      </c>
      <c r="I5828" s="25" t="str">
        <f>IF(OR(E5828="",E5828="!!!",F5828="NEW"),"",INDEX(B5827:B$2,-1+SUMPRODUCT(MAX(ROW(E5827:E$2)*(E5828=E5827:E$2)))))</f>
        <v> </v>
      </c>
      <c r="J5828" s="25" t="str">
        <f>IF(OR(E5828="",E5828="!!!",F5828="NEW"),"",COUNTBLANK(OFFSET(A$1,,,SUMPRODUCT(MAX(ROW(E$2:E5828)*(E5828=E$2:E5828)))))-COUNTBLANK(OFFSET(A$1,,,SUMPRODUCT(MAX(ROW(E$1:E5827)*(E2=E$1:E5827))))))</f>
        <v> </v>
      </c>
      <c r="K5828" s="25" t="str">
        <f>IF(OR(E5828="",E5828="!!!",F5828="NEW"),"",INDEX(J$1:J5827,SUMPRODUCT(MAX(ROW(E$1:E5827)*(E5828=E$1:E5827)))))</f>
        <v> </v>
      </c>
      <c r="L5828" s="26"/>
    </row>
    <row r="5829" spans="1:12">
      <c r="A5829" s="20" t="s">
        <v>1691</v>
      </c>
      <c r="B5829" s="27" t="s">
        <v>1679</v>
      </c>
      <c r="E5829" s="21">
        <f>IF(D5829="?OLD","!!!","")</f>
        <v/>
      </c>
      <c r="F5829" s="22" t="str">
        <f>IF(OR(E5829="",E5829="!!!"),"",IF(NOT(ISNA(VLOOKUP(E5829,E$1:E5828,1,FALSE()))),"OLD",IF(AND(E5829&lt;&gt;"",E5829&lt;&gt;"!!!"),"NEW","")))</f>
        <v> </v>
      </c>
      <c r="G5829" s="23" t="str">
        <f>IF(OR(E5829="",E5829="!!!"),"",IF(OR(J5829=0,AND(J5829=1,K5829=1),AND(J5829=1,I5829="SBJ"),AND(J5829=1,I5829=0)),"?IN_FOCUS",IF(J5829&lt;=2,"?ACTIVATED",IF(J5829&lt;&gt;"","?FAMILIAR",IF(F5829="NEW",IF(ISNA(VLOOKUP(E5829,#REF!,1,FALSE())),"?TYPE_IDENTIFIABLE","?REFERENTIAL"),"_")))))</f>
        <v> </v>
      </c>
      <c r="H5829" s="24" t="str">
        <f>IF(J5829&lt;&gt;1,"",IF(I5829="SBJ","CB","?"))</f>
        <v> </v>
      </c>
      <c r="I5829" s="25" t="str">
        <f>IF(OR(E5829="",E5829="!!!",F5829="NEW"),"",INDEX(B5828:B$2,-1+SUMPRODUCT(MAX(ROW(E5828:E$2)*(E5829=E5828:E$2)))))</f>
        <v> </v>
      </c>
      <c r="J5829" s="25" t="str">
        <f>IF(OR(E5829="",E5829="!!!",F5829="NEW"),"",COUNTBLANK(OFFSET(A$1,,,SUMPRODUCT(MAX(ROW(E$2:E5829)*(E5829=E$2:E5829)))))-COUNTBLANK(OFFSET(A$1,,,SUMPRODUCT(MAX(ROW(E$1:E5828)*(E2=E$1:E5828))))))</f>
        <v> </v>
      </c>
      <c r="K5829" s="25" t="str">
        <f>IF(OR(E5829="",E5829="!!!",F5829="NEW"),"",INDEX(J$1:J5828,SUMPRODUCT(MAX(ROW(E$1:E5828)*(E5829=E$1:E5828)))))</f>
        <v> </v>
      </c>
      <c r="L5829" s="26"/>
    </row>
    <row r="5830" spans="1:12">
      <c r="A5830" s="20" t="s">
        <v>2494</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1954</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671</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row>
    <row r="5834" spans="1:12">
      <c r="A5834" s="20" t="s">
        <v>3497</v>
      </c>
    </row>
    <row r="5835" spans="1:12">
      <c r="A5835" s="20" t="s">
        <v>1736</v>
      </c>
      <c r="B5835" s="27" t="s">
        <v>1668</v>
      </c>
      <c r="C5835" s="27" t="s">
        <v>1737</v>
      </c>
      <c r="D5835" s="27" t="s">
        <v>1681</v>
      </c>
      <c r="E5835" s="21">
        <f>IF(D5835="?OLD","!!!","")</f>
        <v/>
      </c>
      <c r="F5835" s="22" t="str">
        <f>IF(OR(E5835="",E5835="!!!"),"",IF(NOT(ISNA(VLOOKUP(E5835,E$1:E5834,1,FALSE()))),"OLD",IF(AND(E5835&lt;&gt;"",E5835&lt;&gt;"!!!"),"NEW","")))</f>
        <v> </v>
      </c>
      <c r="G5835" s="23" t="str">
        <f>IF(OR(E5835="",E5835="!!!"),"",IF(OR(J5835=0,AND(J5835=1,K5835=1),AND(J5835=1,I5835="SBJ"),AND(J5835=1,I5835=0)),"?IN_FOCUS",IF(J5835&lt;=2,"?ACTIVATED",IF(J5835&lt;&gt;"","?FAMILIAR",IF(F5835="NEW",IF(ISNA(VLOOKUP(E5835,#REF!,1,FALSE())),"?TYPE_IDENTIFIABLE","?REFERENTIAL"),"_")))))</f>
        <v> </v>
      </c>
      <c r="H5835" s="24" t="str">
        <f>IF(J5835&lt;&gt;1,"",IF(I5835="SBJ","CB","?"))</f>
        <v> </v>
      </c>
      <c r="I5835" s="25" t="str">
        <f>IF(OR(E5835="",E5835="!!!",F5835="NEW"),"",INDEX(B5834:B$2,-1+SUMPRODUCT(MAX(ROW(E5834:E$2)*(E5835=E5834:E$2)))))</f>
        <v> </v>
      </c>
      <c r="J5835" s="25" t="str">
        <f>IF(OR(E5835="",E5835="!!!",F5835="NEW"),"",COUNTBLANK(OFFSET(A$1,,,SUMPRODUCT(MAX(ROW(E$2:E5835)*(E5835=E$2:E5835)))))-COUNTBLANK(OFFSET(A$1,,,SUMPRODUCT(MAX(ROW(E$1:E5834)*(E2=E$1:E5834))))))</f>
        <v> </v>
      </c>
      <c r="K5835" s="25" t="str">
        <f>IF(OR(E5835="",E5835="!!!",F5835="NEW"),"",INDEX(J$1:J5834,SUMPRODUCT(MAX(ROW(E$1:E5834)*(E5835=E$1:E5834)))))</f>
        <v> </v>
      </c>
      <c r="L5835" s="26"/>
    </row>
    <row r="5836" spans="1:12">
      <c r="A5836" s="20" t="s">
        <v>3498</v>
      </c>
      <c r="E5836" s="21">
        <f>IF(D5836="?OLD","!!!","")</f>
        <v/>
      </c>
      <c r="F5836" s="22" t="str">
        <f>IF(OR(E5836="",E5836="!!!"),"",IF(NOT(ISNA(VLOOKUP(E5836,E$1:E5835,1,FALSE()))),"OLD",IF(AND(E5836&lt;&gt;"",E5836&lt;&gt;"!!!"),"NEW","")))</f>
        <v> </v>
      </c>
      <c r="G5836" s="23" t="str">
        <f>IF(OR(E5836="",E5836="!!!"),"",IF(OR(J5836=0,AND(J5836=1,K5836=1),AND(J5836=1,I5836="SBJ"),AND(J5836=1,I5836=0)),"?IN_FOCUS",IF(J5836&lt;=2,"?ACTIVATED",IF(J5836&lt;&gt;"","?FAMILIAR",IF(F5836="NEW",IF(ISNA(VLOOKUP(E5836,#REF!,1,FALSE())),"?TYPE_IDENTIFIABLE","?REFERENTIAL"),"_")))))</f>
        <v> </v>
      </c>
      <c r="H5836" s="24" t="str">
        <f>IF(J5836&lt;&gt;1,"",IF(I5836="SBJ","CB","?"))</f>
        <v> </v>
      </c>
      <c r="I5836" s="25" t="str">
        <f>IF(OR(E5836="",E5836="!!!",F5836="NEW"),"",INDEX(B5835:B$2,-1+SUMPRODUCT(MAX(ROW(E5835:E$2)*(E5836=E5835:E$2)))))</f>
        <v> </v>
      </c>
      <c r="J5836" s="25" t="str">
        <f>IF(OR(E5836="",E5836="!!!",F5836="NEW"),"",COUNTBLANK(OFFSET(A$1,,,SUMPRODUCT(MAX(ROW(E$2:E5836)*(E5836=E$2:E5836)))))-COUNTBLANK(OFFSET(A$1,,,SUMPRODUCT(MAX(ROW(E$1:E5835)*(E2=E$1:E5835))))))</f>
        <v> </v>
      </c>
      <c r="K5836" s="25" t="str">
        <f>IF(OR(E5836="",E5836="!!!",F5836="NEW"),"",INDEX(J$1:J5835,SUMPRODUCT(MAX(ROW(E$1:E5835)*(E5836=E$1:E5835)))))</f>
        <v> </v>
      </c>
      <c r="L5836" s="26"/>
    </row>
    <row r="5837" spans="1:12">
      <c r="A5837" s="20" t="s">
        <v>1822</v>
      </c>
      <c r="B5837" s="27" t="s">
        <v>1679</v>
      </c>
      <c r="C5837" s="27" t="s">
        <v>1680</v>
      </c>
      <c r="D5837" s="27" t="s">
        <v>1681</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1688</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1705</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1822</v>
      </c>
      <c r="B5840" s="27" t="s">
        <v>1724</v>
      </c>
      <c r="C5840" s="27" t="s">
        <v>1680</v>
      </c>
      <c r="D5840" s="27" t="s">
        <v>1681</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1682</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1706</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3442</v>
      </c>
      <c r="B5843" s="27" t="s">
        <v>1675</v>
      </c>
      <c r="C5843" s="27" t="s">
        <v>1701</v>
      </c>
      <c r="D5843" s="27" t="s">
        <v>1681</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1688</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1746</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1729</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1809</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2034</v>
      </c>
      <c r="B5848" s="27" t="s">
        <v>1690</v>
      </c>
      <c r="C5848" s="27" t="s">
        <v>1680</v>
      </c>
      <c r="D5848" s="27" t="s">
        <v>1681</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671</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row>
    <row r="5851" spans="1:12">
      <c r="A5851" s="20" t="s">
        <v>3499</v>
      </c>
    </row>
    <row r="5852" spans="1:12">
      <c r="A5852" s="20" t="s">
        <v>3500</v>
      </c>
      <c r="B5852" s="27" t="s">
        <v>1675</v>
      </c>
      <c r="C5852" s="27" t="s">
        <v>1818</v>
      </c>
      <c r="D5852" s="27" t="s">
        <v>1681</v>
      </c>
      <c r="E5852" s="21">
        <f>IF(D5852="?OLD","!!!","")</f>
        <v/>
      </c>
      <c r="F5852" s="22" t="str">
        <f>IF(OR(E5852="",E5852="!!!"),"",IF(NOT(ISNA(VLOOKUP(E5852,E$1:E5851,1,FALSE()))),"OLD",IF(AND(E5852&lt;&gt;"",E5852&lt;&gt;"!!!"),"NEW","")))</f>
        <v> </v>
      </c>
      <c r="G5852" s="23" t="str">
        <f>IF(OR(E5852="",E5852="!!!"),"",IF(OR(J5852=0,AND(J5852=1,K5852=1),AND(J5852=1,I5852="SBJ"),AND(J5852=1,I5852=0)),"?IN_FOCUS",IF(J5852&lt;=2,"?ACTIVATED",IF(J5852&lt;&gt;"","?FAMILIAR",IF(F5852="NEW",IF(ISNA(VLOOKUP(E5852,#REF!,1,FALSE())),"?TYPE_IDENTIFIABLE","?REFERENTIAL"),"_")))))</f>
        <v> </v>
      </c>
      <c r="H5852" s="24" t="str">
        <f>IF(J5852&lt;&gt;1,"",IF(I5852="SBJ","CB","?"))</f>
        <v> </v>
      </c>
      <c r="I5852" s="25" t="str">
        <f>IF(OR(E5852="",E5852="!!!",F5852="NEW"),"",INDEX(B5851:B$2,-1+SUMPRODUCT(MAX(ROW(E5851:E$2)*(E5852=E5851:E$2)))))</f>
        <v> </v>
      </c>
      <c r="J5852" s="25" t="str">
        <f>IF(OR(E5852="",E5852="!!!",F5852="NEW"),"",COUNTBLANK(OFFSET(A$1,,,SUMPRODUCT(MAX(ROW(E$2:E5852)*(E5852=E$2:E5852)))))-COUNTBLANK(OFFSET(A$1,,,SUMPRODUCT(MAX(ROW(E$1:E5851)*(E2=E$1:E5851))))))</f>
        <v> </v>
      </c>
      <c r="K5852" s="25" t="str">
        <f>IF(OR(E5852="",E5852="!!!",F5852="NEW"),"",INDEX(J$1:J5851,SUMPRODUCT(MAX(ROW(E$1:E5851)*(E5852=E$1:E5851)))))</f>
        <v> </v>
      </c>
      <c r="L5852" s="26"/>
    </row>
    <row r="5853" spans="1:12">
      <c r="A5853" s="20" t="s">
        <v>3501</v>
      </c>
      <c r="B5853" s="27" t="s">
        <v>1679</v>
      </c>
      <c r="C5853" s="27" t="s">
        <v>1704</v>
      </c>
      <c r="E5853" s="21">
        <f>IF(D5853="?OLD","!!!","")</f>
        <v/>
      </c>
      <c r="F5853" s="22" t="str">
        <f>IF(OR(E5853="",E5853="!!!"),"",IF(NOT(ISNA(VLOOKUP(E5853,E$1:E5852,1,FALSE()))),"OLD",IF(AND(E5853&lt;&gt;"",E5853&lt;&gt;"!!!"),"NEW","")))</f>
        <v> </v>
      </c>
      <c r="G5853" s="23" t="str">
        <f>IF(OR(E5853="",E5853="!!!"),"",IF(OR(J5853=0,AND(J5853=1,K5853=1),AND(J5853=1,I5853="SBJ"),AND(J5853=1,I5853=0)),"?IN_FOCUS",IF(J5853&lt;=2,"?ACTIVATED",IF(J5853&lt;&gt;"","?FAMILIAR",IF(F5853="NEW",IF(ISNA(VLOOKUP(E5853,#REF!,1,FALSE())),"?TYPE_IDENTIFIABLE","?REFERENTIAL"),"_")))))</f>
        <v> </v>
      </c>
      <c r="H5853" s="24" t="str">
        <f>IF(J5853&lt;&gt;1,"",IF(I5853="SBJ","CB","?"))</f>
        <v> </v>
      </c>
      <c r="I5853" s="25" t="str">
        <f>IF(OR(E5853="",E5853="!!!",F5853="NEW"),"",INDEX(B5852:B$2,-1+SUMPRODUCT(MAX(ROW(E5852:E$2)*(E5853=E5852:E$2)))))</f>
        <v> </v>
      </c>
      <c r="J5853" s="25" t="str">
        <f>IF(OR(E5853="",E5853="!!!",F5853="NEW"),"",COUNTBLANK(OFFSET(A$1,,,SUMPRODUCT(MAX(ROW(E$2:E5853)*(E5853=E$2:E5853)))))-COUNTBLANK(OFFSET(A$1,,,SUMPRODUCT(MAX(ROW(E$1:E5852)*(E2=E$1:E5852))))))</f>
        <v> </v>
      </c>
      <c r="K5853" s="25" t="str">
        <f>IF(OR(E5853="",E5853="!!!",F5853="NEW"),"",INDEX(J$1:J5852,SUMPRODUCT(MAX(ROW(E$1:E5852)*(E5853=E$1:E5852)))))</f>
        <v> </v>
      </c>
      <c r="L5853" s="26"/>
    </row>
    <row r="5854" spans="1:12">
      <c r="A5854" s="20" t="s">
        <v>1892</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1754</v>
      </c>
      <c r="B5855" s="27" t="s">
        <v>1668</v>
      </c>
      <c r="C5855" s="27" t="s">
        <v>1737</v>
      </c>
      <c r="D5855" s="27" t="s">
        <v>1681</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1689</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1885</v>
      </c>
      <c r="B5857" s="27" t="s">
        <v>1679</v>
      </c>
      <c r="C5857" s="27" t="s">
        <v>1701</v>
      </c>
      <c r="D5857" s="27" t="s">
        <v>1681</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1359</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1157</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1688</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t="s">
        <v>1689</v>
      </c>
      <c r="B5861" s="27" t="s">
        <v>1724</v>
      </c>
      <c r="E5861" s="21">
        <f>IF(D5861="?OLD","!!!","")</f>
        <v/>
      </c>
      <c r="F5861" s="22" t="str">
        <f>IF(OR(E5861="",E5861="!!!"),"",IF(NOT(ISNA(VLOOKUP(E5861,E$1:E5860,1,FALSE()))),"OLD",IF(AND(E5861&lt;&gt;"",E5861&lt;&gt;"!!!"),"NEW","")))</f>
        <v> </v>
      </c>
      <c r="G5861" s="23" t="str">
        <f>IF(OR(E5861="",E5861="!!!"),"",IF(OR(J5861=0,AND(J5861=1,K5861=1),AND(J5861=1,I5861="SBJ"),AND(J5861=1,I5861=0)),"?IN_FOCUS",IF(J5861&lt;=2,"?ACTIVATED",IF(J5861&lt;&gt;"","?FAMILIAR",IF(F5861="NEW",IF(ISNA(VLOOKUP(E5861,#REF!,1,FALSE())),"?TYPE_IDENTIFIABLE","?REFERENTIAL"),"_")))))</f>
        <v> </v>
      </c>
      <c r="H5861" s="24" t="str">
        <f>IF(J5861&lt;&gt;1,"",IF(I5861="SBJ","CB","?"))</f>
        <v> </v>
      </c>
      <c r="I5861" s="25" t="str">
        <f>IF(OR(E5861="",E5861="!!!",F5861="NEW"),"",INDEX(B5860:B$2,-1+SUMPRODUCT(MAX(ROW(E5860:E$2)*(E5861=E5860:E$2)))))</f>
        <v> </v>
      </c>
      <c r="J5861" s="25" t="str">
        <f>IF(OR(E5861="",E5861="!!!",F5861="NEW"),"",COUNTBLANK(OFFSET(A$1,,,SUMPRODUCT(MAX(ROW(E$2:E5861)*(E5861=E$2:E5861)))))-COUNTBLANK(OFFSET(A$1,,,SUMPRODUCT(MAX(ROW(E$1:E5860)*(E2=E$1:E5860))))))</f>
        <v> </v>
      </c>
      <c r="K5861" s="25" t="str">
        <f>IF(OR(E5861="",E5861="!!!",F5861="NEW"),"",INDEX(J$1:J5860,SUMPRODUCT(MAX(ROW(E$1:E5860)*(E5861=E$1:E5860)))))</f>
        <v> </v>
      </c>
      <c r="L5861" s="26"/>
    </row>
    <row r="5862" spans="1:12">
      <c r="A5862" s="20" t="s">
        <v>1955</v>
      </c>
      <c r="E5862" s="21">
        <f>IF(D5862="?OLD","!!!","")</f>
        <v/>
      </c>
      <c r="F5862" s="22" t="str">
        <f>IF(OR(E5862="",E5862="!!!"),"",IF(NOT(ISNA(VLOOKUP(E5862,E$1:E5861,1,FALSE()))),"OLD",IF(AND(E5862&lt;&gt;"",E5862&lt;&gt;"!!!"),"NEW","")))</f>
        <v> </v>
      </c>
      <c r="G5862" s="23" t="str">
        <f>IF(OR(E5862="",E5862="!!!"),"",IF(OR(J5862=0,AND(J5862=1,K5862=1),AND(J5862=1,I5862="SBJ"),AND(J5862=1,I5862=0)),"?IN_FOCUS",IF(J5862&lt;=2,"?ACTIVATED",IF(J5862&lt;&gt;"","?FAMILIAR",IF(F5862="NEW",IF(ISNA(VLOOKUP(E5862,#REF!,1,FALSE())),"?TYPE_IDENTIFIABLE","?REFERENTIAL"),"_")))))</f>
        <v> </v>
      </c>
      <c r="H5862" s="24" t="str">
        <f>IF(J5862&lt;&gt;1,"",IF(I5862="SBJ","CB","?"))</f>
        <v> </v>
      </c>
      <c r="I5862" s="25" t="str">
        <f>IF(OR(E5862="",E5862="!!!",F5862="NEW"),"",INDEX(B5861:B$2,-1+SUMPRODUCT(MAX(ROW(E5861:E$2)*(E5862=E5861:E$2)))))</f>
        <v> </v>
      </c>
      <c r="J5862" s="25" t="str">
        <f>IF(OR(E5862="",E5862="!!!",F5862="NEW"),"",COUNTBLANK(OFFSET(A$1,,,SUMPRODUCT(MAX(ROW(E$2:E5862)*(E5862=E$2:E5862)))))-COUNTBLANK(OFFSET(A$1,,,SUMPRODUCT(MAX(ROW(E$1:E5861)*(E2=E$1:E5861))))))</f>
        <v> </v>
      </c>
      <c r="K5862" s="25" t="str">
        <f>IF(OR(E5862="",E5862="!!!",F5862="NEW"),"",INDEX(J$1:J5861,SUMPRODUCT(MAX(ROW(E$1:E5861)*(E5862=E$1:E5861)))))</f>
        <v> </v>
      </c>
      <c r="L5862" s="26"/>
    </row>
    <row r="5863" spans="1:12">
      <c r="A5863" s="20" t="s">
        <v>1689</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3502</v>
      </c>
      <c r="B5864" s="27" t="s">
        <v>1675</v>
      </c>
      <c r="C5864" s="27" t="s">
        <v>1701</v>
      </c>
      <c r="D5864" s="27" t="s">
        <v>1681</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3503</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1688</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1961</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2034</v>
      </c>
      <c r="B5868" s="27" t="s">
        <v>1724</v>
      </c>
      <c r="C5868" s="27" t="s">
        <v>1680</v>
      </c>
      <c r="D5868" s="27" t="s">
        <v>1681</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3504</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671</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row>
    <row r="5872" spans="1:12">
      <c r="A5872" s="20" t="s">
        <v>3505</v>
      </c>
    </row>
    <row r="5873" spans="1:12">
      <c r="A5873" s="20" t="s">
        <v>1736</v>
      </c>
      <c r="B5873" s="27" t="s">
        <v>1668</v>
      </c>
      <c r="C5873" s="27" t="s">
        <v>1737</v>
      </c>
      <c r="D5873" s="27" t="s">
        <v>1681</v>
      </c>
      <c r="E5873" s="21">
        <f>IF(D5873="?OLD","!!!","")</f>
        <v/>
      </c>
      <c r="F5873" s="22" t="str">
        <f>IF(OR(E5873="",E5873="!!!"),"",IF(NOT(ISNA(VLOOKUP(E5873,E$1:E5872,1,FALSE()))),"OLD",IF(AND(E5873&lt;&gt;"",E5873&lt;&gt;"!!!"),"NEW","")))</f>
        <v> </v>
      </c>
      <c r="G5873" s="23" t="str">
        <f>IF(OR(E5873="",E5873="!!!"),"",IF(OR(J5873=0,AND(J5873=1,K5873=1),AND(J5873=1,I5873="SBJ"),AND(J5873=1,I5873=0)),"?IN_FOCUS",IF(J5873&lt;=2,"?ACTIVATED",IF(J5873&lt;&gt;"","?FAMILIAR",IF(F5873="NEW",IF(ISNA(VLOOKUP(E5873,#REF!,1,FALSE())),"?TYPE_IDENTIFIABLE","?REFERENTIAL"),"_")))))</f>
        <v> </v>
      </c>
      <c r="H5873" s="24" t="str">
        <f>IF(J5873&lt;&gt;1,"",IF(I5873="SBJ","CB","?"))</f>
        <v> </v>
      </c>
      <c r="I5873" s="25" t="str">
        <f>IF(OR(E5873="",E5873="!!!",F5873="NEW"),"",INDEX(B5872:B$2,-1+SUMPRODUCT(MAX(ROW(E5872:E$2)*(E5873=E5872:E$2)))))</f>
        <v> </v>
      </c>
      <c r="J5873" s="25" t="str">
        <f>IF(OR(E5873="",E5873="!!!",F5873="NEW"),"",COUNTBLANK(OFFSET(A$1,,,SUMPRODUCT(MAX(ROW(E$2:E5873)*(E5873=E$2:E5873)))))-COUNTBLANK(OFFSET(A$1,,,SUMPRODUCT(MAX(ROW(E$1:E5872)*(E2=E$1:E5872))))))</f>
        <v> </v>
      </c>
      <c r="K5873" s="25" t="str">
        <f>IF(OR(E5873="",E5873="!!!",F5873="NEW"),"",INDEX(J$1:J5872,SUMPRODUCT(MAX(ROW(E$1:E5872)*(E5873=E$1:E5872)))))</f>
        <v> </v>
      </c>
      <c r="L5873" s="26"/>
    </row>
    <row r="5874" spans="1:12">
      <c r="A5874" s="20" t="s">
        <v>1829</v>
      </c>
      <c r="E5874" s="21">
        <f>IF(D5874="?OLD","!!!","")</f>
        <v/>
      </c>
      <c r="F5874" s="22" t="str">
        <f>IF(OR(E5874="",E5874="!!!"),"",IF(NOT(ISNA(VLOOKUP(E5874,E$1:E5873,1,FALSE()))),"OLD",IF(AND(E5874&lt;&gt;"",E5874&lt;&gt;"!!!"),"NEW","")))</f>
        <v> </v>
      </c>
      <c r="G5874" s="23" t="str">
        <f>IF(OR(E5874="",E5874="!!!"),"",IF(OR(J5874=0,AND(J5874=1,K5874=1),AND(J5874=1,I5874="SBJ"),AND(J5874=1,I5874=0)),"?IN_FOCUS",IF(J5874&lt;=2,"?ACTIVATED",IF(J5874&lt;&gt;"","?FAMILIAR",IF(F5874="NEW",IF(ISNA(VLOOKUP(E5874,#REF!,1,FALSE())),"?TYPE_IDENTIFIABLE","?REFERENTIAL"),"_")))))</f>
        <v> </v>
      </c>
      <c r="H5874" s="24" t="str">
        <f>IF(J5874&lt;&gt;1,"",IF(I5874="SBJ","CB","?"))</f>
        <v> </v>
      </c>
      <c r="I5874" s="25" t="str">
        <f>IF(OR(E5874="",E5874="!!!",F5874="NEW"),"",INDEX(B5873:B$2,-1+SUMPRODUCT(MAX(ROW(E5873:E$2)*(E5874=E5873:E$2)))))</f>
        <v> </v>
      </c>
      <c r="J5874" s="25" t="str">
        <f>IF(OR(E5874="",E5874="!!!",F5874="NEW"),"",COUNTBLANK(OFFSET(A$1,,,SUMPRODUCT(MAX(ROW(E$2:E5874)*(E5874=E$2:E5874)))))-COUNTBLANK(OFFSET(A$1,,,SUMPRODUCT(MAX(ROW(E$1:E5873)*(E2=E$1:E5873))))))</f>
        <v> </v>
      </c>
      <c r="K5874" s="25" t="str">
        <f>IF(OR(E5874="",E5874="!!!",F5874="NEW"),"",INDEX(J$1:J5873,SUMPRODUCT(MAX(ROW(E$1:E5873)*(E5874=E$1:E5873)))))</f>
        <v> </v>
      </c>
      <c r="L5874" s="26"/>
    </row>
    <row r="5875" spans="1:12">
      <c r="A5875" s="20" t="s">
        <v>1359</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1820</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3075</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t="s">
        <v>1682</v>
      </c>
      <c r="E5878" s="21">
        <f>IF(D5878="?OLD","!!!","")</f>
        <v/>
      </c>
      <c r="F5878" s="22" t="str">
        <f>IF(OR(E5878="",E5878="!!!"),"",IF(NOT(ISNA(VLOOKUP(E5878,E$1:E5877,1,FALSE()))),"OLD",IF(AND(E5878&lt;&gt;"",E5878&lt;&gt;"!!!"),"NEW","")))</f>
        <v> </v>
      </c>
      <c r="G5878" s="23" t="str">
        <f>IF(OR(E5878="",E5878="!!!"),"",IF(OR(J5878=0,AND(J5878=1,K5878=1),AND(J5878=1,I5878="SBJ"),AND(J5878=1,I5878=0)),"?IN_FOCUS",IF(J5878&lt;=2,"?ACTIVATED",IF(J5878&lt;&gt;"","?FAMILIAR",IF(F5878="NEW",IF(ISNA(VLOOKUP(E5878,#REF!,1,FALSE())),"?TYPE_IDENTIFIABLE","?REFERENTIAL"),"_")))))</f>
        <v> </v>
      </c>
      <c r="H5878" s="24" t="str">
        <f>IF(J5878&lt;&gt;1,"",IF(I5878="SBJ","CB","?"))</f>
        <v> </v>
      </c>
      <c r="I5878" s="25" t="str">
        <f>IF(OR(E5878="",E5878="!!!",F5878="NEW"),"",INDEX(B5877:B$2,-1+SUMPRODUCT(MAX(ROW(E5877:E$2)*(E5878=E5877:E$2)))))</f>
        <v> </v>
      </c>
      <c r="J5878" s="25" t="str">
        <f>IF(OR(E5878="",E5878="!!!",F5878="NEW"),"",COUNTBLANK(OFFSET(A$1,,,SUMPRODUCT(MAX(ROW(E$2:E5878)*(E5878=E$2:E5878)))))-COUNTBLANK(OFFSET(A$1,,,SUMPRODUCT(MAX(ROW(E$1:E5877)*(E2=E$1:E5877))))))</f>
        <v> </v>
      </c>
      <c r="K5878" s="25" t="str">
        <f>IF(OR(E5878="",E5878="!!!",F5878="NEW"),"",INDEX(J$1:J5877,SUMPRODUCT(MAX(ROW(E$1:E5877)*(E5878=E$1:E5877)))))</f>
        <v> </v>
      </c>
      <c r="L5878" s="26"/>
    </row>
    <row r="5879" spans="1:12">
      <c r="A5879" s="20" t="s">
        <v>366</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1688</v>
      </c>
      <c r="E5880" s="21">
        <f>IF(D5880="?OLD","!!!","")</f>
        <v/>
      </c>
      <c r="F5880" s="22" t="str">
        <f>IF(OR(E5880="",E5880="!!!"),"",IF(NOT(ISNA(VLOOKUP(E5880,E$1:E5879,1,FALSE()))),"OLD",IF(AND(E5880&lt;&gt;"",E5880&lt;&gt;"!!!"),"NEW","")))</f>
        <v> </v>
      </c>
      <c r="G5880" s="23" t="str">
        <f>IF(OR(E5880="",E5880="!!!"),"",IF(OR(J5880=0,AND(J5880=1,K5880=1),AND(J5880=1,I5880="SBJ"),AND(J5880=1,I5880=0)),"?IN_FOCUS",IF(J5880&lt;=2,"?ACTIVATED",IF(J5880&lt;&gt;"","?FAMILIAR",IF(F5880="NEW",IF(ISNA(VLOOKUP(E5880,#REF!,1,FALSE())),"?TYPE_IDENTIFIABLE","?REFERENTIAL"),"_")))))</f>
        <v> </v>
      </c>
      <c r="H5880" s="24" t="str">
        <f>IF(J5880&lt;&gt;1,"",IF(I5880="SBJ","CB","?"))</f>
        <v> </v>
      </c>
      <c r="I5880" s="25" t="str">
        <f>IF(OR(E5880="",E5880="!!!",F5880="NEW"),"",INDEX(B5879:B$2,-1+SUMPRODUCT(MAX(ROW(E5879:E$2)*(E5880=E5879:E$2)))))</f>
        <v> </v>
      </c>
      <c r="J5880" s="25" t="str">
        <f>IF(OR(E5880="",E5880="!!!",F5880="NEW"),"",COUNTBLANK(OFFSET(A$1,,,SUMPRODUCT(MAX(ROW(E$2:E5880)*(E5880=E$2:E5880)))))-COUNTBLANK(OFFSET(A$1,,,SUMPRODUCT(MAX(ROW(E$1:E5879)*(E2=E$1:E5879))))))</f>
        <v> </v>
      </c>
      <c r="K5880" s="25" t="str">
        <f>IF(OR(E5880="",E5880="!!!",F5880="NEW"),"",INDEX(J$1:J5879,SUMPRODUCT(MAX(ROW(E$1:E5879)*(E5880=E$1:E5879)))))</f>
        <v> </v>
      </c>
      <c r="L5880" s="26"/>
    </row>
    <row r="5881" spans="1:12">
      <c r="A5881" s="20" t="s">
        <v>1970</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1857</v>
      </c>
      <c r="B5882" s="27" t="s">
        <v>1690</v>
      </c>
      <c r="C5882" s="27" t="s">
        <v>1737</v>
      </c>
      <c r="D5882" s="27" t="s">
        <v>1681</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1998</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2018</v>
      </c>
      <c r="B5884" s="27" t="s">
        <v>1672</v>
      </c>
      <c r="C5884" s="27" t="s">
        <v>1737</v>
      </c>
      <c r="D5884" s="27" t="s">
        <v>1681</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3506</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1688</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1706</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3507</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1688</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3508</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3509</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82</v>
      </c>
      <c r="B5892" s="27" t="s">
        <v>1675</v>
      </c>
      <c r="C5892" s="27" t="s">
        <v>1701</v>
      </c>
      <c r="D5892" s="27" t="s">
        <v>1681</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671</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94</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row>
    <row r="5896" spans="1:12">
      <c r="A5896" s="20" t="s">
        <v>3510</v>
      </c>
    </row>
    <row r="5897" spans="1:12">
      <c r="A5897" s="20" t="s">
        <v>2252</v>
      </c>
      <c r="B5897" s="27" t="s">
        <v>1668</v>
      </c>
      <c r="C5897" s="27" t="s">
        <v>1680</v>
      </c>
      <c r="D5897" s="27" t="s">
        <v>1681</v>
      </c>
      <c r="E5897" s="21">
        <f>IF(D5897="?OLD","!!!","")</f>
        <v/>
      </c>
      <c r="F5897" s="22" t="str">
        <f>IF(OR(E5897="",E5897="!!!"),"",IF(NOT(ISNA(VLOOKUP(E5897,E$1:E5896,1,FALSE()))),"OLD",IF(AND(E5897&lt;&gt;"",E5897&lt;&gt;"!!!"),"NEW","")))</f>
        <v> </v>
      </c>
      <c r="G5897" s="23" t="str">
        <f>IF(OR(E5897="",E5897="!!!"),"",IF(OR(J5897=0,AND(J5897=1,K5897=1),AND(J5897=1,I5897="SBJ"),AND(J5897=1,I5897=0)),"?IN_FOCUS",IF(J5897&lt;=2,"?ACTIVATED",IF(J5897&lt;&gt;"","?FAMILIAR",IF(F5897="NEW",IF(ISNA(VLOOKUP(E5897,#REF!,1,FALSE())),"?TYPE_IDENTIFIABLE","?REFERENTIAL"),"_")))))</f>
        <v> </v>
      </c>
      <c r="H5897" s="24" t="str">
        <f>IF(J5897&lt;&gt;1,"",IF(I5897="SBJ","CB","?"))</f>
        <v> </v>
      </c>
      <c r="I5897" s="25" t="str">
        <f>IF(OR(E5897="",E5897="!!!",F5897="NEW"),"",INDEX(B5896:B$2,-1+SUMPRODUCT(MAX(ROW(E5896:E$2)*(E5897=E5896:E$2)))))</f>
        <v> </v>
      </c>
      <c r="J5897" s="25" t="str">
        <f>IF(OR(E5897="",E5897="!!!",F5897="NEW"),"",COUNTBLANK(OFFSET(A$1,,,SUMPRODUCT(MAX(ROW(E$2:E5897)*(E5897=E$2:E5897)))))-COUNTBLANK(OFFSET(A$1,,,SUMPRODUCT(MAX(ROW(E$1:E5896)*(E2=E$1:E5896))))))</f>
        <v> </v>
      </c>
      <c r="K5897" s="25" t="str">
        <f>IF(OR(E5897="",E5897="!!!",F5897="NEW"),"",INDEX(J$1:J5896,SUMPRODUCT(MAX(ROW(E$1:E5896)*(E5897=E$1:E5896)))))</f>
        <v> </v>
      </c>
      <c r="L5897" s="26"/>
    </row>
    <row r="5898" spans="1:12">
      <c r="A5898" s="20" t="s">
        <v>3511</v>
      </c>
      <c r="E5898" s="21">
        <f>IF(D5898="?OLD","!!!","")</f>
        <v/>
      </c>
      <c r="F5898" s="22" t="str">
        <f>IF(OR(E5898="",E5898="!!!"),"",IF(NOT(ISNA(VLOOKUP(E5898,E$1:E5897,1,FALSE()))),"OLD",IF(AND(E5898&lt;&gt;"",E5898&lt;&gt;"!!!"),"NEW","")))</f>
        <v> </v>
      </c>
      <c r="G5898" s="23" t="str">
        <f>IF(OR(E5898="",E5898="!!!"),"",IF(OR(J5898=0,AND(J5898=1,K5898=1),AND(J5898=1,I5898="SBJ"),AND(J5898=1,I5898=0)),"?IN_FOCUS",IF(J5898&lt;=2,"?ACTIVATED",IF(J5898&lt;&gt;"","?FAMILIAR",IF(F5898="NEW",IF(ISNA(VLOOKUP(E5898,#REF!,1,FALSE())),"?TYPE_IDENTIFIABLE","?REFERENTIAL"),"_")))))</f>
        <v> </v>
      </c>
      <c r="H5898" s="24" t="str">
        <f>IF(J5898&lt;&gt;1,"",IF(I5898="SBJ","CB","?"))</f>
        <v> </v>
      </c>
      <c r="I5898" s="25" t="str">
        <f>IF(OR(E5898="",E5898="!!!",F5898="NEW"),"",INDEX(B5897:B$2,-1+SUMPRODUCT(MAX(ROW(E5897:E$2)*(E5898=E5897:E$2)))))</f>
        <v> </v>
      </c>
      <c r="J5898" s="25" t="str">
        <f>IF(OR(E5898="",E5898="!!!",F5898="NEW"),"",COUNTBLANK(OFFSET(A$1,,,SUMPRODUCT(MAX(ROW(E$2:E5898)*(E5898=E$2:E5898)))))-COUNTBLANK(OFFSET(A$1,,,SUMPRODUCT(MAX(ROW(E$1:E5897)*(E2=E$1:E5897))))))</f>
        <v> </v>
      </c>
      <c r="K5898" s="25" t="str">
        <f>IF(OR(E5898="",E5898="!!!",F5898="NEW"),"",INDEX(J$1:J5897,SUMPRODUCT(MAX(ROW(E$1:E5897)*(E5898=E$1:E5897)))))</f>
        <v> </v>
      </c>
      <c r="L5898" s="26"/>
    </row>
    <row r="5899" spans="1:12">
      <c r="A5899" s="20" t="s">
        <v>3117</v>
      </c>
      <c r="B5899" s="27" t="s">
        <v>1679</v>
      </c>
      <c r="C5899" s="27" t="s">
        <v>1734</v>
      </c>
      <c r="D5899" s="27" t="s">
        <v>1681</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3118</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3512</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1688</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3513</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1822</v>
      </c>
      <c r="B5904" s="27" t="s">
        <v>1724</v>
      </c>
      <c r="C5904" s="27" t="s">
        <v>1680</v>
      </c>
      <c r="D5904" s="27" t="s">
        <v>1681</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1877</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1689</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3514</v>
      </c>
      <c r="B5907" s="27" t="s">
        <v>1675</v>
      </c>
      <c r="C5907" s="27" t="s">
        <v>1701</v>
      </c>
      <c r="D5907" s="27" t="s">
        <v>1681</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1688</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t="s">
        <v>1746</v>
      </c>
      <c r="E5909" s="21">
        <f>IF(D5909="?OLD","!!!","")</f>
        <v/>
      </c>
      <c r="F5909" s="22" t="str">
        <f>IF(OR(E5909="",E5909="!!!"),"",IF(NOT(ISNA(VLOOKUP(E5909,E$1:E5908,1,FALSE()))),"OLD",IF(AND(E5909&lt;&gt;"",E5909&lt;&gt;"!!!"),"NEW","")))</f>
        <v> </v>
      </c>
      <c r="G5909" s="23" t="str">
        <f>IF(OR(E5909="",E5909="!!!"),"",IF(OR(J5909=0,AND(J5909=1,K5909=1),AND(J5909=1,I5909="SBJ"),AND(J5909=1,I5909=0)),"?IN_FOCUS",IF(J5909&lt;=2,"?ACTIVATED",IF(J5909&lt;&gt;"","?FAMILIAR",IF(F5909="NEW",IF(ISNA(VLOOKUP(E5909,#REF!,1,FALSE())),"?TYPE_IDENTIFIABLE","?REFERENTIAL"),"_")))))</f>
        <v> </v>
      </c>
      <c r="H5909" s="24" t="str">
        <f>IF(J5909&lt;&gt;1,"",IF(I5909="SBJ","CB","?"))</f>
        <v> </v>
      </c>
      <c r="I5909" s="25" t="str">
        <f>IF(OR(E5909="",E5909="!!!",F5909="NEW"),"",INDEX(B5908:B$2,-1+SUMPRODUCT(MAX(ROW(E5908:E$2)*(E5909=E5908:E$2)))))</f>
        <v> </v>
      </c>
      <c r="J5909" s="25" t="str">
        <f>IF(OR(E5909="",E5909="!!!",F5909="NEW"),"",COUNTBLANK(OFFSET(A$1,,,SUMPRODUCT(MAX(ROW(E$2:E5909)*(E5909=E$2:E5909)))))-COUNTBLANK(OFFSET(A$1,,,SUMPRODUCT(MAX(ROW(E$1:E5908)*(E2=E$1:E5908))))))</f>
        <v> </v>
      </c>
      <c r="K5909" s="25" t="str">
        <f>IF(OR(E5909="",E5909="!!!",F5909="NEW"),"",INDEX(J$1:J5908,SUMPRODUCT(MAX(ROW(E$1:E5908)*(E5909=E$1:E5908)))))</f>
        <v> </v>
      </c>
      <c r="L5909" s="26"/>
    </row>
    <row r="5910" spans="1:12">
      <c r="A5910" s="20" t="s">
        <v>2158</v>
      </c>
      <c r="B5910" s="27" t="s">
        <v>2010</v>
      </c>
      <c r="C5910" s="27" t="s">
        <v>1673</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3515</v>
      </c>
      <c r="B5911" s="27" t="s">
        <v>1690</v>
      </c>
      <c r="C5911" s="27" t="s">
        <v>1676</v>
      </c>
      <c r="E5911" s="21">
        <f>IF(D5911="?OLD","!!!","")</f>
        <v/>
      </c>
      <c r="F5911" s="22" t="str">
        <f>IF(OR(E5911="",E5911="!!!"),"",IF(NOT(ISNA(VLOOKUP(E5911,E$1:E5910,1,FALSE()))),"OLD",IF(AND(E5911&lt;&gt;"",E5911&lt;&gt;"!!!"),"NEW","")))</f>
        <v> </v>
      </c>
      <c r="G5911" s="23" t="str">
        <f>IF(OR(E5911="",E5911="!!!"),"",IF(OR(J5911=0,AND(J5911=1,K5911=1),AND(J5911=1,I5911="SBJ"),AND(J5911=1,I5911=0)),"?IN_FOCUS",IF(J5911&lt;=2,"?ACTIVATED",IF(J5911&lt;&gt;"","?FAMILIAR",IF(F5911="NEW",IF(ISNA(VLOOKUP(E5911,#REF!,1,FALSE())),"?TYPE_IDENTIFIABLE","?REFERENTIAL"),"_")))))</f>
        <v> </v>
      </c>
      <c r="H5911" s="24" t="str">
        <f>IF(J5911&lt;&gt;1,"",IF(I5911="SBJ","CB","?"))</f>
        <v> </v>
      </c>
      <c r="I5911" s="25" t="str">
        <f>IF(OR(E5911="",E5911="!!!",F5911="NEW"),"",INDEX(B5910:B$2,-1+SUMPRODUCT(MAX(ROW(E5910:E$2)*(E5911=E5910:E$2)))))</f>
        <v> </v>
      </c>
      <c r="J5911" s="25" t="str">
        <f>IF(OR(E5911="",E5911="!!!",F5911="NEW"),"",COUNTBLANK(OFFSET(A$1,,,SUMPRODUCT(MAX(ROW(E$2:E5911)*(E5911=E$2:E5911)))))-COUNTBLANK(OFFSET(A$1,,,SUMPRODUCT(MAX(ROW(E$1:E5910)*(E2=E$1:E5910))))))</f>
        <v> </v>
      </c>
      <c r="K5911" s="25" t="str">
        <f>IF(OR(E5911="",E5911="!!!",F5911="NEW"),"",INDEX(J$1:J5910,SUMPRODUCT(MAX(ROW(E$1:E5910)*(E5911=E$1:E5910)))))</f>
        <v> </v>
      </c>
      <c r="L5911" s="26"/>
    </row>
    <row r="5912" spans="1:12">
      <c r="A5912" s="20" t="s">
        <v>3516</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3517</v>
      </c>
      <c r="B5913" s="27" t="s">
        <v>2010</v>
      </c>
      <c r="C5913" s="27" t="s">
        <v>1704</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2665</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1355</v>
      </c>
      <c r="B5915" s="27" t="s">
        <v>1692</v>
      </c>
      <c r="C5915" s="27" t="s">
        <v>1737</v>
      </c>
      <c r="D5915" s="27" t="s">
        <v>1681</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3518</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1699</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3519</v>
      </c>
      <c r="B5918" s="27" t="s">
        <v>1692</v>
      </c>
      <c r="C5918" s="27" t="s">
        <v>1701</v>
      </c>
      <c r="D5918" s="27" t="s">
        <v>1681</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1803</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1706</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2223</v>
      </c>
      <c r="B5921" s="27" t="s">
        <v>2010</v>
      </c>
      <c r="C5921" s="27" t="s">
        <v>1701</v>
      </c>
      <c r="D5921" s="27" t="s">
        <v>1681</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671</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row>
    <row r="5924" spans="1:12">
      <c r="A5924" s="20" t="s">
        <v>3520</v>
      </c>
    </row>
    <row r="5925" spans="1:12">
      <c r="A5925" s="20" t="s">
        <v>1733</v>
      </c>
      <c r="B5925" s="27" t="s">
        <v>1668</v>
      </c>
      <c r="C5925" s="27" t="s">
        <v>1734</v>
      </c>
      <c r="D5925" s="27" t="s">
        <v>1681</v>
      </c>
      <c r="E5925" s="21">
        <f>IF(D5925="?OLD","!!!","")</f>
        <v/>
      </c>
      <c r="F5925" s="22" t="str">
        <f>IF(OR(E5925="",E5925="!!!"),"",IF(NOT(ISNA(VLOOKUP(E5925,E$1:E5924,1,FALSE()))),"OLD",IF(AND(E5925&lt;&gt;"",E5925&lt;&gt;"!!!"),"NEW","")))</f>
        <v> </v>
      </c>
      <c r="G5925" s="23" t="str">
        <f>IF(OR(E5925="",E5925="!!!"),"",IF(OR(J5925=0,AND(J5925=1,K5925=1),AND(J5925=1,I5925="SBJ"),AND(J5925=1,I5925=0)),"?IN_FOCUS",IF(J5925&lt;=2,"?ACTIVATED",IF(J5925&lt;&gt;"","?FAMILIAR",IF(F5925="NEW",IF(ISNA(VLOOKUP(E5925,#REF!,1,FALSE())),"?TYPE_IDENTIFIABLE","?REFERENTIAL"),"_")))))</f>
        <v> </v>
      </c>
      <c r="H5925" s="24" t="str">
        <f>IF(J5925&lt;&gt;1,"",IF(I5925="SBJ","CB","?"))</f>
        <v> </v>
      </c>
      <c r="I5925" s="25" t="str">
        <f>IF(OR(E5925="",E5925="!!!",F5925="NEW"),"",INDEX(B5924:B$2,-1+SUMPRODUCT(MAX(ROW(E5924:E$2)*(E5925=E5924:E$2)))))</f>
        <v> </v>
      </c>
      <c r="J5925" s="25" t="str">
        <f>IF(OR(E5925="",E5925="!!!",F5925="NEW"),"",COUNTBLANK(OFFSET(A$1,,,SUMPRODUCT(MAX(ROW(E$2:E5925)*(E5925=E$2:E5925)))))-COUNTBLANK(OFFSET(A$1,,,SUMPRODUCT(MAX(ROW(E$1:E5924)*(E2=E$1:E5924))))))</f>
        <v> </v>
      </c>
      <c r="K5925" s="25" t="str">
        <f>IF(OR(E5925="",E5925="!!!",F5925="NEW"),"",INDEX(J$1:J5924,SUMPRODUCT(MAX(ROW(E$1:E5924)*(E5925=E$1:E5924)))))</f>
        <v> </v>
      </c>
      <c r="L5925" s="26"/>
    </row>
    <row r="5926" spans="1:12">
      <c r="A5926" s="20" t="s">
        <v>1716</v>
      </c>
      <c r="E5926" s="21">
        <f>IF(D5926="?OLD","!!!","")</f>
        <v/>
      </c>
      <c r="F5926" s="22" t="str">
        <f>IF(OR(E5926="",E5926="!!!"),"",IF(NOT(ISNA(VLOOKUP(E5926,E$1:E5925,1,FALSE()))),"OLD",IF(AND(E5926&lt;&gt;"",E5926&lt;&gt;"!!!"),"NEW","")))</f>
        <v> </v>
      </c>
      <c r="G5926" s="23" t="str">
        <f>IF(OR(E5926="",E5926="!!!"),"",IF(OR(J5926=0,AND(J5926=1,K5926=1),AND(J5926=1,I5926="SBJ"),AND(J5926=1,I5926=0)),"?IN_FOCUS",IF(J5926&lt;=2,"?ACTIVATED",IF(J5926&lt;&gt;"","?FAMILIAR",IF(F5926="NEW",IF(ISNA(VLOOKUP(E5926,#REF!,1,FALSE())),"?TYPE_IDENTIFIABLE","?REFERENTIAL"),"_")))))</f>
        <v> </v>
      </c>
      <c r="H5926" s="24" t="str">
        <f>IF(J5926&lt;&gt;1,"",IF(I5926="SBJ","CB","?"))</f>
        <v> </v>
      </c>
      <c r="I5926" s="25" t="str">
        <f>IF(OR(E5926="",E5926="!!!",F5926="NEW"),"",INDEX(B5925:B$2,-1+SUMPRODUCT(MAX(ROW(E5925:E$2)*(E5926=E5925:E$2)))))</f>
        <v> </v>
      </c>
      <c r="J5926" s="25" t="str">
        <f>IF(OR(E5926="",E5926="!!!",F5926="NEW"),"",COUNTBLANK(OFFSET(A$1,,,SUMPRODUCT(MAX(ROW(E$2:E5926)*(E5926=E$2:E5926)))))-COUNTBLANK(OFFSET(A$1,,,SUMPRODUCT(MAX(ROW(E$1:E5925)*(E2=E$1:E5925))))))</f>
        <v> </v>
      </c>
      <c r="K5926" s="25" t="str">
        <f>IF(OR(E5926="",E5926="!!!",F5926="NEW"),"",INDEX(J$1:J5925,SUMPRODUCT(MAX(ROW(E$1:E5925)*(E5926=E$1:E5925)))))</f>
        <v> </v>
      </c>
      <c r="L5926" s="26"/>
    </row>
    <row r="5927" spans="1:12">
      <c r="A5927" s="20" t="s">
        <v>1670</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279</v>
      </c>
      <c r="B5928" s="27" t="s">
        <v>1687</v>
      </c>
      <c r="C5928" s="27" t="s">
        <v>1734</v>
      </c>
      <c r="D5928" s="27" t="s">
        <v>1681</v>
      </c>
      <c r="E5928" s="21">
        <f>IF(D5928="?OLD","!!!","")</f>
        <v/>
      </c>
      <c r="F5928" s="22" t="str">
        <f>IF(OR(E5928="",E5928="!!!"),"",IF(NOT(ISNA(VLOOKUP(E5928,E$1:E5927,1,FALSE()))),"OLD",IF(AND(E5928&lt;&gt;"",E5928&lt;&gt;"!!!"),"NEW","")))</f>
        <v> </v>
      </c>
      <c r="G5928" s="23" t="str">
        <f>IF(OR(E5928="",E5928="!!!"),"",IF(OR(J5928=0,AND(J5928=1,K5928=1),AND(J5928=1,I5928="SBJ"),AND(J5928=1,I5928=0)),"?IN_FOCUS",IF(J5928&lt;=2,"?ACTIVATED",IF(J5928&lt;&gt;"","?FAMILIAR",IF(F5928="NEW",IF(ISNA(VLOOKUP(E5928,#REF!,1,FALSE())),"?TYPE_IDENTIFIABLE","?REFERENTIAL"),"_")))))</f>
        <v> </v>
      </c>
      <c r="H5928" s="24" t="str">
        <f>IF(J5928&lt;&gt;1,"",IF(I5928="SBJ","CB","?"))</f>
        <v> </v>
      </c>
      <c r="I5928" s="25" t="str">
        <f>IF(OR(E5928="",E5928="!!!",F5928="NEW"),"",INDEX(B5927:B$2,-1+SUMPRODUCT(MAX(ROW(E5927:E$2)*(E5928=E5927:E$2)))))</f>
        <v> </v>
      </c>
      <c r="J5928" s="25" t="str">
        <f>IF(OR(E5928="",E5928="!!!",F5928="NEW"),"",COUNTBLANK(OFFSET(A$1,,,SUMPRODUCT(MAX(ROW(E$2:E5928)*(E5928=E$2:E5928)))))-COUNTBLANK(OFFSET(A$1,,,SUMPRODUCT(MAX(ROW(E$1:E5927)*(E2=E$1:E5927))))))</f>
        <v> </v>
      </c>
      <c r="K5928" s="25" t="str">
        <f>IF(OR(E5928="",E5928="!!!",F5928="NEW"),"",INDEX(J$1:J5927,SUMPRODUCT(MAX(ROW(E$1:E5927)*(E5928=E$1:E5927)))))</f>
        <v> </v>
      </c>
      <c r="L5928" s="26"/>
    </row>
    <row r="5929" spans="1:12">
      <c r="A5929" s="20" t="s">
        <v>3521</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2062</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1688</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t="s">
        <v>1746</v>
      </c>
      <c r="E5932" s="21">
        <f>IF(D5932="?OLD","!!!","")</f>
        <v/>
      </c>
      <c r="F5932" s="22" t="str">
        <f>IF(OR(E5932="",E5932="!!!"),"",IF(NOT(ISNA(VLOOKUP(E5932,E$1:E5931,1,FALSE()))),"OLD",IF(AND(E5932&lt;&gt;"",E5932&lt;&gt;"!!!"),"NEW","")))</f>
        <v> </v>
      </c>
      <c r="G5932" s="23" t="str">
        <f>IF(OR(E5932="",E5932="!!!"),"",IF(OR(J5932=0,AND(J5932=1,K5932=1),AND(J5932=1,I5932="SBJ"),AND(J5932=1,I5932=0)),"?IN_FOCUS",IF(J5932&lt;=2,"?ACTIVATED",IF(J5932&lt;&gt;"","?FAMILIAR",IF(F5932="NEW",IF(ISNA(VLOOKUP(E5932,#REF!,1,FALSE())),"?TYPE_IDENTIFIABLE","?REFERENTIAL"),"_")))))</f>
        <v> </v>
      </c>
      <c r="H5932" s="24" t="str">
        <f>IF(J5932&lt;&gt;1,"",IF(I5932="SBJ","CB","?"))</f>
        <v> </v>
      </c>
      <c r="I5932" s="25" t="str">
        <f>IF(OR(E5932="",E5932="!!!",F5932="NEW"),"",INDEX(B5931:B$2,-1+SUMPRODUCT(MAX(ROW(E5931:E$2)*(E5932=E5931:E$2)))))</f>
        <v> </v>
      </c>
      <c r="J5932" s="25" t="str">
        <f>IF(OR(E5932="",E5932="!!!",F5932="NEW"),"",COUNTBLANK(OFFSET(A$1,,,SUMPRODUCT(MAX(ROW(E$2:E5932)*(E5932=E$2:E5932)))))-COUNTBLANK(OFFSET(A$1,,,SUMPRODUCT(MAX(ROW(E$1:E5931)*(E2=E$1:E5931))))))</f>
        <v> </v>
      </c>
      <c r="K5932" s="25" t="str">
        <f>IF(OR(E5932="",E5932="!!!",F5932="NEW"),"",INDEX(J$1:J5931,SUMPRODUCT(MAX(ROW(E$1:E5931)*(E5932=E$1:E5931)))))</f>
        <v> </v>
      </c>
      <c r="L5932" s="26"/>
    </row>
    <row r="5933" spans="1:12">
      <c r="A5933" s="20" t="s">
        <v>1961</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1780</v>
      </c>
      <c r="B5934" s="27" t="s">
        <v>1724</v>
      </c>
      <c r="C5934" s="27" t="s">
        <v>1737</v>
      </c>
      <c r="D5934" s="27" t="s">
        <v>1681</v>
      </c>
      <c r="E5934" s="21">
        <f>IF(D5934="?OLD","!!!","")</f>
        <v/>
      </c>
      <c r="F5934" s="22" t="str">
        <f>IF(OR(E5934="",E5934="!!!"),"",IF(NOT(ISNA(VLOOKUP(E5934,E$1:E5933,1,FALSE()))),"OLD",IF(AND(E5934&lt;&gt;"",E5934&lt;&gt;"!!!"),"NEW","")))</f>
        <v> </v>
      </c>
      <c r="G5934" s="23" t="str">
        <f>IF(OR(E5934="",E5934="!!!"),"",IF(OR(J5934=0,AND(J5934=1,K5934=1),AND(J5934=1,I5934="SBJ"),AND(J5934=1,I5934=0)),"?IN_FOCUS",IF(J5934&lt;=2,"?ACTIVATED",IF(J5934&lt;&gt;"","?FAMILIAR",IF(F5934="NEW",IF(ISNA(VLOOKUP(E5934,#REF!,1,FALSE())),"?TYPE_IDENTIFIABLE","?REFERENTIAL"),"_")))))</f>
        <v> </v>
      </c>
      <c r="H5934" s="24" t="str">
        <f>IF(J5934&lt;&gt;1,"",IF(I5934="SBJ","CB","?"))</f>
        <v> </v>
      </c>
      <c r="I5934" s="25" t="str">
        <f>IF(OR(E5934="",E5934="!!!",F5934="NEW"),"",INDEX(B5933:B$2,-1+SUMPRODUCT(MAX(ROW(E5933:E$2)*(E5934=E5933:E$2)))))</f>
        <v> </v>
      </c>
      <c r="J5934" s="25" t="str">
        <f>IF(OR(E5934="",E5934="!!!",F5934="NEW"),"",COUNTBLANK(OFFSET(A$1,,,SUMPRODUCT(MAX(ROW(E$2:E5934)*(E5934=E$2:E5934)))))-COUNTBLANK(OFFSET(A$1,,,SUMPRODUCT(MAX(ROW(E$1:E5933)*(E2=E$1:E5933))))))</f>
        <v> </v>
      </c>
      <c r="K5934" s="25" t="str">
        <f>IF(OR(E5934="",E5934="!!!",F5934="NEW"),"",INDEX(J$1:J5933,SUMPRODUCT(MAX(ROW(E$1:E5933)*(E5934=E$1:E5933)))))</f>
        <v> </v>
      </c>
      <c r="L5934" s="26"/>
    </row>
    <row r="5935" spans="1:12">
      <c r="A5935" s="20" t="s">
        <v>3256</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1688</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2582</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2018</v>
      </c>
      <c r="B5938" s="27" t="s">
        <v>1731</v>
      </c>
      <c r="C5938" s="27" t="s">
        <v>1737</v>
      </c>
      <c r="D5938" s="27" t="s">
        <v>1681</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3522</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1689</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t="s">
        <v>3523</v>
      </c>
      <c r="B5941" s="27" t="s">
        <v>1724</v>
      </c>
      <c r="C5941" s="27" t="s">
        <v>1701</v>
      </c>
      <c r="D5941" s="27" t="s">
        <v>1681</v>
      </c>
      <c r="E5941" s="21">
        <f>IF(D5941="?OLD","!!!","")</f>
        <v/>
      </c>
      <c r="F5941" s="22" t="str">
        <f>IF(OR(E5941="",E5941="!!!"),"",IF(NOT(ISNA(VLOOKUP(E5941,E$1:E5940,1,FALSE()))),"OLD",IF(AND(E5941&lt;&gt;"",E5941&lt;&gt;"!!!"),"NEW","")))</f>
        <v> </v>
      </c>
      <c r="G5941" s="23" t="str">
        <f>IF(OR(E5941="",E5941="!!!"),"",IF(OR(J5941=0,AND(J5941=1,K5941=1),AND(J5941=1,I5941="SBJ"),AND(J5941=1,I5941=0)),"?IN_FOCUS",IF(J5941&lt;=2,"?ACTIVATED",IF(J5941&lt;&gt;"","?FAMILIAR",IF(F5941="NEW",IF(ISNA(VLOOKUP(E5941,#REF!,1,FALSE())),"?TYPE_IDENTIFIABLE","?REFERENTIAL"),"_")))))</f>
        <v> </v>
      </c>
      <c r="H5941" s="24" t="str">
        <f>IF(J5941&lt;&gt;1,"",IF(I5941="SBJ","CB","?"))</f>
        <v> </v>
      </c>
      <c r="I5941" s="25" t="str">
        <f>IF(OR(E5941="",E5941="!!!",F5941="NEW"),"",INDEX(B5940:B$2,-1+SUMPRODUCT(MAX(ROW(E5940:E$2)*(E5941=E5940:E$2)))))</f>
        <v> </v>
      </c>
      <c r="J5941" s="25" t="str">
        <f>IF(OR(E5941="",E5941="!!!",F5941="NEW"),"",COUNTBLANK(OFFSET(A$1,,,SUMPRODUCT(MAX(ROW(E$2:E5941)*(E5941=E$2:E5941)))))-COUNTBLANK(OFFSET(A$1,,,SUMPRODUCT(MAX(ROW(E$1:E5940)*(E2=E$1:E5940))))))</f>
        <v> </v>
      </c>
      <c r="K5941" s="25" t="str">
        <f>IF(OR(E5941="",E5941="!!!",F5941="NEW"),"",INDEX(J$1:J5940,SUMPRODUCT(MAX(ROW(E$1:E5940)*(E5941=E$1:E5940)))))</f>
        <v> </v>
      </c>
      <c r="L5941" s="26"/>
    </row>
    <row r="5942" spans="1:12">
      <c r="A5942" s="20" t="s">
        <v>3524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671</v>
      </c>
      <c r="E5943" s="21">
        <f>IF(D5943="?OLD","!!!","")</f>
        <v/>
      </c>
      <c r="F5943" s="22" t="str">
        <f>IF(OR(E5943="",E5943="!!!"),"",IF(NOT(ISNA(VLOOKUP(E5943,E$1:E5942,1,FALSE()))),"OLD",IF(AND(E5943&lt;&gt;"",E5943&lt;&gt;"!!!"),"NEW","")))</f>
        <v> </v>
      </c>
      <c r="G5943" s="23" t="str">
        <f>IF(OR(E5943="",E5943="!!!"),"",IF(OR(J5943=0,AND(J5943=1,K5943=1),AND(J5943=1,I5943="SBJ"),AND(J5943=1,I5943=0)),"?IN_FOCUS",IF(J5943&lt;=2,"?ACTIVATED",IF(J5943&lt;&gt;"","?FAMILIAR",IF(F5943="NEW",IF(ISNA(VLOOKUP(E5943,#REF!,1,FALSE())),"?TYPE_IDENTIFIABLE","?REFERENTIAL"),"_")))))</f>
        <v> </v>
      </c>
      <c r="H5943" s="24" t="str">
        <f>IF(J5943&lt;&gt;1,"",IF(I5943="SBJ","CB","?"))</f>
        <v> </v>
      </c>
      <c r="I5943" s="25" t="str">
        <f>IF(OR(E5943="",E5943="!!!",F5943="NEW"),"",INDEX(B5942:B$2,-1+SUMPRODUCT(MAX(ROW(E5942:E$2)*(E5943=E5942:E$2)))))</f>
        <v> </v>
      </c>
      <c r="J5943" s="25" t="str">
        <f>IF(OR(E5943="",E5943="!!!",F5943="NEW"),"",COUNTBLANK(OFFSET(A$1,,,SUMPRODUCT(MAX(ROW(E$2:E5943)*(E5943=E$2:E5943)))))-COUNTBLANK(OFFSET(A$1,,,SUMPRODUCT(MAX(ROW(E$1:E5942)*(E2=E$1:E5942))))))</f>
        <v> </v>
      </c>
      <c r="K5943" s="25" t="str">
        <f>IF(OR(E5943="",E5943="!!!",F5943="NEW"),"",INDEX(J$1:J5942,SUMPRODUCT(MAX(ROW(E$1:E5942)*(E5943=E$1:E5942)))))</f>
        <v> </v>
      </c>
      <c r="L5943" s="26"/>
    </row>
    <row r="5944" spans="1:12">
      <c r="A5944" s="20"/>
    </row>
    <row r="5945" spans="1:12">
      <c r="A5945" s="20" t="s">
        <v>3525</v>
      </c>
    </row>
    <row r="5946" spans="1:12">
      <c r="A5946" s="20" t="s">
        <v>1722</v>
      </c>
      <c r="E5946" s="21">
        <f>IF(D5946="?OLD","!!!","")</f>
        <v/>
      </c>
      <c r="F5946" s="22" t="str">
        <f>IF(OR(E5946="",E5946="!!!"),"",IF(NOT(ISNA(VLOOKUP(E5946,E$1:E5945,1,FALSE()))),"OLD",IF(AND(E5946&lt;&gt;"",E5946&lt;&gt;"!!!"),"NEW","")))</f>
        <v> </v>
      </c>
      <c r="G5946" s="23" t="str">
        <f>IF(OR(E5946="",E5946="!!!"),"",IF(OR(J5946=0,AND(J5946=1,K5946=1),AND(J5946=1,I5946="SBJ"),AND(J5946=1,I5946=0)),"?IN_FOCUS",IF(J5946&lt;=2,"?ACTIVATED",IF(J5946&lt;&gt;"","?FAMILIAR",IF(F5946="NEW",IF(ISNA(VLOOKUP(E5946,#REF!,1,FALSE())),"?TYPE_IDENTIFIABLE","?REFERENTIAL"),"_")))))</f>
        <v> </v>
      </c>
      <c r="H5946" s="24" t="str">
        <f>IF(J5946&lt;&gt;1,"",IF(I5946="SBJ","CB","?"))</f>
        <v> </v>
      </c>
      <c r="I5946" s="25" t="str">
        <f>IF(OR(E5946="",E5946="!!!",F5946="NEW"),"",INDEX(B5945:B$2,-1+SUMPRODUCT(MAX(ROW(E5945:E$2)*(E5946=E5945:E$2)))))</f>
        <v> </v>
      </c>
      <c r="J5946" s="25" t="str">
        <f>IF(OR(E5946="",E5946="!!!",F5946="NEW"),"",COUNTBLANK(OFFSET(A$1,,,SUMPRODUCT(MAX(ROW(E$2:E5946)*(E5946=E$2:E5946)))))-COUNTBLANK(OFFSET(A$1,,,SUMPRODUCT(MAX(ROW(E$1:E5945)*(E2=E$1:E5945))))))</f>
        <v> </v>
      </c>
      <c r="K5946" s="25" t="str">
        <f>IF(OR(E5946="",E5946="!!!",F5946="NEW"),"",INDEX(J$1:J5945,SUMPRODUCT(MAX(ROW(E$1:E5945)*(E5946=E$1:E5945)))))</f>
        <v> </v>
      </c>
      <c r="L5946" s="26"/>
    </row>
    <row r="5947" spans="1:12">
      <c r="A5947" s="20" t="s">
        <v>1810</v>
      </c>
      <c r="E5947" s="21">
        <f>IF(D5947="?OLD","!!!","")</f>
        <v/>
      </c>
      <c r="F5947" s="22" t="str">
        <f>IF(OR(E5947="",E5947="!!!"),"",IF(NOT(ISNA(VLOOKUP(E5947,E$1:E5946,1,FALSE()))),"OLD",IF(AND(E5947&lt;&gt;"",E5947&lt;&gt;"!!!"),"NEW","")))</f>
        <v> </v>
      </c>
      <c r="G5947" s="23" t="str">
        <f>IF(OR(E5947="",E5947="!!!"),"",IF(OR(J5947=0,AND(J5947=1,K5947=1),AND(J5947=1,I5947="SBJ"),AND(J5947=1,I5947=0)),"?IN_FOCUS",IF(J5947&lt;=2,"?ACTIVATED",IF(J5947&lt;&gt;"","?FAMILIAR",IF(F5947="NEW",IF(ISNA(VLOOKUP(E5947,#REF!,1,FALSE())),"?TYPE_IDENTIFIABLE","?REFERENTIAL"),"_")))))</f>
        <v> </v>
      </c>
      <c r="H5947" s="24" t="str">
        <f>IF(J5947&lt;&gt;1,"",IF(I5947="SBJ","CB","?"))</f>
        <v> </v>
      </c>
      <c r="I5947" s="25" t="str">
        <f>IF(OR(E5947="",E5947="!!!",F5947="NEW"),"",INDEX(B5946:B$2,-1+SUMPRODUCT(MAX(ROW(E5946:E$2)*(E5947=E5946:E$2)))))</f>
        <v> </v>
      </c>
      <c r="J5947" s="25" t="str">
        <f>IF(OR(E5947="",E5947="!!!",F5947="NEW"),"",COUNTBLANK(OFFSET(A$1,,,SUMPRODUCT(MAX(ROW(E$2:E5947)*(E5947=E$2:E5947)))))-COUNTBLANK(OFFSET(A$1,,,SUMPRODUCT(MAX(ROW(E$1:E5946)*(E2=E$1:E5946))))))</f>
        <v> </v>
      </c>
      <c r="K5947" s="25" t="str">
        <f>IF(OR(E5947="",E5947="!!!",F5947="NEW"),"",INDEX(J$1:J5946,SUMPRODUCT(MAX(ROW(E$1:E5946)*(E5947=E$1:E5946)))))</f>
        <v> </v>
      </c>
      <c r="L5947" s="26"/>
    </row>
    <row r="5948" spans="1:12">
      <c r="A5948" s="20" t="s">
        <v>279</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1688</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94</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1732</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1780</v>
      </c>
      <c r="B5952" s="27" t="s">
        <v>1724</v>
      </c>
      <c r="C5952" s="27" t="s">
        <v>1737</v>
      </c>
      <c r="D5952" s="27" t="s">
        <v>1681</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1688</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1722</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1807</v>
      </c>
      <c r="B5955" s="27" t="s">
        <v>1724</v>
      </c>
      <c r="C5955" s="27" t="s">
        <v>1737</v>
      </c>
      <c r="D5955" s="27" t="s">
        <v>1681</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129</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1813</v>
      </c>
      <c r="B5957" s="27" t="s">
        <v>1679</v>
      </c>
      <c r="C5957" s="27" t="s">
        <v>1737</v>
      </c>
      <c r="D5957" s="27" t="s">
        <v>1681</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1729</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1744</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3526</v>
      </c>
      <c r="B5960" s="27" t="s">
        <v>1679</v>
      </c>
      <c r="C5960" s="27" t="s">
        <v>1701</v>
      </c>
      <c r="D5960" s="27" t="s">
        <v>1681</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3527</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1688</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1744</v>
      </c>
      <c r="B5963" s="27" t="s">
        <v>1731</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1754</v>
      </c>
      <c r="B5964" s="27" t="s">
        <v>1724</v>
      </c>
      <c r="C5964" s="27" t="s">
        <v>1737</v>
      </c>
      <c r="D5964" s="27" t="s">
        <v>1681</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3179</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2298</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671</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94</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row>
    <row r="5970" spans="1:12">
      <c r="A5970" s="20" t="s">
        <v>3528</v>
      </c>
    </row>
    <row r="5971" spans="1:12">
      <c r="A5971" s="20" t="s">
        <v>3237</v>
      </c>
      <c r="E5971" s="21">
        <f>IF(D5971="?OLD","!!!","")</f>
        <v/>
      </c>
      <c r="F5971" s="22" t="str">
        <f>IF(OR(E5971="",E5971="!!!"),"",IF(NOT(ISNA(VLOOKUP(E5971,E$1:E5970,1,FALSE()))),"OLD",IF(AND(E5971&lt;&gt;"",E5971&lt;&gt;"!!!"),"NEW","")))</f>
        <v> </v>
      </c>
      <c r="G5971" s="23" t="str">
        <f>IF(OR(E5971="",E5971="!!!"),"",IF(OR(J5971=0,AND(J5971=1,K5971=1),AND(J5971=1,I5971="SBJ"),AND(J5971=1,I5971=0)),"?IN_FOCUS",IF(J5971&lt;=2,"?ACTIVATED",IF(J5971&lt;&gt;"","?FAMILIAR",IF(F5971="NEW",IF(ISNA(VLOOKUP(E5971,#REF!,1,FALSE())),"?TYPE_IDENTIFIABLE","?REFERENTIAL"),"_")))))</f>
        <v> </v>
      </c>
      <c r="H5971" s="24" t="str">
        <f>IF(J5971&lt;&gt;1,"",IF(I5971="SBJ","CB","?"))</f>
        <v> </v>
      </c>
      <c r="I5971" s="25" t="str">
        <f>IF(OR(E5971="",E5971="!!!",F5971="NEW"),"",INDEX(B5970:B$2,-1+SUMPRODUCT(MAX(ROW(E5970:E$2)*(E5971=E5970:E$2)))))</f>
        <v> </v>
      </c>
      <c r="J5971" s="25" t="str">
        <f>IF(OR(E5971="",E5971="!!!",F5971="NEW"),"",COUNTBLANK(OFFSET(A$1,,,SUMPRODUCT(MAX(ROW(E$2:E5971)*(E5971=E$2:E5971)))))-COUNTBLANK(OFFSET(A$1,,,SUMPRODUCT(MAX(ROW(E$1:E5970)*(E2=E$1:E5970))))))</f>
        <v> </v>
      </c>
      <c r="K5971" s="25" t="str">
        <f>IF(OR(E5971="",E5971="!!!",F5971="NEW"),"",INDEX(J$1:J5970,SUMPRODUCT(MAX(ROW(E$1:E5970)*(E5971=E$1:E5970)))))</f>
        <v> </v>
      </c>
      <c r="L5971" s="26"/>
    </row>
    <row r="5972" spans="1:12">
      <c r="A5972" s="20" t="s">
        <v>2527</v>
      </c>
      <c r="B5972" s="27" t="s">
        <v>1668</v>
      </c>
      <c r="C5972" s="27" t="s">
        <v>1727</v>
      </c>
      <c r="E5972" s="21">
        <f>IF(D5972="?OLD","!!!","")</f>
        <v/>
      </c>
      <c r="F5972" s="22" t="str">
        <f>IF(OR(E5972="",E5972="!!!"),"",IF(NOT(ISNA(VLOOKUP(E5972,E$1:E5971,1,FALSE()))),"OLD",IF(AND(E5972&lt;&gt;"",E5972&lt;&gt;"!!!"),"NEW","")))</f>
        <v> </v>
      </c>
      <c r="G5972" s="23" t="str">
        <f>IF(OR(E5972="",E5972="!!!"),"",IF(OR(J5972=0,AND(J5972=1,K5972=1),AND(J5972=1,I5972="SBJ"),AND(J5972=1,I5972=0)),"?IN_FOCUS",IF(J5972&lt;=2,"?ACTIVATED",IF(J5972&lt;&gt;"","?FAMILIAR",IF(F5972="NEW",IF(ISNA(VLOOKUP(E5972,#REF!,1,FALSE())),"?TYPE_IDENTIFIABLE","?REFERENTIAL"),"_")))))</f>
        <v> </v>
      </c>
      <c r="H5972" s="24" t="str">
        <f>IF(J5972&lt;&gt;1,"",IF(I5972="SBJ","CB","?"))</f>
        <v> </v>
      </c>
      <c r="I5972" s="25" t="str">
        <f>IF(OR(E5972="",E5972="!!!",F5972="NEW"),"",INDEX(B5971:B$2,-1+SUMPRODUCT(MAX(ROW(E5971:E$2)*(E5972=E5971:E$2)))))</f>
        <v> </v>
      </c>
      <c r="J5972" s="25" t="str">
        <f>IF(OR(E5972="",E5972="!!!",F5972="NEW"),"",COUNTBLANK(OFFSET(A$1,,,SUMPRODUCT(MAX(ROW(E$2:E5972)*(E5972=E$2:E5972)))))-COUNTBLANK(OFFSET(A$1,,,SUMPRODUCT(MAX(ROW(E$1:E5971)*(E2=E$1:E5971))))))</f>
        <v> </v>
      </c>
      <c r="K5972" s="25" t="str">
        <f>IF(OR(E5972="",E5972="!!!",F5972="NEW"),"",INDEX(J$1:J5971,SUMPRODUCT(MAX(ROW(E$1:E5971)*(E5972=E$1:E5971)))))</f>
        <v> </v>
      </c>
      <c r="L5972" s="26"/>
    </row>
    <row r="5973" spans="1:12">
      <c r="A5973" s="20" t="s">
        <v>2528</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1688</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1746</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t="s">
        <v>1780</v>
      </c>
      <c r="B5976" s="27" t="s">
        <v>1724</v>
      </c>
      <c r="C5976" s="27" t="s">
        <v>1737</v>
      </c>
      <c r="D5976" s="27" t="s">
        <v>1681</v>
      </c>
      <c r="E5976" s="21">
        <f>IF(D5976="?OLD","!!!","")</f>
        <v/>
      </c>
      <c r="F5976" s="22" t="str">
        <f>IF(OR(E5976="",E5976="!!!"),"",IF(NOT(ISNA(VLOOKUP(E5976,E$1:E5975,1,FALSE()))),"OLD",IF(AND(E5976&lt;&gt;"",E5976&lt;&gt;"!!!"),"NEW","")))</f>
        <v> </v>
      </c>
      <c r="G5976" s="23" t="str">
        <f>IF(OR(E5976="",E5976="!!!"),"",IF(OR(J5976=0,AND(J5976=1,K5976=1),AND(J5976=1,I5976="SBJ"),AND(J5976=1,I5976=0)),"?IN_FOCUS",IF(J5976&lt;=2,"?ACTIVATED",IF(J5976&lt;&gt;"","?FAMILIAR",IF(F5976="NEW",IF(ISNA(VLOOKUP(E5976,#REF!,1,FALSE())),"?TYPE_IDENTIFIABLE","?REFERENTIAL"),"_")))))</f>
        <v> </v>
      </c>
      <c r="H5976" s="24" t="str">
        <f>IF(J5976&lt;&gt;1,"",IF(I5976="SBJ","CB","?"))</f>
        <v> </v>
      </c>
      <c r="I5976" s="25" t="str">
        <f>IF(OR(E5976="",E5976="!!!",F5976="NEW"),"",INDEX(B5975:B$2,-1+SUMPRODUCT(MAX(ROW(E5975:E$2)*(E5976=E5975:E$2)))))</f>
        <v> </v>
      </c>
      <c r="J5976" s="25" t="str">
        <f>IF(OR(E5976="",E5976="!!!",F5976="NEW"),"",COUNTBLANK(OFFSET(A$1,,,SUMPRODUCT(MAX(ROW(E$2:E5976)*(E5976=E$2:E5976)))))-COUNTBLANK(OFFSET(A$1,,,SUMPRODUCT(MAX(ROW(E$1:E5975)*(E2=E$1:E5975))))))</f>
        <v> </v>
      </c>
      <c r="K5976" s="25" t="str">
        <f>IF(OR(E5976="",E5976="!!!",F5976="NEW"),"",INDEX(J$1:J5975,SUMPRODUCT(MAX(ROW(E$1:E5975)*(E5976=E$1:E5975)))))</f>
        <v> </v>
      </c>
      <c r="L5976" s="26"/>
    </row>
    <row r="5977" spans="1:12">
      <c r="A5977" s="20" t="s">
        <v>2821</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2444</v>
      </c>
      <c r="B5978" s="27" t="s">
        <v>1672</v>
      </c>
      <c r="C5978" s="27" t="s">
        <v>1818</v>
      </c>
      <c r="D5978" s="27" t="s">
        <v>1681</v>
      </c>
      <c r="E5978" s="21">
        <f>IF(D5978="?OLD","!!!","")</f>
        <v/>
      </c>
      <c r="F5978" s="22" t="str">
        <f>IF(OR(E5978="",E5978="!!!"),"",IF(NOT(ISNA(VLOOKUP(E5978,E$1:E5977,1,FALSE()))),"OLD",IF(AND(E5978&lt;&gt;"",E5978&lt;&gt;"!!!"),"NEW","")))</f>
        <v> </v>
      </c>
      <c r="G5978" s="23" t="str">
        <f>IF(OR(E5978="",E5978="!!!"),"",IF(OR(J5978=0,AND(J5978=1,K5978=1),AND(J5978=1,I5978="SBJ"),AND(J5978=1,I5978=0)),"?IN_FOCUS",IF(J5978&lt;=2,"?ACTIVATED",IF(J5978&lt;&gt;"","?FAMILIAR",IF(F5978="NEW",IF(ISNA(VLOOKUP(E5978,#REF!,1,FALSE())),"?TYPE_IDENTIFIABLE","?REFERENTIAL"),"_")))))</f>
        <v> </v>
      </c>
      <c r="H5978" s="24" t="str">
        <f>IF(J5978&lt;&gt;1,"",IF(I5978="SBJ","CB","?"))</f>
        <v> </v>
      </c>
      <c r="I5978" s="25" t="str">
        <f>IF(OR(E5978="",E5978="!!!",F5978="NEW"),"",INDEX(B5977:B$2,-1+SUMPRODUCT(MAX(ROW(E5977:E$2)*(E5978=E5977:E$2)))))</f>
        <v> </v>
      </c>
      <c r="J5978" s="25" t="str">
        <f>IF(OR(E5978="",E5978="!!!",F5978="NEW"),"",COUNTBLANK(OFFSET(A$1,,,SUMPRODUCT(MAX(ROW(E$2:E5978)*(E5978=E$2:E5978)))))-COUNTBLANK(OFFSET(A$1,,,SUMPRODUCT(MAX(ROW(E$1:E5977)*(E2=E$1:E5977))))))</f>
        <v> </v>
      </c>
      <c r="K5978" s="25" t="str">
        <f>IF(OR(E5978="",E5978="!!!",F5978="NEW"),"",INDEX(J$1:J5977,SUMPRODUCT(MAX(ROW(E$1:E5977)*(E5978=E$1:E5977)))))</f>
        <v> </v>
      </c>
      <c r="L5978" s="26"/>
    </row>
    <row r="5979" spans="1:12">
      <c r="A5979" s="20" t="s">
        <v>3104</v>
      </c>
      <c r="B5979" s="27" t="s">
        <v>1731</v>
      </c>
      <c r="C5979" s="27" t="s">
        <v>1704</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3529</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1699</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1782</v>
      </c>
      <c r="B5982" s="27" t="s">
        <v>1731</v>
      </c>
      <c r="C5982" s="27" t="s">
        <v>1701</v>
      </c>
      <c r="D5982" s="27" t="s">
        <v>1681</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671</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row>
    <row r="5985" spans="1:12">
      <c r="A5985" s="20" t="s">
        <v>3530</v>
      </c>
    </row>
    <row r="5986" spans="1:12">
      <c r="A5986" s="20" t="s">
        <v>1722</v>
      </c>
      <c r="E5986" s="21">
        <f>IF(D5986="?OLD","!!!","")</f>
        <v/>
      </c>
      <c r="F5986" s="22" t="str">
        <f>IF(OR(E5986="",E5986="!!!"),"",IF(NOT(ISNA(VLOOKUP(E5986,E$1:E5985,1,FALSE()))),"OLD",IF(AND(E5986&lt;&gt;"",E5986&lt;&gt;"!!!"),"NEW","")))</f>
        <v> </v>
      </c>
      <c r="G5986" s="23" t="str">
        <f>IF(OR(E5986="",E5986="!!!"),"",IF(OR(J5986=0,AND(J5986=1,K5986=1),AND(J5986=1,I5986="SBJ"),AND(J5986=1,I5986=0)),"?IN_FOCUS",IF(J5986&lt;=2,"?ACTIVATED",IF(J5986&lt;&gt;"","?FAMILIAR",IF(F5986="NEW",IF(ISNA(VLOOKUP(E5986,#REF!,1,FALSE())),"?TYPE_IDENTIFIABLE","?REFERENTIAL"),"_")))))</f>
        <v> </v>
      </c>
      <c r="H5986" s="24" t="str">
        <f>IF(J5986&lt;&gt;1,"",IF(I5986="SBJ","CB","?"))</f>
        <v> </v>
      </c>
      <c r="I5986" s="25" t="str">
        <f>IF(OR(E5986="",E5986="!!!",F5986="NEW"),"",INDEX(B5985:B$2,-1+SUMPRODUCT(MAX(ROW(E5985:E$2)*(E5986=E5985:E$2)))))</f>
        <v> </v>
      </c>
      <c r="J5986" s="25" t="str">
        <f>IF(OR(E5986="",E5986="!!!",F5986="NEW"),"",COUNTBLANK(OFFSET(A$1,,,SUMPRODUCT(MAX(ROW(E$2:E5986)*(E5986=E$2:E5986)))))-COUNTBLANK(OFFSET(A$1,,,SUMPRODUCT(MAX(ROW(E$1:E5985)*(E2=E$1:E5985))))))</f>
        <v> </v>
      </c>
      <c r="K5986" s="25" t="str">
        <f>IF(OR(E5986="",E5986="!!!",F5986="NEW"),"",INDEX(J$1:J5985,SUMPRODUCT(MAX(ROW(E$1:E5985)*(E5986=E$1:E5985)))))</f>
        <v> </v>
      </c>
      <c r="L5986" s="26"/>
    </row>
    <row r="5987" spans="1:12">
      <c r="A5987" s="20" t="s">
        <v>2640</v>
      </c>
      <c r="E5987" s="21">
        <f>IF(D5987="?OLD","!!!","")</f>
        <v/>
      </c>
      <c r="F5987" s="22" t="str">
        <f>IF(OR(E5987="",E5987="!!!"),"",IF(NOT(ISNA(VLOOKUP(E5987,E$1:E5986,1,FALSE()))),"OLD",IF(AND(E5987&lt;&gt;"",E5987&lt;&gt;"!!!"),"NEW","")))</f>
        <v> </v>
      </c>
      <c r="G5987" s="23" t="str">
        <f>IF(OR(E5987="",E5987="!!!"),"",IF(OR(J5987=0,AND(J5987=1,K5987=1),AND(J5987=1,I5987="SBJ"),AND(J5987=1,I5987=0)),"?IN_FOCUS",IF(J5987&lt;=2,"?ACTIVATED",IF(J5987&lt;&gt;"","?FAMILIAR",IF(F5987="NEW",IF(ISNA(VLOOKUP(E5987,#REF!,1,FALSE())),"?TYPE_IDENTIFIABLE","?REFERENTIAL"),"_")))))</f>
        <v> </v>
      </c>
      <c r="H5987" s="24" t="str">
        <f>IF(J5987&lt;&gt;1,"",IF(I5987="SBJ","CB","?"))</f>
        <v> </v>
      </c>
      <c r="I5987" s="25" t="str">
        <f>IF(OR(E5987="",E5987="!!!",F5987="NEW"),"",INDEX(B5986:B$2,-1+SUMPRODUCT(MAX(ROW(E5986:E$2)*(E5987=E5986:E$2)))))</f>
        <v> </v>
      </c>
      <c r="J5987" s="25" t="str">
        <f>IF(OR(E5987="",E5987="!!!",F5987="NEW"),"",COUNTBLANK(OFFSET(A$1,,,SUMPRODUCT(MAX(ROW(E$2:E5987)*(E5987=E$2:E5987)))))-COUNTBLANK(OFFSET(A$1,,,SUMPRODUCT(MAX(ROW(E$1:E5986)*(E2=E$1:E5986))))))</f>
        <v> </v>
      </c>
      <c r="K5987" s="25" t="str">
        <f>IF(OR(E5987="",E5987="!!!",F5987="NEW"),"",INDEX(J$1:J5986,SUMPRODUCT(MAX(ROW(E$1:E5986)*(E5987=E$1:E5986)))))</f>
        <v> </v>
      </c>
      <c r="L5987" s="26"/>
    </row>
    <row r="5988" spans="1:12">
      <c r="A5988" s="20" t="s">
        <v>2642</v>
      </c>
      <c r="B5988" s="27" t="s">
        <v>1687</v>
      </c>
      <c r="C5988" s="27" t="s">
        <v>1704</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1739</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t="s">
        <v>3531</v>
      </c>
      <c r="E5990" s="21">
        <f>IF(D5990="?OLD","!!!","")</f>
        <v/>
      </c>
      <c r="F5990" s="22" t="str">
        <f>IF(OR(E5990="",E5990="!!!"),"",IF(NOT(ISNA(VLOOKUP(E5990,E$1:E5989,1,FALSE()))),"OLD",IF(AND(E5990&lt;&gt;"",E5990&lt;&gt;"!!!"),"NEW","")))</f>
        <v> </v>
      </c>
      <c r="G5990" s="23" t="str">
        <f>IF(OR(E5990="",E5990="!!!"),"",IF(OR(J5990=0,AND(J5990=1,K5990=1),AND(J5990=1,I5990="SBJ"),AND(J5990=1,I5990=0)),"?IN_FOCUS",IF(J5990&lt;=2,"?ACTIVATED",IF(J5990&lt;&gt;"","?FAMILIAR",IF(F5990="NEW",IF(ISNA(VLOOKUP(E5990,#REF!,1,FALSE())),"?TYPE_IDENTIFIABLE","?REFERENTIAL"),"_")))))</f>
        <v> </v>
      </c>
      <c r="H5990" s="24" t="str">
        <f>IF(J5990&lt;&gt;1,"",IF(I5990="SBJ","CB","?"))</f>
        <v> </v>
      </c>
      <c r="I5990" s="25" t="str">
        <f>IF(OR(E5990="",E5990="!!!",F5990="NEW"),"",INDEX(B5989:B$2,-1+SUMPRODUCT(MAX(ROW(E5989:E$2)*(E5990=E5989:E$2)))))</f>
        <v> </v>
      </c>
      <c r="J5990" s="25" t="str">
        <f>IF(OR(E5990="",E5990="!!!",F5990="NEW"),"",COUNTBLANK(OFFSET(A$1,,,SUMPRODUCT(MAX(ROW(E$2:E5990)*(E5990=E$2:E5990)))))-COUNTBLANK(OFFSET(A$1,,,SUMPRODUCT(MAX(ROW(E$1:E5989)*(E2=E$1:E5989))))))</f>
        <v> </v>
      </c>
      <c r="K5990" s="25" t="str">
        <f>IF(OR(E5990="",E5990="!!!",F5990="NEW"),"",INDEX(J$1:J5989,SUMPRODUCT(MAX(ROW(E$1:E5989)*(E5990=E$1:E5989)))))</f>
        <v> </v>
      </c>
      <c r="L5990" s="26"/>
    </row>
    <row r="5991" spans="1:12">
      <c r="A5991" s="20" t="s">
        <v>1754</v>
      </c>
      <c r="B5991" s="27" t="s">
        <v>1668</v>
      </c>
      <c r="C5991" s="27" t="s">
        <v>1737</v>
      </c>
      <c r="D5991" s="27" t="s">
        <v>1681</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3532</v>
      </c>
      <c r="E5992" s="21">
        <f>IF(D5992="?OLD","!!!","")</f>
        <v/>
      </c>
      <c r="F5992" s="22" t="str">
        <f>IF(OR(E5992="",E5992="!!!"),"",IF(NOT(ISNA(VLOOKUP(E5992,E$1:E5991,1,FALSE()))),"OLD",IF(AND(E5992&lt;&gt;"",E5992&lt;&gt;"!!!"),"NEW","")))</f>
        <v> </v>
      </c>
      <c r="G5992" s="23" t="str">
        <f>IF(OR(E5992="",E5992="!!!"),"",IF(OR(J5992=0,AND(J5992=1,K5992=1),AND(J5992=1,I5992="SBJ"),AND(J5992=1,I5992=0)),"?IN_FOCUS",IF(J5992&lt;=2,"?ACTIVATED",IF(J5992&lt;&gt;"","?FAMILIAR",IF(F5992="NEW",IF(ISNA(VLOOKUP(E5992,#REF!,1,FALSE())),"?TYPE_IDENTIFIABLE","?REFERENTIAL"),"_")))))</f>
        <v> </v>
      </c>
      <c r="H5992" s="24" t="str">
        <f>IF(J5992&lt;&gt;1,"",IF(I5992="SBJ","CB","?"))</f>
        <v> </v>
      </c>
      <c r="I5992" s="25" t="str">
        <f>IF(OR(E5992="",E5992="!!!",F5992="NEW"),"",INDEX(B5991:B$2,-1+SUMPRODUCT(MAX(ROW(E5991:E$2)*(E5992=E5991:E$2)))))</f>
        <v> </v>
      </c>
      <c r="J5992" s="25" t="str">
        <f>IF(OR(E5992="",E5992="!!!",F5992="NEW"),"",COUNTBLANK(OFFSET(A$1,,,SUMPRODUCT(MAX(ROW(E$2:E5992)*(E5992=E$2:E5992)))))-COUNTBLANK(OFFSET(A$1,,,SUMPRODUCT(MAX(ROW(E$1:E5991)*(E2=E$1:E5991))))))</f>
        <v> </v>
      </c>
      <c r="K5992" s="25" t="str">
        <f>IF(OR(E5992="",E5992="!!!",F5992="NEW"),"",INDEX(J$1:J5991,SUMPRODUCT(MAX(ROW(E$1:E5991)*(E5992=E$1:E5991)))))</f>
        <v> </v>
      </c>
      <c r="L5992" s="26"/>
    </row>
    <row r="5993" spans="1:12">
      <c r="A5993" s="20" t="s">
        <v>3533</v>
      </c>
      <c r="B5993" s="27" t="s">
        <v>1679</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3534</v>
      </c>
      <c r="B5994" s="27" t="s">
        <v>1675</v>
      </c>
      <c r="C5994" s="27" t="s">
        <v>1704</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1918</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3535</v>
      </c>
      <c r="B5996" s="27" t="s">
        <v>1672</v>
      </c>
      <c r="C5996" s="27" t="s">
        <v>1734</v>
      </c>
      <c r="D5996" s="27" t="s">
        <v>1681</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94</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row>
    <row r="5999" spans="1:12">
      <c r="A5999" s="20" t="s">
        <v>3536</v>
      </c>
    </row>
    <row r="6000" spans="1:12">
      <c r="A6000" s="20" t="s">
        <v>1722</v>
      </c>
      <c r="E6000" s="21">
        <f>IF(D6000="?OLD","!!!","")</f>
        <v/>
      </c>
      <c r="F6000" s="22" t="str">
        <f>IF(OR(E6000="",E6000="!!!"),"",IF(NOT(ISNA(VLOOKUP(E6000,E$1:E5999,1,FALSE()))),"OLD",IF(AND(E6000&lt;&gt;"",E6000&lt;&gt;"!!!"),"NEW","")))</f>
        <v> </v>
      </c>
      <c r="G6000" s="23" t="str">
        <f>IF(OR(E6000="",E6000="!!!"),"",IF(OR(J6000=0,AND(J6000=1,K6000=1),AND(J6000=1,I6000="SBJ"),AND(J6000=1,I6000=0)),"?IN_FOCUS",IF(J6000&lt;=2,"?ACTIVATED",IF(J6000&lt;&gt;"","?FAMILIAR",IF(F6000="NEW",IF(ISNA(VLOOKUP(E6000,#REF!,1,FALSE())),"?TYPE_IDENTIFIABLE","?REFERENTIAL"),"_")))))</f>
        <v> </v>
      </c>
      <c r="H6000" s="24" t="str">
        <f>IF(J6000&lt;&gt;1,"",IF(I6000="SBJ","CB","?"))</f>
        <v> </v>
      </c>
      <c r="I6000" s="25" t="str">
        <f>IF(OR(E6000="",E6000="!!!",F6000="NEW"),"",INDEX(B5999:B$2,-1+SUMPRODUCT(MAX(ROW(E5999:E$2)*(E6000=E5999:E$2)))))</f>
        <v> </v>
      </c>
      <c r="J6000" s="25" t="str">
        <f>IF(OR(E6000="",E6000="!!!",F6000="NEW"),"",COUNTBLANK(OFFSET(A$1,,,SUMPRODUCT(MAX(ROW(E$2:E6000)*(E6000=E$2:E6000)))))-COUNTBLANK(OFFSET(A$1,,,SUMPRODUCT(MAX(ROW(E$1:E5999)*(E2=E$1:E5999))))))</f>
        <v> </v>
      </c>
      <c r="K6000" s="25" t="str">
        <f>IF(OR(E6000="",E6000="!!!",F6000="NEW"),"",INDEX(J$1:J5999,SUMPRODUCT(MAX(ROW(E$1:E5999)*(E6000=E$1:E5999)))))</f>
        <v> </v>
      </c>
      <c r="L6000" s="26"/>
    </row>
    <row r="6001" spans="1:12">
      <c r="A6001" s="20" t="s">
        <v>1787</v>
      </c>
      <c r="B6001" s="27" t="s">
        <v>1687</v>
      </c>
      <c r="C6001" s="27" t="s">
        <v>1680</v>
      </c>
      <c r="D6001" s="27" t="s">
        <v>1681</v>
      </c>
      <c r="E6001" s="21">
        <f>IF(D6001="?OLD","!!!","")</f>
        <v/>
      </c>
      <c r="F6001" s="22" t="str">
        <f>IF(OR(E6001="",E6001="!!!"),"",IF(NOT(ISNA(VLOOKUP(E6001,E$1:E6000,1,FALSE()))),"OLD",IF(AND(E6001&lt;&gt;"",E6001&lt;&gt;"!!!"),"NEW","")))</f>
        <v> </v>
      </c>
      <c r="G6001" s="23" t="str">
        <f>IF(OR(E6001="",E6001="!!!"),"",IF(OR(J6001=0,AND(J6001=1,K6001=1),AND(J6001=1,I6001="SBJ"),AND(J6001=1,I6001=0)),"?IN_FOCUS",IF(J6001&lt;=2,"?ACTIVATED",IF(J6001&lt;&gt;"","?FAMILIAR",IF(F6001="NEW",IF(ISNA(VLOOKUP(E6001,#REF!,1,FALSE())),"?TYPE_IDENTIFIABLE","?REFERENTIAL"),"_")))))</f>
        <v> </v>
      </c>
      <c r="H6001" s="24" t="str">
        <f>IF(J6001&lt;&gt;1,"",IF(I6001="SBJ","CB","?"))</f>
        <v> </v>
      </c>
      <c r="I6001" s="25" t="str">
        <f>IF(OR(E6001="",E6001="!!!",F6001="NEW"),"",INDEX(B6000:B$2,-1+SUMPRODUCT(MAX(ROW(E6000:E$2)*(E6001=E6000:E$2)))))</f>
        <v> </v>
      </c>
      <c r="J6001" s="25" t="str">
        <f>IF(OR(E6001="",E6001="!!!",F6001="NEW"),"",COUNTBLANK(OFFSET(A$1,,,SUMPRODUCT(MAX(ROW(E$2:E6001)*(E6001=E$2:E6001)))))-COUNTBLANK(OFFSET(A$1,,,SUMPRODUCT(MAX(ROW(E$1:E6000)*(E2=E$1:E6000))))))</f>
        <v> </v>
      </c>
      <c r="K6001" s="25" t="str">
        <f>IF(OR(E6001="",E6001="!!!",F6001="NEW"),"",INDEX(J$1:J6000,SUMPRODUCT(MAX(ROW(E$1:E6000)*(E6001=E$1:E6000)))))</f>
        <v> </v>
      </c>
      <c r="L6001" s="26"/>
    </row>
    <row r="6002" spans="1:12">
      <c r="A6002" s="20" t="s">
        <v>1792</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row>
    <row r="6004" spans="1:12">
      <c r="A6004" s="20" t="s">
        <v>3537</v>
      </c>
    </row>
    <row r="6005" spans="1:12">
      <c r="A6005" s="20" t="s">
        <v>1807</v>
      </c>
      <c r="B6005" s="27" t="s">
        <v>1668</v>
      </c>
      <c r="C6005" s="27" t="s">
        <v>1737</v>
      </c>
      <c r="D6005" s="27" t="s">
        <v>1681</v>
      </c>
      <c r="E6005" s="21">
        <f>IF(D6005="?OLD","!!!","")</f>
        <v/>
      </c>
      <c r="F6005" s="22" t="str">
        <f>IF(OR(E6005="",E6005="!!!"),"",IF(NOT(ISNA(VLOOKUP(E6005,E$1:E6004,1,FALSE()))),"OLD",IF(AND(E6005&lt;&gt;"",E6005&lt;&gt;"!!!"),"NEW","")))</f>
        <v> </v>
      </c>
      <c r="G6005" s="23" t="str">
        <f>IF(OR(E6005="",E6005="!!!"),"",IF(OR(J6005=0,AND(J6005=1,K6005=1),AND(J6005=1,I6005="SBJ"),AND(J6005=1,I6005=0)),"?IN_FOCUS",IF(J6005&lt;=2,"?ACTIVATED",IF(J6005&lt;&gt;"","?FAMILIAR",IF(F6005="NEW",IF(ISNA(VLOOKUP(E6005,#REF!,1,FALSE())),"?TYPE_IDENTIFIABLE","?REFERENTIAL"),"_")))))</f>
        <v> </v>
      </c>
      <c r="H6005" s="24" t="str">
        <f>IF(J6005&lt;&gt;1,"",IF(I6005="SBJ","CB","?"))</f>
        <v> </v>
      </c>
      <c r="I6005" s="25" t="str">
        <f>IF(OR(E6005="",E6005="!!!",F6005="NEW"),"",INDEX(B6004:B$2,-1+SUMPRODUCT(MAX(ROW(E6004:E$2)*(E6005=E6004:E$2)))))</f>
        <v> </v>
      </c>
      <c r="J6005" s="25" t="str">
        <f>IF(OR(E6005="",E6005="!!!",F6005="NEW"),"",COUNTBLANK(OFFSET(A$1,,,SUMPRODUCT(MAX(ROW(E$2:E6005)*(E6005=E$2:E6005)))))-COUNTBLANK(OFFSET(A$1,,,SUMPRODUCT(MAX(ROW(E$1:E6004)*(E2=E$1:E6004))))))</f>
        <v> </v>
      </c>
      <c r="K6005" s="25" t="str">
        <f>IF(OR(E6005="",E6005="!!!",F6005="NEW"),"",INDEX(J$1:J6004,SUMPRODUCT(MAX(ROW(E$1:E6004)*(E6005=E$1:E6004)))))</f>
        <v> </v>
      </c>
      <c r="L6005" s="26"/>
    </row>
    <row r="6006" spans="1:12">
      <c r="A6006" s="20" t="s">
        <v>1824</v>
      </c>
      <c r="E6006" s="21">
        <f>IF(D6006="?OLD","!!!","")</f>
        <v/>
      </c>
      <c r="F6006" s="22" t="str">
        <f>IF(OR(E6006="",E6006="!!!"),"",IF(NOT(ISNA(VLOOKUP(E6006,E$1:E6005,1,FALSE()))),"OLD",IF(AND(E6006&lt;&gt;"",E6006&lt;&gt;"!!!"),"NEW","")))</f>
        <v> </v>
      </c>
      <c r="G6006" s="23" t="str">
        <f>IF(OR(E6006="",E6006="!!!"),"",IF(OR(J6006=0,AND(J6006=1,K6006=1),AND(J6006=1,I6006="SBJ"),AND(J6006=1,I6006=0)),"?IN_FOCUS",IF(J6006&lt;=2,"?ACTIVATED",IF(J6006&lt;&gt;"","?FAMILIAR",IF(F6006="NEW",IF(ISNA(VLOOKUP(E6006,#REF!,1,FALSE())),"?TYPE_IDENTIFIABLE","?REFERENTIAL"),"_")))))</f>
        <v> </v>
      </c>
      <c r="H6006" s="24" t="str">
        <f>IF(J6006&lt;&gt;1,"",IF(I6006="SBJ","CB","?"))</f>
        <v> </v>
      </c>
      <c r="I6006" s="25" t="str">
        <f>IF(OR(E6006="",E6006="!!!",F6006="NEW"),"",INDEX(B6005:B$2,-1+SUMPRODUCT(MAX(ROW(E6005:E$2)*(E6006=E6005:E$2)))))</f>
        <v> </v>
      </c>
      <c r="J6006" s="25" t="str">
        <f>IF(OR(E6006="",E6006="!!!",F6006="NEW"),"",COUNTBLANK(OFFSET(A$1,,,SUMPRODUCT(MAX(ROW(E$2:E6006)*(E6006=E$2:E6006)))))-COUNTBLANK(OFFSET(A$1,,,SUMPRODUCT(MAX(ROW(E$1:E6005)*(E2=E$1:E6005))))))</f>
        <v> </v>
      </c>
      <c r="K6006" s="25" t="str">
        <f>IF(OR(E6006="",E6006="!!!",F6006="NEW"),"",INDEX(J$1:J6005,SUMPRODUCT(MAX(ROW(E$1:E6005)*(E6006=E$1:E6005)))))</f>
        <v> </v>
      </c>
      <c r="L6006" s="26"/>
    </row>
    <row r="6007" spans="1:12">
      <c r="A6007" s="20" t="s">
        <v>2145</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t="s">
        <v>3025</v>
      </c>
      <c r="B6008" s="27" t="s">
        <v>1687</v>
      </c>
      <c r="C6008" s="27" t="s">
        <v>1704</v>
      </c>
      <c r="E6008" s="21">
        <f>IF(D6008="?OLD","!!!","")</f>
        <v/>
      </c>
      <c r="F6008" s="22" t="str">
        <f>IF(OR(E6008="",E6008="!!!"),"",IF(NOT(ISNA(VLOOKUP(E6008,E$1:E6007,1,FALSE()))),"OLD",IF(AND(E6008&lt;&gt;"",E6008&lt;&gt;"!!!"),"NEW","")))</f>
        <v> </v>
      </c>
      <c r="G6008" s="23" t="str">
        <f>IF(OR(E6008="",E6008="!!!"),"",IF(OR(J6008=0,AND(J6008=1,K6008=1),AND(J6008=1,I6008="SBJ"),AND(J6008=1,I6008=0)),"?IN_FOCUS",IF(J6008&lt;=2,"?ACTIVATED",IF(J6008&lt;&gt;"","?FAMILIAR",IF(F6008="NEW",IF(ISNA(VLOOKUP(E6008,#REF!,1,FALSE())),"?TYPE_IDENTIFIABLE","?REFERENTIAL"),"_")))))</f>
        <v> </v>
      </c>
      <c r="H6008" s="24" t="str">
        <f>IF(J6008&lt;&gt;1,"",IF(I6008="SBJ","CB","?"))</f>
        <v> </v>
      </c>
      <c r="I6008" s="25" t="str">
        <f>IF(OR(E6008="",E6008="!!!",F6008="NEW"),"",INDEX(B6007:B$2,-1+SUMPRODUCT(MAX(ROW(E6007:E$2)*(E6008=E6007:E$2)))))</f>
        <v> </v>
      </c>
      <c r="J6008" s="25" t="str">
        <f>IF(OR(E6008="",E6008="!!!",F6008="NEW"),"",COUNTBLANK(OFFSET(A$1,,,SUMPRODUCT(MAX(ROW(E$2:E6008)*(E6008=E$2:E6008)))))-COUNTBLANK(OFFSET(A$1,,,SUMPRODUCT(MAX(ROW(E$1:E6007)*(E2=E$1:E6007))))))</f>
        <v> </v>
      </c>
      <c r="K6008" s="25" t="str">
        <f>IF(OR(E6008="",E6008="!!!",F6008="NEW"),"",INDEX(J$1:J6007,SUMPRODUCT(MAX(ROW(E$1:E6007)*(E6008=E$1:E6007)))))</f>
        <v> </v>
      </c>
      <c r="L6008" s="26"/>
    </row>
    <row r="6009" spans="1:12">
      <c r="A6009" s="20" t="s">
        <v>2712</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1792</v>
      </c>
      <c r="E6010" s="21">
        <f>IF(D6010="?OLD","!!!","")</f>
        <v/>
      </c>
      <c r="F6010" s="22" t="str">
        <f>IF(OR(E6010="",E6010="!!!"),"",IF(NOT(ISNA(VLOOKUP(E6010,E$1:E6009,1,FALSE()))),"OLD",IF(AND(E6010&lt;&gt;"",E6010&lt;&gt;"!!!"),"NEW","")))</f>
        <v> </v>
      </c>
      <c r="G6010" s="23" t="str">
        <f>IF(OR(E6010="",E6010="!!!"),"",IF(OR(J6010=0,AND(J6010=1,K6010=1),AND(J6010=1,I6010="SBJ"),AND(J6010=1,I6010=0)),"?IN_FOCUS",IF(J6010&lt;=2,"?ACTIVATED",IF(J6010&lt;&gt;"","?FAMILIAR",IF(F6010="NEW",IF(ISNA(VLOOKUP(E6010,#REF!,1,FALSE())),"?TYPE_IDENTIFIABLE","?REFERENTIAL"),"_")))))</f>
        <v> </v>
      </c>
      <c r="H6010" s="24" t="str">
        <f>IF(J6010&lt;&gt;1,"",IF(I6010="SBJ","CB","?"))</f>
        <v> </v>
      </c>
      <c r="I6010" s="25" t="str">
        <f>IF(OR(E6010="",E6010="!!!",F6010="NEW"),"",INDEX(B6009:B$2,-1+SUMPRODUCT(MAX(ROW(E6009:E$2)*(E6010=E6009:E$2)))))</f>
        <v> </v>
      </c>
      <c r="J6010" s="25" t="str">
        <f>IF(OR(E6010="",E6010="!!!",F6010="NEW"),"",COUNTBLANK(OFFSET(A$1,,,SUMPRODUCT(MAX(ROW(E$2:E6010)*(E6010=E$2:E6010)))))-COUNTBLANK(OFFSET(A$1,,,SUMPRODUCT(MAX(ROW(E$1:E6009)*(E2=E$1:E6009))))))</f>
        <v> </v>
      </c>
      <c r="K6010" s="25" t="str">
        <f>IF(OR(E6010="",E6010="!!!",F6010="NEW"),"",INDEX(J$1:J6009,SUMPRODUCT(MAX(ROW(E$1:E6009)*(E6010=E$1:E6009)))))</f>
        <v> </v>
      </c>
      <c r="L6010" s="26"/>
    </row>
    <row r="6011" spans="1:12">
      <c r="A6011" s="20" t="s">
        <v>94</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row>
    <row r="6013" spans="1:12">
      <c r="A6013" s="20" t="s">
        <v>3538</v>
      </c>
    </row>
    <row r="6014" spans="1:12">
      <c r="A6014" s="20" t="s">
        <v>1722</v>
      </c>
      <c r="E6014" s="21">
        <f>IF(D6014="?OLD","!!!","")</f>
        <v/>
      </c>
      <c r="F6014" s="22" t="str">
        <f>IF(OR(E6014="",E6014="!!!"),"",IF(NOT(ISNA(VLOOKUP(E6014,E$1:E6013,1,FALSE()))),"OLD",IF(AND(E6014&lt;&gt;"",E6014&lt;&gt;"!!!"),"NEW","")))</f>
        <v> </v>
      </c>
      <c r="G6014" s="23" t="str">
        <f>IF(OR(E6014="",E6014="!!!"),"",IF(OR(J6014=0,AND(J6014=1,K6014=1),AND(J6014=1,I6014="SBJ"),AND(J6014=1,I6014=0)),"?IN_FOCUS",IF(J6014&lt;=2,"?ACTIVATED",IF(J6014&lt;&gt;"","?FAMILIAR",IF(F6014="NEW",IF(ISNA(VLOOKUP(E6014,#REF!,1,FALSE())),"?TYPE_IDENTIFIABLE","?REFERENTIAL"),"_")))))</f>
        <v> </v>
      </c>
      <c r="H6014" s="24" t="str">
        <f>IF(J6014&lt;&gt;1,"",IF(I6014="SBJ","CB","?"))</f>
        <v> </v>
      </c>
      <c r="I6014" s="25" t="str">
        <f>IF(OR(E6014="",E6014="!!!",F6014="NEW"),"",INDEX(B6013:B$2,-1+SUMPRODUCT(MAX(ROW(E6013:E$2)*(E6014=E6013:E$2)))))</f>
        <v> </v>
      </c>
      <c r="J6014" s="25" t="str">
        <f>IF(OR(E6014="",E6014="!!!",F6014="NEW"),"",COUNTBLANK(OFFSET(A$1,,,SUMPRODUCT(MAX(ROW(E$2:E6014)*(E6014=E$2:E6014)))))-COUNTBLANK(OFFSET(A$1,,,SUMPRODUCT(MAX(ROW(E$1:E6013)*(E2=E$1:E6013))))))</f>
        <v> </v>
      </c>
      <c r="K6014" s="25" t="str">
        <f>IF(OR(E6014="",E6014="!!!",F6014="NEW"),"",INDEX(J$1:J6013,SUMPRODUCT(MAX(ROW(E$1:E6013)*(E6014=E$1:E6013)))))</f>
        <v> </v>
      </c>
      <c r="L6014" s="26"/>
    </row>
    <row r="6015" spans="1:12">
      <c r="A6015" s="20" t="s">
        <v>3539</v>
      </c>
      <c r="E6015" s="21">
        <f>IF(D6015="?OLD","!!!","")</f>
        <v/>
      </c>
      <c r="F6015" s="22" t="str">
        <f>IF(OR(E6015="",E6015="!!!"),"",IF(NOT(ISNA(VLOOKUP(E6015,E$1:E6014,1,FALSE()))),"OLD",IF(AND(E6015&lt;&gt;"",E6015&lt;&gt;"!!!"),"NEW","")))</f>
        <v> </v>
      </c>
      <c r="G6015" s="23" t="str">
        <f>IF(OR(E6015="",E6015="!!!"),"",IF(OR(J6015=0,AND(J6015=1,K6015=1),AND(J6015=1,I6015="SBJ"),AND(J6015=1,I6015=0)),"?IN_FOCUS",IF(J6015&lt;=2,"?ACTIVATED",IF(J6015&lt;&gt;"","?FAMILIAR",IF(F6015="NEW",IF(ISNA(VLOOKUP(E6015,#REF!,1,FALSE())),"?TYPE_IDENTIFIABLE","?REFERENTIAL"),"_")))))</f>
        <v> </v>
      </c>
      <c r="H6015" s="24" t="str">
        <f>IF(J6015&lt;&gt;1,"",IF(I6015="SBJ","CB","?"))</f>
        <v> </v>
      </c>
      <c r="I6015" s="25" t="str">
        <f>IF(OR(E6015="",E6015="!!!",F6015="NEW"),"",INDEX(B6014:B$2,-1+SUMPRODUCT(MAX(ROW(E6014:E$2)*(E6015=E6014:E$2)))))</f>
        <v> </v>
      </c>
      <c r="J6015" s="25" t="str">
        <f>IF(OR(E6015="",E6015="!!!",F6015="NEW"),"",COUNTBLANK(OFFSET(A$1,,,SUMPRODUCT(MAX(ROW(E$2:E6015)*(E6015=E$2:E6015)))))-COUNTBLANK(OFFSET(A$1,,,SUMPRODUCT(MAX(ROW(E$1:E6014)*(E2=E$1:E6014))))))</f>
        <v> </v>
      </c>
      <c r="K6015" s="25" t="str">
        <f>IF(OR(E6015="",E6015="!!!",F6015="NEW"),"",INDEX(J$1:J6014,SUMPRODUCT(MAX(ROW(E$1:E6014)*(E6015=E$1:E6014)))))</f>
        <v> </v>
      </c>
      <c r="L6015" s="26"/>
    </row>
    <row r="6016" spans="1:12">
      <c r="A6016" s="20" t="s">
        <v>671</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row>
    <row r="6018" spans="1:12">
      <c r="A6018" s="20" t="s">
        <v>3540</v>
      </c>
    </row>
    <row r="6019" spans="1:12">
      <c r="A6019" s="20" t="s">
        <v>3541</v>
      </c>
      <c r="E6019" s="21">
        <f>IF(D6019="?OLD","!!!","")</f>
        <v/>
      </c>
      <c r="F6019" s="22" t="str">
        <f>IF(OR(E6019="",E6019="!!!"),"",IF(NOT(ISNA(VLOOKUP(E6019,E$1:E6018,1,FALSE()))),"OLD",IF(AND(E6019&lt;&gt;"",E6019&lt;&gt;"!!!"),"NEW","")))</f>
        <v> </v>
      </c>
      <c r="G6019" s="23" t="str">
        <f>IF(OR(E6019="",E6019="!!!"),"",IF(OR(J6019=0,AND(J6019=1,K6019=1),AND(J6019=1,I6019="SBJ"),AND(J6019=1,I6019=0)),"?IN_FOCUS",IF(J6019&lt;=2,"?ACTIVATED",IF(J6019&lt;&gt;"","?FAMILIAR",IF(F6019="NEW",IF(ISNA(VLOOKUP(E6019,#REF!,1,FALSE())),"?TYPE_IDENTIFIABLE","?REFERENTIAL"),"_")))))</f>
        <v> </v>
      </c>
      <c r="H6019" s="24" t="str">
        <f>IF(J6019&lt;&gt;1,"",IF(I6019="SBJ","CB","?"))</f>
        <v> </v>
      </c>
      <c r="I6019" s="25" t="str">
        <f>IF(OR(E6019="",E6019="!!!",F6019="NEW"),"",INDEX(B6018:B$2,-1+SUMPRODUCT(MAX(ROW(E6018:E$2)*(E6019=E6018:E$2)))))</f>
        <v> </v>
      </c>
      <c r="J6019" s="25" t="str">
        <f>IF(OR(E6019="",E6019="!!!",F6019="NEW"),"",COUNTBLANK(OFFSET(A$1,,,SUMPRODUCT(MAX(ROW(E$2:E6019)*(E6019=E$2:E6019)))))-COUNTBLANK(OFFSET(A$1,,,SUMPRODUCT(MAX(ROW(E$1:E6018)*(E2=E$1:E6018))))))</f>
        <v> </v>
      </c>
      <c r="K6019" s="25" t="str">
        <f>IF(OR(E6019="",E6019="!!!",F6019="NEW"),"",INDEX(J$1:J6018,SUMPRODUCT(MAX(ROW(E$1:E6018)*(E6019=E$1:E6018)))))</f>
        <v> </v>
      </c>
      <c r="L6019" s="26"/>
    </row>
    <row r="6020" spans="1:12">
      <c r="A6020" s="20" t="s">
        <v>1807</v>
      </c>
      <c r="B6020" s="27" t="s">
        <v>1724</v>
      </c>
      <c r="C6020" s="27" t="s">
        <v>1737</v>
      </c>
      <c r="D6020" s="27" t="s">
        <v>1681</v>
      </c>
      <c r="E6020" s="21">
        <f>IF(D6020="?OLD","!!!","")</f>
        <v/>
      </c>
      <c r="F6020" s="22" t="str">
        <f>IF(OR(E6020="",E6020="!!!"),"",IF(NOT(ISNA(VLOOKUP(E6020,E$1:E6019,1,FALSE()))),"OLD",IF(AND(E6020&lt;&gt;"",E6020&lt;&gt;"!!!"),"NEW","")))</f>
        <v> </v>
      </c>
      <c r="G6020" s="23" t="str">
        <f>IF(OR(E6020="",E6020="!!!"),"",IF(OR(J6020=0,AND(J6020=1,K6020=1),AND(J6020=1,I6020="SBJ"),AND(J6020=1,I6020=0)),"?IN_FOCUS",IF(J6020&lt;=2,"?ACTIVATED",IF(J6020&lt;&gt;"","?FAMILIAR",IF(F6020="NEW",IF(ISNA(VLOOKUP(E6020,#REF!,1,FALSE())),"?TYPE_IDENTIFIABLE","?REFERENTIAL"),"_")))))</f>
        <v> </v>
      </c>
      <c r="H6020" s="24" t="str">
        <f>IF(J6020&lt;&gt;1,"",IF(I6020="SBJ","CB","?"))</f>
        <v> </v>
      </c>
      <c r="I6020" s="25" t="str">
        <f>IF(OR(E6020="",E6020="!!!",F6020="NEW"),"",INDEX(B6019:B$2,-1+SUMPRODUCT(MAX(ROW(E6019:E$2)*(E6020=E6019:E$2)))))</f>
        <v> </v>
      </c>
      <c r="J6020" s="25" t="str">
        <f>IF(OR(E6020="",E6020="!!!",F6020="NEW"),"",COUNTBLANK(OFFSET(A$1,,,SUMPRODUCT(MAX(ROW(E$2:E6020)*(E6020=E$2:E6020)))))-COUNTBLANK(OFFSET(A$1,,,SUMPRODUCT(MAX(ROW(E$1:E6019)*(E2=E$1:E6019))))))</f>
        <v> </v>
      </c>
      <c r="K6020" s="25" t="str">
        <f>IF(OR(E6020="",E6020="!!!",F6020="NEW"),"",INDEX(J$1:J6019,SUMPRODUCT(MAX(ROW(E$1:E6019)*(E6020=E$1:E6019)))))</f>
        <v> </v>
      </c>
      <c r="L6020" s="26"/>
    </row>
    <row r="6021" spans="1:12">
      <c r="A6021" s="20" t="s">
        <v>1764</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1706</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2656</v>
      </c>
      <c r="B6023" s="27" t="s">
        <v>1675</v>
      </c>
      <c r="C6023" s="27" t="s">
        <v>1701</v>
      </c>
      <c r="D6023" s="27" t="s">
        <v>1681</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1670</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2072</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3010</v>
      </c>
      <c r="B6026" s="27" t="s">
        <v>1672</v>
      </c>
      <c r="C6026" s="27" t="s">
        <v>1734</v>
      </c>
      <c r="D6026" s="27" t="s">
        <v>1681</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1886</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1764</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1706</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2672</v>
      </c>
      <c r="B6030" s="27" t="s">
        <v>1675</v>
      </c>
      <c r="C6030" s="27" t="s">
        <v>1701</v>
      </c>
      <c r="D6030" s="27" t="s">
        <v>1681</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3542</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3543</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1688</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1716</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1754</v>
      </c>
      <c r="B6035" s="27" t="s">
        <v>1668</v>
      </c>
      <c r="C6035" s="27" t="s">
        <v>1737</v>
      </c>
      <c r="D6035" s="27" t="s">
        <v>1681</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3544</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1764</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1683</v>
      </c>
      <c r="B6038" s="27" t="s">
        <v>1687</v>
      </c>
      <c r="C6038" s="27" t="s">
        <v>1673</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1714</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3545</v>
      </c>
      <c r="B6040" s="27" t="s">
        <v>1687</v>
      </c>
      <c r="C6040" s="27" t="s">
        <v>1701</v>
      </c>
      <c r="D6040" s="27" t="s">
        <v>1681</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671</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row>
    <row r="6043" spans="1:12">
      <c r="A6043" s="20" t="s">
        <v>3546</v>
      </c>
    </row>
    <row r="6044" spans="1:12">
      <c r="A6044" s="20" t="s">
        <v>1736</v>
      </c>
      <c r="B6044" s="27" t="s">
        <v>1668</v>
      </c>
      <c r="C6044" s="27" t="s">
        <v>1737</v>
      </c>
      <c r="D6044" s="27" t="s">
        <v>1681</v>
      </c>
      <c r="E6044" s="21">
        <f>IF(D6044="?OLD","!!!","")</f>
        <v/>
      </c>
      <c r="F6044" s="22" t="str">
        <f>IF(OR(E6044="",E6044="!!!"),"",IF(NOT(ISNA(VLOOKUP(E6044,E$1:E6043,1,FALSE()))),"OLD",IF(AND(E6044&lt;&gt;"",E6044&lt;&gt;"!!!"),"NEW","")))</f>
        <v> </v>
      </c>
      <c r="G6044" s="23" t="str">
        <f>IF(OR(E6044="",E6044="!!!"),"",IF(OR(J6044=0,AND(J6044=1,K6044=1),AND(J6044=1,I6044="SBJ"),AND(J6044=1,I6044=0)),"?IN_FOCUS",IF(J6044&lt;=2,"?ACTIVATED",IF(J6044&lt;&gt;"","?FAMILIAR",IF(F6044="NEW",IF(ISNA(VLOOKUP(E6044,#REF!,1,FALSE())),"?TYPE_IDENTIFIABLE","?REFERENTIAL"),"_")))))</f>
        <v> </v>
      </c>
      <c r="H6044" s="24" t="str">
        <f>IF(J6044&lt;&gt;1,"",IF(I6044="SBJ","CB","?"))</f>
        <v> </v>
      </c>
      <c r="I6044" s="25" t="str">
        <f>IF(OR(E6044="",E6044="!!!",F6044="NEW"),"",INDEX(B6043:B$2,-1+SUMPRODUCT(MAX(ROW(E6043:E$2)*(E6044=E6043:E$2)))))</f>
        <v> </v>
      </c>
      <c r="J6044" s="25" t="str">
        <f>IF(OR(E6044="",E6044="!!!",F6044="NEW"),"",COUNTBLANK(OFFSET(A$1,,,SUMPRODUCT(MAX(ROW(E$2:E6044)*(E6044=E$2:E6044)))))-COUNTBLANK(OFFSET(A$1,,,SUMPRODUCT(MAX(ROW(E$1:E6043)*(E2=E$1:E6043))))))</f>
        <v> </v>
      </c>
      <c r="K6044" s="25" t="str">
        <f>IF(OR(E6044="",E6044="!!!",F6044="NEW"),"",INDEX(J$1:J6043,SUMPRODUCT(MAX(ROW(E$1:E6043)*(E6044=E$1:E6043)))))</f>
        <v> </v>
      </c>
      <c r="L6044" s="26"/>
    </row>
    <row r="6045" spans="1:12">
      <c r="A6045" s="20" t="s">
        <v>1753</v>
      </c>
      <c r="E6045" s="21">
        <f>IF(D6045="?OLD","!!!","")</f>
        <v/>
      </c>
      <c r="F6045" s="22" t="str">
        <f>IF(OR(E6045="",E6045="!!!"),"",IF(NOT(ISNA(VLOOKUP(E6045,E$1:E6044,1,FALSE()))),"OLD",IF(AND(E6045&lt;&gt;"",E6045&lt;&gt;"!!!"),"NEW","")))</f>
        <v> </v>
      </c>
      <c r="G6045" s="23" t="str">
        <f>IF(OR(E6045="",E6045="!!!"),"",IF(OR(J6045=0,AND(J6045=1,K6045=1),AND(J6045=1,I6045="SBJ"),AND(J6045=1,I6045=0)),"?IN_FOCUS",IF(J6045&lt;=2,"?ACTIVATED",IF(J6045&lt;&gt;"","?FAMILIAR",IF(F6045="NEW",IF(ISNA(VLOOKUP(E6045,#REF!,1,FALSE())),"?TYPE_IDENTIFIABLE","?REFERENTIAL"),"_")))))</f>
        <v> </v>
      </c>
      <c r="H6045" s="24" t="str">
        <f>IF(J6045&lt;&gt;1,"",IF(I6045="SBJ","CB","?"))</f>
        <v> </v>
      </c>
      <c r="I6045" s="25" t="str">
        <f>IF(OR(E6045="",E6045="!!!",F6045="NEW"),"",INDEX(B6044:B$2,-1+SUMPRODUCT(MAX(ROW(E6044:E$2)*(E6045=E6044:E$2)))))</f>
        <v> </v>
      </c>
      <c r="J6045" s="25" t="str">
        <f>IF(OR(E6045="",E6045="!!!",F6045="NEW"),"",COUNTBLANK(OFFSET(A$1,,,SUMPRODUCT(MAX(ROW(E$2:E6045)*(E6045=E$2:E6045)))))-COUNTBLANK(OFFSET(A$1,,,SUMPRODUCT(MAX(ROW(E$1:E6044)*(E2=E$1:E6044))))))</f>
        <v> </v>
      </c>
      <c r="K6045" s="25" t="str">
        <f>IF(OR(E6045="",E6045="!!!",F6045="NEW"),"",INDEX(J$1:J6044,SUMPRODUCT(MAX(ROW(E$1:E6044)*(E6045=E$1:E6044)))))</f>
        <v> </v>
      </c>
      <c r="L6045" s="26"/>
    </row>
    <row r="6046" spans="1:12">
      <c r="A6046" s="20" t="s">
        <v>1807</v>
      </c>
      <c r="B6046" s="27" t="s">
        <v>1668</v>
      </c>
      <c r="C6046" s="27" t="s">
        <v>1737</v>
      </c>
      <c r="D6046" s="27" t="s">
        <v>1681</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3455</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2102</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t="s">
        <v>1813</v>
      </c>
      <c r="B6049" s="27" t="s">
        <v>1687</v>
      </c>
      <c r="C6049" s="27" t="s">
        <v>1737</v>
      </c>
      <c r="D6049" s="27" t="s">
        <v>1681</v>
      </c>
      <c r="E6049" s="21">
        <f>IF(D6049="?OLD","!!!","")</f>
        <v/>
      </c>
      <c r="F6049" s="22" t="str">
        <f>IF(OR(E6049="",E6049="!!!"),"",IF(NOT(ISNA(VLOOKUP(E6049,E$1:E6048,1,FALSE()))),"OLD",IF(AND(E6049&lt;&gt;"",E6049&lt;&gt;"!!!"),"NEW","")))</f>
        <v> </v>
      </c>
      <c r="G6049" s="23" t="str">
        <f>IF(OR(E6049="",E6049="!!!"),"",IF(OR(J6049=0,AND(J6049=1,K6049=1),AND(J6049=1,I6049="SBJ"),AND(J6049=1,I6049=0)),"?IN_FOCUS",IF(J6049&lt;=2,"?ACTIVATED",IF(J6049&lt;&gt;"","?FAMILIAR",IF(F6049="NEW",IF(ISNA(VLOOKUP(E6049,#REF!,1,FALSE())),"?TYPE_IDENTIFIABLE","?REFERENTIAL"),"_")))))</f>
        <v> </v>
      </c>
      <c r="H6049" s="24" t="str">
        <f>IF(J6049&lt;&gt;1,"",IF(I6049="SBJ","CB","?"))</f>
        <v> </v>
      </c>
      <c r="I6049" s="25" t="str">
        <f>IF(OR(E6049="",E6049="!!!",F6049="NEW"),"",INDEX(B6048:B$2,-1+SUMPRODUCT(MAX(ROW(E6048:E$2)*(E6049=E6048:E$2)))))</f>
        <v> </v>
      </c>
      <c r="J6049" s="25" t="str">
        <f>IF(OR(E6049="",E6049="!!!",F6049="NEW"),"",COUNTBLANK(OFFSET(A$1,,,SUMPRODUCT(MAX(ROW(E$2:E6049)*(E6049=E$2:E6049)))))-COUNTBLANK(OFFSET(A$1,,,SUMPRODUCT(MAX(ROW(E$1:E6048)*(E2=E$1:E6048))))))</f>
        <v> </v>
      </c>
      <c r="K6049" s="25" t="str">
        <f>IF(OR(E6049="",E6049="!!!",F6049="NEW"),"",INDEX(J$1:J6048,SUMPRODUCT(MAX(ROW(E$1:E6048)*(E6049=E$1:E6048)))))</f>
        <v> </v>
      </c>
      <c r="L6049" s="26"/>
    </row>
    <row r="6050" spans="1:12">
      <c r="A6050" s="20" t="s">
        <v>671</v>
      </c>
      <c r="E6050" s="21">
        <f>IF(D6050="?OLD","!!!","")</f>
        <v/>
      </c>
      <c r="F6050" s="22" t="str">
        <f>IF(OR(E6050="",E6050="!!!"),"",IF(NOT(ISNA(VLOOKUP(E6050,E$1:E6049,1,FALSE()))),"OLD",IF(AND(E6050&lt;&gt;"",E6050&lt;&gt;"!!!"),"NEW","")))</f>
        <v> </v>
      </c>
      <c r="G6050" s="23" t="str">
        <f>IF(OR(E6050="",E6050="!!!"),"",IF(OR(J6050=0,AND(J6050=1,K6050=1),AND(J6050=1,I6050="SBJ"),AND(J6050=1,I6050=0)),"?IN_FOCUS",IF(J6050&lt;=2,"?ACTIVATED",IF(J6050&lt;&gt;"","?FAMILIAR",IF(F6050="NEW",IF(ISNA(VLOOKUP(E6050,#REF!,1,FALSE())),"?TYPE_IDENTIFIABLE","?REFERENTIAL"),"_")))))</f>
        <v> </v>
      </c>
      <c r="H6050" s="24" t="str">
        <f>IF(J6050&lt;&gt;1,"",IF(I6050="SBJ","CB","?"))</f>
        <v> </v>
      </c>
      <c r="I6050" s="25" t="str">
        <f>IF(OR(E6050="",E6050="!!!",F6050="NEW"),"",INDEX(B6049:B$2,-1+SUMPRODUCT(MAX(ROW(E6049:E$2)*(E6050=E6049:E$2)))))</f>
        <v> </v>
      </c>
      <c r="J6050" s="25" t="str">
        <f>IF(OR(E6050="",E6050="!!!",F6050="NEW"),"",COUNTBLANK(OFFSET(A$1,,,SUMPRODUCT(MAX(ROW(E$2:E6050)*(E6050=E$2:E6050)))))-COUNTBLANK(OFFSET(A$1,,,SUMPRODUCT(MAX(ROW(E$1:E6049)*(E2=E$1:E6049))))))</f>
        <v> </v>
      </c>
      <c r="K6050" s="25" t="str">
        <f>IF(OR(E6050="",E6050="!!!",F6050="NEW"),"",INDEX(J$1:J6049,SUMPRODUCT(MAX(ROW(E$1:E6049)*(E6050=E$1:E6049)))))</f>
        <v> </v>
      </c>
      <c r="L6050" s="26"/>
    </row>
    <row r="6051" spans="1:12">
      <c r="A6051" s="20"/>
    </row>
    <row r="6052" spans="1:12">
      <c r="A6052" s="20" t="s">
        <v>3547</v>
      </c>
    </row>
    <row r="6053" spans="1:12">
      <c r="A6053" s="20" t="s">
        <v>1812</v>
      </c>
      <c r="E6053" s="21">
        <f>IF(D6053="?OLD","!!!","")</f>
        <v/>
      </c>
      <c r="F6053" s="22" t="str">
        <f>IF(OR(E6053="",E6053="!!!"),"",IF(NOT(ISNA(VLOOKUP(E6053,E$1:E6052,1,FALSE()))),"OLD",IF(AND(E6053&lt;&gt;"",E6053&lt;&gt;"!!!"),"NEW","")))</f>
        <v> </v>
      </c>
      <c r="G6053" s="23" t="str">
        <f>IF(OR(E6053="",E6053="!!!"),"",IF(OR(J6053=0,AND(J6053=1,K6053=1),AND(J6053=1,I6053="SBJ"),AND(J6053=1,I6053=0)),"?IN_FOCUS",IF(J6053&lt;=2,"?ACTIVATED",IF(J6053&lt;&gt;"","?FAMILIAR",IF(F6053="NEW",IF(ISNA(VLOOKUP(E6053,#REF!,1,FALSE())),"?TYPE_IDENTIFIABLE","?REFERENTIAL"),"_")))))</f>
        <v> </v>
      </c>
      <c r="H6053" s="24" t="str">
        <f>IF(J6053&lt;&gt;1,"",IF(I6053="SBJ","CB","?"))</f>
        <v> </v>
      </c>
      <c r="I6053" s="25" t="str">
        <f>IF(OR(E6053="",E6053="!!!",F6053="NEW"),"",INDEX(B6052:B$2,-1+SUMPRODUCT(MAX(ROW(E6052:E$2)*(E6053=E6052:E$2)))))</f>
        <v> </v>
      </c>
      <c r="J6053" s="25" t="str">
        <f>IF(OR(E6053="",E6053="!!!",F6053="NEW"),"",COUNTBLANK(OFFSET(A$1,,,SUMPRODUCT(MAX(ROW(E$2:E6053)*(E6053=E$2:E6053)))))-COUNTBLANK(OFFSET(A$1,,,SUMPRODUCT(MAX(ROW(E$1:E6052)*(E2=E$1:E6052))))))</f>
        <v> </v>
      </c>
      <c r="K6053" s="25" t="str">
        <f>IF(OR(E6053="",E6053="!!!",F6053="NEW"),"",INDEX(J$1:J6052,SUMPRODUCT(MAX(ROW(E$1:E6052)*(E6053=E$1:E6052)))))</f>
        <v> </v>
      </c>
      <c r="L6053" s="26"/>
    </row>
    <row r="6054" spans="1:12">
      <c r="A6054" s="20" t="s">
        <v>3548</v>
      </c>
      <c r="B6054" s="27" t="s">
        <v>1668</v>
      </c>
      <c r="C6054" s="27" t="s">
        <v>1701</v>
      </c>
      <c r="D6054" s="27" t="s">
        <v>1681</v>
      </c>
      <c r="E6054" s="21">
        <f>IF(D6054="?OLD","!!!","")</f>
        <v/>
      </c>
      <c r="F6054" s="22" t="str">
        <f>IF(OR(E6054="",E6054="!!!"),"",IF(NOT(ISNA(VLOOKUP(E6054,E$1:E6053,1,FALSE()))),"OLD",IF(AND(E6054&lt;&gt;"",E6054&lt;&gt;"!!!"),"NEW","")))</f>
        <v> </v>
      </c>
      <c r="G6054" s="23" t="str">
        <f>IF(OR(E6054="",E6054="!!!"),"",IF(OR(J6054=0,AND(J6054=1,K6054=1),AND(J6054=1,I6054="SBJ"),AND(J6054=1,I6054=0)),"?IN_FOCUS",IF(J6054&lt;=2,"?ACTIVATED",IF(J6054&lt;&gt;"","?FAMILIAR",IF(F6054="NEW",IF(ISNA(VLOOKUP(E6054,#REF!,1,FALSE())),"?TYPE_IDENTIFIABLE","?REFERENTIAL"),"_")))))</f>
        <v> </v>
      </c>
      <c r="H6054" s="24" t="str">
        <f>IF(J6054&lt;&gt;1,"",IF(I6054="SBJ","CB","?"))</f>
        <v> </v>
      </c>
      <c r="I6054" s="25" t="str">
        <f>IF(OR(E6054="",E6054="!!!",F6054="NEW"),"",INDEX(B6053:B$2,-1+SUMPRODUCT(MAX(ROW(E6053:E$2)*(E6054=E6053:E$2)))))</f>
        <v> </v>
      </c>
      <c r="J6054" s="25" t="str">
        <f>IF(OR(E6054="",E6054="!!!",F6054="NEW"),"",COUNTBLANK(OFFSET(A$1,,,SUMPRODUCT(MAX(ROW(E$2:E6054)*(E6054=E$2:E6054)))))-COUNTBLANK(OFFSET(A$1,,,SUMPRODUCT(MAX(ROW(E$1:E6053)*(E2=E$1:E6053))))))</f>
        <v> </v>
      </c>
      <c r="K6054" s="25" t="str">
        <f>IF(OR(E6054="",E6054="!!!",F6054="NEW"),"",INDEX(J$1:J6053,SUMPRODUCT(MAX(ROW(E$1:E6053)*(E6054=E$1:E6053)))))</f>
        <v> </v>
      </c>
      <c r="L6054" s="26"/>
    </row>
    <row r="6055" spans="1:12">
      <c r="A6055" s="20" t="s">
        <v>1716</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1982</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1688</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3240</v>
      </c>
      <c r="B6058" s="27" t="s">
        <v>1668</v>
      </c>
      <c r="C6058" s="27" t="s">
        <v>1850</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1670</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1678</v>
      </c>
      <c r="B6060" s="27" t="s">
        <v>1675</v>
      </c>
      <c r="C6060" s="27" t="s">
        <v>1680</v>
      </c>
      <c r="D6060" s="27" t="s">
        <v>1681</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3100</v>
      </c>
      <c r="B6061" s="27" t="s">
        <v>1679</v>
      </c>
      <c r="C6061" s="27" t="s">
        <v>1673</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2166</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1682</v>
      </c>
      <c r="B6063" s="27" t="s">
        <v>1675</v>
      </c>
      <c r="C6063" s="27" t="s">
        <v>1673</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1706</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3549</v>
      </c>
      <c r="B6065" s="27" t="s">
        <v>1687</v>
      </c>
      <c r="C6065" s="27" t="s">
        <v>1701</v>
      </c>
      <c r="D6065" s="27" t="s">
        <v>1681</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3550</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t="s">
        <v>671</v>
      </c>
      <c r="E6067" s="21">
        <f>IF(D6067="?OLD","!!!","")</f>
        <v/>
      </c>
      <c r="F6067" s="22" t="str">
        <f>IF(OR(E6067="",E6067="!!!"),"",IF(NOT(ISNA(VLOOKUP(E6067,E$1:E6066,1,FALSE()))),"OLD",IF(AND(E6067&lt;&gt;"",E6067&lt;&gt;"!!!"),"NEW","")))</f>
        <v> </v>
      </c>
      <c r="G6067" s="23" t="str">
        <f>IF(OR(E6067="",E6067="!!!"),"",IF(OR(J6067=0,AND(J6067=1,K6067=1),AND(J6067=1,I6067="SBJ"),AND(J6067=1,I6067=0)),"?IN_FOCUS",IF(J6067&lt;=2,"?ACTIVATED",IF(J6067&lt;&gt;"","?FAMILIAR",IF(F6067="NEW",IF(ISNA(VLOOKUP(E6067,#REF!,1,FALSE())),"?TYPE_IDENTIFIABLE","?REFERENTIAL"),"_")))))</f>
        <v> </v>
      </c>
      <c r="H6067" s="24" t="str">
        <f>IF(J6067&lt;&gt;1,"",IF(I6067="SBJ","CB","?"))</f>
        <v> </v>
      </c>
      <c r="I6067" s="25" t="str">
        <f>IF(OR(E6067="",E6067="!!!",F6067="NEW"),"",INDEX(B6066:B$2,-1+SUMPRODUCT(MAX(ROW(E6066:E$2)*(E6067=E6066:E$2)))))</f>
        <v> </v>
      </c>
      <c r="J6067" s="25" t="str">
        <f>IF(OR(E6067="",E6067="!!!",F6067="NEW"),"",COUNTBLANK(OFFSET(A$1,,,SUMPRODUCT(MAX(ROW(E$2:E6067)*(E6067=E$2:E6067)))))-COUNTBLANK(OFFSET(A$1,,,SUMPRODUCT(MAX(ROW(E$1:E6066)*(E2=E$1:E6066))))))</f>
        <v> </v>
      </c>
      <c r="K6067" s="25" t="str">
        <f>IF(OR(E6067="",E6067="!!!",F6067="NEW"),"",INDEX(J$1:J6066,SUMPRODUCT(MAX(ROW(E$1:E6066)*(E6067=E$1:E6066)))))</f>
        <v> </v>
      </c>
      <c r="L6067" s="26"/>
    </row>
    <row r="6068" spans="1:12">
      <c r="A6068" s="20" t="s">
        <v>94</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row>
    <row r="6070" spans="1:12">
      <c r="A6070" s="20" t="s">
        <v>3551</v>
      </c>
    </row>
    <row r="6071" spans="1:12">
      <c r="A6071" s="20" t="s">
        <v>1722</v>
      </c>
      <c r="E6071" s="21">
        <f>IF(D6071="?OLD","!!!","")</f>
        <v/>
      </c>
      <c r="F6071" s="22" t="str">
        <f>IF(OR(E6071="",E6071="!!!"),"",IF(NOT(ISNA(VLOOKUP(E6071,E$1:E6070,1,FALSE()))),"OLD",IF(AND(E6071&lt;&gt;"",E6071&lt;&gt;"!!!"),"NEW","")))</f>
        <v> </v>
      </c>
      <c r="G6071" s="23" t="str">
        <f>IF(OR(E6071="",E6071="!!!"),"",IF(OR(J6071=0,AND(J6071=1,K6071=1),AND(J6071=1,I6071="SBJ"),AND(J6071=1,I6071=0)),"?IN_FOCUS",IF(J6071&lt;=2,"?ACTIVATED",IF(J6071&lt;&gt;"","?FAMILIAR",IF(F6071="NEW",IF(ISNA(VLOOKUP(E6071,#REF!,1,FALSE())),"?TYPE_IDENTIFIABLE","?REFERENTIAL"),"_")))))</f>
        <v> </v>
      </c>
      <c r="H6071" s="24" t="str">
        <f>IF(J6071&lt;&gt;1,"",IF(I6071="SBJ","CB","?"))</f>
        <v> </v>
      </c>
      <c r="I6071" s="25" t="str">
        <f>IF(OR(E6071="",E6071="!!!",F6071="NEW"),"",INDEX(B6070:B$2,-1+SUMPRODUCT(MAX(ROW(E6070:E$2)*(E6071=E6070:E$2)))))</f>
        <v> </v>
      </c>
      <c r="J6071" s="25" t="str">
        <f>IF(OR(E6071="",E6071="!!!",F6071="NEW"),"",COUNTBLANK(OFFSET(A$1,,,SUMPRODUCT(MAX(ROW(E$2:E6071)*(E6071=E$2:E6071)))))-COUNTBLANK(OFFSET(A$1,,,SUMPRODUCT(MAX(ROW(E$1:E6070)*(E2=E$1:E6070))))))</f>
        <v> </v>
      </c>
      <c r="K6071" s="25" t="str">
        <f>IF(OR(E6071="",E6071="!!!",F6071="NEW"),"",INDEX(J$1:J6070,SUMPRODUCT(MAX(ROW(E$1:E6070)*(E6071=E$1:E6070)))))</f>
        <v> </v>
      </c>
      <c r="L6071" s="26"/>
    </row>
    <row r="6072" spans="1:12">
      <c r="A6072" s="20" t="s">
        <v>2110</v>
      </c>
      <c r="E6072" s="21">
        <f>IF(D6072="?OLD","!!!","")</f>
        <v/>
      </c>
      <c r="F6072" s="22" t="str">
        <f>IF(OR(E6072="",E6072="!!!"),"",IF(NOT(ISNA(VLOOKUP(E6072,E$1:E6071,1,FALSE()))),"OLD",IF(AND(E6072&lt;&gt;"",E6072&lt;&gt;"!!!"),"NEW","")))</f>
        <v> </v>
      </c>
      <c r="G6072" s="23" t="str">
        <f>IF(OR(E6072="",E6072="!!!"),"",IF(OR(J6072=0,AND(J6072=1,K6072=1),AND(J6072=1,I6072="SBJ"),AND(J6072=1,I6072=0)),"?IN_FOCUS",IF(J6072&lt;=2,"?ACTIVATED",IF(J6072&lt;&gt;"","?FAMILIAR",IF(F6072="NEW",IF(ISNA(VLOOKUP(E6072,#REF!,1,FALSE())),"?TYPE_IDENTIFIABLE","?REFERENTIAL"),"_")))))</f>
        <v> </v>
      </c>
      <c r="H6072" s="24" t="str">
        <f>IF(J6072&lt;&gt;1,"",IF(I6072="SBJ","CB","?"))</f>
        <v> </v>
      </c>
      <c r="I6072" s="25" t="str">
        <f>IF(OR(E6072="",E6072="!!!",F6072="NEW"),"",INDEX(B6071:B$2,-1+SUMPRODUCT(MAX(ROW(E6071:E$2)*(E6072=E6071:E$2)))))</f>
        <v> </v>
      </c>
      <c r="J6072" s="25" t="str">
        <f>IF(OR(E6072="",E6072="!!!",F6072="NEW"),"",COUNTBLANK(OFFSET(A$1,,,SUMPRODUCT(MAX(ROW(E$2:E6072)*(E6072=E$2:E6072)))))-COUNTBLANK(OFFSET(A$1,,,SUMPRODUCT(MAX(ROW(E$1:E6071)*(E2=E$1:E6071))))))</f>
        <v> </v>
      </c>
      <c r="K6072" s="25" t="str">
        <f>IF(OR(E6072="",E6072="!!!",F6072="NEW"),"",INDEX(J$1:J6071,SUMPRODUCT(MAX(ROW(E$1:E6071)*(E6072=E$1:E6071)))))</f>
        <v> </v>
      </c>
      <c r="L6072" s="26"/>
    </row>
    <row r="6073" spans="1:12">
      <c r="A6073" s="20" t="s">
        <v>3552</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129</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1807</v>
      </c>
      <c r="B6075" s="27" t="s">
        <v>1668</v>
      </c>
      <c r="C6075" s="27" t="s">
        <v>1737</v>
      </c>
      <c r="D6075" s="27" t="s">
        <v>1681</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2325</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1927</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1744</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3553</v>
      </c>
      <c r="B6079" s="27" t="s">
        <v>1679</v>
      </c>
      <c r="C6079" s="27" t="s">
        <v>1701</v>
      </c>
      <c r="D6079" s="27" t="s">
        <v>1681</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3554</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1792</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94</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row>
    <row r="6084" spans="1:12">
      <c r="A6084" s="20" t="s">
        <v>3555</v>
      </c>
    </row>
    <row r="6085" spans="1:12">
      <c r="A6085" s="20" t="s">
        <v>1733</v>
      </c>
      <c r="B6085" s="27" t="s">
        <v>1668</v>
      </c>
      <c r="C6085" s="27" t="s">
        <v>1734</v>
      </c>
      <c r="D6085" s="27" t="s">
        <v>1681</v>
      </c>
      <c r="E6085" s="21">
        <f>IF(D6085="?OLD","!!!","")</f>
        <v/>
      </c>
      <c r="F6085" s="22" t="str">
        <f>IF(OR(E6085="",E6085="!!!"),"",IF(NOT(ISNA(VLOOKUP(E6085,E$1:E6084,1,FALSE()))),"OLD",IF(AND(E6085&lt;&gt;"",E6085&lt;&gt;"!!!"),"NEW","")))</f>
        <v> </v>
      </c>
      <c r="G6085" s="23" t="str">
        <f>IF(OR(E6085="",E6085="!!!"),"",IF(OR(J6085=0,AND(J6085=1,K6085=1),AND(J6085=1,I6085="SBJ"),AND(J6085=1,I6085=0)),"?IN_FOCUS",IF(J6085&lt;=2,"?ACTIVATED",IF(J6085&lt;&gt;"","?FAMILIAR",IF(F6085="NEW",IF(ISNA(VLOOKUP(E6085,#REF!,1,FALSE())),"?TYPE_IDENTIFIABLE","?REFERENTIAL"),"_")))))</f>
        <v> </v>
      </c>
      <c r="H6085" s="24" t="str">
        <f>IF(J6085&lt;&gt;1,"",IF(I6085="SBJ","CB","?"))</f>
        <v> </v>
      </c>
      <c r="I6085" s="25" t="str">
        <f>IF(OR(E6085="",E6085="!!!",F6085="NEW"),"",INDEX(B6084:B$2,-1+SUMPRODUCT(MAX(ROW(E6084:E$2)*(E6085=E6084:E$2)))))</f>
        <v> </v>
      </c>
      <c r="J6085" s="25" t="str">
        <f>IF(OR(E6085="",E6085="!!!",F6085="NEW"),"",COUNTBLANK(OFFSET(A$1,,,SUMPRODUCT(MAX(ROW(E$2:E6085)*(E6085=E$2:E6085)))))-COUNTBLANK(OFFSET(A$1,,,SUMPRODUCT(MAX(ROW(E$1:E6084)*(E2=E$1:E6084))))))</f>
        <v> </v>
      </c>
      <c r="K6085" s="25" t="str">
        <f>IF(OR(E6085="",E6085="!!!",F6085="NEW"),"",INDEX(J$1:J6084,SUMPRODUCT(MAX(ROW(E$1:E6084)*(E6085=E$1:E6084)))))</f>
        <v> </v>
      </c>
      <c r="L6085" s="26"/>
    </row>
    <row r="6086" spans="1:12">
      <c r="A6086" s="20" t="s">
        <v>2359</v>
      </c>
      <c r="E6086" s="21">
        <f>IF(D6086="?OLD","!!!","")</f>
        <v/>
      </c>
      <c r="F6086" s="22" t="str">
        <f>IF(OR(E6086="",E6086="!!!"),"",IF(NOT(ISNA(VLOOKUP(E6086,E$1:E6085,1,FALSE()))),"OLD",IF(AND(E6086&lt;&gt;"",E6086&lt;&gt;"!!!"),"NEW","")))</f>
        <v> </v>
      </c>
      <c r="G6086" s="23" t="str">
        <f>IF(OR(E6086="",E6086="!!!"),"",IF(OR(J6086=0,AND(J6086=1,K6086=1),AND(J6086=1,I6086="SBJ"),AND(J6086=1,I6086=0)),"?IN_FOCUS",IF(J6086&lt;=2,"?ACTIVATED",IF(J6086&lt;&gt;"","?FAMILIAR",IF(F6086="NEW",IF(ISNA(VLOOKUP(E6086,#REF!,1,FALSE())),"?TYPE_IDENTIFIABLE","?REFERENTIAL"),"_")))))</f>
        <v> </v>
      </c>
      <c r="H6086" s="24" t="str">
        <f>IF(J6086&lt;&gt;1,"",IF(I6086="SBJ","CB","?"))</f>
        <v> </v>
      </c>
      <c r="I6086" s="25" t="str">
        <f>IF(OR(E6086="",E6086="!!!",F6086="NEW"),"",INDEX(B6085:B$2,-1+SUMPRODUCT(MAX(ROW(E6085:E$2)*(E6086=E6085:E$2)))))</f>
        <v> </v>
      </c>
      <c r="J6086" s="25" t="str">
        <f>IF(OR(E6086="",E6086="!!!",F6086="NEW"),"",COUNTBLANK(OFFSET(A$1,,,SUMPRODUCT(MAX(ROW(E$2:E6086)*(E6086=E$2:E6086)))))-COUNTBLANK(OFFSET(A$1,,,SUMPRODUCT(MAX(ROW(E$1:E6085)*(E2=E$1:E6085))))))</f>
        <v> </v>
      </c>
      <c r="K6086" s="25" t="str">
        <f>IF(OR(E6086="",E6086="!!!",F6086="NEW"),"",INDEX(J$1:J6085,SUMPRODUCT(MAX(ROW(E$1:E6085)*(E6086=E$1:E6085)))))</f>
        <v> </v>
      </c>
      <c r="L6086" s="26"/>
    </row>
    <row r="6087" spans="1:12">
      <c r="A6087" s="20" t="s">
        <v>3556</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671</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row>
    <row r="6090" spans="1:12">
      <c r="A6090" s="20" t="s">
        <v>3557</v>
      </c>
    </row>
    <row r="6091" spans="1:12">
      <c r="A6091" s="20" t="s">
        <v>1722</v>
      </c>
      <c r="E6091" s="21">
        <f>IF(D6091="?OLD","!!!","")</f>
        <v/>
      </c>
      <c r="F6091" s="22" t="str">
        <f>IF(OR(E6091="",E6091="!!!"),"",IF(NOT(ISNA(VLOOKUP(E6091,E$1:E6090,1,FALSE()))),"OLD",IF(AND(E6091&lt;&gt;"",E6091&lt;&gt;"!!!"),"NEW","")))</f>
        <v> </v>
      </c>
      <c r="G6091" s="23" t="str">
        <f>IF(OR(E6091="",E6091="!!!"),"",IF(OR(J6091=0,AND(J6091=1,K6091=1),AND(J6091=1,I6091="SBJ"),AND(J6091=1,I6091=0)),"?IN_FOCUS",IF(J6091&lt;=2,"?ACTIVATED",IF(J6091&lt;&gt;"","?FAMILIAR",IF(F6091="NEW",IF(ISNA(VLOOKUP(E6091,#REF!,1,FALSE())),"?TYPE_IDENTIFIABLE","?REFERENTIAL"),"_")))))</f>
        <v> </v>
      </c>
      <c r="H6091" s="24" t="str">
        <f>IF(J6091&lt;&gt;1,"",IF(I6091="SBJ","CB","?"))</f>
        <v> </v>
      </c>
      <c r="I6091" s="25" t="str">
        <f>IF(OR(E6091="",E6091="!!!",F6091="NEW"),"",INDEX(B6090:B$2,-1+SUMPRODUCT(MAX(ROW(E6090:E$2)*(E6091=E6090:E$2)))))</f>
        <v> </v>
      </c>
      <c r="J6091" s="25" t="str">
        <f>IF(OR(E6091="",E6091="!!!",F6091="NEW"),"",COUNTBLANK(OFFSET(A$1,,,SUMPRODUCT(MAX(ROW(E$2:E6091)*(E6091=E$2:E6091)))))-COUNTBLANK(OFFSET(A$1,,,SUMPRODUCT(MAX(ROW(E$1:E6090)*(E2=E$1:E6090))))))</f>
        <v> </v>
      </c>
      <c r="K6091" s="25" t="str">
        <f>IF(OR(E6091="",E6091="!!!",F6091="NEW"),"",INDEX(J$1:J6090,SUMPRODUCT(MAX(ROW(E$1:E6090)*(E6091=E$1:E6090)))))</f>
        <v> </v>
      </c>
      <c r="L6091" s="26"/>
    </row>
    <row r="6092" spans="1:12">
      <c r="A6092" s="20" t="s">
        <v>1736</v>
      </c>
      <c r="B6092" s="27" t="s">
        <v>1724</v>
      </c>
      <c r="C6092" s="27" t="s">
        <v>1737</v>
      </c>
      <c r="D6092" s="27" t="s">
        <v>1681</v>
      </c>
      <c r="E6092" s="21">
        <f>IF(D6092="?OLD","!!!","")</f>
        <v/>
      </c>
      <c r="F6092" s="22" t="str">
        <f>IF(OR(E6092="",E6092="!!!"),"",IF(NOT(ISNA(VLOOKUP(E6092,E$1:E6091,1,FALSE()))),"OLD",IF(AND(E6092&lt;&gt;"",E6092&lt;&gt;"!!!"),"NEW","")))</f>
        <v> </v>
      </c>
      <c r="G6092" s="23" t="str">
        <f>IF(OR(E6092="",E6092="!!!"),"",IF(OR(J6092=0,AND(J6092=1,K6092=1),AND(J6092=1,I6092="SBJ"),AND(J6092=1,I6092=0)),"?IN_FOCUS",IF(J6092&lt;=2,"?ACTIVATED",IF(J6092&lt;&gt;"","?FAMILIAR",IF(F6092="NEW",IF(ISNA(VLOOKUP(E6092,#REF!,1,FALSE())),"?TYPE_IDENTIFIABLE","?REFERENTIAL"),"_")))))</f>
        <v> </v>
      </c>
      <c r="H6092" s="24" t="str">
        <f>IF(J6092&lt;&gt;1,"",IF(I6092="SBJ","CB","?"))</f>
        <v> </v>
      </c>
      <c r="I6092" s="25" t="str">
        <f>IF(OR(E6092="",E6092="!!!",F6092="NEW"),"",INDEX(B6091:B$2,-1+SUMPRODUCT(MAX(ROW(E6091:E$2)*(E6092=E6091:E$2)))))</f>
        <v> </v>
      </c>
      <c r="J6092" s="25" t="str">
        <f>IF(OR(E6092="",E6092="!!!",F6092="NEW"),"",COUNTBLANK(OFFSET(A$1,,,SUMPRODUCT(MAX(ROW(E$2:E6092)*(E6092=E$2:E6092)))))-COUNTBLANK(OFFSET(A$1,,,SUMPRODUCT(MAX(ROW(E$1:E6091)*(E2=E$1:E6091))))))</f>
        <v> </v>
      </c>
      <c r="K6092" s="25" t="str">
        <f>IF(OR(E6092="",E6092="!!!",F6092="NEW"),"",INDEX(J$1:J6091,SUMPRODUCT(MAX(ROW(E$1:E6091)*(E6092=E$1:E6091)))))</f>
        <v> </v>
      </c>
      <c r="L6092" s="26"/>
    </row>
    <row r="6093" spans="1:12">
      <c r="A6093" s="20" t="s">
        <v>3558</v>
      </c>
      <c r="E6093" s="21">
        <f>IF(D6093="?OLD","!!!","")</f>
        <v/>
      </c>
      <c r="F6093" s="22" t="str">
        <f>IF(OR(E6093="",E6093="!!!"),"",IF(NOT(ISNA(VLOOKUP(E6093,E$1:E6092,1,FALSE()))),"OLD",IF(AND(E6093&lt;&gt;"",E6093&lt;&gt;"!!!"),"NEW","")))</f>
        <v> </v>
      </c>
      <c r="G6093" s="23" t="str">
        <f>IF(OR(E6093="",E6093="!!!"),"",IF(OR(J6093=0,AND(J6093=1,K6093=1),AND(J6093=1,I6093="SBJ"),AND(J6093=1,I6093=0)),"?IN_FOCUS",IF(J6093&lt;=2,"?ACTIVATED",IF(J6093&lt;&gt;"","?FAMILIAR",IF(F6093="NEW",IF(ISNA(VLOOKUP(E6093,#REF!,1,FALSE())),"?TYPE_IDENTIFIABLE","?REFERENTIAL"),"_")))))</f>
        <v> </v>
      </c>
      <c r="H6093" s="24" t="str">
        <f>IF(J6093&lt;&gt;1,"",IF(I6093="SBJ","CB","?"))</f>
        <v> </v>
      </c>
      <c r="I6093" s="25" t="str">
        <f>IF(OR(E6093="",E6093="!!!",F6093="NEW"),"",INDEX(B6092:B$2,-1+SUMPRODUCT(MAX(ROW(E6092:E$2)*(E6093=E6092:E$2)))))</f>
        <v> </v>
      </c>
      <c r="J6093" s="25" t="str">
        <f>IF(OR(E6093="",E6093="!!!",F6093="NEW"),"",COUNTBLANK(OFFSET(A$1,,,SUMPRODUCT(MAX(ROW(E$2:E6093)*(E6093=E$2:E6093)))))-COUNTBLANK(OFFSET(A$1,,,SUMPRODUCT(MAX(ROW(E$1:E6092)*(E2=E$1:E6092))))))</f>
        <v> </v>
      </c>
      <c r="K6093" s="25" t="str">
        <f>IF(OR(E6093="",E6093="!!!",F6093="NEW"),"",INDEX(J$1:J6092,SUMPRODUCT(MAX(ROW(E$1:E6092)*(E6093=E$1:E6092)))))</f>
        <v> </v>
      </c>
      <c r="L6093" s="26"/>
    </row>
    <row r="6094" spans="1:12">
      <c r="A6094" s="20" t="s">
        <v>1961</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525</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1739</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1688</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1776</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3025</v>
      </c>
      <c r="B6099" s="27" t="s">
        <v>1724</v>
      </c>
      <c r="C6099" s="27" t="s">
        <v>1734</v>
      </c>
      <c r="D6099" s="27" t="s">
        <v>1681</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1688</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1918</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1780</v>
      </c>
      <c r="B6102" s="27" t="s">
        <v>1778</v>
      </c>
      <c r="C6102" s="27" t="s">
        <v>1737</v>
      </c>
      <c r="D6102" s="27" t="s">
        <v>1681</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1691</v>
      </c>
      <c r="B6103" s="27" t="s">
        <v>1907</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t="s">
        <v>1729</v>
      </c>
      <c r="E6104" s="21">
        <f>IF(D6104="?OLD","!!!","")</f>
        <v/>
      </c>
      <c r="F6104" s="22" t="str">
        <f>IF(OR(E6104="",E6104="!!!"),"",IF(NOT(ISNA(VLOOKUP(E6104,E$1:E6103,1,FALSE()))),"OLD",IF(AND(E6104&lt;&gt;"",E6104&lt;&gt;"!!!"),"NEW","")))</f>
        <v> </v>
      </c>
      <c r="G6104" s="23" t="str">
        <f>IF(OR(E6104="",E6104="!!!"),"",IF(OR(J6104=0,AND(J6104=1,K6104=1),AND(J6104=1,I6104="SBJ"),AND(J6104=1,I6104=0)),"?IN_FOCUS",IF(J6104&lt;=2,"?ACTIVATED",IF(J6104&lt;&gt;"","?FAMILIAR",IF(F6104="NEW",IF(ISNA(VLOOKUP(E6104,#REF!,1,FALSE())),"?TYPE_IDENTIFIABLE","?REFERENTIAL"),"_")))))</f>
        <v> </v>
      </c>
      <c r="H6104" s="24" t="str">
        <f>IF(J6104&lt;&gt;1,"",IF(I6104="SBJ","CB","?"))</f>
        <v> </v>
      </c>
      <c r="I6104" s="25" t="str">
        <f>IF(OR(E6104="",E6104="!!!",F6104="NEW"),"",INDEX(B6103:B$2,-1+SUMPRODUCT(MAX(ROW(E6103:E$2)*(E6104=E6103:E$2)))))</f>
        <v> </v>
      </c>
      <c r="J6104" s="25" t="str">
        <f>IF(OR(E6104="",E6104="!!!",F6104="NEW"),"",COUNTBLANK(OFFSET(A$1,,,SUMPRODUCT(MAX(ROW(E$2:E6104)*(E6104=E$2:E6104)))))-COUNTBLANK(OFFSET(A$1,,,SUMPRODUCT(MAX(ROW(E$1:E6103)*(E2=E$1:E6103))))))</f>
        <v> </v>
      </c>
      <c r="K6104" s="25" t="str">
        <f>IF(OR(E6104="",E6104="!!!",F6104="NEW"),"",INDEX(J$1:J6103,SUMPRODUCT(MAX(ROW(E$1:E6103)*(E6104=E$1:E6103)))))</f>
        <v> </v>
      </c>
      <c r="L6104" s="26"/>
    </row>
    <row r="6105" spans="1:12">
      <c r="A6105" s="20" t="s">
        <v>3559</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1688</v>
      </c>
      <c r="E6106" s="21">
        <f>IF(D6106="?OLD","!!!","")</f>
        <v/>
      </c>
      <c r="F6106" s="22" t="str">
        <f>IF(OR(E6106="",E6106="!!!"),"",IF(NOT(ISNA(VLOOKUP(E6106,E$1:E6105,1,FALSE()))),"OLD",IF(AND(E6106&lt;&gt;"",E6106&lt;&gt;"!!!"),"NEW","")))</f>
        <v> </v>
      </c>
      <c r="G6106" s="23" t="str">
        <f>IF(OR(E6106="",E6106="!!!"),"",IF(OR(J6106=0,AND(J6106=1,K6106=1),AND(J6106=1,I6106="SBJ"),AND(J6106=1,I6106=0)),"?IN_FOCUS",IF(J6106&lt;=2,"?ACTIVATED",IF(J6106&lt;&gt;"","?FAMILIAR",IF(F6106="NEW",IF(ISNA(VLOOKUP(E6106,#REF!,1,FALSE())),"?TYPE_IDENTIFIABLE","?REFERENTIAL"),"_")))))</f>
        <v> </v>
      </c>
      <c r="H6106" s="24" t="str">
        <f>IF(J6106&lt;&gt;1,"",IF(I6106="SBJ","CB","?"))</f>
        <v> </v>
      </c>
      <c r="I6106" s="25" t="str">
        <f>IF(OR(E6106="",E6106="!!!",F6106="NEW"),"",INDEX(B6105:B$2,-1+SUMPRODUCT(MAX(ROW(E6105:E$2)*(E6106=E6105:E$2)))))</f>
        <v> </v>
      </c>
      <c r="J6106" s="25" t="str">
        <f>IF(OR(E6106="",E6106="!!!",F6106="NEW"),"",COUNTBLANK(OFFSET(A$1,,,SUMPRODUCT(MAX(ROW(E$2:E6106)*(E6106=E$2:E6106)))))-COUNTBLANK(OFFSET(A$1,,,SUMPRODUCT(MAX(ROW(E$1:E6105)*(E2=E$1:E6105))))))</f>
        <v> </v>
      </c>
      <c r="K6106" s="25" t="str">
        <f>IF(OR(E6106="",E6106="!!!",F6106="NEW"),"",INDEX(J$1:J6105,SUMPRODUCT(MAX(ROW(E$1:E6105)*(E6106=E$1:E6105)))))</f>
        <v> </v>
      </c>
      <c r="L6106" s="26"/>
    </row>
    <row r="6107" spans="1:12">
      <c r="A6107" s="20" t="s">
        <v>2080</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3560</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1933</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1688</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1776</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1780</v>
      </c>
      <c r="B6112" s="27" t="s">
        <v>1690</v>
      </c>
      <c r="C6112" s="27" t="s">
        <v>1737</v>
      </c>
      <c r="D6112" s="27" t="s">
        <v>1681</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1764</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1706</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2923</v>
      </c>
      <c r="B6115" s="27" t="s">
        <v>1672</v>
      </c>
      <c r="C6115" s="27" t="s">
        <v>1701</v>
      </c>
      <c r="D6115" s="27" t="s">
        <v>1681</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t="s">
        <v>2127</v>
      </c>
      <c r="E6116" s="21">
        <f>IF(D6116="?OLD","!!!","")</f>
        <v/>
      </c>
      <c r="F6116" s="22" t="str">
        <f>IF(OR(E6116="",E6116="!!!"),"",IF(NOT(ISNA(VLOOKUP(E6116,E$1:E6115,1,FALSE()))),"OLD",IF(AND(E6116&lt;&gt;"",E6116&lt;&gt;"!!!"),"NEW","")))</f>
        <v> </v>
      </c>
      <c r="G6116" s="23" t="str">
        <f>IF(OR(E6116="",E6116="!!!"),"",IF(OR(J6116=0,AND(J6116=1,K6116=1),AND(J6116=1,I6116="SBJ"),AND(J6116=1,I6116=0)),"?IN_FOCUS",IF(J6116&lt;=2,"?ACTIVATED",IF(J6116&lt;&gt;"","?FAMILIAR",IF(F6116="NEW",IF(ISNA(VLOOKUP(E6116,#REF!,1,FALSE())),"?TYPE_IDENTIFIABLE","?REFERENTIAL"),"_")))))</f>
        <v> </v>
      </c>
      <c r="H6116" s="24" t="str">
        <f>IF(J6116&lt;&gt;1,"",IF(I6116="SBJ","CB","?"))</f>
        <v> </v>
      </c>
      <c r="I6116" s="25" t="str">
        <f>IF(OR(E6116="",E6116="!!!",F6116="NEW"),"",INDEX(B6115:B$2,-1+SUMPRODUCT(MAX(ROW(E6115:E$2)*(E6116=E6115:E$2)))))</f>
        <v> </v>
      </c>
      <c r="J6116" s="25" t="str">
        <f>IF(OR(E6116="",E6116="!!!",F6116="NEW"),"",COUNTBLANK(OFFSET(A$1,,,SUMPRODUCT(MAX(ROW(E$2:E6116)*(E6116=E$2:E6116)))))-COUNTBLANK(OFFSET(A$1,,,SUMPRODUCT(MAX(ROW(E$1:E6115)*(E2=E$1:E6115))))))</f>
        <v> </v>
      </c>
      <c r="K6116" s="25" t="str">
        <f>IF(OR(E6116="",E6116="!!!",F6116="NEW"),"",INDEX(J$1:J6115,SUMPRODUCT(MAX(ROW(E$1:E6115)*(E6116=E$1:E6115)))))</f>
        <v> </v>
      </c>
      <c r="L6116" s="26"/>
    </row>
    <row r="6117" spans="1:12">
      <c r="A6117" s="20" t="s">
        <v>1688</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1746</v>
      </c>
      <c r="E6118" s="21">
        <f>IF(D6118="?OLD","!!!","")</f>
        <v/>
      </c>
      <c r="F6118" s="22" t="str">
        <f>IF(OR(E6118="",E6118="!!!"),"",IF(NOT(ISNA(VLOOKUP(E6118,E$1:E6117,1,FALSE()))),"OLD",IF(AND(E6118&lt;&gt;"",E6118&lt;&gt;"!!!"),"NEW","")))</f>
        <v> </v>
      </c>
      <c r="G6118" s="23" t="str">
        <f>IF(OR(E6118="",E6118="!!!"),"",IF(OR(J6118=0,AND(J6118=1,K6118=1),AND(J6118=1,I6118="SBJ"),AND(J6118=1,I6118=0)),"?IN_FOCUS",IF(J6118&lt;=2,"?ACTIVATED",IF(J6118&lt;&gt;"","?FAMILIAR",IF(F6118="NEW",IF(ISNA(VLOOKUP(E6118,#REF!,1,FALSE())),"?TYPE_IDENTIFIABLE","?REFERENTIAL"),"_")))))</f>
        <v> </v>
      </c>
      <c r="H6118" s="24" t="str">
        <f>IF(J6118&lt;&gt;1,"",IF(I6118="SBJ","CB","?"))</f>
        <v> </v>
      </c>
      <c r="I6118" s="25" t="str">
        <f>IF(OR(E6118="",E6118="!!!",F6118="NEW"),"",INDEX(B6117:B$2,-1+SUMPRODUCT(MAX(ROW(E6117:E$2)*(E6118=E6117:E$2)))))</f>
        <v> </v>
      </c>
      <c r="J6118" s="25" t="str">
        <f>IF(OR(E6118="",E6118="!!!",F6118="NEW"),"",COUNTBLANK(OFFSET(A$1,,,SUMPRODUCT(MAX(ROW(E$2:E6118)*(E6118=E$2:E6118)))))-COUNTBLANK(OFFSET(A$1,,,SUMPRODUCT(MAX(ROW(E$1:E6117)*(E2=E$1:E6117))))))</f>
        <v> </v>
      </c>
      <c r="K6118" s="25" t="str">
        <f>IF(OR(E6118="",E6118="!!!",F6118="NEW"),"",INDEX(J$1:J6117,SUMPRODUCT(MAX(ROW(E$1:E6117)*(E6118=E$1:E6117)))))</f>
        <v> </v>
      </c>
      <c r="L6118" s="26"/>
    </row>
    <row r="6119" spans="1:12">
      <c r="A6119" s="20" t="s">
        <v>1776</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1780</v>
      </c>
      <c r="B6120" s="27" t="s">
        <v>1724</v>
      </c>
      <c r="C6120" s="27" t="s">
        <v>1737</v>
      </c>
      <c r="D6120" s="27" t="s">
        <v>1681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1691</v>
      </c>
      <c r="B6121" s="27" t="s">
        <v>1731</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2338</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1774</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3075</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1920</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3561</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3562</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1965</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t="s">
        <v>1688</v>
      </c>
      <c r="E6129" s="21">
        <f>IF(D6129="?OLD","!!!","")</f>
        <v/>
      </c>
      <c r="F6129" s="22" t="str">
        <f>IF(OR(E6129="",E6129="!!!"),"",IF(NOT(ISNA(VLOOKUP(E6129,E$1:E6128,1,FALSE()))),"OLD",IF(AND(E6129&lt;&gt;"",E6129&lt;&gt;"!!!"),"NEW","")))</f>
        <v> </v>
      </c>
      <c r="G6129" s="23" t="str">
        <f>IF(OR(E6129="",E6129="!!!"),"",IF(OR(J6129=0,AND(J6129=1,K6129=1),AND(J6129=1,I6129="SBJ"),AND(J6129=1,I6129=0)),"?IN_FOCUS",IF(J6129&lt;=2,"?ACTIVATED",IF(J6129&lt;&gt;"","?FAMILIAR",IF(F6129="NEW",IF(ISNA(VLOOKUP(E6129,#REF!,1,FALSE())),"?TYPE_IDENTIFIABLE","?REFERENTIAL"),"_")))))</f>
        <v> </v>
      </c>
      <c r="H6129" s="24" t="str">
        <f>IF(J6129&lt;&gt;1,"",IF(I6129="SBJ","CB","?"))</f>
        <v> </v>
      </c>
      <c r="I6129" s="25" t="str">
        <f>IF(OR(E6129="",E6129="!!!",F6129="NEW"),"",INDEX(B6128:B$2,-1+SUMPRODUCT(MAX(ROW(E6128:E$2)*(E6129=E6128:E$2)))))</f>
        <v> </v>
      </c>
      <c r="J6129" s="25" t="str">
        <f>IF(OR(E6129="",E6129="!!!",F6129="NEW"),"",COUNTBLANK(OFFSET(A$1,,,SUMPRODUCT(MAX(ROW(E$2:E6129)*(E6129=E$2:E6129)))))-COUNTBLANK(OFFSET(A$1,,,SUMPRODUCT(MAX(ROW(E$1:E6128)*(E2=E$1:E6128))))))</f>
        <v> </v>
      </c>
      <c r="K6129" s="25" t="str">
        <f>IF(OR(E6129="",E6129="!!!",F6129="NEW"),"",INDEX(J$1:J6128,SUMPRODUCT(MAX(ROW(E$1:E6128)*(E6129=E$1:E6128)))))</f>
        <v> </v>
      </c>
      <c r="L6129" s="26"/>
    </row>
    <row r="6130" spans="1:12">
      <c r="A6130" s="20" t="s">
        <v>1961</v>
      </c>
      <c r="E6130" s="21">
        <f>IF(D6130="?OLD","!!!","")</f>
        <v/>
      </c>
      <c r="F6130" s="22" t="str">
        <f>IF(OR(E6130="",E6130="!!!"),"",IF(NOT(ISNA(VLOOKUP(E6130,E$1:E6129,1,FALSE()))),"OLD",IF(AND(E6130&lt;&gt;"",E6130&lt;&gt;"!!!"),"NEW","")))</f>
        <v> </v>
      </c>
      <c r="G6130" s="23" t="str">
        <f>IF(OR(E6130="",E6130="!!!"),"",IF(OR(J6130=0,AND(J6130=1,K6130=1),AND(J6130=1,I6130="SBJ"),AND(J6130=1,I6130=0)),"?IN_FOCUS",IF(J6130&lt;=2,"?ACTIVATED",IF(J6130&lt;&gt;"","?FAMILIAR",IF(F6130="NEW",IF(ISNA(VLOOKUP(E6130,#REF!,1,FALSE())),"?TYPE_IDENTIFIABLE","?REFERENTIAL"),"_")))))</f>
        <v> </v>
      </c>
      <c r="H6130" s="24" t="str">
        <f>IF(J6130&lt;&gt;1,"",IF(I6130="SBJ","CB","?"))</f>
        <v> </v>
      </c>
      <c r="I6130" s="25" t="str">
        <f>IF(OR(E6130="",E6130="!!!",F6130="NEW"),"",INDEX(B6129:B$2,-1+SUMPRODUCT(MAX(ROW(E6129:E$2)*(E6130=E6129:E$2)))))</f>
        <v> </v>
      </c>
      <c r="J6130" s="25" t="str">
        <f>IF(OR(E6130="",E6130="!!!",F6130="NEW"),"",COUNTBLANK(OFFSET(A$1,,,SUMPRODUCT(MAX(ROW(E$2:E6130)*(E6130=E$2:E6130)))))-COUNTBLANK(OFFSET(A$1,,,SUMPRODUCT(MAX(ROW(E$1:E6129)*(E2=E$1:E6129))))))</f>
        <v> </v>
      </c>
      <c r="K6130" s="25" t="str">
        <f>IF(OR(E6130="",E6130="!!!",F6130="NEW"),"",INDEX(J$1:J6129,SUMPRODUCT(MAX(ROW(E$1:E6129)*(E6130=E$1:E6129)))))</f>
        <v> </v>
      </c>
      <c r="L6130" s="26"/>
    </row>
    <row r="6131" spans="1:12">
      <c r="A6131" s="20" t="s">
        <v>1780</v>
      </c>
      <c r="B6131" s="27" t="s">
        <v>1724</v>
      </c>
      <c r="C6131" s="27" t="s">
        <v>1737</v>
      </c>
      <c r="D6131" s="27" t="s">
        <v>1681</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1691</v>
      </c>
      <c r="B6132" s="27" t="s">
        <v>1731</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1764</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3563</v>
      </c>
      <c r="B6134" s="27" t="s">
        <v>1675</v>
      </c>
      <c r="C6134" s="27" t="s">
        <v>1704</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1846</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t="s">
        <v>671</v>
      </c>
      <c r="E6136" s="21">
        <f>IF(D6136="?OLD","!!!","")</f>
        <v/>
      </c>
      <c r="F6136" s="22" t="str">
        <f>IF(OR(E6136="",E6136="!!!"),"",IF(NOT(ISNA(VLOOKUP(E6136,E$1:E6135,1,FALSE()))),"OLD",IF(AND(E6136&lt;&gt;"",E6136&lt;&gt;"!!!"),"NEW","")))</f>
        <v> </v>
      </c>
      <c r="G6136" s="23" t="str">
        <f>IF(OR(E6136="",E6136="!!!"),"",IF(OR(J6136=0,AND(J6136=1,K6136=1),AND(J6136=1,I6136="SBJ"),AND(J6136=1,I6136=0)),"?IN_FOCUS",IF(J6136&lt;=2,"?ACTIVATED",IF(J6136&lt;&gt;"","?FAMILIAR",IF(F6136="NEW",IF(ISNA(VLOOKUP(E6136,#REF!,1,FALSE())),"?TYPE_IDENTIFIABLE","?REFERENTIAL"),"_")))))</f>
        <v> </v>
      </c>
      <c r="H6136" s="24" t="str">
        <f>IF(J6136&lt;&gt;1,"",IF(I6136="SBJ","CB","?"))</f>
        <v> </v>
      </c>
      <c r="I6136" s="25" t="str">
        <f>IF(OR(E6136="",E6136="!!!",F6136="NEW"),"",INDEX(B6135:B$2,-1+SUMPRODUCT(MAX(ROW(E6135:E$2)*(E6136=E6135:E$2)))))</f>
        <v> </v>
      </c>
      <c r="J6136" s="25" t="str">
        <f>IF(OR(E6136="",E6136="!!!",F6136="NEW"),"",COUNTBLANK(OFFSET(A$1,,,SUMPRODUCT(MAX(ROW(E$2:E6136)*(E6136=E$2:E6136)))))-COUNTBLANK(OFFSET(A$1,,,SUMPRODUCT(MAX(ROW(E$1:E6135)*(E2=E$1:E6135))))))</f>
        <v> </v>
      </c>
      <c r="K6136" s="25" t="str">
        <f>IF(OR(E6136="",E6136="!!!",F6136="NEW"),"",INDEX(J$1:J6135,SUMPRODUCT(MAX(ROW(E$1:E6135)*(E6136=E$1:E6135)))))</f>
        <v> </v>
      </c>
      <c r="L6136" s="26"/>
    </row>
    <row r="6137" spans="1:12">
      <c r="A6137" s="20"/>
    </row>
    <row r="6138" spans="1:12">
      <c r="A6138" s="20" t="s">
        <v>3564</v>
      </c>
    </row>
    <row r="6139" spans="1:12">
      <c r="A6139" s="20" t="s">
        <v>1736</v>
      </c>
      <c r="B6139" s="27" t="s">
        <v>1668</v>
      </c>
      <c r="C6139" s="27" t="s">
        <v>1737</v>
      </c>
      <c r="D6139" s="27" t="s">
        <v>1681</v>
      </c>
      <c r="E6139" s="21">
        <f>IF(D6139="?OLD","!!!","")</f>
        <v/>
      </c>
      <c r="F6139" s="22" t="str">
        <f>IF(OR(E6139="",E6139="!!!"),"",IF(NOT(ISNA(VLOOKUP(E6139,E$1:E6138,1,FALSE()))),"OLD",IF(AND(E6139&lt;&gt;"",E6139&lt;&gt;"!!!"),"NEW","")))</f>
        <v> </v>
      </c>
      <c r="G6139" s="23" t="str">
        <f>IF(OR(E6139="",E6139="!!!"),"",IF(OR(J6139=0,AND(J6139=1,K6139=1),AND(J6139=1,I6139="SBJ"),AND(J6139=1,I6139=0)),"?IN_FOCUS",IF(J6139&lt;=2,"?ACTIVATED",IF(J6139&lt;&gt;"","?FAMILIAR",IF(F6139="NEW",IF(ISNA(VLOOKUP(E6139,#REF!,1,FALSE())),"?TYPE_IDENTIFIABLE","?REFERENTIAL"),"_")))))</f>
        <v> </v>
      </c>
      <c r="H6139" s="24" t="str">
        <f>IF(J6139&lt;&gt;1,"",IF(I6139="SBJ","CB","?"))</f>
        <v> </v>
      </c>
      <c r="I6139" s="25" t="str">
        <f>IF(OR(E6139="",E6139="!!!",F6139="NEW"),"",INDEX(B6138:B$2,-1+SUMPRODUCT(MAX(ROW(E6138:E$2)*(E6139=E6138:E$2)))))</f>
        <v> </v>
      </c>
      <c r="J6139" s="25" t="str">
        <f>IF(OR(E6139="",E6139="!!!",F6139="NEW"),"",COUNTBLANK(OFFSET(A$1,,,SUMPRODUCT(MAX(ROW(E$2:E6139)*(E6139=E$2:E6139)))))-COUNTBLANK(OFFSET(A$1,,,SUMPRODUCT(MAX(ROW(E$1:E6138)*(E2=E$1:E6138))))))</f>
        <v> </v>
      </c>
      <c r="K6139" s="25" t="str">
        <f>IF(OR(E6139="",E6139="!!!",F6139="NEW"),"",INDEX(J$1:J6138,SUMPRODUCT(MAX(ROW(E$1:E6138)*(E6139=E$1:E6138)))))</f>
        <v> </v>
      </c>
      <c r="L6139" s="26"/>
    </row>
    <row r="6140" spans="1:12">
      <c r="A6140" s="20" t="s">
        <v>3565</v>
      </c>
      <c r="E6140" s="21">
        <f>IF(D6140="?OLD","!!!","")</f>
        <v/>
      </c>
      <c r="F6140" s="22" t="str">
        <f>IF(OR(E6140="",E6140="!!!"),"",IF(NOT(ISNA(VLOOKUP(E6140,E$1:E6139,1,FALSE()))),"OLD",IF(AND(E6140&lt;&gt;"",E6140&lt;&gt;"!!!"),"NEW","")))</f>
        <v> </v>
      </c>
      <c r="G6140" s="23" t="str">
        <f>IF(OR(E6140="",E6140="!!!"),"",IF(OR(J6140=0,AND(J6140=1,K6140=1),AND(J6140=1,I6140="SBJ"),AND(J6140=1,I6140=0)),"?IN_FOCUS",IF(J6140&lt;=2,"?ACTIVATED",IF(J6140&lt;&gt;"","?FAMILIAR",IF(F6140="NEW",IF(ISNA(VLOOKUP(E6140,#REF!,1,FALSE())),"?TYPE_IDENTIFIABLE","?REFERENTIAL"),"_")))))</f>
        <v> </v>
      </c>
      <c r="H6140" s="24" t="str">
        <f>IF(J6140&lt;&gt;1,"",IF(I6140="SBJ","CB","?"))</f>
        <v> </v>
      </c>
      <c r="I6140" s="25" t="str">
        <f>IF(OR(E6140="",E6140="!!!",F6140="NEW"),"",INDEX(B6139:B$2,-1+SUMPRODUCT(MAX(ROW(E6139:E$2)*(E6140=E6139:E$2)))))</f>
        <v> </v>
      </c>
      <c r="J6140" s="25" t="str">
        <f>IF(OR(E6140="",E6140="!!!",F6140="NEW"),"",COUNTBLANK(OFFSET(A$1,,,SUMPRODUCT(MAX(ROW(E$2:E6140)*(E6140=E$2:E6140)))))-COUNTBLANK(OFFSET(A$1,,,SUMPRODUCT(MAX(ROW(E$1:E6139)*(E2=E$1:E6139))))))</f>
        <v> </v>
      </c>
      <c r="K6140" s="25" t="str">
        <f>IF(OR(E6140="",E6140="!!!",F6140="NEW"),"",INDEX(J$1:J6139,SUMPRODUCT(MAX(ROW(E$1:E6139)*(E6140=E$1:E6139)))))</f>
        <v> </v>
      </c>
      <c r="L6140" s="26"/>
    </row>
    <row r="6141" spans="1:12">
      <c r="A6141" s="20" t="s">
        <v>2443</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1755</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3566</v>
      </c>
      <c r="B6143" s="27" t="s">
        <v>1679</v>
      </c>
      <c r="C6143" s="27" t="s">
        <v>1669</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1688</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2022</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3025</v>
      </c>
      <c r="B6146" s="27" t="s">
        <v>1731</v>
      </c>
      <c r="C6146" s="27" t="s">
        <v>1734</v>
      </c>
      <c r="D6146" s="27" t="s">
        <v>1681</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75</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1682</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1071</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1688</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3567</v>
      </c>
      <c r="B6151" s="27" t="s">
        <v>1672</v>
      </c>
      <c r="C6151" s="27" t="s">
        <v>1818</v>
      </c>
      <c r="D6151" s="27" t="s">
        <v>1681</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2923</v>
      </c>
      <c r="B6152" s="27" t="s">
        <v>1724</v>
      </c>
      <c r="C6152" s="27" t="s">
        <v>1704</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1829</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1691</v>
      </c>
      <c r="B6154" s="27" t="s">
        <v>1731</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1670</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t="s">
        <v>2018</v>
      </c>
      <c r="B6156" s="27" t="s">
        <v>1675</v>
      </c>
      <c r="C6156" s="27" t="s">
        <v>1737</v>
      </c>
      <c r="D6156" s="27" t="s">
        <v>1681</v>
      </c>
      <c r="E6156" s="21">
        <f>IF(D6156="?OLD","!!!","")</f>
        <v/>
      </c>
      <c r="F6156" s="22" t="str">
        <f>IF(OR(E6156="",E6156="!!!"),"",IF(NOT(ISNA(VLOOKUP(E6156,E$1:E6155,1,FALSE()))),"OLD",IF(AND(E6156&lt;&gt;"",E6156&lt;&gt;"!!!"),"NEW","")))</f>
        <v> </v>
      </c>
      <c r="G6156" s="23" t="str">
        <f>IF(OR(E6156="",E6156="!!!"),"",IF(OR(J6156=0,AND(J6156=1,K6156=1),AND(J6156=1,I6156="SBJ"),AND(J6156=1,I6156=0)),"?IN_FOCUS",IF(J6156&lt;=2,"?ACTIVATED",IF(J6156&lt;&gt;"","?FAMILIAR",IF(F6156="NEW",IF(ISNA(VLOOKUP(E6156,#REF!,1,FALSE())),"?TYPE_IDENTIFIABLE","?REFERENTIAL"),"_")))))</f>
        <v> </v>
      </c>
      <c r="H6156" s="24" t="str">
        <f>IF(J6156&lt;&gt;1,"",IF(I6156="SBJ","CB","?"))</f>
        <v> </v>
      </c>
      <c r="I6156" s="25" t="str">
        <f>IF(OR(E6156="",E6156="!!!",F6156="NEW"),"",INDEX(B6155:B$2,-1+SUMPRODUCT(MAX(ROW(E6155:E$2)*(E6156=E6155:E$2)))))</f>
        <v> </v>
      </c>
      <c r="J6156" s="25" t="str">
        <f>IF(OR(E6156="",E6156="!!!",F6156="NEW"),"",COUNTBLANK(OFFSET(A$1,,,SUMPRODUCT(MAX(ROW(E$2:E6156)*(E6156=E$2:E6156)))))-COUNTBLANK(OFFSET(A$1,,,SUMPRODUCT(MAX(ROW(E$1:E6155)*(E2=E$1:E6155))))))</f>
        <v> </v>
      </c>
      <c r="K6156" s="25" t="str">
        <f>IF(OR(E6156="",E6156="!!!",F6156="NEW"),"",INDEX(J$1:J6155,SUMPRODUCT(MAX(ROW(E$1:E6155)*(E6156=E$1:E6155)))))</f>
        <v> </v>
      </c>
      <c r="L6156" s="26"/>
    </row>
    <row r="6157" spans="1:12">
      <c r="A6157" s="20" t="s">
        <v>3568</v>
      </c>
      <c r="E6157" s="21">
        <f>IF(D6157="?OLD","!!!","")</f>
        <v/>
      </c>
      <c r="F6157" s="22" t="str">
        <f>IF(OR(E6157="",E6157="!!!"),"",IF(NOT(ISNA(VLOOKUP(E6157,E$1:E6156,1,FALSE()))),"OLD",IF(AND(E6157&lt;&gt;"",E6157&lt;&gt;"!!!"),"NEW","")))</f>
        <v> </v>
      </c>
      <c r="G6157" s="23" t="str">
        <f>IF(OR(E6157="",E6157="!!!"),"",IF(OR(J6157=0,AND(J6157=1,K6157=1),AND(J6157=1,I6157="SBJ"),AND(J6157=1,I6157=0)),"?IN_FOCUS",IF(J6157&lt;=2,"?ACTIVATED",IF(J6157&lt;&gt;"","?FAMILIAR",IF(F6157="NEW",IF(ISNA(VLOOKUP(E6157,#REF!,1,FALSE())),"?TYPE_IDENTIFIABLE","?REFERENTIAL"),"_")))))</f>
        <v> </v>
      </c>
      <c r="H6157" s="24" t="str">
        <f>IF(J6157&lt;&gt;1,"",IF(I6157="SBJ","CB","?"))</f>
        <v> </v>
      </c>
      <c r="I6157" s="25" t="str">
        <f>IF(OR(E6157="",E6157="!!!",F6157="NEW"),"",INDEX(B6156:B$2,-1+SUMPRODUCT(MAX(ROW(E6156:E$2)*(E6157=E6156:E$2)))))</f>
        <v> </v>
      </c>
      <c r="J6157" s="25" t="str">
        <f>IF(OR(E6157="",E6157="!!!",F6157="NEW"),"",COUNTBLANK(OFFSET(A$1,,,SUMPRODUCT(MAX(ROW(E$2:E6157)*(E6157=E$2:E6157)))))-COUNTBLANK(OFFSET(A$1,,,SUMPRODUCT(MAX(ROW(E$1:E6156)*(E2=E$1:E6156))))))</f>
        <v> </v>
      </c>
      <c r="K6157" s="25" t="str">
        <f>IF(OR(E6157="",E6157="!!!",F6157="NEW"),"",INDEX(J$1:J6156,SUMPRODUCT(MAX(ROW(E$1:E6156)*(E6157=E$1:E6156)))))</f>
        <v> </v>
      </c>
      <c r="L6157" s="26"/>
    </row>
    <row r="6158" spans="1:12">
      <c r="A6158" s="20" t="s">
        <v>1877</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1744</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3553</v>
      </c>
      <c r="B6160" s="27" t="s">
        <v>1675</v>
      </c>
      <c r="C6160" s="27" t="s">
        <v>1701</v>
      </c>
      <c r="D6160" s="27" t="s">
        <v>1681</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3569</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671</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row>
    <row r="6164" spans="1:12">
      <c r="A6164" s="20" t="s">
        <v>3570</v>
      </c>
    </row>
    <row r="6165" spans="1:12">
      <c r="A6165" s="20" t="s">
        <v>1736</v>
      </c>
      <c r="B6165" s="27" t="s">
        <v>1668</v>
      </c>
      <c r="C6165" s="27" t="s">
        <v>1737</v>
      </c>
      <c r="D6165" s="27" t="s">
        <v>1681</v>
      </c>
      <c r="E6165" s="21">
        <f>IF(D6165="?OLD","!!!","")</f>
        <v/>
      </c>
      <c r="F6165" s="22" t="str">
        <f>IF(OR(E6165="",E6165="!!!"),"",IF(NOT(ISNA(VLOOKUP(E6165,E$1:E6164,1,FALSE()))),"OLD",IF(AND(E6165&lt;&gt;"",E6165&lt;&gt;"!!!"),"NEW","")))</f>
        <v> </v>
      </c>
      <c r="G6165" s="23" t="str">
        <f>IF(OR(E6165="",E6165="!!!"),"",IF(OR(J6165=0,AND(J6165=1,K6165=1),AND(J6165=1,I6165="SBJ"),AND(J6165=1,I6165=0)),"?IN_FOCUS",IF(J6165&lt;=2,"?ACTIVATED",IF(J6165&lt;&gt;"","?FAMILIAR",IF(F6165="NEW",IF(ISNA(VLOOKUP(E6165,#REF!,1,FALSE())),"?TYPE_IDENTIFIABLE","?REFERENTIAL"),"_")))))</f>
        <v> </v>
      </c>
      <c r="H6165" s="24" t="str">
        <f>IF(J6165&lt;&gt;1,"",IF(I6165="SBJ","CB","?"))</f>
        <v> </v>
      </c>
      <c r="I6165" s="25" t="str">
        <f>IF(OR(E6165="",E6165="!!!",F6165="NEW"),"",INDEX(B6164:B$2,-1+SUMPRODUCT(MAX(ROW(E6164:E$2)*(E6165=E6164:E$2)))))</f>
        <v> </v>
      </c>
      <c r="J6165" s="25" t="str">
        <f>IF(OR(E6165="",E6165="!!!",F6165="NEW"),"",COUNTBLANK(OFFSET(A$1,,,SUMPRODUCT(MAX(ROW(E$2:E6165)*(E6165=E$2:E6165)))))-COUNTBLANK(OFFSET(A$1,,,SUMPRODUCT(MAX(ROW(E$1:E6164)*(E2=E$1:E6164))))))</f>
        <v> </v>
      </c>
      <c r="K6165" s="25" t="str">
        <f>IF(OR(E6165="",E6165="!!!",F6165="NEW"),"",INDEX(J$1:J6164,SUMPRODUCT(MAX(ROW(E$1:E6164)*(E6165=E$1:E6164)))))</f>
        <v> </v>
      </c>
      <c r="L6165" s="26"/>
    </row>
    <row r="6166" spans="1:12">
      <c r="A6166" s="20" t="s">
        <v>3571</v>
      </c>
      <c r="E6166" s="21">
        <f>IF(D6166="?OLD","!!!","")</f>
        <v/>
      </c>
      <c r="F6166" s="22" t="str">
        <f>IF(OR(E6166="",E6166="!!!"),"",IF(NOT(ISNA(VLOOKUP(E6166,E$1:E6165,1,FALSE()))),"OLD",IF(AND(E6166&lt;&gt;"",E6166&lt;&gt;"!!!"),"NEW","")))</f>
        <v> </v>
      </c>
      <c r="G6166" s="23" t="str">
        <f>IF(OR(E6166="",E6166="!!!"),"",IF(OR(J6166=0,AND(J6166=1,K6166=1),AND(J6166=1,I6166="SBJ"),AND(J6166=1,I6166=0)),"?IN_FOCUS",IF(J6166&lt;=2,"?ACTIVATED",IF(J6166&lt;&gt;"","?FAMILIAR",IF(F6166="NEW",IF(ISNA(VLOOKUP(E6166,#REF!,1,FALSE())),"?TYPE_IDENTIFIABLE","?REFERENTIAL"),"_")))))</f>
        <v> </v>
      </c>
      <c r="H6166" s="24" t="str">
        <f>IF(J6166&lt;&gt;1,"",IF(I6166="SBJ","CB","?"))</f>
        <v> </v>
      </c>
      <c r="I6166" s="25" t="str">
        <f>IF(OR(E6166="",E6166="!!!",F6166="NEW"),"",INDEX(B6165:B$2,-1+SUMPRODUCT(MAX(ROW(E6165:E$2)*(E6166=E6165:E$2)))))</f>
        <v> </v>
      </c>
      <c r="J6166" s="25" t="str">
        <f>IF(OR(E6166="",E6166="!!!",F6166="NEW"),"",COUNTBLANK(OFFSET(A$1,,,SUMPRODUCT(MAX(ROW(E$2:E6166)*(E6166=E$2:E6166)))))-COUNTBLANK(OFFSET(A$1,,,SUMPRODUCT(MAX(ROW(E$1:E6165)*(E2=E$1:E6165))))))</f>
        <v> </v>
      </c>
      <c r="K6166" s="25" t="str">
        <f>IF(OR(E6166="",E6166="!!!",F6166="NEW"),"",INDEX(J$1:J6165,SUMPRODUCT(MAX(ROW(E$1:E6165)*(E6166=E$1:E6165)))))</f>
        <v> </v>
      </c>
      <c r="L6166" s="26"/>
    </row>
    <row r="6167" spans="1:12">
      <c r="A6167" s="20" t="s">
        <v>1688</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1776</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1780</v>
      </c>
      <c r="B6169" s="27" t="s">
        <v>1724</v>
      </c>
      <c r="C6169" s="27" t="s">
        <v>1737</v>
      </c>
      <c r="D6169" s="27" t="s">
        <v>1681</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1927</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t="s">
        <v>3572</v>
      </c>
      <c r="E6171" s="21">
        <f>IF(D6171="?OLD","!!!","")</f>
        <v/>
      </c>
      <c r="F6171" s="22" t="str">
        <f>IF(OR(E6171="",E6171="!!!"),"",IF(NOT(ISNA(VLOOKUP(E6171,E$1:E6170,1,FALSE()))),"OLD",IF(AND(E6171&lt;&gt;"",E6171&lt;&gt;"!!!"),"NEW","")))</f>
        <v> </v>
      </c>
      <c r="G6171" s="23" t="str">
        <f>IF(OR(E6171="",E6171="!!!"),"",IF(OR(J6171=0,AND(J6171=1,K6171=1),AND(J6171=1,I6171="SBJ"),AND(J6171=1,I6171=0)),"?IN_FOCUS",IF(J6171&lt;=2,"?ACTIVATED",IF(J6171&lt;&gt;"","?FAMILIAR",IF(F6171="NEW",IF(ISNA(VLOOKUP(E6171,#REF!,1,FALSE())),"?TYPE_IDENTIFIABLE","?REFERENTIAL"),"_")))))</f>
        <v> </v>
      </c>
      <c r="H6171" s="24" t="str">
        <f>IF(J6171&lt;&gt;1,"",IF(I6171="SBJ","CB","?"))</f>
        <v> </v>
      </c>
      <c r="I6171" s="25" t="str">
        <f>IF(OR(E6171="",E6171="!!!",F6171="NEW"),"",INDEX(B6170:B$2,-1+SUMPRODUCT(MAX(ROW(E6170:E$2)*(E6171=E6170:E$2)))))</f>
        <v> </v>
      </c>
      <c r="J6171" s="25" t="str">
        <f>IF(OR(E6171="",E6171="!!!",F6171="NEW"),"",COUNTBLANK(OFFSET(A$1,,,SUMPRODUCT(MAX(ROW(E$2:E6171)*(E6171=E$2:E6171)))))-COUNTBLANK(OFFSET(A$1,,,SUMPRODUCT(MAX(ROW(E$1:E6170)*(E2=E$1:E6170))))))</f>
        <v> </v>
      </c>
      <c r="K6171" s="25" t="str">
        <f>IF(OR(E6171="",E6171="!!!",F6171="NEW"),"",INDEX(J$1:J6170,SUMPRODUCT(MAX(ROW(E$1:E6170)*(E6171=E$1:E6170)))))</f>
        <v> </v>
      </c>
      <c r="L6171" s="26"/>
    </row>
    <row r="6172" spans="1:12">
      <c r="A6172" s="20" t="s">
        <v>1755</v>
      </c>
      <c r="E6172" s="21">
        <f>IF(D6172="?OLD","!!!","")</f>
        <v/>
      </c>
      <c r="F6172" s="22" t="str">
        <f>IF(OR(E6172="",E6172="!!!"),"",IF(NOT(ISNA(VLOOKUP(E6172,E$1:E6171,1,FALSE()))),"OLD",IF(AND(E6172&lt;&gt;"",E6172&lt;&gt;"!!!"),"NEW","")))</f>
        <v> </v>
      </c>
      <c r="G6172" s="23" t="str">
        <f>IF(OR(E6172="",E6172="!!!"),"",IF(OR(J6172=0,AND(J6172=1,K6172=1),AND(J6172=1,I6172="SBJ"),AND(J6172=1,I6172=0)),"?IN_FOCUS",IF(J6172&lt;=2,"?ACTIVATED",IF(J6172&lt;&gt;"","?FAMILIAR",IF(F6172="NEW",IF(ISNA(VLOOKUP(E6172,#REF!,1,FALSE())),"?TYPE_IDENTIFIABLE","?REFERENTIAL"),"_")))))</f>
        <v> </v>
      </c>
      <c r="H6172" s="24" t="str">
        <f>IF(J6172&lt;&gt;1,"",IF(I6172="SBJ","CB","?"))</f>
        <v> </v>
      </c>
      <c r="I6172" s="25" t="str">
        <f>IF(OR(E6172="",E6172="!!!",F6172="NEW"),"",INDEX(B6171:B$2,-1+SUMPRODUCT(MAX(ROW(E6171:E$2)*(E6172=E6171:E$2)))))</f>
        <v> </v>
      </c>
      <c r="J6172" s="25" t="str">
        <f>IF(OR(E6172="",E6172="!!!",F6172="NEW"),"",COUNTBLANK(OFFSET(A$1,,,SUMPRODUCT(MAX(ROW(E$2:E6172)*(E6172=E$2:E6172)))))-COUNTBLANK(OFFSET(A$1,,,SUMPRODUCT(MAX(ROW(E$1:E6171)*(E2=E$1:E6171))))))</f>
        <v> </v>
      </c>
      <c r="K6172" s="25" t="str">
        <f>IF(OR(E6172="",E6172="!!!",F6172="NEW"),"",INDEX(J$1:J6171,SUMPRODUCT(MAX(ROW(E$1:E6171)*(E6172=E$1:E6171)))))</f>
        <v> </v>
      </c>
      <c r="L6172" s="26"/>
    </row>
    <row r="6173" spans="1:12">
      <c r="A6173" s="20" t="s">
        <v>2454</v>
      </c>
      <c r="B6173" s="27" t="s">
        <v>1731</v>
      </c>
      <c r="C6173" s="27" t="s">
        <v>1669</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2731</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1688</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1714</v>
      </c>
      <c r="B6176" s="27" t="s">
        <v>1724</v>
      </c>
      <c r="C6176" s="27" t="s">
        <v>1680</v>
      </c>
      <c r="D6176" s="27" t="s">
        <v>1681</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1678</v>
      </c>
      <c r="B6177" s="27" t="s">
        <v>1731</v>
      </c>
      <c r="C6177" s="27" t="s">
        <v>1680</v>
      </c>
      <c r="D6177" s="27" t="s">
        <v>1681</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1699</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3573</v>
      </c>
      <c r="B6179" s="27" t="s">
        <v>1731</v>
      </c>
      <c r="C6179" s="27" t="s">
        <v>1701</v>
      </c>
      <c r="D6179" s="27" t="s">
        <v>1681</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3574</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1688</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3117</v>
      </c>
      <c r="B6182" s="27" t="s">
        <v>1724</v>
      </c>
      <c r="C6182" s="27" t="s">
        <v>1734</v>
      </c>
      <c r="D6182" s="27" t="s">
        <v>1681</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3278</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3575</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1682</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59</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671</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t="s">
        <v>94</v>
      </c>
      <c r="E6188" s="21">
        <f>IF(D6188="?OLD","!!!","")</f>
        <v/>
      </c>
      <c r="F6188" s="22" t="str">
        <f>IF(OR(E6188="",E6188="!!!"),"",IF(NOT(ISNA(VLOOKUP(E6188,E$1:E6187,1,FALSE()))),"OLD",IF(AND(E6188&lt;&gt;"",E6188&lt;&gt;"!!!"),"NEW","")))</f>
        <v> </v>
      </c>
      <c r="G6188" s="23" t="str">
        <f>IF(OR(E6188="",E6188="!!!"),"",IF(OR(J6188=0,AND(J6188=1,K6188=1),AND(J6188=1,I6188="SBJ"),AND(J6188=1,I6188=0)),"?IN_FOCUS",IF(J6188&lt;=2,"?ACTIVATED",IF(J6188&lt;&gt;"","?FAMILIAR",IF(F6188="NEW",IF(ISNA(VLOOKUP(E6188,#REF!,1,FALSE())),"?TYPE_IDENTIFIABLE","?REFERENTIAL"),"_")))))</f>
        <v> </v>
      </c>
      <c r="H6188" s="24" t="str">
        <f>IF(J6188&lt;&gt;1,"",IF(I6188="SBJ","CB","?"))</f>
        <v> </v>
      </c>
      <c r="I6188" s="25" t="str">
        <f>IF(OR(E6188="",E6188="!!!",F6188="NEW"),"",INDEX(B6187:B$2,-1+SUMPRODUCT(MAX(ROW(E6187:E$2)*(E6188=E6187:E$2)))))</f>
        <v> </v>
      </c>
      <c r="J6188" s="25" t="str">
        <f>IF(OR(E6188="",E6188="!!!",F6188="NEW"),"",COUNTBLANK(OFFSET(A$1,,,SUMPRODUCT(MAX(ROW(E$2:E6188)*(E6188=E$2:E6188)))))-COUNTBLANK(OFFSET(A$1,,,SUMPRODUCT(MAX(ROW(E$1:E6187)*(E2=E$1:E6187))))))</f>
        <v> </v>
      </c>
      <c r="K6188" s="25" t="str">
        <f>IF(OR(E6188="",E6188="!!!",F6188="NEW"),"",INDEX(J$1:J6187,SUMPRODUCT(MAX(ROW(E$1:E6187)*(E6188=E$1:E6187)))))</f>
        <v> </v>
      </c>
      <c r="L6188" s="26"/>
    </row>
    <row r="6189" spans="1:12">
      <c r="A6189" s="20"/>
    </row>
    <row r="6190" spans="1:12">
      <c r="A6190" s="20" t="s">
        <v>3576</v>
      </c>
    </row>
    <row r="6191" spans="1:12">
      <c r="A6191" s="20" t="s">
        <v>279</v>
      </c>
      <c r="B6191" s="27" t="s">
        <v>1668</v>
      </c>
      <c r="C6191" s="27" t="s">
        <v>1734</v>
      </c>
      <c r="D6191" s="27" t="s">
        <v>1681</v>
      </c>
      <c r="E6191" s="21">
        <f>IF(D6191="?OLD","!!!","")</f>
        <v/>
      </c>
      <c r="F6191" s="22" t="str">
        <f>IF(OR(E6191="",E6191="!!!"),"",IF(NOT(ISNA(VLOOKUP(E6191,E$1:E6190,1,FALSE()))),"OLD",IF(AND(E6191&lt;&gt;"",E6191&lt;&gt;"!!!"),"NEW","")))</f>
        <v> </v>
      </c>
      <c r="G6191" s="23" t="str">
        <f>IF(OR(E6191="",E6191="!!!"),"",IF(OR(J6191=0,AND(J6191=1,K6191=1),AND(J6191=1,I6191="SBJ"),AND(J6191=1,I6191=0)),"?IN_FOCUS",IF(J6191&lt;=2,"?ACTIVATED",IF(J6191&lt;&gt;"","?FAMILIAR",IF(F6191="NEW",IF(ISNA(VLOOKUP(E6191,#REF!,1,FALSE())),"?TYPE_IDENTIFIABLE","?REFERENTIAL"),"_")))))</f>
        <v> </v>
      </c>
      <c r="H6191" s="24" t="str">
        <f>IF(J6191&lt;&gt;1,"",IF(I6191="SBJ","CB","?"))</f>
        <v> </v>
      </c>
      <c r="I6191" s="25" t="str">
        <f>IF(OR(E6191="",E6191="!!!",F6191="NEW"),"",INDEX(B6190:B$2,-1+SUMPRODUCT(MAX(ROW(E6190:E$2)*(E6191=E6190:E$2)))))</f>
        <v> </v>
      </c>
      <c r="J6191" s="25" t="str">
        <f>IF(OR(E6191="",E6191="!!!",F6191="NEW"),"",COUNTBLANK(OFFSET(A$1,,,SUMPRODUCT(MAX(ROW(E$2:E6191)*(E6191=E$2:E6191)))))-COUNTBLANK(OFFSET(A$1,,,SUMPRODUCT(MAX(ROW(E$1:E6190)*(E2=E$1:E6190))))))</f>
        <v> </v>
      </c>
      <c r="K6191" s="25" t="str">
        <f>IF(OR(E6191="",E6191="!!!",F6191="NEW"),"",INDEX(J$1:J6190,SUMPRODUCT(MAX(ROW(E$1:E6190)*(E6191=E$1:E6190)))))</f>
        <v> </v>
      </c>
      <c r="L6191" s="26"/>
    </row>
    <row r="6192" spans="1:12">
      <c r="A6192" s="20" t="s">
        <v>2671</v>
      </c>
      <c r="E6192" s="21">
        <f>IF(D6192="?OLD","!!!","")</f>
        <v/>
      </c>
      <c r="F6192" s="22" t="str">
        <f>IF(OR(E6192="",E6192="!!!"),"",IF(NOT(ISNA(VLOOKUP(E6192,E$1:E6191,1,FALSE()))),"OLD",IF(AND(E6192&lt;&gt;"",E6192&lt;&gt;"!!!"),"NEW","")))</f>
        <v> </v>
      </c>
      <c r="G6192" s="23" t="str">
        <f>IF(OR(E6192="",E6192="!!!"),"",IF(OR(J6192=0,AND(J6192=1,K6192=1),AND(J6192=1,I6192="SBJ"),AND(J6192=1,I6192=0)),"?IN_FOCUS",IF(J6192&lt;=2,"?ACTIVATED",IF(J6192&lt;&gt;"","?FAMILIAR",IF(F6192="NEW",IF(ISNA(VLOOKUP(E6192,#REF!,1,FALSE())),"?TYPE_IDENTIFIABLE","?REFERENTIAL"),"_")))))</f>
        <v> </v>
      </c>
      <c r="H6192" s="24" t="str">
        <f>IF(J6192&lt;&gt;1,"",IF(I6192="SBJ","CB","?"))</f>
        <v> </v>
      </c>
      <c r="I6192" s="25" t="str">
        <f>IF(OR(E6192="",E6192="!!!",F6192="NEW"),"",INDEX(B6191:B$2,-1+SUMPRODUCT(MAX(ROW(E6191:E$2)*(E6192=E6191:E$2)))))</f>
        <v> </v>
      </c>
      <c r="J6192" s="25" t="str">
        <f>IF(OR(E6192="",E6192="!!!",F6192="NEW"),"",COUNTBLANK(OFFSET(A$1,,,SUMPRODUCT(MAX(ROW(E$2:E6192)*(E6192=E$2:E6192)))))-COUNTBLANK(OFFSET(A$1,,,SUMPRODUCT(MAX(ROW(E$1:E6191)*(E2=E$1:E6191))))))</f>
        <v> </v>
      </c>
      <c r="K6192" s="25" t="str">
        <f>IF(OR(E6192="",E6192="!!!",F6192="NEW"),"",INDEX(J$1:J6191,SUMPRODUCT(MAX(ROW(E$1:E6191)*(E6192=E$1:E6191)))))</f>
        <v> </v>
      </c>
      <c r="L6192" s="26"/>
    </row>
    <row r="6193" spans="1:12">
      <c r="A6193" s="20" t="s">
        <v>1699</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1782</v>
      </c>
      <c r="B6194" s="27" t="s">
        <v>1679</v>
      </c>
      <c r="C6194" s="27" t="s">
        <v>1701</v>
      </c>
      <c r="D6194" s="27" t="s">
        <v>1681</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1877</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t="s">
        <v>2118</v>
      </c>
      <c r="E6196" s="21">
        <f>IF(D6196="?OLD","!!!","")</f>
        <v/>
      </c>
      <c r="F6196" s="22" t="str">
        <f>IF(OR(E6196="",E6196="!!!"),"",IF(NOT(ISNA(VLOOKUP(E6196,E$1:E6195,1,FALSE()))),"OLD",IF(AND(E6196&lt;&gt;"",E6196&lt;&gt;"!!!"),"NEW","")))</f>
        <v> </v>
      </c>
      <c r="G6196" s="23" t="str">
        <f>IF(OR(E6196="",E6196="!!!"),"",IF(OR(J6196=0,AND(J6196=1,K6196=1),AND(J6196=1,I6196="SBJ"),AND(J6196=1,I6196=0)),"?IN_FOCUS",IF(J6196&lt;=2,"?ACTIVATED",IF(J6196&lt;&gt;"","?FAMILIAR",IF(F6196="NEW",IF(ISNA(VLOOKUP(E6196,#REF!,1,FALSE())),"?TYPE_IDENTIFIABLE","?REFERENTIAL"),"_")))))</f>
        <v> </v>
      </c>
      <c r="H6196" s="24" t="str">
        <f>IF(J6196&lt;&gt;1,"",IF(I6196="SBJ","CB","?"))</f>
        <v> </v>
      </c>
      <c r="I6196" s="25" t="str">
        <f>IF(OR(E6196="",E6196="!!!",F6196="NEW"),"",INDEX(B6195:B$2,-1+SUMPRODUCT(MAX(ROW(E6195:E$2)*(E6196=E6195:E$2)))))</f>
        <v> </v>
      </c>
      <c r="J6196" s="25" t="str">
        <f>IF(OR(E6196="",E6196="!!!",F6196="NEW"),"",COUNTBLANK(OFFSET(A$1,,,SUMPRODUCT(MAX(ROW(E$2:E6196)*(E6196=E$2:E6196)))))-COUNTBLANK(OFFSET(A$1,,,SUMPRODUCT(MAX(ROW(E$1:E6195)*(E2=E$1:E6195))))))</f>
        <v> </v>
      </c>
      <c r="K6196" s="25" t="str">
        <f>IF(OR(E6196="",E6196="!!!",F6196="NEW"),"",INDEX(J$1:J6195,SUMPRODUCT(MAX(ROW(E$1:E6195)*(E6196=E$1:E6195)))))</f>
        <v> </v>
      </c>
      <c r="L6196" s="26"/>
    </row>
    <row r="6197" spans="1:12">
      <c r="A6197" s="20" t="s">
        <v>2283</v>
      </c>
      <c r="B6197" s="27" t="s">
        <v>1675</v>
      </c>
      <c r="C6197" s="27" t="s">
        <v>1701</v>
      </c>
      <c r="D6197" s="27" t="s">
        <v>1681</v>
      </c>
      <c r="E6197" s="21">
        <f>IF(D6197="?OLD","!!!","")</f>
        <v/>
      </c>
      <c r="F6197" s="22" t="str">
        <f>IF(OR(E6197="",E6197="!!!"),"",IF(NOT(ISNA(VLOOKUP(E6197,E$1:E6196,1,FALSE()))),"OLD",IF(AND(E6197&lt;&gt;"",E6197&lt;&gt;"!!!"),"NEW","")))</f>
        <v> </v>
      </c>
      <c r="G6197" s="23" t="str">
        <f>IF(OR(E6197="",E6197="!!!"),"",IF(OR(J6197=0,AND(J6197=1,K6197=1),AND(J6197=1,I6197="SBJ"),AND(J6197=1,I6197=0)),"?IN_FOCUS",IF(J6197&lt;=2,"?ACTIVATED",IF(J6197&lt;&gt;"","?FAMILIAR",IF(F6197="NEW",IF(ISNA(VLOOKUP(E6197,#REF!,1,FALSE())),"?TYPE_IDENTIFIABLE","?REFERENTIAL"),"_")))))</f>
        <v> </v>
      </c>
      <c r="H6197" s="24" t="str">
        <f>IF(J6197&lt;&gt;1,"",IF(I6197="SBJ","CB","?"))</f>
        <v> </v>
      </c>
      <c r="I6197" s="25" t="str">
        <f>IF(OR(E6197="",E6197="!!!",F6197="NEW"),"",INDEX(B6196:B$2,-1+SUMPRODUCT(MAX(ROW(E6196:E$2)*(E6197=E6196:E$2)))))</f>
        <v> </v>
      </c>
      <c r="J6197" s="25" t="str">
        <f>IF(OR(E6197="",E6197="!!!",F6197="NEW"),"",COUNTBLANK(OFFSET(A$1,,,SUMPRODUCT(MAX(ROW(E$2:E6197)*(E6197=E$2:E6197)))))-COUNTBLANK(OFFSET(A$1,,,SUMPRODUCT(MAX(ROW(E$1:E6196)*(E2=E$1:E6196))))))</f>
        <v> </v>
      </c>
      <c r="K6197" s="25" t="str">
        <f>IF(OR(E6197="",E6197="!!!",F6197="NEW"),"",INDEX(J$1:J6196,SUMPRODUCT(MAX(ROW(E$1:E6196)*(E6197=E$1:E6196)))))</f>
        <v> </v>
      </c>
      <c r="L6197" s="26"/>
    </row>
    <row r="6198" spans="1:12">
      <c r="A6198" s="20" t="s">
        <v>3577</v>
      </c>
      <c r="B6198" s="27" t="s">
        <v>1687</v>
      </c>
      <c r="C6198" s="27" t="s">
        <v>1704</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671</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row>
    <row r="6201" spans="1:12">
      <c r="A6201" s="20" t="s">
        <v>3578</v>
      </c>
    </row>
    <row r="6202" spans="1:12">
      <c r="A6202" s="20" t="s">
        <v>1722</v>
      </c>
      <c r="E6202" s="21">
        <f>IF(D6202="?OLD","!!!","")</f>
        <v/>
      </c>
      <c r="F6202" s="22" t="str">
        <f>IF(OR(E6202="",E6202="!!!"),"",IF(NOT(ISNA(VLOOKUP(E6202,E$1:E6201,1,FALSE()))),"OLD",IF(AND(E6202&lt;&gt;"",E6202&lt;&gt;"!!!"),"NEW","")))</f>
        <v> </v>
      </c>
      <c r="G6202" s="23" t="str">
        <f>IF(OR(E6202="",E6202="!!!"),"",IF(OR(J6202=0,AND(J6202=1,K6202=1),AND(J6202=1,I6202="SBJ"),AND(J6202=1,I6202=0)),"?IN_FOCUS",IF(J6202&lt;=2,"?ACTIVATED",IF(J6202&lt;&gt;"","?FAMILIAR",IF(F6202="NEW",IF(ISNA(VLOOKUP(E6202,#REF!,1,FALSE())),"?TYPE_IDENTIFIABLE","?REFERENTIAL"),"_")))))</f>
        <v> </v>
      </c>
      <c r="H6202" s="24" t="str">
        <f>IF(J6202&lt;&gt;1,"",IF(I6202="SBJ","CB","?"))</f>
        <v> </v>
      </c>
      <c r="I6202" s="25" t="str">
        <f>IF(OR(E6202="",E6202="!!!",F6202="NEW"),"",INDEX(B6201:B$2,-1+SUMPRODUCT(MAX(ROW(E6201:E$2)*(E6202=E6201:E$2)))))</f>
        <v> </v>
      </c>
      <c r="J6202" s="25" t="str">
        <f>IF(OR(E6202="",E6202="!!!",F6202="NEW"),"",COUNTBLANK(OFFSET(A$1,,,SUMPRODUCT(MAX(ROW(E$2:E6202)*(E6202=E$2:E6202)))))-COUNTBLANK(OFFSET(A$1,,,SUMPRODUCT(MAX(ROW(E$1:E6201)*(E2=E$1:E6201))))))</f>
        <v> </v>
      </c>
      <c r="K6202" s="25" t="str">
        <f>IF(OR(E6202="",E6202="!!!",F6202="NEW"),"",INDEX(J$1:J6201,SUMPRODUCT(MAX(ROW(E$1:E6201)*(E6202=E$1:E6201)))))</f>
        <v> </v>
      </c>
      <c r="L6202" s="26"/>
    </row>
    <row r="6203" spans="1:12">
      <c r="A6203" s="20" t="s">
        <v>1807</v>
      </c>
      <c r="B6203" s="27" t="s">
        <v>1668</v>
      </c>
      <c r="C6203" s="27" t="s">
        <v>1737</v>
      </c>
      <c r="D6203" s="27" t="s">
        <v>1681</v>
      </c>
      <c r="E6203" s="21">
        <f>IF(D6203="?OLD","!!!","")</f>
        <v/>
      </c>
      <c r="F6203" s="22" t="str">
        <f>IF(OR(E6203="",E6203="!!!"),"",IF(NOT(ISNA(VLOOKUP(E6203,E$1:E6202,1,FALSE()))),"OLD",IF(AND(E6203&lt;&gt;"",E6203&lt;&gt;"!!!"),"NEW","")))</f>
        <v> </v>
      </c>
      <c r="G6203" s="23" t="str">
        <f>IF(OR(E6203="",E6203="!!!"),"",IF(OR(J6203=0,AND(J6203=1,K6203=1),AND(J6203=1,I6203="SBJ"),AND(J6203=1,I6203=0)),"?IN_FOCUS",IF(J6203&lt;=2,"?ACTIVATED",IF(J6203&lt;&gt;"","?FAMILIAR",IF(F6203="NEW",IF(ISNA(VLOOKUP(E6203,#REF!,1,FALSE())),"?TYPE_IDENTIFIABLE","?REFERENTIAL"),"_")))))</f>
        <v> </v>
      </c>
      <c r="H6203" s="24" t="str">
        <f>IF(J6203&lt;&gt;1,"",IF(I6203="SBJ","CB","?"))</f>
        <v> </v>
      </c>
      <c r="I6203" s="25" t="str">
        <f>IF(OR(E6203="",E6203="!!!",F6203="NEW"),"",INDEX(B6202:B$2,-1+SUMPRODUCT(MAX(ROW(E6202:E$2)*(E6203=E6202:E$2)))))</f>
        <v> </v>
      </c>
      <c r="J6203" s="25" t="str">
        <f>IF(OR(E6203="",E6203="!!!",F6203="NEW"),"",COUNTBLANK(OFFSET(A$1,,,SUMPRODUCT(MAX(ROW(E$2:E6203)*(E6203=E$2:E6203)))))-COUNTBLANK(OFFSET(A$1,,,SUMPRODUCT(MAX(ROW(E$1:E6202)*(E2=E$1:E6202))))))</f>
        <v> </v>
      </c>
      <c r="K6203" s="25" t="str">
        <f>IF(OR(E6203="",E6203="!!!",F6203="NEW"),"",INDEX(J$1:J6202,SUMPRODUCT(MAX(ROW(E$1:E6202)*(E6203=E$1:E6202)))))</f>
        <v> </v>
      </c>
      <c r="L6203" s="26"/>
    </row>
    <row r="6204" spans="1:12">
      <c r="A6204" s="20" t="s">
        <v>59</v>
      </c>
      <c r="E6204" s="21">
        <f>IF(D6204="?OLD","!!!","")</f>
        <v/>
      </c>
      <c r="F6204" s="22" t="str">
        <f>IF(OR(E6204="",E6204="!!!"),"",IF(NOT(ISNA(VLOOKUP(E6204,E$1:E6203,1,FALSE()))),"OLD",IF(AND(E6204&lt;&gt;"",E6204&lt;&gt;"!!!"),"NEW","")))</f>
        <v> </v>
      </c>
      <c r="G6204" s="23" t="str">
        <f>IF(OR(E6204="",E6204="!!!"),"",IF(OR(J6204=0,AND(J6204=1,K6204=1),AND(J6204=1,I6204="SBJ"),AND(J6204=1,I6204=0)),"?IN_FOCUS",IF(J6204&lt;=2,"?ACTIVATED",IF(J6204&lt;&gt;"","?FAMILIAR",IF(F6204="NEW",IF(ISNA(VLOOKUP(E6204,#REF!,1,FALSE())),"?TYPE_IDENTIFIABLE","?REFERENTIAL"),"_")))))</f>
        <v> </v>
      </c>
      <c r="H6204" s="24" t="str">
        <f>IF(J6204&lt;&gt;1,"",IF(I6204="SBJ","CB","?"))</f>
        <v> </v>
      </c>
      <c r="I6204" s="25" t="str">
        <f>IF(OR(E6204="",E6204="!!!",F6204="NEW"),"",INDEX(B6203:B$2,-1+SUMPRODUCT(MAX(ROW(E6203:E$2)*(E6204=E6203:E$2)))))</f>
        <v> </v>
      </c>
      <c r="J6204" s="25" t="str">
        <f>IF(OR(E6204="",E6204="!!!",F6204="NEW"),"",COUNTBLANK(OFFSET(A$1,,,SUMPRODUCT(MAX(ROW(E$2:E6204)*(E6204=E$2:E6204)))))-COUNTBLANK(OFFSET(A$1,,,SUMPRODUCT(MAX(ROW(E$1:E6203)*(E2=E$1:E6203))))))</f>
        <v> </v>
      </c>
      <c r="K6204" s="25" t="str">
        <f>IF(OR(E6204="",E6204="!!!",F6204="NEW"),"",INDEX(J$1:J6203,SUMPRODUCT(MAX(ROW(E$1:E6203)*(E6204=E$1:E6203)))))</f>
        <v> </v>
      </c>
      <c r="L6204" s="26"/>
    </row>
    <row r="6205" spans="1:12">
      <c r="A6205" s="20" t="s">
        <v>1857</v>
      </c>
      <c r="B6205" s="27" t="s">
        <v>1679</v>
      </c>
      <c r="C6205" s="27" t="s">
        <v>1737</v>
      </c>
      <c r="D6205" s="27" t="s">
        <v>1681</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1911</v>
      </c>
      <c r="E6206" s="21">
        <f>IF(D6206="?OLD","!!!","")</f>
        <v/>
      </c>
      <c r="F6206" s="22" t="str">
        <f>IF(OR(E6206="",E6206="!!!"),"",IF(NOT(ISNA(VLOOKUP(E6206,E$1:E6205,1,FALSE()))),"OLD",IF(AND(E6206&lt;&gt;"",E6206&lt;&gt;"!!!"),"NEW","")))</f>
        <v> </v>
      </c>
      <c r="G6206" s="23" t="str">
        <f>IF(OR(E6206="",E6206="!!!"),"",IF(OR(J6206=0,AND(J6206=1,K6206=1),AND(J6206=1,I6206="SBJ"),AND(J6206=1,I6206=0)),"?IN_FOCUS",IF(J6206&lt;=2,"?ACTIVATED",IF(J6206&lt;&gt;"","?FAMILIAR",IF(F6206="NEW",IF(ISNA(VLOOKUP(E6206,#REF!,1,FALSE())),"?TYPE_IDENTIFIABLE","?REFERENTIAL"),"_")))))</f>
        <v> </v>
      </c>
      <c r="H6206" s="24" t="str">
        <f>IF(J6206&lt;&gt;1,"",IF(I6206="SBJ","CB","?"))</f>
        <v> </v>
      </c>
      <c r="I6206" s="25" t="str">
        <f>IF(OR(E6206="",E6206="!!!",F6206="NEW"),"",INDEX(B6205:B$2,-1+SUMPRODUCT(MAX(ROW(E6205:E$2)*(E6206=E6205:E$2)))))</f>
        <v> </v>
      </c>
      <c r="J6206" s="25" t="str">
        <f>IF(OR(E6206="",E6206="!!!",F6206="NEW"),"",COUNTBLANK(OFFSET(A$1,,,SUMPRODUCT(MAX(ROW(E$2:E6206)*(E6206=E$2:E6206)))))-COUNTBLANK(OFFSET(A$1,,,SUMPRODUCT(MAX(ROW(E$1:E6205)*(E2=E$1:E6205))))))</f>
        <v> </v>
      </c>
      <c r="K6206" s="25" t="str">
        <f>IF(OR(E6206="",E6206="!!!",F6206="NEW"),"",INDEX(J$1:J6205,SUMPRODUCT(MAX(ROW(E$1:E6205)*(E6206=E$1:E6205)))))</f>
        <v> </v>
      </c>
      <c r="L6206" s="26"/>
    </row>
    <row r="6207" spans="1:12">
      <c r="A6207" s="20" t="s">
        <v>2631</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1764</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1831</v>
      </c>
      <c r="B6209" s="27" t="s">
        <v>1675</v>
      </c>
      <c r="C6209" s="27" t="s">
        <v>1818</v>
      </c>
      <c r="D6209" s="27" t="s">
        <v>1681</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3579</v>
      </c>
      <c r="B6210" s="27" t="s">
        <v>1687</v>
      </c>
      <c r="C6210" s="27" t="s">
        <v>1704</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13</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671</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row>
    <row r="6214" spans="1:12">
      <c r="A6214" s="20" t="s">
        <v>3580</v>
      </c>
    </row>
    <row r="6215" spans="1:12">
      <c r="A6215" s="20" t="s">
        <v>1807</v>
      </c>
      <c r="B6215" s="27" t="s">
        <v>1668</v>
      </c>
      <c r="C6215" s="27" t="s">
        <v>1737</v>
      </c>
      <c r="D6215" s="27" t="s">
        <v>1681</v>
      </c>
      <c r="E6215" s="21">
        <f>IF(D6215="?OLD","!!!","")</f>
        <v/>
      </c>
      <c r="F6215" s="22" t="str">
        <f>IF(OR(E6215="",E6215="!!!"),"",IF(NOT(ISNA(VLOOKUP(E6215,E$1:E6214,1,FALSE()))),"OLD",IF(AND(E6215&lt;&gt;"",E6215&lt;&gt;"!!!"),"NEW","")))</f>
        <v> </v>
      </c>
      <c r="G6215" s="23" t="str">
        <f>IF(OR(E6215="",E6215="!!!"),"",IF(OR(J6215=0,AND(J6215=1,K6215=1),AND(J6215=1,I6215="SBJ"),AND(J6215=1,I6215=0)),"?IN_FOCUS",IF(J6215&lt;=2,"?ACTIVATED",IF(J6215&lt;&gt;"","?FAMILIAR",IF(F6215="NEW",IF(ISNA(VLOOKUP(E6215,#REF!,1,FALSE())),"?TYPE_IDENTIFIABLE","?REFERENTIAL"),"_")))))</f>
        <v> </v>
      </c>
      <c r="H6215" s="24" t="str">
        <f>IF(J6215&lt;&gt;1,"",IF(I6215="SBJ","CB","?"))</f>
        <v> </v>
      </c>
      <c r="I6215" s="25" t="str">
        <f>IF(OR(E6215="",E6215="!!!",F6215="NEW"),"",INDEX(B6214:B$2,-1+SUMPRODUCT(MAX(ROW(E6214:E$2)*(E6215=E6214:E$2)))))</f>
        <v> </v>
      </c>
      <c r="J6215" s="25" t="str">
        <f>IF(OR(E6215="",E6215="!!!",F6215="NEW"),"",COUNTBLANK(OFFSET(A$1,,,SUMPRODUCT(MAX(ROW(E$2:E6215)*(E6215=E$2:E6215)))))-COUNTBLANK(OFFSET(A$1,,,SUMPRODUCT(MAX(ROW(E$1:E6214)*(E2=E$1:E6214))))))</f>
        <v> </v>
      </c>
      <c r="K6215" s="25" t="str">
        <f>IF(OR(E6215="",E6215="!!!",F6215="NEW"),"",INDEX(J$1:J6214,SUMPRODUCT(MAX(ROW(E$1:E6214)*(E6215=E$1:E6214)))))</f>
        <v> </v>
      </c>
      <c r="L6215" s="26"/>
    </row>
    <row r="6216" spans="1:12">
      <c r="A6216" s="20" t="s">
        <v>129</v>
      </c>
      <c r="E6216" s="21">
        <f>IF(D6216="?OLD","!!!","")</f>
        <v/>
      </c>
      <c r="F6216" s="22" t="str">
        <f>IF(OR(E6216="",E6216="!!!"),"",IF(NOT(ISNA(VLOOKUP(E6216,E$1:E6215,1,FALSE()))),"OLD",IF(AND(E6216&lt;&gt;"",E6216&lt;&gt;"!!!"),"NEW","")))</f>
        <v> </v>
      </c>
      <c r="G6216" s="23" t="str">
        <f>IF(OR(E6216="",E6216="!!!"),"",IF(OR(J6216=0,AND(J6216=1,K6216=1),AND(J6216=1,I6216="SBJ"),AND(J6216=1,I6216=0)),"?IN_FOCUS",IF(J6216&lt;=2,"?ACTIVATED",IF(J6216&lt;&gt;"","?FAMILIAR",IF(F6216="NEW",IF(ISNA(VLOOKUP(E6216,#REF!,1,FALSE())),"?TYPE_IDENTIFIABLE","?REFERENTIAL"),"_")))))</f>
        <v> </v>
      </c>
      <c r="H6216" s="24" t="str">
        <f>IF(J6216&lt;&gt;1,"",IF(I6216="SBJ","CB","?"))</f>
        <v> </v>
      </c>
      <c r="I6216" s="25" t="str">
        <f>IF(OR(E6216="",E6216="!!!",F6216="NEW"),"",INDEX(B6215:B$2,-1+SUMPRODUCT(MAX(ROW(E6215:E$2)*(E6216=E6215:E$2)))))</f>
        <v> </v>
      </c>
      <c r="J6216" s="25" t="str">
        <f>IF(OR(E6216="",E6216="!!!",F6216="NEW"),"",COUNTBLANK(OFFSET(A$1,,,SUMPRODUCT(MAX(ROW(E$2:E6216)*(E6216=E$2:E6216)))))-COUNTBLANK(OFFSET(A$1,,,SUMPRODUCT(MAX(ROW(E$1:E6215)*(E2=E$1:E6215))))))</f>
        <v> </v>
      </c>
      <c r="K6216" s="25" t="str">
        <f>IF(OR(E6216="",E6216="!!!",F6216="NEW"),"",INDEX(J$1:J6215,SUMPRODUCT(MAX(ROW(E$1:E6215)*(E6216=E$1:E6215)))))</f>
        <v> </v>
      </c>
      <c r="L6216" s="26"/>
    </row>
    <row r="6217" spans="1:12">
      <c r="A6217" s="20" t="s">
        <v>3581</v>
      </c>
      <c r="B6217" s="27" t="s">
        <v>1679</v>
      </c>
      <c r="C6217" s="27" t="s">
        <v>1704</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1746</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3582</v>
      </c>
      <c r="B6219" s="27" t="s">
        <v>1675</v>
      </c>
      <c r="C6219" s="27" t="s">
        <v>1704</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1688</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94</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1732</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t="s">
        <v>1780</v>
      </c>
      <c r="B6223" s="27" t="s">
        <v>1724</v>
      </c>
      <c r="C6223" s="27" t="s">
        <v>1737</v>
      </c>
      <c r="D6223" s="27" t="s">
        <v>1681</v>
      </c>
      <c r="E6223" s="21">
        <f>IF(D6223="?OLD","!!!","")</f>
        <v/>
      </c>
      <c r="F6223" s="22" t="str">
        <f>IF(OR(E6223="",E6223="!!!"),"",IF(NOT(ISNA(VLOOKUP(E6223,E$1:E6222,1,FALSE()))),"OLD",IF(AND(E6223&lt;&gt;"",E6223&lt;&gt;"!!!"),"NEW","")))</f>
        <v> </v>
      </c>
      <c r="G6223" s="23" t="str">
        <f>IF(OR(E6223="",E6223="!!!"),"",IF(OR(J6223=0,AND(J6223=1,K6223=1),AND(J6223=1,I6223="SBJ"),AND(J6223=1,I6223=0)),"?IN_FOCUS",IF(J6223&lt;=2,"?ACTIVATED",IF(J6223&lt;&gt;"","?FAMILIAR",IF(F6223="NEW",IF(ISNA(VLOOKUP(E6223,#REF!,1,FALSE())),"?TYPE_IDENTIFIABLE","?REFERENTIAL"),"_")))))</f>
        <v> </v>
      </c>
      <c r="H6223" s="24" t="str">
        <f>IF(J6223&lt;&gt;1,"",IF(I6223="SBJ","CB","?"))</f>
        <v> </v>
      </c>
      <c r="I6223" s="25" t="str">
        <f>IF(OR(E6223="",E6223="!!!",F6223="NEW"),"",INDEX(B6222:B$2,-1+SUMPRODUCT(MAX(ROW(E6222:E$2)*(E6223=E6222:E$2)))))</f>
        <v> </v>
      </c>
      <c r="J6223" s="25" t="str">
        <f>IF(OR(E6223="",E6223="!!!",F6223="NEW"),"",COUNTBLANK(OFFSET(A$1,,,SUMPRODUCT(MAX(ROW(E$2:E6223)*(E6223=E$2:E6223)))))-COUNTBLANK(OFFSET(A$1,,,SUMPRODUCT(MAX(ROW(E$1:E6222)*(E2=E$1:E6222))))))</f>
        <v> </v>
      </c>
      <c r="K6223" s="25" t="str">
        <f>IF(OR(E6223="",E6223="!!!",F6223="NEW"),"",INDEX(J$1:J6222,SUMPRODUCT(MAX(ROW(E$1:E6222)*(E6223=E$1:E6222)))))</f>
        <v> </v>
      </c>
      <c r="L6223" s="26"/>
    </row>
    <row r="6224" spans="1:12">
      <c r="A6224" s="20" t="s">
        <v>671</v>
      </c>
      <c r="E6224" s="21">
        <f>IF(D6224="?OLD","!!!","")</f>
        <v/>
      </c>
      <c r="F6224" s="22" t="str">
        <f>IF(OR(E6224="",E6224="!!!"),"",IF(NOT(ISNA(VLOOKUP(E6224,E$1:E6223,1,FALSE()))),"OLD",IF(AND(E6224&lt;&gt;"",E6224&lt;&gt;"!!!"),"NEW","")))</f>
        <v> </v>
      </c>
      <c r="G6224" s="23" t="str">
        <f>IF(OR(E6224="",E6224="!!!"),"",IF(OR(J6224=0,AND(J6224=1,K6224=1),AND(J6224=1,I6224="SBJ"),AND(J6224=1,I6224=0)),"?IN_FOCUS",IF(J6224&lt;=2,"?ACTIVATED",IF(J6224&lt;&gt;"","?FAMILIAR",IF(F6224="NEW",IF(ISNA(VLOOKUP(E6224,#REF!,1,FALSE())),"?TYPE_IDENTIFIABLE","?REFERENTIAL"),"_")))))</f>
        <v> </v>
      </c>
      <c r="H6224" s="24" t="str">
        <f>IF(J6224&lt;&gt;1,"",IF(I6224="SBJ","CB","?"))</f>
        <v> </v>
      </c>
      <c r="I6224" s="25" t="str">
        <f>IF(OR(E6224="",E6224="!!!",F6224="NEW"),"",INDEX(B6223:B$2,-1+SUMPRODUCT(MAX(ROW(E6223:E$2)*(E6224=E6223:E$2)))))</f>
        <v> </v>
      </c>
      <c r="J6224" s="25" t="str">
        <f>IF(OR(E6224="",E6224="!!!",F6224="NEW"),"",COUNTBLANK(OFFSET(A$1,,,SUMPRODUCT(MAX(ROW(E$2:E6224)*(E6224=E$2:E6224)))))-COUNTBLANK(OFFSET(A$1,,,SUMPRODUCT(MAX(ROW(E$1:E6223)*(E2=E$1:E6223))))))</f>
        <v> </v>
      </c>
      <c r="K6224" s="25" t="str">
        <f>IF(OR(E6224="",E6224="!!!",F6224="NEW"),"",INDEX(J$1:J6223,SUMPRODUCT(MAX(ROW(E$1:E6223)*(E6224=E$1:E6223)))))</f>
        <v> </v>
      </c>
      <c r="L6224" s="26"/>
    </row>
    <row r="6225" spans="1:12">
      <c r="A6225" s="20"/>
    </row>
    <row r="6226" spans="1:12">
      <c r="A6226" s="20" t="s">
        <v>3583</v>
      </c>
    </row>
    <row r="6227" spans="1:12">
      <c r="A6227" s="20" t="s">
        <v>1733</v>
      </c>
      <c r="B6227" s="27" t="s">
        <v>1675</v>
      </c>
      <c r="C6227" s="27" t="s">
        <v>1734</v>
      </c>
      <c r="D6227" s="27" t="s">
        <v>1681</v>
      </c>
      <c r="E6227" s="21">
        <f>IF(D6227="?OLD","!!!","")</f>
        <v/>
      </c>
      <c r="F6227" s="22" t="str">
        <f>IF(OR(E6227="",E6227="!!!"),"",IF(NOT(ISNA(VLOOKUP(E6227,E$1:E6226,1,FALSE()))),"OLD",IF(AND(E6227&lt;&gt;"",E6227&lt;&gt;"!!!"),"NEW","")))</f>
        <v> </v>
      </c>
      <c r="G6227" s="23" t="str">
        <f>IF(OR(E6227="",E6227="!!!"),"",IF(OR(J6227=0,AND(J6227=1,K6227=1),AND(J6227=1,I6227="SBJ"),AND(J6227=1,I6227=0)),"?IN_FOCUS",IF(J6227&lt;=2,"?ACTIVATED",IF(J6227&lt;&gt;"","?FAMILIAR",IF(F6227="NEW",IF(ISNA(VLOOKUP(E6227,#REF!,1,FALSE())),"?TYPE_IDENTIFIABLE","?REFERENTIAL"),"_")))))</f>
        <v> </v>
      </c>
      <c r="H6227" s="24" t="str">
        <f>IF(J6227&lt;&gt;1,"",IF(I6227="SBJ","CB","?"))</f>
        <v> </v>
      </c>
      <c r="I6227" s="25" t="str">
        <f>IF(OR(E6227="",E6227="!!!",F6227="NEW"),"",INDEX(B6226:B$2,-1+SUMPRODUCT(MAX(ROW(E6226:E$2)*(E6227=E6226:E$2)))))</f>
        <v> </v>
      </c>
      <c r="J6227" s="25" t="str">
        <f>IF(OR(E6227="",E6227="!!!",F6227="NEW"),"",COUNTBLANK(OFFSET(A$1,,,SUMPRODUCT(MAX(ROW(E$2:E6227)*(E6227=E$2:E6227)))))-COUNTBLANK(OFFSET(A$1,,,SUMPRODUCT(MAX(ROW(E$1:E6226)*(E2=E$1:E6226))))))</f>
        <v> </v>
      </c>
      <c r="K6227" s="25" t="str">
        <f>IF(OR(E6227="",E6227="!!!",F6227="NEW"),"",INDEX(J$1:J6226,SUMPRODUCT(MAX(ROW(E$1:E6226)*(E6227=E$1:E6226)))))</f>
        <v> </v>
      </c>
      <c r="L6227" s="26"/>
    </row>
    <row r="6228" spans="1:12">
      <c r="A6228" s="20" t="s">
        <v>2825</v>
      </c>
      <c r="E6228" s="21">
        <f>IF(D6228="?OLD","!!!","")</f>
        <v/>
      </c>
      <c r="F6228" s="22" t="str">
        <f>IF(OR(E6228="",E6228="!!!"),"",IF(NOT(ISNA(VLOOKUP(E6228,E$1:E6227,1,FALSE()))),"OLD",IF(AND(E6228&lt;&gt;"",E6228&lt;&gt;"!!!"),"NEW","")))</f>
        <v> </v>
      </c>
      <c r="G6228" s="23" t="str">
        <f>IF(OR(E6228="",E6228="!!!"),"",IF(OR(J6228=0,AND(J6228=1,K6228=1),AND(J6228=1,I6228="SBJ"),AND(J6228=1,I6228=0)),"?IN_FOCUS",IF(J6228&lt;=2,"?ACTIVATED",IF(J6228&lt;&gt;"","?FAMILIAR",IF(F6228="NEW",IF(ISNA(VLOOKUP(E6228,#REF!,1,FALSE())),"?TYPE_IDENTIFIABLE","?REFERENTIAL"),"_")))))</f>
        <v> </v>
      </c>
      <c r="H6228" s="24" t="str">
        <f>IF(J6228&lt;&gt;1,"",IF(I6228="SBJ","CB","?"))</f>
        <v> </v>
      </c>
      <c r="I6228" s="25" t="str">
        <f>IF(OR(E6228="",E6228="!!!",F6228="NEW"),"",INDEX(B6227:B$2,-1+SUMPRODUCT(MAX(ROW(E6227:E$2)*(E6228=E6227:E$2)))))</f>
        <v> </v>
      </c>
      <c r="J6228" s="25" t="str">
        <f>IF(OR(E6228="",E6228="!!!",F6228="NEW"),"",COUNTBLANK(OFFSET(A$1,,,SUMPRODUCT(MAX(ROW(E$2:E6228)*(E6228=E$2:E6228)))))-COUNTBLANK(OFFSET(A$1,,,SUMPRODUCT(MAX(ROW(E$1:E6227)*(E2=E$1:E6227))))))</f>
        <v> </v>
      </c>
      <c r="K6228" s="25" t="str">
        <f>IF(OR(E6228="",E6228="!!!",F6228="NEW"),"",INDEX(J$1:J6227,SUMPRODUCT(MAX(ROW(E$1:E6227)*(E6228=E$1:E6227)))))</f>
        <v> </v>
      </c>
      <c r="L6228" s="26"/>
    </row>
    <row r="6229" spans="1:12">
      <c r="A6229" s="20" t="s">
        <v>1885</v>
      </c>
      <c r="B6229" s="27" t="s">
        <v>1668</v>
      </c>
      <c r="C6229" s="27" t="s">
        <v>1704</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t="s">
        <v>3584</v>
      </c>
      <c r="E6230" s="21">
        <f>IF(D6230="?OLD","!!!","")</f>
        <v/>
      </c>
      <c r="F6230" s="22" t="str">
        <f>IF(OR(E6230="",E6230="!!!"),"",IF(NOT(ISNA(VLOOKUP(E6230,E$1:E6229,1,FALSE()))),"OLD",IF(AND(E6230&lt;&gt;"",E6230&lt;&gt;"!!!"),"NEW","")))</f>
        <v> </v>
      </c>
      <c r="G6230" s="23" t="str">
        <f>IF(OR(E6230="",E6230="!!!"),"",IF(OR(J6230=0,AND(J6230=1,K6230=1),AND(J6230=1,I6230="SBJ"),AND(J6230=1,I6230=0)),"?IN_FOCUS",IF(J6230&lt;=2,"?ACTIVATED",IF(J6230&lt;&gt;"","?FAMILIAR",IF(F6230="NEW",IF(ISNA(VLOOKUP(E6230,#REF!,1,FALSE())),"?TYPE_IDENTIFIABLE","?REFERENTIAL"),"_")))))</f>
        <v> </v>
      </c>
      <c r="H6230" s="24" t="str">
        <f>IF(J6230&lt;&gt;1,"",IF(I6230="SBJ","CB","?"))</f>
        <v> </v>
      </c>
      <c r="I6230" s="25" t="str">
        <f>IF(OR(E6230="",E6230="!!!",F6230="NEW"),"",INDEX(B6229:B$2,-1+SUMPRODUCT(MAX(ROW(E6229:E$2)*(E6230=E6229:E$2)))))</f>
        <v> </v>
      </c>
      <c r="J6230" s="25" t="str">
        <f>IF(OR(E6230="",E6230="!!!",F6230="NEW"),"",COUNTBLANK(OFFSET(A$1,,,SUMPRODUCT(MAX(ROW(E$2:E6230)*(E6230=E$2:E6230)))))-COUNTBLANK(OFFSET(A$1,,,SUMPRODUCT(MAX(ROW(E$1:E6229)*(E2=E$1:E6229))))))</f>
        <v> </v>
      </c>
      <c r="K6230" s="25" t="str">
        <f>IF(OR(E6230="",E6230="!!!",F6230="NEW"),"",INDEX(J$1:J6229,SUMPRODUCT(MAX(ROW(E$1:E6229)*(E6230=E$1:E6229)))))</f>
        <v> </v>
      </c>
      <c r="L6230" s="26"/>
    </row>
    <row r="6231" spans="1:12">
      <c r="A6231" s="20" t="s">
        <v>1691</v>
      </c>
      <c r="B6231" s="27" t="s">
        <v>1679</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1911</v>
      </c>
      <c r="E6232" s="21">
        <f>IF(D6232="?OLD","!!!","")</f>
        <v/>
      </c>
      <c r="F6232" s="22" t="str">
        <f>IF(OR(E6232="",E6232="!!!"),"",IF(NOT(ISNA(VLOOKUP(E6232,E$1:E6231,1,FALSE()))),"OLD",IF(AND(E6232&lt;&gt;"",E6232&lt;&gt;"!!!"),"NEW","")))</f>
        <v> </v>
      </c>
      <c r="G6232" s="23" t="str">
        <f>IF(OR(E6232="",E6232="!!!"),"",IF(OR(J6232=0,AND(J6232=1,K6232=1),AND(J6232=1,I6232="SBJ"),AND(J6232=1,I6232=0)),"?IN_FOCUS",IF(J6232&lt;=2,"?ACTIVATED",IF(J6232&lt;&gt;"","?FAMILIAR",IF(F6232="NEW",IF(ISNA(VLOOKUP(E6232,#REF!,1,FALSE())),"?TYPE_IDENTIFIABLE","?REFERENTIAL"),"_")))))</f>
        <v> </v>
      </c>
      <c r="H6232" s="24" t="str">
        <f>IF(J6232&lt;&gt;1,"",IF(I6232="SBJ","CB","?"))</f>
        <v> </v>
      </c>
      <c r="I6232" s="25" t="str">
        <f>IF(OR(E6232="",E6232="!!!",F6232="NEW"),"",INDEX(B6231:B$2,-1+SUMPRODUCT(MAX(ROW(E6231:E$2)*(E6232=E6231:E$2)))))</f>
        <v> </v>
      </c>
      <c r="J6232" s="25" t="str">
        <f>IF(OR(E6232="",E6232="!!!",F6232="NEW"),"",COUNTBLANK(OFFSET(A$1,,,SUMPRODUCT(MAX(ROW(E$2:E6232)*(E6232=E$2:E6232)))))-COUNTBLANK(OFFSET(A$1,,,SUMPRODUCT(MAX(ROW(E$1:E6231)*(E2=E$1:E6231))))))</f>
        <v> </v>
      </c>
      <c r="K6232" s="25" t="str">
        <f>IF(OR(E6232="",E6232="!!!",F6232="NEW"),"",INDEX(J$1:J6231,SUMPRODUCT(MAX(ROW(E$1:E6231)*(E6232=E$1:E6231)))))</f>
        <v> </v>
      </c>
      <c r="L6232" s="26"/>
    </row>
    <row r="6233" spans="1:12">
      <c r="A6233" s="20" t="s">
        <v>3585</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1688</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1746</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1780</v>
      </c>
      <c r="B6236" s="27" t="s">
        <v>1724</v>
      </c>
      <c r="C6236" s="27" t="s">
        <v>1737</v>
      </c>
      <c r="D6236" s="27" t="s">
        <v>1681</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3586</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1691</v>
      </c>
      <c r="B6238" s="27" t="s">
        <v>1731</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671</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row>
    <row r="6241" spans="1:12">
      <c r="A6241" s="20" t="s">
        <v>3587</v>
      </c>
    </row>
    <row r="6242" spans="1:12">
      <c r="A6242" s="20" t="s">
        <v>1722</v>
      </c>
      <c r="E6242" s="21">
        <f>IF(D6242="?OLD","!!!","")</f>
        <v/>
      </c>
      <c r="F6242" s="22" t="str">
        <f>IF(OR(E6242="",E6242="!!!"),"",IF(NOT(ISNA(VLOOKUP(E6242,E$1:E6241,1,FALSE()))),"OLD",IF(AND(E6242&lt;&gt;"",E6242&lt;&gt;"!!!"),"NEW","")))</f>
        <v> </v>
      </c>
      <c r="G6242" s="23" t="str">
        <f>IF(OR(E6242="",E6242="!!!"),"",IF(OR(J6242=0,AND(J6242=1,K6242=1),AND(J6242=1,I6242="SBJ"),AND(J6242=1,I6242=0)),"?IN_FOCUS",IF(J6242&lt;=2,"?ACTIVATED",IF(J6242&lt;&gt;"","?FAMILIAR",IF(F6242="NEW",IF(ISNA(VLOOKUP(E6242,#REF!,1,FALSE())),"?TYPE_IDENTIFIABLE","?REFERENTIAL"),"_")))))</f>
        <v> </v>
      </c>
      <c r="H6242" s="24" t="str">
        <f>IF(J6242&lt;&gt;1,"",IF(I6242="SBJ","CB","?"))</f>
        <v> </v>
      </c>
      <c r="I6242" s="25" t="str">
        <f>IF(OR(E6242="",E6242="!!!",F6242="NEW"),"",INDEX(B6241:B$2,-1+SUMPRODUCT(MAX(ROW(E6241:E$2)*(E6242=E6241:E$2)))))</f>
        <v> </v>
      </c>
      <c r="J6242" s="25" t="str">
        <f>IF(OR(E6242="",E6242="!!!",F6242="NEW"),"",COUNTBLANK(OFFSET(A$1,,,SUMPRODUCT(MAX(ROW(E$2:E6242)*(E6242=E$2:E6242)))))-COUNTBLANK(OFFSET(A$1,,,SUMPRODUCT(MAX(ROW(E$1:E6241)*(E2=E$1:E6241))))))</f>
        <v> </v>
      </c>
      <c r="K6242" s="25" t="str">
        <f>IF(OR(E6242="",E6242="!!!",F6242="NEW"),"",INDEX(J$1:J6241,SUMPRODUCT(MAX(ROW(E$1:E6241)*(E6242=E$1:E6241)))))</f>
        <v> </v>
      </c>
      <c r="L6242" s="26"/>
    </row>
    <row r="6243" spans="1:12">
      <c r="A6243" s="20" t="s">
        <v>1736</v>
      </c>
      <c r="B6243" s="27" t="s">
        <v>1668</v>
      </c>
      <c r="C6243" s="27" t="s">
        <v>1737</v>
      </c>
      <c r="D6243" s="27" t="s">
        <v>1681</v>
      </c>
      <c r="E6243" s="21">
        <f>IF(D6243="?OLD","!!!","")</f>
        <v/>
      </c>
      <c r="F6243" s="22" t="str">
        <f>IF(OR(E6243="",E6243="!!!"),"",IF(NOT(ISNA(VLOOKUP(E6243,E$1:E6242,1,FALSE()))),"OLD",IF(AND(E6243&lt;&gt;"",E6243&lt;&gt;"!!!"),"NEW","")))</f>
        <v> </v>
      </c>
      <c r="G6243" s="23" t="str">
        <f>IF(OR(E6243="",E6243="!!!"),"",IF(OR(J6243=0,AND(J6243=1,K6243=1),AND(J6243=1,I6243="SBJ"),AND(J6243=1,I6243=0)),"?IN_FOCUS",IF(J6243&lt;=2,"?ACTIVATED",IF(J6243&lt;&gt;"","?FAMILIAR",IF(F6243="NEW",IF(ISNA(VLOOKUP(E6243,#REF!,1,FALSE())),"?TYPE_IDENTIFIABLE","?REFERENTIAL"),"_")))))</f>
        <v> </v>
      </c>
      <c r="H6243" s="24" t="str">
        <f>IF(J6243&lt;&gt;1,"",IF(I6243="SBJ","CB","?"))</f>
        <v> </v>
      </c>
      <c r="I6243" s="25" t="str">
        <f>IF(OR(E6243="",E6243="!!!",F6243="NEW"),"",INDEX(B6242:B$2,-1+SUMPRODUCT(MAX(ROW(E6242:E$2)*(E6243=E6242:E$2)))))</f>
        <v> </v>
      </c>
      <c r="J6243" s="25" t="str">
        <f>IF(OR(E6243="",E6243="!!!",F6243="NEW"),"",COUNTBLANK(OFFSET(A$1,,,SUMPRODUCT(MAX(ROW(E$2:E6243)*(E6243=E$2:E6243)))))-COUNTBLANK(OFFSET(A$1,,,SUMPRODUCT(MAX(ROW(E$1:E6242)*(E2=E$1:E6242))))))</f>
        <v> </v>
      </c>
      <c r="K6243" s="25" t="str">
        <f>IF(OR(E6243="",E6243="!!!",F6243="NEW"),"",INDEX(J$1:J6242,SUMPRODUCT(MAX(ROW(E$1:E6242)*(E6243=E$1:E6242)))))</f>
        <v> </v>
      </c>
      <c r="L6243" s="26"/>
    </row>
    <row r="6244" spans="1:12">
      <c r="A6244" s="20" t="s">
        <v>1933</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1699</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2008</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2481</v>
      </c>
      <c r="B6247" s="27" t="s">
        <v>1679</v>
      </c>
      <c r="C6247" s="27" t="s">
        <v>1701</v>
      </c>
      <c r="D6247" s="27" t="s">
        <v>1681</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1755</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t="s">
        <v>1772</v>
      </c>
      <c r="B6249" s="27" t="s">
        <v>1731</v>
      </c>
      <c r="C6249" s="27" t="s">
        <v>1669</v>
      </c>
      <c r="E6249" s="21">
        <f>IF(D6249="?OLD","!!!","")</f>
        <v/>
      </c>
      <c r="F6249" s="22" t="str">
        <f>IF(OR(E6249="",E6249="!!!"),"",IF(NOT(ISNA(VLOOKUP(E6249,E$1:E6248,1,FALSE()))),"OLD",IF(AND(E6249&lt;&gt;"",E6249&lt;&gt;"!!!"),"NEW","")))</f>
        <v> </v>
      </c>
      <c r="G6249" s="23" t="str">
        <f>IF(OR(E6249="",E6249="!!!"),"",IF(OR(J6249=0,AND(J6249=1,K6249=1),AND(J6249=1,I6249="SBJ"),AND(J6249=1,I6249=0)),"?IN_FOCUS",IF(J6249&lt;=2,"?ACTIVATED",IF(J6249&lt;&gt;"","?FAMILIAR",IF(F6249="NEW",IF(ISNA(VLOOKUP(E6249,#REF!,1,FALSE())),"?TYPE_IDENTIFIABLE","?REFERENTIAL"),"_")))))</f>
        <v> </v>
      </c>
      <c r="H6249" s="24" t="str">
        <f>IF(J6249&lt;&gt;1,"",IF(I6249="SBJ","CB","?"))</f>
        <v> </v>
      </c>
      <c r="I6249" s="25" t="str">
        <f>IF(OR(E6249="",E6249="!!!",F6249="NEW"),"",INDEX(B6248:B$2,-1+SUMPRODUCT(MAX(ROW(E6248:E$2)*(E6249=E6248:E$2)))))</f>
        <v> </v>
      </c>
      <c r="J6249" s="25" t="str">
        <f>IF(OR(E6249="",E6249="!!!",F6249="NEW"),"",COUNTBLANK(OFFSET(A$1,,,SUMPRODUCT(MAX(ROW(E$2:E6249)*(E6249=E$2:E6249)))))-COUNTBLANK(OFFSET(A$1,,,SUMPRODUCT(MAX(ROW(E$1:E6248)*(E2=E$1:E6248))))))</f>
        <v> </v>
      </c>
      <c r="K6249" s="25" t="str">
        <f>IF(OR(E6249="",E6249="!!!",F6249="NEW"),"",INDEX(J$1:J6248,SUMPRODUCT(MAX(ROW(E$1:E6248)*(E6249=E$1:E6248)))))</f>
        <v> </v>
      </c>
      <c r="L6249" s="26"/>
    </row>
    <row r="6250" spans="1:12">
      <c r="A6250" s="20" t="s">
        <v>1764</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3588</v>
      </c>
      <c r="B6251" s="27" t="s">
        <v>1672</v>
      </c>
      <c r="C6251" s="27" t="s">
        <v>1704</v>
      </c>
      <c r="E6251" s="21">
        <f>IF(D6251="?OLD","!!!","")</f>
        <v/>
      </c>
      <c r="F6251" s="22" t="str">
        <f>IF(OR(E6251="",E6251="!!!"),"",IF(NOT(ISNA(VLOOKUP(E6251,E$1:E6250,1,FALSE()))),"OLD",IF(AND(E6251&lt;&gt;"",E6251&lt;&gt;"!!!"),"NEW","")))</f>
        <v> </v>
      </c>
      <c r="G6251" s="23" t="str">
        <f>IF(OR(E6251="",E6251="!!!"),"",IF(OR(J6251=0,AND(J6251=1,K6251=1),AND(J6251=1,I6251="SBJ"),AND(J6251=1,I6251=0)),"?IN_FOCUS",IF(J6251&lt;=2,"?ACTIVATED",IF(J6251&lt;&gt;"","?FAMILIAR",IF(F6251="NEW",IF(ISNA(VLOOKUP(E6251,#REF!,1,FALSE())),"?TYPE_IDENTIFIABLE","?REFERENTIAL"),"_")))))</f>
        <v> </v>
      </c>
      <c r="H6251" s="24" t="str">
        <f>IF(J6251&lt;&gt;1,"",IF(I6251="SBJ","CB","?"))</f>
        <v> </v>
      </c>
      <c r="I6251" s="25" t="str">
        <f>IF(OR(E6251="",E6251="!!!",F6251="NEW"),"",INDEX(B6250:B$2,-1+SUMPRODUCT(MAX(ROW(E6250:E$2)*(E6251=E6250:E$2)))))</f>
        <v> </v>
      </c>
      <c r="J6251" s="25" t="str">
        <f>IF(OR(E6251="",E6251="!!!",F6251="NEW"),"",COUNTBLANK(OFFSET(A$1,,,SUMPRODUCT(MAX(ROW(E$2:E6251)*(E6251=E$2:E6251)))))-COUNTBLANK(OFFSET(A$1,,,SUMPRODUCT(MAX(ROW(E$1:E6250)*(E2=E$1:E6250))))))</f>
        <v> </v>
      </c>
      <c r="K6251" s="25" t="str">
        <f>IF(OR(E6251="",E6251="!!!",F6251="NEW"),"",INDEX(J$1:J6250,SUMPRODUCT(MAX(ROW(E$1:E6250)*(E6251=E$1:E6250)))))</f>
        <v> </v>
      </c>
      <c r="L6251" s="26"/>
    </row>
    <row r="6252" spans="1:12">
      <c r="A6252" s="20" t="s">
        <v>1877</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1714</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3589</v>
      </c>
      <c r="B6254" s="27" t="s">
        <v>1672</v>
      </c>
      <c r="C6254" s="27" t="s">
        <v>1701</v>
      </c>
      <c r="D6254" s="27" t="s">
        <v>1681</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671</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row>
    <row r="6257" spans="1:12">
      <c r="A6257" s="20" t="s">
        <v>3590</v>
      </c>
    </row>
    <row r="6258" spans="1:12">
      <c r="A6258" s="20" t="s">
        <v>1741</v>
      </c>
      <c r="B6258" s="27" t="s">
        <v>1668</v>
      </c>
      <c r="C6258" s="27" t="s">
        <v>1737</v>
      </c>
      <c r="D6258" s="27" t="s">
        <v>1681</v>
      </c>
      <c r="E6258" s="21">
        <f>IF(D6258="?OLD","!!!","")</f>
        <v/>
      </c>
      <c r="F6258" s="22" t="str">
        <f>IF(OR(E6258="",E6258="!!!"),"",IF(NOT(ISNA(VLOOKUP(E6258,E$1:E6257,1,FALSE()))),"OLD",IF(AND(E6258&lt;&gt;"",E6258&lt;&gt;"!!!"),"NEW","")))</f>
        <v> </v>
      </c>
      <c r="G6258" s="23" t="str">
        <f>IF(OR(E6258="",E6258="!!!"),"",IF(OR(J6258=0,AND(J6258=1,K6258=1),AND(J6258=1,I6258="SBJ"),AND(J6258=1,I6258=0)),"?IN_FOCUS",IF(J6258&lt;=2,"?ACTIVATED",IF(J6258&lt;&gt;"","?FAMILIAR",IF(F6258="NEW",IF(ISNA(VLOOKUP(E6258,#REF!,1,FALSE())),"?TYPE_IDENTIFIABLE","?REFERENTIAL"),"_")))))</f>
        <v> </v>
      </c>
      <c r="H6258" s="24" t="str">
        <f>IF(J6258&lt;&gt;1,"",IF(I6258="SBJ","CB","?"))</f>
        <v> </v>
      </c>
      <c r="I6258" s="25" t="str">
        <f>IF(OR(E6258="",E6258="!!!",F6258="NEW"),"",INDEX(B6257:B$2,-1+SUMPRODUCT(MAX(ROW(E6257:E$2)*(E6258=E6257:E$2)))))</f>
        <v> </v>
      </c>
      <c r="J6258" s="25" t="str">
        <f>IF(OR(E6258="",E6258="!!!",F6258="NEW"),"",COUNTBLANK(OFFSET(A$1,,,SUMPRODUCT(MAX(ROW(E$2:E6258)*(E6258=E$2:E6258)))))-COUNTBLANK(OFFSET(A$1,,,SUMPRODUCT(MAX(ROW(E$1:E6257)*(E2=E$1:E6257))))))</f>
        <v> </v>
      </c>
      <c r="K6258" s="25" t="str">
        <f>IF(OR(E6258="",E6258="!!!",F6258="NEW"),"",INDEX(J$1:J6257,SUMPRODUCT(MAX(ROW(E$1:E6257)*(E6258=E$1:E6257)))))</f>
        <v> </v>
      </c>
      <c r="L6258" s="26"/>
    </row>
    <row r="6259" spans="1:12">
      <c r="A6259" s="20" t="s">
        <v>1788</v>
      </c>
      <c r="E6259" s="21">
        <f>IF(D6259="?OLD","!!!","")</f>
        <v/>
      </c>
      <c r="F6259" s="22" t="str">
        <f>IF(OR(E6259="",E6259="!!!"),"",IF(NOT(ISNA(VLOOKUP(E6259,E$1:E6258,1,FALSE()))),"OLD",IF(AND(E6259&lt;&gt;"",E6259&lt;&gt;"!!!"),"NEW","")))</f>
        <v> </v>
      </c>
      <c r="G6259" s="23" t="str">
        <f>IF(OR(E6259="",E6259="!!!"),"",IF(OR(J6259=0,AND(J6259=1,K6259=1),AND(J6259=1,I6259="SBJ"),AND(J6259=1,I6259=0)),"?IN_FOCUS",IF(J6259&lt;=2,"?ACTIVATED",IF(J6259&lt;&gt;"","?FAMILIAR",IF(F6259="NEW",IF(ISNA(VLOOKUP(E6259,#REF!,1,FALSE())),"?TYPE_IDENTIFIABLE","?REFERENTIAL"),"_")))))</f>
        <v> </v>
      </c>
      <c r="H6259" s="24" t="str">
        <f>IF(J6259&lt;&gt;1,"",IF(I6259="SBJ","CB","?"))</f>
        <v> </v>
      </c>
      <c r="I6259" s="25" t="str">
        <f>IF(OR(E6259="",E6259="!!!",F6259="NEW"),"",INDEX(B6258:B$2,-1+SUMPRODUCT(MAX(ROW(E6258:E$2)*(E6259=E6258:E$2)))))</f>
        <v> </v>
      </c>
      <c r="J6259" s="25" t="str">
        <f>IF(OR(E6259="",E6259="!!!",F6259="NEW"),"",COUNTBLANK(OFFSET(A$1,,,SUMPRODUCT(MAX(ROW(E$2:E6259)*(E6259=E$2:E6259)))))-COUNTBLANK(OFFSET(A$1,,,SUMPRODUCT(MAX(ROW(E$1:E6258)*(E2=E$1:E6258))))))</f>
        <v> </v>
      </c>
      <c r="K6259" s="25" t="str">
        <f>IF(OR(E6259="",E6259="!!!",F6259="NEW"),"",INDEX(J$1:J6258,SUMPRODUCT(MAX(ROW(E$1:E6258)*(E6259=E$1:E6258)))))</f>
        <v> </v>
      </c>
      <c r="L6259" s="26"/>
    </row>
    <row r="6260" spans="1:12">
      <c r="A6260" s="20" t="s">
        <v>3591</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1688</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1699</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2072</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3010</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809</v>
      </c>
      <c r="B6265" s="27" t="s">
        <v>1724</v>
      </c>
      <c r="C6265" s="27" t="s">
        <v>1734</v>
      </c>
      <c r="D6265" s="27" t="s">
        <v>1681</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t="s">
        <v>1359</v>
      </c>
      <c r="E6266" s="21">
        <f>IF(D6266="?OLD","!!!","")</f>
        <v/>
      </c>
      <c r="F6266" s="22" t="str">
        <f>IF(OR(E6266="",E6266="!!!"),"",IF(NOT(ISNA(VLOOKUP(E6266,E$1:E6265,1,FALSE()))),"OLD",IF(AND(E6266&lt;&gt;"",E6266&lt;&gt;"!!!"),"NEW","")))</f>
        <v> </v>
      </c>
      <c r="G6266" s="23" t="str">
        <f>IF(OR(E6266="",E6266="!!!"),"",IF(OR(J6266=0,AND(J6266=1,K6266=1),AND(J6266=1,I6266="SBJ"),AND(J6266=1,I6266=0)),"?IN_FOCUS",IF(J6266&lt;=2,"?ACTIVATED",IF(J6266&lt;&gt;"","?FAMILIAR",IF(F6266="NEW",IF(ISNA(VLOOKUP(E6266,#REF!,1,FALSE())),"?TYPE_IDENTIFIABLE","?REFERENTIAL"),"_")))))</f>
        <v> </v>
      </c>
      <c r="H6266" s="24" t="str">
        <f>IF(J6266&lt;&gt;1,"",IF(I6266="SBJ","CB","?"))</f>
        <v> </v>
      </c>
      <c r="I6266" s="25" t="str">
        <f>IF(OR(E6266="",E6266="!!!",F6266="NEW"),"",INDEX(B6265:B$2,-1+SUMPRODUCT(MAX(ROW(E6265:E$2)*(E6266=E6265:E$2)))))</f>
        <v> </v>
      </c>
      <c r="J6266" s="25" t="str">
        <f>IF(OR(E6266="",E6266="!!!",F6266="NEW"),"",COUNTBLANK(OFFSET(A$1,,,SUMPRODUCT(MAX(ROW(E$2:E6266)*(E6266=E$2:E6266)))))-COUNTBLANK(OFFSET(A$1,,,SUMPRODUCT(MAX(ROW(E$1:E6265)*(E2=E$1:E6265))))))</f>
        <v> </v>
      </c>
      <c r="K6266" s="25" t="str">
        <f>IF(OR(E6266="",E6266="!!!",F6266="NEW"),"",INDEX(J$1:J6265,SUMPRODUCT(MAX(ROW(E$1:E6265)*(E6266=E$1:E6265)))))</f>
        <v> </v>
      </c>
      <c r="L6266" s="26"/>
    </row>
    <row r="6267" spans="1:12">
      <c r="A6267" s="20" t="s">
        <v>1803</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1706</v>
      </c>
      <c r="E6268" s="21">
        <f>IF(D6268="?OLD","!!!","")</f>
        <v/>
      </c>
      <c r="F6268" s="22" t="str">
        <f>IF(OR(E6268="",E6268="!!!"),"",IF(NOT(ISNA(VLOOKUP(E6268,E$1:E6267,1,FALSE()))),"OLD",IF(AND(E6268&lt;&gt;"",E6268&lt;&gt;"!!!"),"NEW","")))</f>
        <v> </v>
      </c>
      <c r="G6268" s="23" t="str">
        <f>IF(OR(E6268="",E6268="!!!"),"",IF(OR(J6268=0,AND(J6268=1,K6268=1),AND(J6268=1,I6268="SBJ"),AND(J6268=1,I6268=0)),"?IN_FOCUS",IF(J6268&lt;=2,"?ACTIVATED",IF(J6268&lt;&gt;"","?FAMILIAR",IF(F6268="NEW",IF(ISNA(VLOOKUP(E6268,#REF!,1,FALSE())),"?TYPE_IDENTIFIABLE","?REFERENTIAL"),"_")))))</f>
        <v> </v>
      </c>
      <c r="H6268" s="24" t="str">
        <f>IF(J6268&lt;&gt;1,"",IF(I6268="SBJ","CB","?"))</f>
        <v> </v>
      </c>
      <c r="I6268" s="25" t="str">
        <f>IF(OR(E6268="",E6268="!!!",F6268="NEW"),"",INDEX(B6267:B$2,-1+SUMPRODUCT(MAX(ROW(E6267:E$2)*(E6268=E6267:E$2)))))</f>
        <v> </v>
      </c>
      <c r="J6268" s="25" t="str">
        <f>IF(OR(E6268="",E6268="!!!",F6268="NEW"),"",COUNTBLANK(OFFSET(A$1,,,SUMPRODUCT(MAX(ROW(E$2:E6268)*(E6268=E$2:E6268)))))-COUNTBLANK(OFFSET(A$1,,,SUMPRODUCT(MAX(ROW(E$1:E6267)*(E2=E$1:E6267))))))</f>
        <v> </v>
      </c>
      <c r="K6268" s="25" t="str">
        <f>IF(OR(E6268="",E6268="!!!",F6268="NEW"),"",INDEX(J$1:J6267,SUMPRODUCT(MAX(ROW(E$1:E6267)*(E6268=E$1:E6267)))))</f>
        <v> </v>
      </c>
      <c r="L6268" s="26"/>
    </row>
    <row r="6269" spans="1:12">
      <c r="A6269" s="20" t="s">
        <v>2741</v>
      </c>
      <c r="B6269" s="27" t="s">
        <v>1675</v>
      </c>
      <c r="C6269" s="27" t="s">
        <v>1701</v>
      </c>
      <c r="D6269" s="27" t="s">
        <v>1681</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1682</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3592</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671</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row>
    <row r="6274" spans="1:12">
      <c r="A6274" s="20" t="s">
        <v>3593</v>
      </c>
    </row>
    <row r="6275" spans="1:12">
      <c r="A6275" s="20" t="s">
        <v>1861</v>
      </c>
      <c r="E6275" s="21">
        <f>IF(D6275="?OLD","!!!","")</f>
        <v/>
      </c>
      <c r="F6275" s="22" t="str">
        <f>IF(OR(E6275="",E6275="!!!"),"",IF(NOT(ISNA(VLOOKUP(E6275,E$1:E6274,1,FALSE()))),"OLD",IF(AND(E6275&lt;&gt;"",E6275&lt;&gt;"!!!"),"NEW","")))</f>
        <v> </v>
      </c>
      <c r="G6275" s="23" t="str">
        <f>IF(OR(E6275="",E6275="!!!"),"",IF(OR(J6275=0,AND(J6275=1,K6275=1),AND(J6275=1,I6275="SBJ"),AND(J6275=1,I6275=0)),"?IN_FOCUS",IF(J6275&lt;=2,"?ACTIVATED",IF(J6275&lt;&gt;"","?FAMILIAR",IF(F6275="NEW",IF(ISNA(VLOOKUP(E6275,#REF!,1,FALSE())),"?TYPE_IDENTIFIABLE","?REFERENTIAL"),"_")))))</f>
        <v> </v>
      </c>
      <c r="H6275" s="24" t="str">
        <f>IF(J6275&lt;&gt;1,"",IF(I6275="SBJ","CB","?"))</f>
        <v> </v>
      </c>
      <c r="I6275" s="25" t="str">
        <f>IF(OR(E6275="",E6275="!!!",F6275="NEW"),"",INDEX(B6274:B$2,-1+SUMPRODUCT(MAX(ROW(E6274:E$2)*(E6275=E6274:E$2)))))</f>
        <v> </v>
      </c>
      <c r="J6275" s="25" t="str">
        <f>IF(OR(E6275="",E6275="!!!",F6275="NEW"),"",COUNTBLANK(OFFSET(A$1,,,SUMPRODUCT(MAX(ROW(E$2:E6275)*(E6275=E$2:E6275)))))-COUNTBLANK(OFFSET(A$1,,,SUMPRODUCT(MAX(ROW(E$1:E6274)*(E2=E$1:E6274))))))</f>
        <v> </v>
      </c>
      <c r="K6275" s="25" t="str">
        <f>IF(OR(E6275="",E6275="!!!",F6275="NEW"),"",INDEX(J$1:J6274,SUMPRODUCT(MAX(ROW(E$1:E6274)*(E6275=E$1:E6274)))))</f>
        <v> </v>
      </c>
      <c r="L6275" s="26"/>
    </row>
    <row r="6276" spans="1:12">
      <c r="A6276" s="20" t="s">
        <v>2014</v>
      </c>
      <c r="E6276" s="21">
        <f>IF(D6276="?OLD","!!!","")</f>
        <v/>
      </c>
      <c r="F6276" s="22" t="str">
        <f>IF(OR(E6276="",E6276="!!!"),"",IF(NOT(ISNA(VLOOKUP(E6276,E$1:E6275,1,FALSE()))),"OLD",IF(AND(E6276&lt;&gt;"",E6276&lt;&gt;"!!!"),"NEW","")))</f>
        <v> </v>
      </c>
      <c r="G6276" s="23" t="str">
        <f>IF(OR(E6276="",E6276="!!!"),"",IF(OR(J6276=0,AND(J6276=1,K6276=1),AND(J6276=1,I6276="SBJ"),AND(J6276=1,I6276=0)),"?IN_FOCUS",IF(J6276&lt;=2,"?ACTIVATED",IF(J6276&lt;&gt;"","?FAMILIAR",IF(F6276="NEW",IF(ISNA(VLOOKUP(E6276,#REF!,1,FALSE())),"?TYPE_IDENTIFIABLE","?REFERENTIAL"),"_")))))</f>
        <v> </v>
      </c>
      <c r="H6276" s="24" t="str">
        <f>IF(J6276&lt;&gt;1,"",IF(I6276="SBJ","CB","?"))</f>
        <v> </v>
      </c>
      <c r="I6276" s="25" t="str">
        <f>IF(OR(E6276="",E6276="!!!",F6276="NEW"),"",INDEX(B6275:B$2,-1+SUMPRODUCT(MAX(ROW(E6275:E$2)*(E6276=E6275:E$2)))))</f>
        <v> </v>
      </c>
      <c r="J6276" s="25" t="str">
        <f>IF(OR(E6276="",E6276="!!!",F6276="NEW"),"",COUNTBLANK(OFFSET(A$1,,,SUMPRODUCT(MAX(ROW(E$2:E6276)*(E6276=E$2:E6276)))))-COUNTBLANK(OFFSET(A$1,,,SUMPRODUCT(MAX(ROW(E$1:E6275)*(E2=E$1:E6275))))))</f>
        <v> </v>
      </c>
      <c r="K6276" s="25" t="str">
        <f>IF(OR(E6276="",E6276="!!!",F6276="NEW"),"",INDEX(J$1:J6275,SUMPRODUCT(MAX(ROW(E$1:E6275)*(E6276=E$1:E6275)))))</f>
        <v> </v>
      </c>
      <c r="L6276" s="26"/>
    </row>
    <row r="6277" spans="1:12">
      <c r="A6277" s="20" t="s">
        <v>2384</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1977</v>
      </c>
      <c r="B6278" s="27" t="s">
        <v>1687</v>
      </c>
      <c r="C6278" s="27" t="s">
        <v>1737</v>
      </c>
      <c r="D6278" s="27" t="s">
        <v>1681</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1717</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3594</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3595</v>
      </c>
      <c r="B6281" s="27" t="s">
        <v>1668</v>
      </c>
      <c r="C6281" s="27" t="s">
        <v>1669</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1859</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1089</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t="s">
        <v>1688</v>
      </c>
      <c r="E6284" s="21">
        <f>IF(D6284="?OLD","!!!","")</f>
        <v/>
      </c>
      <c r="F6284" s="22" t="str">
        <f>IF(OR(E6284="",E6284="!!!"),"",IF(NOT(ISNA(VLOOKUP(E6284,E$1:E6283,1,FALSE()))),"OLD",IF(AND(E6284&lt;&gt;"",E6284&lt;&gt;"!!!"),"NEW","")))</f>
        <v> </v>
      </c>
      <c r="G6284" s="23" t="str">
        <f>IF(OR(E6284="",E6284="!!!"),"",IF(OR(J6284=0,AND(J6284=1,K6284=1),AND(J6284=1,I6284="SBJ"),AND(J6284=1,I6284=0)),"?IN_FOCUS",IF(J6284&lt;=2,"?ACTIVATED",IF(J6284&lt;&gt;"","?FAMILIAR",IF(F6284="NEW",IF(ISNA(VLOOKUP(E6284,#REF!,1,FALSE())),"?TYPE_IDENTIFIABLE","?REFERENTIAL"),"_")))))</f>
        <v> </v>
      </c>
      <c r="H6284" s="24" t="str">
        <f>IF(J6284&lt;&gt;1,"",IF(I6284="SBJ","CB","?"))</f>
        <v> </v>
      </c>
      <c r="I6284" s="25" t="str">
        <f>IF(OR(E6284="",E6284="!!!",F6284="NEW"),"",INDEX(B6283:B$2,-1+SUMPRODUCT(MAX(ROW(E6283:E$2)*(E6284=E6283:E$2)))))</f>
        <v> </v>
      </c>
      <c r="J6284" s="25" t="str">
        <f>IF(OR(E6284="",E6284="!!!",F6284="NEW"),"",COUNTBLANK(OFFSET(A$1,,,SUMPRODUCT(MAX(ROW(E$2:E6284)*(E6284=E$2:E6284)))))-COUNTBLANK(OFFSET(A$1,,,SUMPRODUCT(MAX(ROW(E$1:E6283)*(E2=E$1:E6283))))))</f>
        <v> </v>
      </c>
      <c r="K6284" s="25" t="str">
        <f>IF(OR(E6284="",E6284="!!!",F6284="NEW"),"",INDEX(J$1:J6283,SUMPRODUCT(MAX(ROW(E$1:E6283)*(E6284=E$1:E6283)))))</f>
        <v> </v>
      </c>
      <c r="L6284" s="26"/>
    </row>
    <row r="6285" spans="1:12">
      <c r="A6285" s="20" t="s">
        <v>1961</v>
      </c>
      <c r="E6285" s="21">
        <f>IF(D6285="?OLD","!!!","")</f>
        <v/>
      </c>
      <c r="F6285" s="22" t="str">
        <f>IF(OR(E6285="",E6285="!!!"),"",IF(NOT(ISNA(VLOOKUP(E6285,E$1:E6284,1,FALSE()))),"OLD",IF(AND(E6285&lt;&gt;"",E6285&lt;&gt;"!!!"),"NEW","")))</f>
        <v> </v>
      </c>
      <c r="G6285" s="23" t="str">
        <f>IF(OR(E6285="",E6285="!!!"),"",IF(OR(J6285=0,AND(J6285=1,K6285=1),AND(J6285=1,I6285="SBJ"),AND(J6285=1,I6285=0)),"?IN_FOCUS",IF(J6285&lt;=2,"?ACTIVATED",IF(J6285&lt;&gt;"","?FAMILIAR",IF(F6285="NEW",IF(ISNA(VLOOKUP(E6285,#REF!,1,FALSE())),"?TYPE_IDENTIFIABLE","?REFERENTIAL"),"_")))))</f>
        <v> </v>
      </c>
      <c r="H6285" s="24" t="str">
        <f>IF(J6285&lt;&gt;1,"",IF(I6285="SBJ","CB","?"))</f>
        <v> </v>
      </c>
      <c r="I6285" s="25" t="str">
        <f>IF(OR(E6285="",E6285="!!!",F6285="NEW"),"",INDEX(B6284:B$2,-1+SUMPRODUCT(MAX(ROW(E6284:E$2)*(E6285=E6284:E$2)))))</f>
        <v> </v>
      </c>
      <c r="J6285" s="25" t="str">
        <f>IF(OR(E6285="",E6285="!!!",F6285="NEW"),"",COUNTBLANK(OFFSET(A$1,,,SUMPRODUCT(MAX(ROW(E$2:E6285)*(E6285=E$2:E6285)))))-COUNTBLANK(OFFSET(A$1,,,SUMPRODUCT(MAX(ROW(E$1:E6284)*(E2=E$1:E6284))))))</f>
        <v> </v>
      </c>
      <c r="K6285" s="25" t="str">
        <f>IF(OR(E6285="",E6285="!!!",F6285="NEW"),"",INDEX(J$1:J6284,SUMPRODUCT(MAX(ROW(E$1:E6284)*(E6285=E$1:E6284)))))</f>
        <v> </v>
      </c>
      <c r="L6285" s="26"/>
    </row>
    <row r="6286" spans="1:12">
      <c r="A6286" s="20" t="s">
        <v>3117</v>
      </c>
      <c r="B6286" s="27" t="s">
        <v>1724</v>
      </c>
      <c r="C6286" s="27" t="s">
        <v>1734</v>
      </c>
      <c r="D6286" s="27" t="s">
        <v>1681</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3118</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3596</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2582</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671</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row>
    <row r="6292" spans="1:12">
      <c r="A6292" s="20" t="s">
        <v>3597</v>
      </c>
    </row>
    <row r="6293" spans="1:12">
      <c r="A6293" s="20" t="s">
        <v>2812</v>
      </c>
      <c r="E6293" s="21">
        <f>IF(D6293="?OLD","!!!","")</f>
        <v/>
      </c>
      <c r="F6293" s="22" t="str">
        <f>IF(OR(E6293="",E6293="!!!"),"",IF(NOT(ISNA(VLOOKUP(E6293,E$1:E6292,1,FALSE()))),"OLD",IF(AND(E6293&lt;&gt;"",E6293&lt;&gt;"!!!"),"NEW","")))</f>
        <v> </v>
      </c>
      <c r="G6293" s="23" t="str">
        <f>IF(OR(E6293="",E6293="!!!"),"",IF(OR(J6293=0,AND(J6293=1,K6293=1),AND(J6293=1,I6293="SBJ"),AND(J6293=1,I6293=0)),"?IN_FOCUS",IF(J6293&lt;=2,"?ACTIVATED",IF(J6293&lt;&gt;"","?FAMILIAR",IF(F6293="NEW",IF(ISNA(VLOOKUP(E6293,#REF!,1,FALSE())),"?TYPE_IDENTIFIABLE","?REFERENTIAL"),"_")))))</f>
        <v> </v>
      </c>
      <c r="H6293" s="24" t="str">
        <f>IF(J6293&lt;&gt;1,"",IF(I6293="SBJ","CB","?"))</f>
        <v> </v>
      </c>
      <c r="I6293" s="25" t="str">
        <f>IF(OR(E6293="",E6293="!!!",F6293="NEW"),"",INDEX(B6292:B$2,-1+SUMPRODUCT(MAX(ROW(E6292:E$2)*(E6293=E6292:E$2)))))</f>
        <v> </v>
      </c>
      <c r="J6293" s="25" t="str">
        <f>IF(OR(E6293="",E6293="!!!",F6293="NEW"),"",COUNTBLANK(OFFSET(A$1,,,SUMPRODUCT(MAX(ROW(E$2:E6293)*(E6293=E$2:E6293)))))-COUNTBLANK(OFFSET(A$1,,,SUMPRODUCT(MAX(ROW(E$1:E6292)*(E2=E$1:E6292))))))</f>
        <v> </v>
      </c>
      <c r="K6293" s="25" t="str">
        <f>IF(OR(E6293="",E6293="!!!",F6293="NEW"),"",INDEX(J$1:J6292,SUMPRODUCT(MAX(ROW(E$1:E6292)*(E6293=E$1:E6292)))))</f>
        <v> </v>
      </c>
      <c r="L6293" s="26"/>
    </row>
    <row r="6294" spans="1:12">
      <c r="A6294" s="20" t="s">
        <v>1688</v>
      </c>
      <c r="E6294" s="21">
        <f>IF(D6294="?OLD","!!!","")</f>
        <v/>
      </c>
      <c r="F6294" s="22" t="str">
        <f>IF(OR(E6294="",E6294="!!!"),"",IF(NOT(ISNA(VLOOKUP(E6294,E$1:E6293,1,FALSE()))),"OLD",IF(AND(E6294&lt;&gt;"",E6294&lt;&gt;"!!!"),"NEW","")))</f>
        <v> </v>
      </c>
      <c r="G6294" s="23" t="str">
        <f>IF(OR(E6294="",E6294="!!!"),"",IF(OR(J6294=0,AND(J6294=1,K6294=1),AND(J6294=1,I6294="SBJ"),AND(J6294=1,I6294=0)),"?IN_FOCUS",IF(J6294&lt;=2,"?ACTIVATED",IF(J6294&lt;&gt;"","?FAMILIAR",IF(F6294="NEW",IF(ISNA(VLOOKUP(E6294,#REF!,1,FALSE())),"?TYPE_IDENTIFIABLE","?REFERENTIAL"),"_")))))</f>
        <v> </v>
      </c>
      <c r="H6294" s="24" t="str">
        <f>IF(J6294&lt;&gt;1,"",IF(I6294="SBJ","CB","?"))</f>
        <v> </v>
      </c>
      <c r="I6294" s="25" t="str">
        <f>IF(OR(E6294="",E6294="!!!",F6294="NEW"),"",INDEX(B6293:B$2,-1+SUMPRODUCT(MAX(ROW(E6293:E$2)*(E6294=E6293:E$2)))))</f>
        <v> </v>
      </c>
      <c r="J6294" s="25" t="str">
        <f>IF(OR(E6294="",E6294="!!!",F6294="NEW"),"",COUNTBLANK(OFFSET(A$1,,,SUMPRODUCT(MAX(ROW(E$2:E6294)*(E6294=E$2:E6294)))))-COUNTBLANK(OFFSET(A$1,,,SUMPRODUCT(MAX(ROW(E$1:E6293)*(E2=E$1:E6293))))))</f>
        <v> </v>
      </c>
      <c r="K6294" s="25" t="str">
        <f>IF(OR(E6294="",E6294="!!!",F6294="NEW"),"",INDEX(J$1:J6293,SUMPRODUCT(MAX(ROW(E$1:E6293)*(E6294=E$1:E6293)))))</f>
        <v> </v>
      </c>
      <c r="L6294" s="26"/>
    </row>
    <row r="6295" spans="1:12">
      <c r="A6295" s="20" t="s">
        <v>1857</v>
      </c>
      <c r="B6295" s="27" t="s">
        <v>1668</v>
      </c>
      <c r="C6295" s="27" t="s">
        <v>1737</v>
      </c>
      <c r="D6295" s="27" t="s">
        <v>1681</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1902</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1822</v>
      </c>
      <c r="B6297" s="27" t="s">
        <v>1668</v>
      </c>
      <c r="C6297" s="27" t="s">
        <v>1680</v>
      </c>
      <c r="D6297" s="27" t="s">
        <v>1681</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2440</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t="s">
        <v>1982</v>
      </c>
      <c r="E6299" s="21">
        <f>IF(D6299="?OLD","!!!","")</f>
        <v/>
      </c>
      <c r="F6299" s="22" t="str">
        <f>IF(OR(E6299="",E6299="!!!"),"",IF(NOT(ISNA(VLOOKUP(E6299,E$1:E6298,1,FALSE()))),"OLD",IF(AND(E6299&lt;&gt;"",E6299&lt;&gt;"!!!"),"NEW","")))</f>
        <v> </v>
      </c>
      <c r="G6299" s="23" t="str">
        <f>IF(OR(E6299="",E6299="!!!"),"",IF(OR(J6299=0,AND(J6299=1,K6299=1),AND(J6299=1,I6299="SBJ"),AND(J6299=1,I6299=0)),"?IN_FOCUS",IF(J6299&lt;=2,"?ACTIVATED",IF(J6299&lt;&gt;"","?FAMILIAR",IF(F6299="NEW",IF(ISNA(VLOOKUP(E6299,#REF!,1,FALSE())),"?TYPE_IDENTIFIABLE","?REFERENTIAL"),"_")))))</f>
        <v> </v>
      </c>
      <c r="H6299" s="24" t="str">
        <f>IF(J6299&lt;&gt;1,"",IF(I6299="SBJ","CB","?"))</f>
        <v> </v>
      </c>
      <c r="I6299" s="25" t="str">
        <f>IF(OR(E6299="",E6299="!!!",F6299="NEW"),"",INDEX(B6298:B$2,-1+SUMPRODUCT(MAX(ROW(E6298:E$2)*(E6299=E6298:E$2)))))</f>
        <v> </v>
      </c>
      <c r="J6299" s="25" t="str">
        <f>IF(OR(E6299="",E6299="!!!",F6299="NEW"),"",COUNTBLANK(OFFSET(A$1,,,SUMPRODUCT(MAX(ROW(E$2:E6299)*(E6299=E$2:E6299)))))-COUNTBLANK(OFFSET(A$1,,,SUMPRODUCT(MAX(ROW(E$1:E6298)*(E2=E$1:E6298))))))</f>
        <v> </v>
      </c>
      <c r="K6299" s="25" t="str">
        <f>IF(OR(E6299="",E6299="!!!",F6299="NEW"),"",INDEX(J$1:J6298,SUMPRODUCT(MAX(ROW(E$1:E6298)*(E6299=E$1:E6298)))))</f>
        <v> </v>
      </c>
      <c r="L6299" s="26"/>
    </row>
    <row r="6300" spans="1:12">
      <c r="A6300" s="20" t="s">
        <v>1717</v>
      </c>
      <c r="E6300" s="21">
        <f>IF(D6300="?OLD","!!!","")</f>
        <v/>
      </c>
      <c r="F6300" s="22" t="str">
        <f>IF(OR(E6300="",E6300="!!!"),"",IF(NOT(ISNA(VLOOKUP(E6300,E$1:E6299,1,FALSE()))),"OLD",IF(AND(E6300&lt;&gt;"",E6300&lt;&gt;"!!!"),"NEW","")))</f>
        <v> </v>
      </c>
      <c r="G6300" s="23" t="str">
        <f>IF(OR(E6300="",E6300="!!!"),"",IF(OR(J6300=0,AND(J6300=1,K6300=1),AND(J6300=1,I6300="SBJ"),AND(J6300=1,I6300=0)),"?IN_FOCUS",IF(J6300&lt;=2,"?ACTIVATED",IF(J6300&lt;&gt;"","?FAMILIAR",IF(F6300="NEW",IF(ISNA(VLOOKUP(E6300,#REF!,1,FALSE())),"?TYPE_IDENTIFIABLE","?REFERENTIAL"),"_")))))</f>
        <v> </v>
      </c>
      <c r="H6300" s="24" t="str">
        <f>IF(J6300&lt;&gt;1,"",IF(I6300="SBJ","CB","?"))</f>
        <v> </v>
      </c>
      <c r="I6300" s="25" t="str">
        <f>IF(OR(E6300="",E6300="!!!",F6300="NEW"),"",INDEX(B6299:B$2,-1+SUMPRODUCT(MAX(ROW(E6299:E$2)*(E6300=E6299:E$2)))))</f>
        <v> </v>
      </c>
      <c r="J6300" s="25" t="str">
        <f>IF(OR(E6300="",E6300="!!!",F6300="NEW"),"",COUNTBLANK(OFFSET(A$1,,,SUMPRODUCT(MAX(ROW(E$2:E6300)*(E6300=E$2:E6300)))))-COUNTBLANK(OFFSET(A$1,,,SUMPRODUCT(MAX(ROW(E$1:E6299)*(E2=E$1:E6299))))))</f>
        <v> </v>
      </c>
      <c r="K6300" s="25" t="str">
        <f>IF(OR(E6300="",E6300="!!!",F6300="NEW"),"",INDEX(J$1:J6299,SUMPRODUCT(MAX(ROW(E$1:E6299)*(E6300=E$1:E6299)))))</f>
        <v> </v>
      </c>
      <c r="L6300" s="26"/>
    </row>
    <row r="6301" spans="1:12">
      <c r="A6301" s="20" t="s">
        <v>2334</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1688</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3598</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2018</v>
      </c>
      <c r="B6304" s="27" t="s">
        <v>1675</v>
      </c>
      <c r="C6304" s="27" t="s">
        <v>1737</v>
      </c>
      <c r="D6304" s="27" t="s">
        <v>1681</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1688</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3599</v>
      </c>
      <c r="B6306" s="27" t="s">
        <v>1679</v>
      </c>
      <c r="C6306" s="27" t="s">
        <v>1669</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1688</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1746</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1920</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1682</v>
      </c>
      <c r="B6310" s="27" t="s">
        <v>1672</v>
      </c>
      <c r="C6310" s="27" t="s">
        <v>1673</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1706</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t="s">
        <v>3600</v>
      </c>
      <c r="E6312" s="21">
        <f>IF(D6312="?OLD","!!!","")</f>
        <v/>
      </c>
      <c r="F6312" s="22" t="str">
        <f>IF(OR(E6312="",E6312="!!!"),"",IF(NOT(ISNA(VLOOKUP(E6312,E$1:E6311,1,FALSE()))),"OLD",IF(AND(E6312&lt;&gt;"",E6312&lt;&gt;"!!!"),"NEW","")))</f>
        <v> </v>
      </c>
      <c r="G6312" s="23" t="str">
        <f>IF(OR(E6312="",E6312="!!!"),"",IF(OR(J6312=0,AND(J6312=1,K6312=1),AND(J6312=1,I6312="SBJ"),AND(J6312=1,I6312=0)),"?IN_FOCUS",IF(J6312&lt;=2,"?ACTIVATED",IF(J6312&lt;&gt;"","?FAMILIAR",IF(F6312="NEW",IF(ISNA(VLOOKUP(E6312,#REF!,1,FALSE())),"?TYPE_IDENTIFIABLE","?REFERENTIAL"),"_")))))</f>
        <v> </v>
      </c>
      <c r="H6312" s="24" t="str">
        <f>IF(J6312&lt;&gt;1,"",IF(I6312="SBJ","CB","?"))</f>
        <v> </v>
      </c>
      <c r="I6312" s="25" t="str">
        <f>IF(OR(E6312="",E6312="!!!",F6312="NEW"),"",INDEX(B6311:B$2,-1+SUMPRODUCT(MAX(ROW(E6311:E$2)*(E6312=E6311:E$2)))))</f>
        <v> </v>
      </c>
      <c r="J6312" s="25" t="str">
        <f>IF(OR(E6312="",E6312="!!!",F6312="NEW"),"",COUNTBLANK(OFFSET(A$1,,,SUMPRODUCT(MAX(ROW(E$2:E6312)*(E6312=E$2:E6312)))))-COUNTBLANK(OFFSET(A$1,,,SUMPRODUCT(MAX(ROW(E$1:E6311)*(E2=E$1:E6311))))))</f>
        <v> </v>
      </c>
      <c r="K6312" s="25" t="str">
        <f>IF(OR(E6312="",E6312="!!!",F6312="NEW"),"",INDEX(J$1:J6311,SUMPRODUCT(MAX(ROW(E$1:E6311)*(E6312=E$1:E6311)))))</f>
        <v> </v>
      </c>
      <c r="L6312" s="26"/>
    </row>
    <row r="6313" spans="1:12">
      <c r="A6313" s="20" t="s">
        <v>729</v>
      </c>
      <c r="B6313" s="27" t="s">
        <v>1675</v>
      </c>
      <c r="C6313" s="27" t="s">
        <v>1701</v>
      </c>
      <c r="D6313" s="27" t="s">
        <v>1681</v>
      </c>
      <c r="E6313" s="21">
        <f>IF(D6313="?OLD","!!!","")</f>
        <v/>
      </c>
      <c r="F6313" s="22" t="str">
        <f>IF(OR(E6313="",E6313="!!!"),"",IF(NOT(ISNA(VLOOKUP(E6313,E$1:E6312,1,FALSE()))),"OLD",IF(AND(E6313&lt;&gt;"",E6313&lt;&gt;"!!!"),"NEW","")))</f>
        <v> </v>
      </c>
      <c r="G6313" s="23" t="str">
        <f>IF(OR(E6313="",E6313="!!!"),"",IF(OR(J6313=0,AND(J6313=1,K6313=1),AND(J6313=1,I6313="SBJ"),AND(J6313=1,I6313=0)),"?IN_FOCUS",IF(J6313&lt;=2,"?ACTIVATED",IF(J6313&lt;&gt;"","?FAMILIAR",IF(F6313="NEW",IF(ISNA(VLOOKUP(E6313,#REF!,1,FALSE())),"?TYPE_IDENTIFIABLE","?REFERENTIAL"),"_")))))</f>
        <v> </v>
      </c>
      <c r="H6313" s="24" t="str">
        <f>IF(J6313&lt;&gt;1,"",IF(I6313="SBJ","CB","?"))</f>
        <v> </v>
      </c>
      <c r="I6313" s="25" t="str">
        <f>IF(OR(E6313="",E6313="!!!",F6313="NEW"),"",INDEX(B6312:B$2,-1+SUMPRODUCT(MAX(ROW(E6312:E$2)*(E6313=E6312:E$2)))))</f>
        <v> </v>
      </c>
      <c r="J6313" s="25" t="str">
        <f>IF(OR(E6313="",E6313="!!!",F6313="NEW"),"",COUNTBLANK(OFFSET(A$1,,,SUMPRODUCT(MAX(ROW(E$2:E6313)*(E6313=E$2:E6313)))))-COUNTBLANK(OFFSET(A$1,,,SUMPRODUCT(MAX(ROW(E$1:E6312)*(E2=E$1:E6312))))))</f>
        <v> </v>
      </c>
      <c r="K6313" s="25" t="str">
        <f>IF(OR(E6313="",E6313="!!!",F6313="NEW"),"",INDEX(J$1:J6312,SUMPRODUCT(MAX(ROW(E$1:E6312)*(E6313=E$1:E6312)))))</f>
        <v> </v>
      </c>
      <c r="L6313" s="26"/>
    </row>
    <row r="6314" spans="1:12">
      <c r="A6314" s="20" t="s">
        <v>671</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row>
    <row r="6316" spans="1:12">
      <c r="A6316" s="20" t="s">
        <v>3601</v>
      </c>
    </row>
    <row r="6317" spans="1:12">
      <c r="A6317" s="20" t="s">
        <v>2252</v>
      </c>
      <c r="B6317" s="27" t="s">
        <v>1668</v>
      </c>
      <c r="C6317" s="27" t="s">
        <v>1680</v>
      </c>
      <c r="D6317" s="27" t="s">
        <v>1681</v>
      </c>
      <c r="E6317" s="21">
        <f>IF(D6317="?OLD","!!!","")</f>
        <v/>
      </c>
      <c r="F6317" s="22" t="str">
        <f>IF(OR(E6317="",E6317="!!!"),"",IF(NOT(ISNA(VLOOKUP(E6317,E$1:E6316,1,FALSE()))),"OLD",IF(AND(E6317&lt;&gt;"",E6317&lt;&gt;"!!!"),"NEW","")))</f>
        <v> </v>
      </c>
      <c r="G6317" s="23" t="str">
        <f>IF(OR(E6317="",E6317="!!!"),"",IF(OR(J6317=0,AND(J6317=1,K6317=1),AND(J6317=1,I6317="SBJ"),AND(J6317=1,I6317=0)),"?IN_FOCUS",IF(J6317&lt;=2,"?ACTIVATED",IF(J6317&lt;&gt;"","?FAMILIAR",IF(F6317="NEW",IF(ISNA(VLOOKUP(E6317,#REF!,1,FALSE())),"?TYPE_IDENTIFIABLE","?REFERENTIAL"),"_")))))</f>
        <v> </v>
      </c>
      <c r="H6317" s="24" t="str">
        <f>IF(J6317&lt;&gt;1,"",IF(I6317="SBJ","CB","?"))</f>
        <v> </v>
      </c>
      <c r="I6317" s="25" t="str">
        <f>IF(OR(E6317="",E6317="!!!",F6317="NEW"),"",INDEX(B6316:B$2,-1+SUMPRODUCT(MAX(ROW(E6316:E$2)*(E6317=E6316:E$2)))))</f>
        <v> </v>
      </c>
      <c r="J6317" s="25" t="str">
        <f>IF(OR(E6317="",E6317="!!!",F6317="NEW"),"",COUNTBLANK(OFFSET(A$1,,,SUMPRODUCT(MAX(ROW(E$2:E6317)*(E6317=E$2:E6317)))))-COUNTBLANK(OFFSET(A$1,,,SUMPRODUCT(MAX(ROW(E$1:E6316)*(E2=E$1:E6316))))))</f>
        <v> </v>
      </c>
      <c r="K6317" s="25" t="str">
        <f>IF(OR(E6317="",E6317="!!!",F6317="NEW"),"",INDEX(J$1:J6316,SUMPRODUCT(MAX(ROW(E$1:E6316)*(E6317=E$1:E6316)))))</f>
        <v> </v>
      </c>
      <c r="L6317" s="26"/>
    </row>
    <row r="6318" spans="1:12">
      <c r="A6318" s="20" t="s">
        <v>2355</v>
      </c>
      <c r="E6318" s="21">
        <f>IF(D6318="?OLD","!!!","")</f>
        <v/>
      </c>
      <c r="F6318" s="22" t="str">
        <f>IF(OR(E6318="",E6318="!!!"),"",IF(NOT(ISNA(VLOOKUP(E6318,E$1:E6317,1,FALSE()))),"OLD",IF(AND(E6318&lt;&gt;"",E6318&lt;&gt;"!!!"),"NEW","")))</f>
        <v> </v>
      </c>
      <c r="G6318" s="23" t="str">
        <f>IF(OR(E6318="",E6318="!!!"),"",IF(OR(J6318=0,AND(J6318=1,K6318=1),AND(J6318=1,I6318="SBJ"),AND(J6318=1,I6318=0)),"?IN_FOCUS",IF(J6318&lt;=2,"?ACTIVATED",IF(J6318&lt;&gt;"","?FAMILIAR",IF(F6318="NEW",IF(ISNA(VLOOKUP(E6318,#REF!,1,FALSE())),"?TYPE_IDENTIFIABLE","?REFERENTIAL"),"_")))))</f>
        <v> </v>
      </c>
      <c r="H6318" s="24" t="str">
        <f>IF(J6318&lt;&gt;1,"",IF(I6318="SBJ","CB","?"))</f>
        <v> </v>
      </c>
      <c r="I6318" s="25" t="str">
        <f>IF(OR(E6318="",E6318="!!!",F6318="NEW"),"",INDEX(B6317:B$2,-1+SUMPRODUCT(MAX(ROW(E6317:E$2)*(E6318=E6317:E$2)))))</f>
        <v> </v>
      </c>
      <c r="J6318" s="25" t="str">
        <f>IF(OR(E6318="",E6318="!!!",F6318="NEW"),"",COUNTBLANK(OFFSET(A$1,,,SUMPRODUCT(MAX(ROW(E$2:E6318)*(E6318=E$2:E6318)))))-COUNTBLANK(OFFSET(A$1,,,SUMPRODUCT(MAX(ROW(E$1:E6317)*(E2=E$1:E6317))))))</f>
        <v> </v>
      </c>
      <c r="K6318" s="25" t="str">
        <f>IF(OR(E6318="",E6318="!!!",F6318="NEW"),"",INDEX(J$1:J6317,SUMPRODUCT(MAX(ROW(E$1:E6317)*(E6318=E$1:E6317)))))</f>
        <v> </v>
      </c>
      <c r="L6318" s="26"/>
    </row>
    <row r="6319" spans="1:12">
      <c r="A6319" s="20" t="s">
        <v>1958</v>
      </c>
      <c r="B6319" s="27" t="s">
        <v>1668</v>
      </c>
      <c r="C6319" s="27" t="s">
        <v>1673</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1247</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2107</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1355</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3602</v>
      </c>
      <c r="B6323" s="27" t="s">
        <v>1687</v>
      </c>
      <c r="C6323" s="27" t="s">
        <v>1727</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1688</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1689</v>
      </c>
      <c r="B6325" s="27" t="s">
        <v>1724</v>
      </c>
      <c r="C6325" s="27" t="s">
        <v>1821</v>
      </c>
      <c r="D6325" s="27" t="s">
        <v>1681</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1788</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2951</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1688</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t="s">
        <v>1746</v>
      </c>
      <c r="E6329" s="21">
        <f>IF(D6329="?OLD","!!!","")</f>
        <v/>
      </c>
      <c r="F6329" s="22" t="str">
        <f>IF(OR(E6329="",E6329="!!!"),"",IF(NOT(ISNA(VLOOKUP(E6329,E$1:E6328,1,FALSE()))),"OLD",IF(AND(E6329&lt;&gt;"",E6329&lt;&gt;"!!!"),"NEW","")))</f>
        <v> </v>
      </c>
      <c r="G6329" s="23" t="str">
        <f>IF(OR(E6329="",E6329="!!!"),"",IF(OR(J6329=0,AND(J6329=1,K6329=1),AND(J6329=1,I6329="SBJ"),AND(J6329=1,I6329=0)),"?IN_FOCUS",IF(J6329&lt;=2,"?ACTIVATED",IF(J6329&lt;&gt;"","?FAMILIAR",IF(F6329="NEW",IF(ISNA(VLOOKUP(E6329,#REF!,1,FALSE())),"?TYPE_IDENTIFIABLE","?REFERENTIAL"),"_")))))</f>
        <v> </v>
      </c>
      <c r="H6329" s="24" t="str">
        <f>IF(J6329&lt;&gt;1,"",IF(I6329="SBJ","CB","?"))</f>
        <v> </v>
      </c>
      <c r="I6329" s="25" t="str">
        <f>IF(OR(E6329="",E6329="!!!",F6329="NEW"),"",INDEX(B6328:B$2,-1+SUMPRODUCT(MAX(ROW(E6328:E$2)*(E6329=E6328:E$2)))))</f>
        <v> </v>
      </c>
      <c r="J6329" s="25" t="str">
        <f>IF(OR(E6329="",E6329="!!!",F6329="NEW"),"",COUNTBLANK(OFFSET(A$1,,,SUMPRODUCT(MAX(ROW(E$2:E6329)*(E6329=E$2:E6329)))))-COUNTBLANK(OFFSET(A$1,,,SUMPRODUCT(MAX(ROW(E$1:E6328)*(E2=E$1:E6328))))))</f>
        <v> </v>
      </c>
      <c r="K6329" s="25" t="str">
        <f>IF(OR(E6329="",E6329="!!!",F6329="NEW"),"",INDEX(J$1:J6328,SUMPRODUCT(MAX(ROW(E$1:E6328)*(E6329=E$1:E6328)))))</f>
        <v> </v>
      </c>
      <c r="L6329" s="26"/>
    </row>
    <row r="6330" spans="1:12">
      <c r="A6330" s="20" t="s">
        <v>3603</v>
      </c>
      <c r="E6330" s="21">
        <f>IF(D6330="?OLD","!!!","")</f>
        <v/>
      </c>
      <c r="F6330" s="22" t="str">
        <f>IF(OR(E6330="",E6330="!!!"),"",IF(NOT(ISNA(VLOOKUP(E6330,E$1:E6329,1,FALSE()))),"OLD",IF(AND(E6330&lt;&gt;"",E6330&lt;&gt;"!!!"),"NEW","")))</f>
        <v> </v>
      </c>
      <c r="G6330" s="23" t="str">
        <f>IF(OR(E6330="",E6330="!!!"),"",IF(OR(J6330=0,AND(J6330=1,K6330=1),AND(J6330=1,I6330="SBJ"),AND(J6330=1,I6330=0)),"?IN_FOCUS",IF(J6330&lt;=2,"?ACTIVATED",IF(J6330&lt;&gt;"","?FAMILIAR",IF(F6330="NEW",IF(ISNA(VLOOKUP(E6330,#REF!,1,FALSE())),"?TYPE_IDENTIFIABLE","?REFERENTIAL"),"_")))))</f>
        <v> </v>
      </c>
      <c r="H6330" s="24" t="str">
        <f>IF(J6330&lt;&gt;1,"",IF(I6330="SBJ","CB","?"))</f>
        <v> </v>
      </c>
      <c r="I6330" s="25" t="str">
        <f>IF(OR(E6330="",E6330="!!!",F6330="NEW"),"",INDEX(B6329:B$2,-1+SUMPRODUCT(MAX(ROW(E6329:E$2)*(E6330=E6329:E$2)))))</f>
        <v> </v>
      </c>
      <c r="J6330" s="25" t="str">
        <f>IF(OR(E6330="",E6330="!!!",F6330="NEW"),"",COUNTBLANK(OFFSET(A$1,,,SUMPRODUCT(MAX(ROW(E$2:E6330)*(E6330=E$2:E6330)))))-COUNTBLANK(OFFSET(A$1,,,SUMPRODUCT(MAX(ROW(E$1:E6329)*(E2=E$1:E6329))))))</f>
        <v> </v>
      </c>
      <c r="K6330" s="25" t="str">
        <f>IF(OR(E6330="",E6330="!!!",F6330="NEW"),"",INDEX(J$1:J6329,SUMPRODUCT(MAX(ROW(E$1:E6329)*(E6330=E$1:E6329)))))</f>
        <v> </v>
      </c>
      <c r="L6330" s="26"/>
    </row>
    <row r="6331" spans="1:12">
      <c r="A6331" s="20" t="s">
        <v>2957</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2034</v>
      </c>
      <c r="B6332" s="27" t="s">
        <v>1724</v>
      </c>
      <c r="C6332" s="27" t="s">
        <v>1680</v>
      </c>
      <c r="D6332" s="27" t="s">
        <v>1681</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1694</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3604</v>
      </c>
      <c r="B6334" s="27" t="s">
        <v>1731</v>
      </c>
      <c r="C6334" s="27" t="s">
        <v>1669</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3605</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1688</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3606</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2387</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671</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94</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row>
    <row r="6342" spans="1:12">
      <c r="A6342" s="20" t="s">
        <v>3607</v>
      </c>
    </row>
    <row r="6343" spans="1:12">
      <c r="A6343" s="20" t="s">
        <v>1722</v>
      </c>
      <c r="E6343" s="21">
        <f>IF(D6343="?OLD","!!!","")</f>
        <v/>
      </c>
      <c r="F6343" s="22" t="str">
        <f>IF(OR(E6343="",E6343="!!!"),"",IF(NOT(ISNA(VLOOKUP(E6343,E$1:E6342,1,FALSE()))),"OLD",IF(AND(E6343&lt;&gt;"",E6343&lt;&gt;"!!!"),"NEW","")))</f>
        <v> </v>
      </c>
      <c r="G6343" s="23" t="str">
        <f>IF(OR(E6343="",E6343="!!!"),"",IF(OR(J6343=0,AND(J6343=1,K6343=1),AND(J6343=1,I6343="SBJ"),AND(J6343=1,I6343=0)),"?IN_FOCUS",IF(J6343&lt;=2,"?ACTIVATED",IF(J6343&lt;&gt;"","?FAMILIAR",IF(F6343="NEW",IF(ISNA(VLOOKUP(E6343,#REF!,1,FALSE())),"?TYPE_IDENTIFIABLE","?REFERENTIAL"),"_")))))</f>
        <v> </v>
      </c>
      <c r="H6343" s="24" t="str">
        <f>IF(J6343&lt;&gt;1,"",IF(I6343="SBJ","CB","?"))</f>
        <v> </v>
      </c>
      <c r="I6343" s="25" t="str">
        <f>IF(OR(E6343="",E6343="!!!",F6343="NEW"),"",INDEX(B6342:B$2,-1+SUMPRODUCT(MAX(ROW(E6342:E$2)*(E6343=E6342:E$2)))))</f>
        <v> </v>
      </c>
      <c r="J6343" s="25" t="str">
        <f>IF(OR(E6343="",E6343="!!!",F6343="NEW"),"",COUNTBLANK(OFFSET(A$1,,,SUMPRODUCT(MAX(ROW(E$2:E6343)*(E6343=E$2:E6343)))))-COUNTBLANK(OFFSET(A$1,,,SUMPRODUCT(MAX(ROW(E$1:E6342)*(E2=E$1:E6342))))))</f>
        <v> </v>
      </c>
      <c r="K6343" s="25" t="str">
        <f>IF(OR(E6343="",E6343="!!!",F6343="NEW"),"",INDEX(J$1:J6342,SUMPRODUCT(MAX(ROW(E$1:E6342)*(E6343=E$1:E6342)))))</f>
        <v> </v>
      </c>
      <c r="L6343" s="26"/>
    </row>
    <row r="6344" spans="1:12">
      <c r="A6344" s="20" t="s">
        <v>1807</v>
      </c>
      <c r="B6344" s="27" t="s">
        <v>1690</v>
      </c>
      <c r="C6344" s="27" t="s">
        <v>1737</v>
      </c>
      <c r="D6344" s="27" t="s">
        <v>1681</v>
      </c>
      <c r="E6344" s="21">
        <f>IF(D6344="?OLD","!!!","")</f>
        <v/>
      </c>
      <c r="F6344" s="22" t="str">
        <f>IF(OR(E6344="",E6344="!!!"),"",IF(NOT(ISNA(VLOOKUP(E6344,E$1:E6343,1,FALSE()))),"OLD",IF(AND(E6344&lt;&gt;"",E6344&lt;&gt;"!!!"),"NEW","")))</f>
        <v> </v>
      </c>
      <c r="G6344" s="23" t="str">
        <f>IF(OR(E6344="",E6344="!!!"),"",IF(OR(J6344=0,AND(J6344=1,K6344=1),AND(J6344=1,I6344="SBJ"),AND(J6344=1,I6344=0)),"?IN_FOCUS",IF(J6344&lt;=2,"?ACTIVATED",IF(J6344&lt;&gt;"","?FAMILIAR",IF(F6344="NEW",IF(ISNA(VLOOKUP(E6344,#REF!,1,FALSE())),"?TYPE_IDENTIFIABLE","?REFERENTIAL"),"_")))))</f>
        <v> </v>
      </c>
      <c r="H6344" s="24" t="str">
        <f>IF(J6344&lt;&gt;1,"",IF(I6344="SBJ","CB","?"))</f>
        <v> </v>
      </c>
      <c r="I6344" s="25" t="str">
        <f>IF(OR(E6344="",E6344="!!!",F6344="NEW"),"",INDEX(B6343:B$2,-1+SUMPRODUCT(MAX(ROW(E6343:E$2)*(E6344=E6343:E$2)))))</f>
        <v> </v>
      </c>
      <c r="J6344" s="25" t="str">
        <f>IF(OR(E6344="",E6344="!!!",F6344="NEW"),"",COUNTBLANK(OFFSET(A$1,,,SUMPRODUCT(MAX(ROW(E$2:E6344)*(E6344=E$2:E6344)))))-COUNTBLANK(OFFSET(A$1,,,SUMPRODUCT(MAX(ROW(E$1:E6343)*(E2=E$1:E6343))))))</f>
        <v> </v>
      </c>
      <c r="K6344" s="25" t="str">
        <f>IF(OR(E6344="",E6344="!!!",F6344="NEW"),"",INDEX(J$1:J6343,SUMPRODUCT(MAX(ROW(E$1:E6343)*(E6344=E$1:E6343)))))</f>
        <v> </v>
      </c>
      <c r="L6344" s="26"/>
    </row>
    <row r="6345" spans="1:12">
      <c r="A6345" s="20" t="s">
        <v>1837</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1790</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2326</v>
      </c>
      <c r="B6347" s="27" t="s">
        <v>1672</v>
      </c>
      <c r="C6347" s="27" t="s">
        <v>1673</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3608</v>
      </c>
      <c r="B6348" s="27" t="s">
        <v>1675</v>
      </c>
      <c r="C6348" s="27" t="s">
        <v>1704</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1820</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1682</v>
      </c>
      <c r="B6350" s="27" t="s">
        <v>1672</v>
      </c>
      <c r="C6350" s="27" t="s">
        <v>1673</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3609</v>
      </c>
      <c r="B6351" s="27" t="s">
        <v>1675</v>
      </c>
      <c r="C6351" s="27" t="s">
        <v>1704</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1688</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94</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1732</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279</v>
      </c>
      <c r="B6355" s="27" t="s">
        <v>1668</v>
      </c>
      <c r="C6355" s="27" t="s">
        <v>1734</v>
      </c>
      <c r="D6355" s="27" t="s">
        <v>1681</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1688</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1790</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1683</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t="s">
        <v>1932</v>
      </c>
      <c r="B6359" s="27" t="s">
        <v>1687</v>
      </c>
      <c r="C6359" s="27" t="s">
        <v>1669</v>
      </c>
      <c r="E6359" s="21">
        <f>IF(D6359="?OLD","!!!","")</f>
        <v/>
      </c>
      <c r="F6359" s="22" t="str">
        <f>IF(OR(E6359="",E6359="!!!"),"",IF(NOT(ISNA(VLOOKUP(E6359,E$1:E6358,1,FALSE()))),"OLD",IF(AND(E6359&lt;&gt;"",E6359&lt;&gt;"!!!"),"NEW","")))</f>
        <v> </v>
      </c>
      <c r="G6359" s="23" t="str">
        <f>IF(OR(E6359="",E6359="!!!"),"",IF(OR(J6359=0,AND(J6359=1,K6359=1),AND(J6359=1,I6359="SBJ"),AND(J6359=1,I6359=0)),"?IN_FOCUS",IF(J6359&lt;=2,"?ACTIVATED",IF(J6359&lt;&gt;"","?FAMILIAR",IF(F6359="NEW",IF(ISNA(VLOOKUP(E6359,#REF!,1,FALSE())),"?TYPE_IDENTIFIABLE","?REFERENTIAL"),"_")))))</f>
        <v> </v>
      </c>
      <c r="H6359" s="24" t="str">
        <f>IF(J6359&lt;&gt;1,"",IF(I6359="SBJ","CB","?"))</f>
        <v> </v>
      </c>
      <c r="I6359" s="25" t="str">
        <f>IF(OR(E6359="",E6359="!!!",F6359="NEW"),"",INDEX(B6358:B$2,-1+SUMPRODUCT(MAX(ROW(E6358:E$2)*(E6359=E6358:E$2)))))</f>
        <v> </v>
      </c>
      <c r="J6359" s="25" t="str">
        <f>IF(OR(E6359="",E6359="!!!",F6359="NEW"),"",COUNTBLANK(OFFSET(A$1,,,SUMPRODUCT(MAX(ROW(E$2:E6359)*(E6359=E$2:E6359)))))-COUNTBLANK(OFFSET(A$1,,,SUMPRODUCT(MAX(ROW(E$1:E6358)*(E2=E$1:E6358))))))</f>
        <v> </v>
      </c>
      <c r="K6359" s="25" t="str">
        <f>IF(OR(E6359="",E6359="!!!",F6359="NEW"),"",INDEX(J$1:J6358,SUMPRODUCT(MAX(ROW(E$1:E6358)*(E6359=E$1:E6358)))))</f>
        <v> </v>
      </c>
      <c r="L6359" s="26"/>
    </row>
    <row r="6360" spans="1:12">
      <c r="A6360" s="20" t="s">
        <v>1877</v>
      </c>
      <c r="E6360" s="21">
        <f>IF(D6360="?OLD","!!!","")</f>
        <v/>
      </c>
      <c r="F6360" s="22" t="str">
        <f>IF(OR(E6360="",E6360="!!!"),"",IF(NOT(ISNA(VLOOKUP(E6360,E$1:E6359,1,FALSE()))),"OLD",IF(AND(E6360&lt;&gt;"",E6360&lt;&gt;"!!!"),"NEW","")))</f>
        <v> </v>
      </c>
      <c r="G6360" s="23" t="str">
        <f>IF(OR(E6360="",E6360="!!!"),"",IF(OR(J6360=0,AND(J6360=1,K6360=1),AND(J6360=1,I6360="SBJ"),AND(J6360=1,I6360=0)),"?IN_FOCUS",IF(J6360&lt;=2,"?ACTIVATED",IF(J6360&lt;&gt;"","?FAMILIAR",IF(F6360="NEW",IF(ISNA(VLOOKUP(E6360,#REF!,1,FALSE())),"?TYPE_IDENTIFIABLE","?REFERENTIAL"),"_")))))</f>
        <v> </v>
      </c>
      <c r="H6360" s="24" t="str">
        <f>IF(J6360&lt;&gt;1,"",IF(I6360="SBJ","CB","?"))</f>
        <v> </v>
      </c>
      <c r="I6360" s="25" t="str">
        <f>IF(OR(E6360="",E6360="!!!",F6360="NEW"),"",INDEX(B6359:B$2,-1+SUMPRODUCT(MAX(ROW(E6359:E$2)*(E6360=E6359:E$2)))))</f>
        <v> </v>
      </c>
      <c r="J6360" s="25" t="str">
        <f>IF(OR(E6360="",E6360="!!!",F6360="NEW"),"",COUNTBLANK(OFFSET(A$1,,,SUMPRODUCT(MAX(ROW(E$2:E6360)*(E6360=E$2:E6360)))))-COUNTBLANK(OFFSET(A$1,,,SUMPRODUCT(MAX(ROW(E$1:E6359)*(E2=E$1:E6359))))))</f>
        <v> </v>
      </c>
      <c r="K6360" s="25" t="str">
        <f>IF(OR(E6360="",E6360="!!!",F6360="NEW"),"",INDEX(J$1:J6359,SUMPRODUCT(MAX(ROW(E$1:E6359)*(E6360=E$1:E6359)))))</f>
        <v> </v>
      </c>
      <c r="L6360" s="26"/>
    </row>
    <row r="6361" spans="1:12">
      <c r="A6361" s="20" t="s">
        <v>1699</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3116</v>
      </c>
      <c r="B6362" s="27" t="s">
        <v>1675</v>
      </c>
      <c r="C6362" s="27" t="s">
        <v>1701</v>
      </c>
      <c r="D6362" s="27" t="s">
        <v>1681</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671</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row>
    <row r="6365" spans="1:12">
      <c r="A6365" s="20" t="s">
        <v>3610</v>
      </c>
    </row>
    <row r="6366" spans="1:12">
      <c r="A6366" s="20" t="s">
        <v>1722</v>
      </c>
      <c r="E6366" s="21">
        <f>IF(D6366="?OLD","!!!","")</f>
        <v/>
      </c>
      <c r="F6366" s="22" t="str">
        <f>IF(OR(E6366="",E6366="!!!"),"",IF(NOT(ISNA(VLOOKUP(E6366,E$1:E6365,1,FALSE()))),"OLD",IF(AND(E6366&lt;&gt;"",E6366&lt;&gt;"!!!"),"NEW","")))</f>
        <v> </v>
      </c>
      <c r="G6366" s="23" t="str">
        <f>IF(OR(E6366="",E6366="!!!"),"",IF(OR(J6366=0,AND(J6366=1,K6366=1),AND(J6366=1,I6366="SBJ"),AND(J6366=1,I6366=0)),"?IN_FOCUS",IF(J6366&lt;=2,"?ACTIVATED",IF(J6366&lt;&gt;"","?FAMILIAR",IF(F6366="NEW",IF(ISNA(VLOOKUP(E6366,#REF!,1,FALSE())),"?TYPE_IDENTIFIABLE","?REFERENTIAL"),"_")))))</f>
        <v> </v>
      </c>
      <c r="H6366" s="24" t="str">
        <f>IF(J6366&lt;&gt;1,"",IF(I6366="SBJ","CB","?"))</f>
        <v> </v>
      </c>
      <c r="I6366" s="25" t="str">
        <f>IF(OR(E6366="",E6366="!!!",F6366="NEW"),"",INDEX(B6365:B$2,-1+SUMPRODUCT(MAX(ROW(E6365:E$2)*(E6366=E6365:E$2)))))</f>
        <v> </v>
      </c>
      <c r="J6366" s="25" t="str">
        <f>IF(OR(E6366="",E6366="!!!",F6366="NEW"),"",COUNTBLANK(OFFSET(A$1,,,SUMPRODUCT(MAX(ROW(E$2:E6366)*(E6366=E$2:E6366)))))-COUNTBLANK(OFFSET(A$1,,,SUMPRODUCT(MAX(ROW(E$1:E6365)*(E2=E$1:E6365))))))</f>
        <v> </v>
      </c>
      <c r="K6366" s="25" t="str">
        <f>IF(OR(E6366="",E6366="!!!",F6366="NEW"),"",INDEX(J$1:J6365,SUMPRODUCT(MAX(ROW(E$1:E6365)*(E6366=E$1:E6365)))))</f>
        <v> </v>
      </c>
      <c r="L6366" s="26"/>
    </row>
    <row r="6367" spans="1:12">
      <c r="A6367" s="20" t="s">
        <v>2110</v>
      </c>
      <c r="E6367" s="21">
        <f>IF(D6367="?OLD","!!!","")</f>
        <v/>
      </c>
      <c r="F6367" s="22" t="str">
        <f>IF(OR(E6367="",E6367="!!!"),"",IF(NOT(ISNA(VLOOKUP(E6367,E$1:E6366,1,FALSE()))),"OLD",IF(AND(E6367&lt;&gt;"",E6367&lt;&gt;"!!!"),"NEW","")))</f>
        <v> </v>
      </c>
      <c r="G6367" s="23" t="str">
        <f>IF(OR(E6367="",E6367="!!!"),"",IF(OR(J6367=0,AND(J6367=1,K6367=1),AND(J6367=1,I6367="SBJ"),AND(J6367=1,I6367=0)),"?IN_FOCUS",IF(J6367&lt;=2,"?ACTIVATED",IF(J6367&lt;&gt;"","?FAMILIAR",IF(F6367="NEW",IF(ISNA(VLOOKUP(E6367,#REF!,1,FALSE())),"?TYPE_IDENTIFIABLE","?REFERENTIAL"),"_")))))</f>
        <v> </v>
      </c>
      <c r="H6367" s="24" t="str">
        <f>IF(J6367&lt;&gt;1,"",IF(I6367="SBJ","CB","?"))</f>
        <v> </v>
      </c>
      <c r="I6367" s="25" t="str">
        <f>IF(OR(E6367="",E6367="!!!",F6367="NEW"),"",INDEX(B6366:B$2,-1+SUMPRODUCT(MAX(ROW(E6366:E$2)*(E6367=E6366:E$2)))))</f>
        <v> </v>
      </c>
      <c r="J6367" s="25" t="str">
        <f>IF(OR(E6367="",E6367="!!!",F6367="NEW"),"",COUNTBLANK(OFFSET(A$1,,,SUMPRODUCT(MAX(ROW(E$2:E6367)*(E6367=E$2:E6367)))))-COUNTBLANK(OFFSET(A$1,,,SUMPRODUCT(MAX(ROW(E$1:E6366)*(E2=E$1:E6366))))))</f>
        <v> </v>
      </c>
      <c r="K6367" s="25" t="str">
        <f>IF(OR(E6367="",E6367="!!!",F6367="NEW"),"",INDEX(J$1:J6366,SUMPRODUCT(MAX(ROW(E$1:E6366)*(E6367=E$1:E6366)))))</f>
        <v> </v>
      </c>
      <c r="L6367" s="26"/>
    </row>
    <row r="6368" spans="1:12">
      <c r="A6368" s="20" t="s">
        <v>176</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1807</v>
      </c>
      <c r="B6369" s="27" t="s">
        <v>1668</v>
      </c>
      <c r="C6369" s="27" t="s">
        <v>1737</v>
      </c>
      <c r="D6369" s="27" t="s">
        <v>1681</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1813</v>
      </c>
      <c r="B6370" s="27" t="s">
        <v>1679</v>
      </c>
      <c r="C6370" s="27" t="s">
        <v>1737</v>
      </c>
      <c r="D6370" s="27" t="s">
        <v>1681</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1688</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t="s">
        <v>1733</v>
      </c>
      <c r="B6372" s="27" t="s">
        <v>1724</v>
      </c>
      <c r="C6372" s="27" t="s">
        <v>1734</v>
      </c>
      <c r="D6372" s="27" t="s">
        <v>1681</v>
      </c>
      <c r="E6372" s="21">
        <f>IF(D6372="?OLD","!!!","")</f>
        <v/>
      </c>
      <c r="F6372" s="22" t="str">
        <f>IF(OR(E6372="",E6372="!!!"),"",IF(NOT(ISNA(VLOOKUP(E6372,E$1:E6371,1,FALSE()))),"OLD",IF(AND(E6372&lt;&gt;"",E6372&lt;&gt;"!!!"),"NEW","")))</f>
        <v> </v>
      </c>
      <c r="G6372" s="23" t="str">
        <f>IF(OR(E6372="",E6372="!!!"),"",IF(OR(J6372=0,AND(J6372=1,K6372=1),AND(J6372=1,I6372="SBJ"),AND(J6372=1,I6372=0)),"?IN_FOCUS",IF(J6372&lt;=2,"?ACTIVATED",IF(J6372&lt;&gt;"","?FAMILIAR",IF(F6372="NEW",IF(ISNA(VLOOKUP(E6372,#REF!,1,FALSE())),"?TYPE_IDENTIFIABLE","?REFERENTIAL"),"_")))))</f>
        <v> </v>
      </c>
      <c r="H6372" s="24" t="str">
        <f>IF(J6372&lt;&gt;1,"",IF(I6372="SBJ","CB","?"))</f>
        <v> </v>
      </c>
      <c r="I6372" s="25" t="str">
        <f>IF(OR(E6372="",E6372="!!!",F6372="NEW"),"",INDEX(B6371:B$2,-1+SUMPRODUCT(MAX(ROW(E6371:E$2)*(E6372=E6371:E$2)))))</f>
        <v> </v>
      </c>
      <c r="J6372" s="25" t="str">
        <f>IF(OR(E6372="",E6372="!!!",F6372="NEW"),"",COUNTBLANK(OFFSET(A$1,,,SUMPRODUCT(MAX(ROW(E$2:E6372)*(E6372=E$2:E6372)))))-COUNTBLANK(OFFSET(A$1,,,SUMPRODUCT(MAX(ROW(E$1:E6371)*(E2=E$1:E6371))))))</f>
        <v> </v>
      </c>
      <c r="K6372" s="25" t="str">
        <f>IF(OR(E6372="",E6372="!!!",F6372="NEW"),"",INDEX(J$1:J6371,SUMPRODUCT(MAX(ROW(E$1:E6371)*(E6372=E$1:E6371)))))</f>
        <v> </v>
      </c>
      <c r="L6372" s="26"/>
    </row>
    <row r="6373" spans="1:12">
      <c r="A6373" s="20" t="s">
        <v>1688</v>
      </c>
      <c r="E6373" s="21">
        <f>IF(D6373="?OLD","!!!","")</f>
        <v/>
      </c>
      <c r="F6373" s="22" t="str">
        <f>IF(OR(E6373="",E6373="!!!"),"",IF(NOT(ISNA(VLOOKUP(E6373,E$1:E6372,1,FALSE()))),"OLD",IF(AND(E6373&lt;&gt;"",E6373&lt;&gt;"!!!"),"NEW","")))</f>
        <v> </v>
      </c>
      <c r="G6373" s="23" t="str">
        <f>IF(OR(E6373="",E6373="!!!"),"",IF(OR(J6373=0,AND(J6373=1,K6373=1),AND(J6373=1,I6373="SBJ"),AND(J6373=1,I6373=0)),"?IN_FOCUS",IF(J6373&lt;=2,"?ACTIVATED",IF(J6373&lt;&gt;"","?FAMILIAR",IF(F6373="NEW",IF(ISNA(VLOOKUP(E6373,#REF!,1,FALSE())),"?TYPE_IDENTIFIABLE","?REFERENTIAL"),"_")))))</f>
        <v> </v>
      </c>
      <c r="H6373" s="24" t="str">
        <f>IF(J6373&lt;&gt;1,"",IF(I6373="SBJ","CB","?"))</f>
        <v> </v>
      </c>
      <c r="I6373" s="25" t="str">
        <f>IF(OR(E6373="",E6373="!!!",F6373="NEW"),"",INDEX(B6372:B$2,-1+SUMPRODUCT(MAX(ROW(E6372:E$2)*(E6373=E6372:E$2)))))</f>
        <v> </v>
      </c>
      <c r="J6373" s="25" t="str">
        <f>IF(OR(E6373="",E6373="!!!",F6373="NEW"),"",COUNTBLANK(OFFSET(A$1,,,SUMPRODUCT(MAX(ROW(E$2:E6373)*(E6373=E$2:E6373)))))-COUNTBLANK(OFFSET(A$1,,,SUMPRODUCT(MAX(ROW(E$1:E6372)*(E2=E$1:E6372))))))</f>
        <v> </v>
      </c>
      <c r="K6373" s="25" t="str">
        <f>IF(OR(E6373="",E6373="!!!",F6373="NEW"),"",INDEX(J$1:J6372,SUMPRODUCT(MAX(ROW(E$1:E6372)*(E6373=E$1:E6372)))))</f>
        <v> </v>
      </c>
      <c r="L6373" s="26"/>
    </row>
    <row r="6374" spans="1:12">
      <c r="A6374" s="20" t="s">
        <v>3240</v>
      </c>
      <c r="B6374" s="27" t="s">
        <v>1687</v>
      </c>
      <c r="C6374" s="27" t="s">
        <v>1850</v>
      </c>
      <c r="E6374" s="21">
        <f>IF(D6374="?OLD","!!!","")</f>
        <v/>
      </c>
      <c r="F6374" s="22" t="str">
        <f>IF(OR(E6374="",E6374="!!!"),"",IF(NOT(ISNA(VLOOKUP(E6374,E$1:E6373,1,FALSE()))),"OLD",IF(AND(E6374&lt;&gt;"",E6374&lt;&gt;"!!!"),"NEW","")))</f>
        <v> </v>
      </c>
      <c r="G6374" s="23" t="str">
        <f>IF(OR(E6374="",E6374="!!!"),"",IF(OR(J6374=0,AND(J6374=1,K6374=1),AND(J6374=1,I6374="SBJ"),AND(J6374=1,I6374=0)),"?IN_FOCUS",IF(J6374&lt;=2,"?ACTIVATED",IF(J6374&lt;&gt;"","?FAMILIAR",IF(F6374="NEW",IF(ISNA(VLOOKUP(E6374,#REF!,1,FALSE())),"?TYPE_IDENTIFIABLE","?REFERENTIAL"),"_")))))</f>
        <v> </v>
      </c>
      <c r="H6374" s="24" t="str">
        <f>IF(J6374&lt;&gt;1,"",IF(I6374="SBJ","CB","?"))</f>
        <v> </v>
      </c>
      <c r="I6374" s="25" t="str">
        <f>IF(OR(E6374="",E6374="!!!",F6374="NEW"),"",INDEX(B6373:B$2,-1+SUMPRODUCT(MAX(ROW(E6373:E$2)*(E6374=E6373:E$2)))))</f>
        <v> </v>
      </c>
      <c r="J6374" s="25" t="str">
        <f>IF(OR(E6374="",E6374="!!!",F6374="NEW"),"",COUNTBLANK(OFFSET(A$1,,,SUMPRODUCT(MAX(ROW(E$2:E6374)*(E6374=E$2:E6374)))))-COUNTBLANK(OFFSET(A$1,,,SUMPRODUCT(MAX(ROW(E$1:E6373)*(E2=E$1:E6373))))))</f>
        <v> </v>
      </c>
      <c r="K6374" s="25" t="str">
        <f>IF(OR(E6374="",E6374="!!!",F6374="NEW"),"",INDEX(J$1:J6373,SUMPRODUCT(MAX(ROW(E$1:E6373)*(E6374=E$1:E6373)))))</f>
        <v> </v>
      </c>
      <c r="L6374" s="26"/>
    </row>
    <row r="6375" spans="1:12">
      <c r="A6375" s="20" t="s">
        <v>1788</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2294</v>
      </c>
      <c r="B6376" s="27" t="s">
        <v>1672</v>
      </c>
      <c r="C6376" s="27" t="s">
        <v>1821</v>
      </c>
      <c r="D6376" s="27" t="s">
        <v>1681</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3025</v>
      </c>
      <c r="B6377" s="27" t="s">
        <v>1675</v>
      </c>
      <c r="C6377" s="27" t="s">
        <v>2197</v>
      </c>
      <c r="D6377" s="27" t="s">
        <v>1681</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t="s">
        <v>1792</v>
      </c>
      <c r="E6378" s="21">
        <f>IF(D6378="?OLD","!!!","")</f>
        <v/>
      </c>
      <c r="F6378" s="22" t="str">
        <f>IF(OR(E6378="",E6378="!!!"),"",IF(NOT(ISNA(VLOOKUP(E6378,E$1:E6377,1,FALSE()))),"OLD",IF(AND(E6378&lt;&gt;"",E6378&lt;&gt;"!!!"),"NEW","")))</f>
        <v> </v>
      </c>
      <c r="G6378" s="23" t="str">
        <f>IF(OR(E6378="",E6378="!!!"),"",IF(OR(J6378=0,AND(J6378=1,K6378=1),AND(J6378=1,I6378="SBJ"),AND(J6378=1,I6378=0)),"?IN_FOCUS",IF(J6378&lt;=2,"?ACTIVATED",IF(J6378&lt;&gt;"","?FAMILIAR",IF(F6378="NEW",IF(ISNA(VLOOKUP(E6378,#REF!,1,FALSE())),"?TYPE_IDENTIFIABLE","?REFERENTIAL"),"_")))))</f>
        <v> </v>
      </c>
      <c r="H6378" s="24" t="str">
        <f>IF(J6378&lt;&gt;1,"",IF(I6378="SBJ","CB","?"))</f>
        <v> </v>
      </c>
      <c r="I6378" s="25" t="str">
        <f>IF(OR(E6378="",E6378="!!!",F6378="NEW"),"",INDEX(B6377:B$2,-1+SUMPRODUCT(MAX(ROW(E6377:E$2)*(E6378=E6377:E$2)))))</f>
        <v> </v>
      </c>
      <c r="J6378" s="25" t="str">
        <f>IF(OR(E6378="",E6378="!!!",F6378="NEW"),"",COUNTBLANK(OFFSET(A$1,,,SUMPRODUCT(MAX(ROW(E$2:E6378)*(E6378=E$2:E6378)))))-COUNTBLANK(OFFSET(A$1,,,SUMPRODUCT(MAX(ROW(E$1:E6377)*(E2=E$1:E6377))))))</f>
        <v> </v>
      </c>
      <c r="K6378" s="25" t="str">
        <f>IF(OR(E6378="",E6378="!!!",F6378="NEW"),"",INDEX(J$1:J6377,SUMPRODUCT(MAX(ROW(E$1:E6377)*(E6378=E$1:E6377)))))</f>
        <v> </v>
      </c>
      <c r="L6378" s="26"/>
    </row>
    <row r="6379" spans="1:12">
      <c r="A6379" s="20" t="s">
        <v>94</v>
      </c>
      <c r="E6379" s="21">
        <f>IF(D6379="?OLD","!!!","")</f>
        <v/>
      </c>
      <c r="F6379" s="22" t="str">
        <f>IF(OR(E6379="",E6379="!!!"),"",IF(NOT(ISNA(VLOOKUP(E6379,E$1:E6378,1,FALSE()))),"OLD",IF(AND(E6379&lt;&gt;"",E6379&lt;&gt;"!!!"),"NEW","")))</f>
        <v> </v>
      </c>
      <c r="G6379" s="23" t="str">
        <f>IF(OR(E6379="",E6379="!!!"),"",IF(OR(J6379=0,AND(J6379=1,K6379=1),AND(J6379=1,I6379="SBJ"),AND(J6379=1,I6379=0)),"?IN_FOCUS",IF(J6379&lt;=2,"?ACTIVATED",IF(J6379&lt;&gt;"","?FAMILIAR",IF(F6379="NEW",IF(ISNA(VLOOKUP(E6379,#REF!,1,FALSE())),"?TYPE_IDENTIFIABLE","?REFERENTIAL"),"_")))))</f>
        <v> </v>
      </c>
      <c r="H6379" s="24" t="str">
        <f>IF(J6379&lt;&gt;1,"",IF(I6379="SBJ","CB","?"))</f>
        <v> </v>
      </c>
      <c r="I6379" s="25" t="str">
        <f>IF(OR(E6379="",E6379="!!!",F6379="NEW"),"",INDEX(B6378:B$2,-1+SUMPRODUCT(MAX(ROW(E6378:E$2)*(E6379=E6378:E$2)))))</f>
        <v> </v>
      </c>
      <c r="J6379" s="25" t="str">
        <f>IF(OR(E6379="",E6379="!!!",F6379="NEW"),"",COUNTBLANK(OFFSET(A$1,,,SUMPRODUCT(MAX(ROW(E$2:E6379)*(E6379=E$2:E6379)))))-COUNTBLANK(OFFSET(A$1,,,SUMPRODUCT(MAX(ROW(E$1:E6378)*(E2=E$1:E6378))))))</f>
        <v> </v>
      </c>
      <c r="K6379" s="25" t="str">
        <f>IF(OR(E6379="",E6379="!!!",F6379="NEW"),"",INDEX(J$1:J6378,SUMPRODUCT(MAX(ROW(E$1:E6378)*(E6379=E$1:E6378)))))</f>
        <v> </v>
      </c>
      <c r="L6379" s="26"/>
    </row>
    <row r="6380" spans="1:12">
      <c r="A6380" s="20"/>
    </row>
    <row r="6381" spans="1:12">
      <c r="A6381" s="20" t="s">
        <v>3611</v>
      </c>
    </row>
    <row r="6382" spans="1:12">
      <c r="A6382" s="20" t="s">
        <v>1722</v>
      </c>
      <c r="E6382" s="21">
        <f>IF(D6382="?OLD","!!!","")</f>
        <v/>
      </c>
      <c r="F6382" s="22" t="str">
        <f>IF(OR(E6382="",E6382="!!!"),"",IF(NOT(ISNA(VLOOKUP(E6382,E$1:E6381,1,FALSE()))),"OLD",IF(AND(E6382&lt;&gt;"",E6382&lt;&gt;"!!!"),"NEW","")))</f>
        <v> </v>
      </c>
      <c r="G6382" s="23" t="str">
        <f>IF(OR(E6382="",E6382="!!!"),"",IF(OR(J6382=0,AND(J6382=1,K6382=1),AND(J6382=1,I6382="SBJ"),AND(J6382=1,I6382=0)),"?IN_FOCUS",IF(J6382&lt;=2,"?ACTIVATED",IF(J6382&lt;&gt;"","?FAMILIAR",IF(F6382="NEW",IF(ISNA(VLOOKUP(E6382,#REF!,1,FALSE())),"?TYPE_IDENTIFIABLE","?REFERENTIAL"),"_")))))</f>
        <v> </v>
      </c>
      <c r="H6382" s="24" t="str">
        <f>IF(J6382&lt;&gt;1,"",IF(I6382="SBJ","CB","?"))</f>
        <v> </v>
      </c>
      <c r="I6382" s="25" t="str">
        <f>IF(OR(E6382="",E6382="!!!",F6382="NEW"),"",INDEX(B6381:B$2,-1+SUMPRODUCT(MAX(ROW(E6381:E$2)*(E6382=E6381:E$2)))))</f>
        <v> </v>
      </c>
      <c r="J6382" s="25" t="str">
        <f>IF(OR(E6382="",E6382="!!!",F6382="NEW"),"",COUNTBLANK(OFFSET(A$1,,,SUMPRODUCT(MAX(ROW(E$2:E6382)*(E6382=E$2:E6382)))))-COUNTBLANK(OFFSET(A$1,,,SUMPRODUCT(MAX(ROW(E$1:E6381)*(E2=E$1:E6381))))))</f>
        <v> </v>
      </c>
      <c r="K6382" s="25" t="str">
        <f>IF(OR(E6382="",E6382="!!!",F6382="NEW"),"",INDEX(J$1:J6381,SUMPRODUCT(MAX(ROW(E$1:E6381)*(E6382=E$1:E6381)))))</f>
        <v> </v>
      </c>
      <c r="L6382" s="26"/>
    </row>
    <row r="6383" spans="1:12">
      <c r="A6383" s="20" t="s">
        <v>3025</v>
      </c>
      <c r="B6383" s="27" t="s">
        <v>1668</v>
      </c>
      <c r="C6383" s="27" t="s">
        <v>1734</v>
      </c>
      <c r="D6383" s="27" t="s">
        <v>1681</v>
      </c>
      <c r="E6383" s="21">
        <f>IF(D6383="?OLD","!!!","")</f>
        <v/>
      </c>
      <c r="F6383" s="22" t="str">
        <f>IF(OR(E6383="",E6383="!!!"),"",IF(NOT(ISNA(VLOOKUP(E6383,E$1:E6382,1,FALSE()))),"OLD",IF(AND(E6383&lt;&gt;"",E6383&lt;&gt;"!!!"),"NEW","")))</f>
        <v> </v>
      </c>
      <c r="G6383" s="23" t="str">
        <f>IF(OR(E6383="",E6383="!!!"),"",IF(OR(J6383=0,AND(J6383=1,K6383=1),AND(J6383=1,I6383="SBJ"),AND(J6383=1,I6383=0)),"?IN_FOCUS",IF(J6383&lt;=2,"?ACTIVATED",IF(J6383&lt;&gt;"","?FAMILIAR",IF(F6383="NEW",IF(ISNA(VLOOKUP(E6383,#REF!,1,FALSE())),"?TYPE_IDENTIFIABLE","?REFERENTIAL"),"_")))))</f>
        <v> </v>
      </c>
      <c r="H6383" s="24" t="str">
        <f>IF(J6383&lt;&gt;1,"",IF(I6383="SBJ","CB","?"))</f>
        <v> </v>
      </c>
      <c r="I6383" s="25" t="str">
        <f>IF(OR(E6383="",E6383="!!!",F6383="NEW"),"",INDEX(B6382:B$2,-1+SUMPRODUCT(MAX(ROW(E6382:E$2)*(E6383=E6382:E$2)))))</f>
        <v> </v>
      </c>
      <c r="J6383" s="25" t="str">
        <f>IF(OR(E6383="",E6383="!!!",F6383="NEW"),"",COUNTBLANK(OFFSET(A$1,,,SUMPRODUCT(MAX(ROW(E$2:E6383)*(E6383=E$2:E6383)))))-COUNTBLANK(OFFSET(A$1,,,SUMPRODUCT(MAX(ROW(E$1:E6382)*(E2=E$1:E6382))))))</f>
        <v> </v>
      </c>
      <c r="K6383" s="25" t="str">
        <f>IF(OR(E6383="",E6383="!!!",F6383="NEW"),"",INDEX(J$1:J6382,SUMPRODUCT(MAX(ROW(E$1:E6382)*(E6383=E$1:E6382)))))</f>
        <v> </v>
      </c>
      <c r="L6383" s="26"/>
    </row>
    <row r="6384" spans="1:12">
      <c r="A6384" s="20" t="s">
        <v>1688</v>
      </c>
      <c r="E6384" s="21">
        <f>IF(D6384="?OLD","!!!","")</f>
        <v/>
      </c>
      <c r="F6384" s="22" t="str">
        <f>IF(OR(E6384="",E6384="!!!"),"",IF(NOT(ISNA(VLOOKUP(E6384,E$1:E6383,1,FALSE()))),"OLD",IF(AND(E6384&lt;&gt;"",E6384&lt;&gt;"!!!"),"NEW","")))</f>
        <v> </v>
      </c>
      <c r="G6384" s="23" t="str">
        <f>IF(OR(E6384="",E6384="!!!"),"",IF(OR(J6384=0,AND(J6384=1,K6384=1),AND(J6384=1,I6384="SBJ"),AND(J6384=1,I6384=0)),"?IN_FOCUS",IF(J6384&lt;=2,"?ACTIVATED",IF(J6384&lt;&gt;"","?FAMILIAR",IF(F6384="NEW",IF(ISNA(VLOOKUP(E6384,#REF!,1,FALSE())),"?TYPE_IDENTIFIABLE","?REFERENTIAL"),"_")))))</f>
        <v> </v>
      </c>
      <c r="H6384" s="24" t="str">
        <f>IF(J6384&lt;&gt;1,"",IF(I6384="SBJ","CB","?"))</f>
        <v> </v>
      </c>
      <c r="I6384" s="25" t="str">
        <f>IF(OR(E6384="",E6384="!!!",F6384="NEW"),"",INDEX(B6383:B$2,-1+SUMPRODUCT(MAX(ROW(E6383:E$2)*(E6384=E6383:E$2)))))</f>
        <v> </v>
      </c>
      <c r="J6384" s="25" t="str">
        <f>IF(OR(E6384="",E6384="!!!",F6384="NEW"),"",COUNTBLANK(OFFSET(A$1,,,SUMPRODUCT(MAX(ROW(E$2:E6384)*(E6384=E$2:E6384)))))-COUNTBLANK(OFFSET(A$1,,,SUMPRODUCT(MAX(ROW(E$1:E6383)*(E2=E$1:E6383))))))</f>
        <v> </v>
      </c>
      <c r="K6384" s="25" t="str">
        <f>IF(OR(E6384="",E6384="!!!",F6384="NEW"),"",INDEX(J$1:J6383,SUMPRODUCT(MAX(ROW(E$1:E6383)*(E6384=E$1:E6383)))))</f>
        <v> </v>
      </c>
      <c r="L6384" s="26"/>
    </row>
    <row r="6385" spans="1:12">
      <c r="A6385" s="20" t="s">
        <v>94</v>
      </c>
      <c r="E6385" s="21">
        <f>IF(D6385="?OLD","!!!","")</f>
        <v/>
      </c>
      <c r="F6385" s="22" t="str">
        <f>IF(OR(E6385="",E6385="!!!"),"",IF(NOT(ISNA(VLOOKUP(E6385,E$1:E6384,1,FALSE()))),"OLD",IF(AND(E6385&lt;&gt;"",E6385&lt;&gt;"!!!"),"NEW","")))</f>
        <v> </v>
      </c>
      <c r="G6385" s="23" t="str">
        <f>IF(OR(E6385="",E6385="!!!"),"",IF(OR(J6385=0,AND(J6385=1,K6385=1),AND(J6385=1,I6385="SBJ"),AND(J6385=1,I6385=0)),"?IN_FOCUS",IF(J6385&lt;=2,"?ACTIVATED",IF(J6385&lt;&gt;"","?FAMILIAR",IF(F6385="NEW",IF(ISNA(VLOOKUP(E6385,#REF!,1,FALSE())),"?TYPE_IDENTIFIABLE","?REFERENTIAL"),"_")))))</f>
        <v> </v>
      </c>
      <c r="H6385" s="24" t="str">
        <f>IF(J6385&lt;&gt;1,"",IF(I6385="SBJ","CB","?"))</f>
        <v> </v>
      </c>
      <c r="I6385" s="25" t="str">
        <f>IF(OR(E6385="",E6385="!!!",F6385="NEW"),"",INDEX(B6384:B$2,-1+SUMPRODUCT(MAX(ROW(E6384:E$2)*(E6385=E6384:E$2)))))</f>
        <v> </v>
      </c>
      <c r="J6385" s="25" t="str">
        <f>IF(OR(E6385="",E6385="!!!",F6385="NEW"),"",COUNTBLANK(OFFSET(A$1,,,SUMPRODUCT(MAX(ROW(E$2:E6385)*(E6385=E$2:E6385)))))-COUNTBLANK(OFFSET(A$1,,,SUMPRODUCT(MAX(ROW(E$1:E6384)*(E2=E$1:E6384))))))</f>
        <v> </v>
      </c>
      <c r="K6385" s="25" t="str">
        <f>IF(OR(E6385="",E6385="!!!",F6385="NEW"),"",INDEX(J$1:J6384,SUMPRODUCT(MAX(ROW(E$1:E6384)*(E6385=E$1:E6384)))))</f>
        <v> </v>
      </c>
      <c r="L6385" s="26"/>
    </row>
    <row r="6386" spans="1:12">
      <c r="A6386" s="20" t="s">
        <v>3612</v>
      </c>
      <c r="E6386" s="21">
        <f>IF(D6386="?OLD","!!!","")</f>
        <v/>
      </c>
      <c r="F6386" s="22" t="str">
        <f>IF(OR(E6386="",E6386="!!!"),"",IF(NOT(ISNA(VLOOKUP(E6386,E$1:E6385,1,FALSE()))),"OLD",IF(AND(E6386&lt;&gt;"",E6386&lt;&gt;"!!!"),"NEW","")))</f>
        <v> </v>
      </c>
      <c r="G6386" s="23" t="str">
        <f>IF(OR(E6386="",E6386="!!!"),"",IF(OR(J6386=0,AND(J6386=1,K6386=1),AND(J6386=1,I6386="SBJ"),AND(J6386=1,I6386=0)),"?IN_FOCUS",IF(J6386&lt;=2,"?ACTIVATED",IF(J6386&lt;&gt;"","?FAMILIAR",IF(F6386="NEW",IF(ISNA(VLOOKUP(E6386,#REF!,1,FALSE())),"?TYPE_IDENTIFIABLE","?REFERENTIAL"),"_")))))</f>
        <v> </v>
      </c>
      <c r="H6386" s="24" t="str">
        <f>IF(J6386&lt;&gt;1,"",IF(I6386="SBJ","CB","?"))</f>
        <v> </v>
      </c>
      <c r="I6386" s="25" t="str">
        <f>IF(OR(E6386="",E6386="!!!",F6386="NEW"),"",INDEX(B6385:B$2,-1+SUMPRODUCT(MAX(ROW(E6385:E$2)*(E6386=E6385:E$2)))))</f>
        <v> </v>
      </c>
      <c r="J6386" s="25" t="str">
        <f>IF(OR(E6386="",E6386="!!!",F6386="NEW"),"",COUNTBLANK(OFFSET(A$1,,,SUMPRODUCT(MAX(ROW(E$2:E6386)*(E6386=E$2:E6386)))))-COUNTBLANK(OFFSET(A$1,,,SUMPRODUCT(MAX(ROW(E$1:E6385)*(E2=E$1:E6385))))))</f>
        <v> </v>
      </c>
      <c r="K6386" s="25" t="str">
        <f>IF(OR(E6386="",E6386="!!!",F6386="NEW"),"",INDEX(J$1:J6385,SUMPRODUCT(MAX(ROW(E$1:E6385)*(E6386=E$1:E6385)))))</f>
        <v> </v>
      </c>
      <c r="L6386" s="26"/>
    </row>
    <row r="6387" spans="1:12">
      <c r="A6387" s="20" t="s">
        <v>1714</v>
      </c>
      <c r="E6387" s="21">
        <f>IF(D6387="?OLD","!!!","")</f>
        <v/>
      </c>
      <c r="F6387" s="22" t="str">
        <f>IF(OR(E6387="",E6387="!!!"),"",IF(NOT(ISNA(VLOOKUP(E6387,E$1:E6386,1,FALSE()))),"OLD",IF(AND(E6387&lt;&gt;"",E6387&lt;&gt;"!!!"),"NEW","")))</f>
        <v> </v>
      </c>
      <c r="G6387" s="23" t="str">
        <f>IF(OR(E6387="",E6387="!!!"),"",IF(OR(J6387=0,AND(J6387=1,K6387=1),AND(J6387=1,I6387="SBJ"),AND(J6387=1,I6387=0)),"?IN_FOCUS",IF(J6387&lt;=2,"?ACTIVATED",IF(J6387&lt;&gt;"","?FAMILIAR",IF(F6387="NEW",IF(ISNA(VLOOKUP(E6387,#REF!,1,FALSE())),"?TYPE_IDENTIFIABLE","?REFERENTIAL"),"_")))))</f>
        <v> </v>
      </c>
      <c r="H6387" s="24" t="str">
        <f>IF(J6387&lt;&gt;1,"",IF(I6387="SBJ","CB","?"))</f>
        <v> </v>
      </c>
      <c r="I6387" s="25" t="str">
        <f>IF(OR(E6387="",E6387="!!!",F6387="NEW"),"",INDEX(B6386:B$2,-1+SUMPRODUCT(MAX(ROW(E6386:E$2)*(E6387=E6386:E$2)))))</f>
        <v> </v>
      </c>
      <c r="J6387" s="25" t="str">
        <f>IF(OR(E6387="",E6387="!!!",F6387="NEW"),"",COUNTBLANK(OFFSET(A$1,,,SUMPRODUCT(MAX(ROW(E$2:E6387)*(E6387=E$2:E6387)))))-COUNTBLANK(OFFSET(A$1,,,SUMPRODUCT(MAX(ROW(E$1:E6386)*(E2=E$1:E6386))))))</f>
        <v> </v>
      </c>
      <c r="K6387" s="25" t="str">
        <f>IF(OR(E6387="",E6387="!!!",F6387="NEW"),"",INDEX(J$1:J6386,SUMPRODUCT(MAX(ROW(E$1:E6386)*(E6387=E$1:E6386)))))</f>
        <v> </v>
      </c>
      <c r="L6387" s="26"/>
    </row>
    <row r="6388" spans="1:12">
      <c r="A6388" s="20" t="s">
        <v>71</v>
      </c>
      <c r="B6388" s="27" t="s">
        <v>1724</v>
      </c>
      <c r="C6388" s="27" t="s">
        <v>1701</v>
      </c>
      <c r="D6388" s="27" t="s">
        <v>1681</v>
      </c>
      <c r="E6388" s="21">
        <f>IF(D6388="?OLD","!!!","")</f>
        <v/>
      </c>
      <c r="F6388" s="22" t="str">
        <f>IF(OR(E6388="",E6388="!!!"),"",IF(NOT(ISNA(VLOOKUP(E6388,E$1:E6387,1,FALSE()))),"OLD",IF(AND(E6388&lt;&gt;"",E6388&lt;&gt;"!!!"),"NEW","")))</f>
        <v> </v>
      </c>
      <c r="G6388" s="23" t="str">
        <f>IF(OR(E6388="",E6388="!!!"),"",IF(OR(J6388=0,AND(J6388=1,K6388=1),AND(J6388=1,I6388="SBJ"),AND(J6388=1,I6388=0)),"?IN_FOCUS",IF(J6388&lt;=2,"?ACTIVATED",IF(J6388&lt;&gt;"","?FAMILIAR",IF(F6388="NEW",IF(ISNA(VLOOKUP(E6388,#REF!,1,FALSE())),"?TYPE_IDENTIFIABLE","?REFERENTIAL"),"_")))))</f>
        <v> </v>
      </c>
      <c r="H6388" s="24" t="str">
        <f>IF(J6388&lt;&gt;1,"",IF(I6388="SBJ","CB","?"))</f>
        <v> </v>
      </c>
      <c r="I6388" s="25" t="str">
        <f>IF(OR(E6388="",E6388="!!!",F6388="NEW"),"",INDEX(B6387:B$2,-1+SUMPRODUCT(MAX(ROW(E6387:E$2)*(E6388=E6387:E$2)))))</f>
        <v> </v>
      </c>
      <c r="J6388" s="25" t="str">
        <f>IF(OR(E6388="",E6388="!!!",F6388="NEW"),"",COUNTBLANK(OFFSET(A$1,,,SUMPRODUCT(MAX(ROW(E$2:E6388)*(E6388=E$2:E6388)))))-COUNTBLANK(OFFSET(A$1,,,SUMPRODUCT(MAX(ROW(E$1:E6387)*(E2=E$1:E6387))))))</f>
        <v> </v>
      </c>
      <c r="K6388" s="25" t="str">
        <f>IF(OR(E6388="",E6388="!!!",F6388="NEW"),"",INDEX(J$1:J6387,SUMPRODUCT(MAX(ROW(E$1:E6387)*(E6388=E$1:E6387)))))</f>
        <v> </v>
      </c>
      <c r="L6388" s="26"/>
    </row>
    <row r="6389" spans="1:12">
      <c r="A6389" s="20" t="s">
        <v>1688</v>
      </c>
      <c r="E6389" s="21">
        <f>IF(D6389="?OLD","!!!","")</f>
        <v/>
      </c>
      <c r="F6389" s="22" t="str">
        <f>IF(OR(E6389="",E6389="!!!"),"",IF(NOT(ISNA(VLOOKUP(E6389,E$1:E6388,1,FALSE()))),"OLD",IF(AND(E6389&lt;&gt;"",E6389&lt;&gt;"!!!"),"NEW","")))</f>
        <v> </v>
      </c>
      <c r="G6389" s="23" t="str">
        <f>IF(OR(E6389="",E6389="!!!"),"",IF(OR(J6389=0,AND(J6389=1,K6389=1),AND(J6389=1,I6389="SBJ"),AND(J6389=1,I6389=0)),"?IN_FOCUS",IF(J6389&lt;=2,"?ACTIVATED",IF(J6389&lt;&gt;"","?FAMILIAR",IF(F6389="NEW",IF(ISNA(VLOOKUP(E6389,#REF!,1,FALSE())),"?TYPE_IDENTIFIABLE","?REFERENTIAL"),"_")))))</f>
        <v> </v>
      </c>
      <c r="H6389" s="24" t="str">
        <f>IF(J6389&lt;&gt;1,"",IF(I6389="SBJ","CB","?"))</f>
        <v> </v>
      </c>
      <c r="I6389" s="25" t="str">
        <f>IF(OR(E6389="",E6389="!!!",F6389="NEW"),"",INDEX(B6388:B$2,-1+SUMPRODUCT(MAX(ROW(E6388:E$2)*(E6389=E6388:E$2)))))</f>
        <v> </v>
      </c>
      <c r="J6389" s="25" t="str">
        <f>IF(OR(E6389="",E6389="!!!",F6389="NEW"),"",COUNTBLANK(OFFSET(A$1,,,SUMPRODUCT(MAX(ROW(E$2:E6389)*(E6389=E$2:E6389)))))-COUNTBLANK(OFFSET(A$1,,,SUMPRODUCT(MAX(ROW(E$1:E6388)*(E2=E$1:E6388))))))</f>
        <v> </v>
      </c>
      <c r="K6389" s="25" t="str">
        <f>IF(OR(E6389="",E6389="!!!",F6389="NEW"),"",INDEX(J$1:J6388,SUMPRODUCT(MAX(ROW(E$1:E6388)*(E6389=E$1:E6388)))))</f>
        <v> </v>
      </c>
      <c r="L6389" s="26"/>
    </row>
    <row r="6390" spans="1:12">
      <c r="A6390" s="20" t="s">
        <v>3613</v>
      </c>
      <c r="E6390" s="21">
        <f>IF(D6390="?OLD","!!!","")</f>
        <v/>
      </c>
      <c r="F6390" s="22" t="str">
        <f>IF(OR(E6390="",E6390="!!!"),"",IF(NOT(ISNA(VLOOKUP(E6390,E$1:E6389,1,FALSE()))),"OLD",IF(AND(E6390&lt;&gt;"",E6390&lt;&gt;"!!!"),"NEW","")))</f>
        <v> </v>
      </c>
      <c r="G6390" s="23" t="str">
        <f>IF(OR(E6390="",E6390="!!!"),"",IF(OR(J6390=0,AND(J6390=1,K6390=1),AND(J6390=1,I6390="SBJ"),AND(J6390=1,I6390=0)),"?IN_FOCUS",IF(J6390&lt;=2,"?ACTIVATED",IF(J6390&lt;&gt;"","?FAMILIAR",IF(F6390="NEW",IF(ISNA(VLOOKUP(E6390,#REF!,1,FALSE())),"?TYPE_IDENTIFIABLE","?REFERENTIAL"),"_")))))</f>
        <v> </v>
      </c>
      <c r="H6390" s="24" t="str">
        <f>IF(J6390&lt;&gt;1,"",IF(I6390="SBJ","CB","?"))</f>
        <v> </v>
      </c>
      <c r="I6390" s="25" t="str">
        <f>IF(OR(E6390="",E6390="!!!",F6390="NEW"),"",INDEX(B6389:B$2,-1+SUMPRODUCT(MAX(ROW(E6389:E$2)*(E6390=E6389:E$2)))))</f>
        <v> </v>
      </c>
      <c r="J6390" s="25" t="str">
        <f>IF(OR(E6390="",E6390="!!!",F6390="NEW"),"",COUNTBLANK(OFFSET(A$1,,,SUMPRODUCT(MAX(ROW(E$2:E6390)*(E6390=E$2:E6390)))))-COUNTBLANK(OFFSET(A$1,,,SUMPRODUCT(MAX(ROW(E$1:E6389)*(E2=E$1:E6389))))))</f>
        <v> </v>
      </c>
      <c r="K6390" s="25" t="str">
        <f>IF(OR(E6390="",E6390="!!!",F6390="NEW"),"",INDEX(J$1:J6389,SUMPRODUCT(MAX(ROW(E$1:E6389)*(E6390=E$1:E6389)))))</f>
        <v> </v>
      </c>
      <c r="L6390" s="26"/>
    </row>
    <row r="6391" spans="1:12">
      <c r="A6391" s="20" t="s">
        <v>3614</v>
      </c>
      <c r="B6391" s="27" t="s">
        <v>1724</v>
      </c>
      <c r="C6391" s="27" t="s">
        <v>1734</v>
      </c>
      <c r="D6391" s="27" t="s">
        <v>1681</v>
      </c>
      <c r="E6391" s="21">
        <f>IF(D6391="?OLD","!!!","")</f>
        <v/>
      </c>
      <c r="F6391" s="22" t="str">
        <f>IF(OR(E6391="",E6391="!!!"),"",IF(NOT(ISNA(VLOOKUP(E6391,E$1:E6390,1,FALSE()))),"OLD",IF(AND(E6391&lt;&gt;"",E6391&lt;&gt;"!!!"),"NEW","")))</f>
        <v> </v>
      </c>
      <c r="G6391" s="23" t="str">
        <f>IF(OR(E6391="",E6391="!!!"),"",IF(OR(J6391=0,AND(J6391=1,K6391=1),AND(J6391=1,I6391="SBJ"),AND(J6391=1,I6391=0)),"?IN_FOCUS",IF(J6391&lt;=2,"?ACTIVATED",IF(J6391&lt;&gt;"","?FAMILIAR",IF(F6391="NEW",IF(ISNA(VLOOKUP(E6391,#REF!,1,FALSE())),"?TYPE_IDENTIFIABLE","?REFERENTIAL"),"_")))))</f>
        <v> </v>
      </c>
      <c r="H6391" s="24" t="str">
        <f>IF(J6391&lt;&gt;1,"",IF(I6391="SBJ","CB","?"))</f>
        <v> </v>
      </c>
      <c r="I6391" s="25" t="str">
        <f>IF(OR(E6391="",E6391="!!!",F6391="NEW"),"",INDEX(B6390:B$2,-1+SUMPRODUCT(MAX(ROW(E6390:E$2)*(E6391=E6390:E$2)))))</f>
        <v> </v>
      </c>
      <c r="J6391" s="25" t="str">
        <f>IF(OR(E6391="",E6391="!!!",F6391="NEW"),"",COUNTBLANK(OFFSET(A$1,,,SUMPRODUCT(MAX(ROW(E$2:E6391)*(E6391=E$2:E6391)))))-COUNTBLANK(OFFSET(A$1,,,SUMPRODUCT(MAX(ROW(E$1:E6390)*(E2=E$1:E6390))))))</f>
        <v> </v>
      </c>
      <c r="K6391" s="25" t="str">
        <f>IF(OR(E6391="",E6391="!!!",F6391="NEW"),"",INDEX(J$1:J6390,SUMPRODUCT(MAX(ROW(E$1:E6390)*(E6391=E$1:E6390)))))</f>
        <v> </v>
      </c>
      <c r="L6391" s="26"/>
    </row>
    <row r="6392" spans="1:12">
      <c r="A6392" s="20" t="s">
        <v>3615</v>
      </c>
      <c r="E6392" s="21">
        <f>IF(D6392="?OLD","!!!","")</f>
        <v/>
      </c>
      <c r="F6392" s="22" t="str">
        <f>IF(OR(E6392="",E6392="!!!"),"",IF(NOT(ISNA(VLOOKUP(E6392,E$1:E6391,1,FALSE()))),"OLD",IF(AND(E6392&lt;&gt;"",E6392&lt;&gt;"!!!"),"NEW","")))</f>
        <v> </v>
      </c>
      <c r="G6392" s="23" t="str">
        <f>IF(OR(E6392="",E6392="!!!"),"",IF(OR(J6392=0,AND(J6392=1,K6392=1),AND(J6392=1,I6392="SBJ"),AND(J6392=1,I6392=0)),"?IN_FOCUS",IF(J6392&lt;=2,"?ACTIVATED",IF(J6392&lt;&gt;"","?FAMILIAR",IF(F6392="NEW",IF(ISNA(VLOOKUP(E6392,#REF!,1,FALSE())),"?TYPE_IDENTIFIABLE","?REFERENTIAL"),"_")))))</f>
        <v> </v>
      </c>
      <c r="H6392" s="24" t="str">
        <f>IF(J6392&lt;&gt;1,"",IF(I6392="SBJ","CB","?"))</f>
        <v> </v>
      </c>
      <c r="I6392" s="25" t="str">
        <f>IF(OR(E6392="",E6392="!!!",F6392="NEW"),"",INDEX(B6391:B$2,-1+SUMPRODUCT(MAX(ROW(E6391:E$2)*(E6392=E6391:E$2)))))</f>
        <v> </v>
      </c>
      <c r="J6392" s="25" t="str">
        <f>IF(OR(E6392="",E6392="!!!",F6392="NEW"),"",COUNTBLANK(OFFSET(A$1,,,SUMPRODUCT(MAX(ROW(E$2:E6392)*(E6392=E$2:E6392)))))-COUNTBLANK(OFFSET(A$1,,,SUMPRODUCT(MAX(ROW(E$1:E6391)*(E2=E$1:E6391))))))</f>
        <v> </v>
      </c>
      <c r="K6392" s="25" t="str">
        <f>IF(OR(E6392="",E6392="!!!",F6392="NEW"),"",INDEX(J$1:J6391,SUMPRODUCT(MAX(ROW(E$1:E6391)*(E6392=E$1:E6391)))))</f>
        <v> </v>
      </c>
      <c r="L6392" s="26"/>
    </row>
    <row r="6393" spans="1:12">
      <c r="A6393" s="20" t="s">
        <v>1688</v>
      </c>
      <c r="E6393" s="21">
        <f>IF(D6393="?OLD","!!!","")</f>
        <v/>
      </c>
      <c r="F6393" s="22" t="str">
        <f>IF(OR(E6393="",E6393="!!!"),"",IF(NOT(ISNA(VLOOKUP(E6393,E$1:E6392,1,FALSE()))),"OLD",IF(AND(E6393&lt;&gt;"",E6393&lt;&gt;"!!!"),"NEW","")))</f>
        <v> </v>
      </c>
      <c r="G6393" s="23" t="str">
        <f>IF(OR(E6393="",E6393="!!!"),"",IF(OR(J6393=0,AND(J6393=1,K6393=1),AND(J6393=1,I6393="SBJ"),AND(J6393=1,I6393=0)),"?IN_FOCUS",IF(J6393&lt;=2,"?ACTIVATED",IF(J6393&lt;&gt;"","?FAMILIAR",IF(F6393="NEW",IF(ISNA(VLOOKUP(E6393,#REF!,1,FALSE())),"?TYPE_IDENTIFIABLE","?REFERENTIAL"),"_")))))</f>
        <v> </v>
      </c>
      <c r="H6393" s="24" t="str">
        <f>IF(J6393&lt;&gt;1,"",IF(I6393="SBJ","CB","?"))</f>
        <v> </v>
      </c>
      <c r="I6393" s="25" t="str">
        <f>IF(OR(E6393="",E6393="!!!",F6393="NEW"),"",INDEX(B6392:B$2,-1+SUMPRODUCT(MAX(ROW(E6392:E$2)*(E6393=E6392:E$2)))))</f>
        <v> </v>
      </c>
      <c r="J6393" s="25" t="str">
        <f>IF(OR(E6393="",E6393="!!!",F6393="NEW"),"",COUNTBLANK(OFFSET(A$1,,,SUMPRODUCT(MAX(ROW(E$2:E6393)*(E6393=E$2:E6393)))))-COUNTBLANK(OFFSET(A$1,,,SUMPRODUCT(MAX(ROW(E$1:E6392)*(E2=E$1:E6392))))))</f>
        <v> </v>
      </c>
      <c r="K6393" s="25" t="str">
        <f>IF(OR(E6393="",E6393="!!!",F6393="NEW"),"",INDEX(J$1:J6392,SUMPRODUCT(MAX(ROW(E$1:E6392)*(E6393=E$1:E6392)))))</f>
        <v> </v>
      </c>
      <c r="L6393" s="26"/>
    </row>
    <row r="6394" spans="1:12">
      <c r="A6394" s="20" t="s">
        <v>3616</v>
      </c>
      <c r="E6394" s="21">
        <f>IF(D6394="?OLD","!!!","")</f>
        <v/>
      </c>
      <c r="F6394" s="22" t="str">
        <f>IF(OR(E6394="",E6394="!!!"),"",IF(NOT(ISNA(VLOOKUP(E6394,E$1:E6393,1,FALSE()))),"OLD",IF(AND(E6394&lt;&gt;"",E6394&lt;&gt;"!!!"),"NEW","")))</f>
        <v> </v>
      </c>
      <c r="G6394" s="23" t="str">
        <f>IF(OR(E6394="",E6394="!!!"),"",IF(OR(J6394=0,AND(J6394=1,K6394=1),AND(J6394=1,I6394="SBJ"),AND(J6394=1,I6394=0)),"?IN_FOCUS",IF(J6394&lt;=2,"?ACTIVATED",IF(J6394&lt;&gt;"","?FAMILIAR",IF(F6394="NEW",IF(ISNA(VLOOKUP(E6394,#REF!,1,FALSE())),"?TYPE_IDENTIFIABLE","?REFERENTIAL"),"_")))))</f>
        <v> </v>
      </c>
      <c r="H6394" s="24" t="str">
        <f>IF(J6394&lt;&gt;1,"",IF(I6394="SBJ","CB","?"))</f>
        <v> </v>
      </c>
      <c r="I6394" s="25" t="str">
        <f>IF(OR(E6394="",E6394="!!!",F6394="NEW"),"",INDEX(B6393:B$2,-1+SUMPRODUCT(MAX(ROW(E6393:E$2)*(E6394=E6393:E$2)))))</f>
        <v> </v>
      </c>
      <c r="J6394" s="25" t="str">
        <f>IF(OR(E6394="",E6394="!!!",F6394="NEW"),"",COUNTBLANK(OFFSET(A$1,,,SUMPRODUCT(MAX(ROW(E$2:E6394)*(E6394=E$2:E6394)))))-COUNTBLANK(OFFSET(A$1,,,SUMPRODUCT(MAX(ROW(E$1:E6393)*(E2=E$1:E6393))))))</f>
        <v> </v>
      </c>
      <c r="K6394" s="25" t="str">
        <f>IF(OR(E6394="",E6394="!!!",F6394="NEW"),"",INDEX(J$1:J6393,SUMPRODUCT(MAX(ROW(E$1:E6393)*(E6394=E$1:E6393)))))</f>
        <v> </v>
      </c>
      <c r="L6394" s="26"/>
    </row>
    <row r="6395" spans="1:12">
      <c r="A6395" s="20" t="s">
        <v>2581</v>
      </c>
      <c r="E6395" s="21">
        <f>IF(D6395="?OLD","!!!","")</f>
        <v/>
      </c>
      <c r="F6395" s="22" t="str">
        <f>IF(OR(E6395="",E6395="!!!"),"",IF(NOT(ISNA(VLOOKUP(E6395,E$1:E6394,1,FALSE()))),"OLD",IF(AND(E6395&lt;&gt;"",E6395&lt;&gt;"!!!"),"NEW","")))</f>
        <v> </v>
      </c>
      <c r="G6395" s="23" t="str">
        <f>IF(OR(E6395="",E6395="!!!"),"",IF(OR(J6395=0,AND(J6395=1,K6395=1),AND(J6395=1,I6395="SBJ"),AND(J6395=1,I6395=0)),"?IN_FOCUS",IF(J6395&lt;=2,"?ACTIVATED",IF(J6395&lt;&gt;"","?FAMILIAR",IF(F6395="NEW",IF(ISNA(VLOOKUP(E6395,#REF!,1,FALSE())),"?TYPE_IDENTIFIABLE","?REFERENTIAL"),"_")))))</f>
        <v> </v>
      </c>
      <c r="H6395" s="24" t="str">
        <f>IF(J6395&lt;&gt;1,"",IF(I6395="SBJ","CB","?"))</f>
        <v> </v>
      </c>
      <c r="I6395" s="25" t="str">
        <f>IF(OR(E6395="",E6395="!!!",F6395="NEW"),"",INDEX(B6394:B$2,-1+SUMPRODUCT(MAX(ROW(E6394:E$2)*(E6395=E6394:E$2)))))</f>
        <v> </v>
      </c>
      <c r="J6395" s="25" t="str">
        <f>IF(OR(E6395="",E6395="!!!",F6395="NEW"),"",COUNTBLANK(OFFSET(A$1,,,SUMPRODUCT(MAX(ROW(E$2:E6395)*(E6395=E$2:E6395)))))-COUNTBLANK(OFFSET(A$1,,,SUMPRODUCT(MAX(ROW(E$1:E6394)*(E2=E$1:E6394))))))</f>
        <v> </v>
      </c>
      <c r="K6395" s="25" t="str">
        <f>IF(OR(E6395="",E6395="!!!",F6395="NEW"),"",INDEX(J$1:J6394,SUMPRODUCT(MAX(ROW(E$1:E6394)*(E6395=E$1:E6394)))))</f>
        <v> </v>
      </c>
      <c r="L6395" s="26"/>
    </row>
    <row r="6396" spans="1:12">
      <c r="A6396" s="20" t="s">
        <v>1961</v>
      </c>
      <c r="E6396" s="21">
        <f>IF(D6396="?OLD","!!!","")</f>
        <v/>
      </c>
      <c r="F6396" s="22" t="str">
        <f>IF(OR(E6396="",E6396="!!!"),"",IF(NOT(ISNA(VLOOKUP(E6396,E$1:E6395,1,FALSE()))),"OLD",IF(AND(E6396&lt;&gt;"",E6396&lt;&gt;"!!!"),"NEW","")))</f>
        <v> </v>
      </c>
      <c r="G6396" s="23" t="str">
        <f>IF(OR(E6396="",E6396="!!!"),"",IF(OR(J6396=0,AND(J6396=1,K6396=1),AND(J6396=1,I6396="SBJ"),AND(J6396=1,I6396=0)),"?IN_FOCUS",IF(J6396&lt;=2,"?ACTIVATED",IF(J6396&lt;&gt;"","?FAMILIAR",IF(F6396="NEW",IF(ISNA(VLOOKUP(E6396,#REF!,1,FALSE())),"?TYPE_IDENTIFIABLE","?REFERENTIAL"),"_")))))</f>
        <v> </v>
      </c>
      <c r="H6396" s="24" t="str">
        <f>IF(J6396&lt;&gt;1,"",IF(I6396="SBJ","CB","?"))</f>
        <v> </v>
      </c>
      <c r="I6396" s="25" t="str">
        <f>IF(OR(E6396="",E6396="!!!",F6396="NEW"),"",INDEX(B6395:B$2,-1+SUMPRODUCT(MAX(ROW(E6395:E$2)*(E6396=E6395:E$2)))))</f>
        <v> </v>
      </c>
      <c r="J6396" s="25" t="str">
        <f>IF(OR(E6396="",E6396="!!!",F6396="NEW"),"",COUNTBLANK(OFFSET(A$1,,,SUMPRODUCT(MAX(ROW(E$2:E6396)*(E6396=E$2:E6396)))))-COUNTBLANK(OFFSET(A$1,,,SUMPRODUCT(MAX(ROW(E$1:E6395)*(E2=E$1:E6395))))))</f>
        <v> </v>
      </c>
      <c r="K6396" s="25" t="str">
        <f>IF(OR(E6396="",E6396="!!!",F6396="NEW"),"",INDEX(J$1:J6395,SUMPRODUCT(MAX(ROW(E$1:E6395)*(E6396=E$1:E6395)))))</f>
        <v> </v>
      </c>
      <c r="L6396" s="26"/>
    </row>
    <row r="6397" spans="1:12">
      <c r="A6397" s="20" t="s">
        <v>1714</v>
      </c>
      <c r="E6397" s="21">
        <f>IF(D6397="?OLD","!!!","")</f>
        <v/>
      </c>
      <c r="F6397" s="22" t="str">
        <f>IF(OR(E6397="",E6397="!!!"),"",IF(NOT(ISNA(VLOOKUP(E6397,E$1:E6396,1,FALSE()))),"OLD",IF(AND(E6397&lt;&gt;"",E6397&lt;&gt;"!!!"),"NEW","")))</f>
        <v> </v>
      </c>
      <c r="G6397" s="23" t="str">
        <f>IF(OR(E6397="",E6397="!!!"),"",IF(OR(J6397=0,AND(J6397=1,K6397=1),AND(J6397=1,I6397="SBJ"),AND(J6397=1,I6397=0)),"?IN_FOCUS",IF(J6397&lt;=2,"?ACTIVATED",IF(J6397&lt;&gt;"","?FAMILIAR",IF(F6397="NEW",IF(ISNA(VLOOKUP(E6397,#REF!,1,FALSE())),"?TYPE_IDENTIFIABLE","?REFERENTIAL"),"_")))))</f>
        <v> </v>
      </c>
      <c r="H6397" s="24" t="str">
        <f>IF(J6397&lt;&gt;1,"",IF(I6397="SBJ","CB","?"))</f>
        <v> </v>
      </c>
      <c r="I6397" s="25" t="str">
        <f>IF(OR(E6397="",E6397="!!!",F6397="NEW"),"",INDEX(B6396:B$2,-1+SUMPRODUCT(MAX(ROW(E6396:E$2)*(E6397=E6396:E$2)))))</f>
        <v> </v>
      </c>
      <c r="J6397" s="25" t="str">
        <f>IF(OR(E6397="",E6397="!!!",F6397="NEW"),"",COUNTBLANK(OFFSET(A$1,,,SUMPRODUCT(MAX(ROW(E$2:E6397)*(E6397=E$2:E6397)))))-COUNTBLANK(OFFSET(A$1,,,SUMPRODUCT(MAX(ROW(E$1:E6396)*(E2=E$1:E6396))))))</f>
        <v> </v>
      </c>
      <c r="K6397" s="25" t="str">
        <f>IF(OR(E6397="",E6397="!!!",F6397="NEW"),"",INDEX(J$1:J6396,SUMPRODUCT(MAX(ROW(E$1:E6396)*(E6397=E$1:E6396)))))</f>
        <v> </v>
      </c>
      <c r="L6397" s="26"/>
    </row>
    <row r="6398" spans="1:12">
      <c r="A6398" s="20" t="s">
        <v>1261</v>
      </c>
      <c r="B6398" s="27" t="s">
        <v>1675</v>
      </c>
      <c r="C6398" s="27" t="s">
        <v>1701</v>
      </c>
      <c r="D6398" s="27" t="s">
        <v>1681</v>
      </c>
      <c r="E6398" s="21">
        <f>IF(D6398="?OLD","!!!","")</f>
        <v/>
      </c>
      <c r="F6398" s="22" t="str">
        <f>IF(OR(E6398="",E6398="!!!"),"",IF(NOT(ISNA(VLOOKUP(E6398,E$1:E6397,1,FALSE()))),"OLD",IF(AND(E6398&lt;&gt;"",E6398&lt;&gt;"!!!"),"NEW","")))</f>
        <v> </v>
      </c>
      <c r="G6398" s="23" t="str">
        <f>IF(OR(E6398="",E6398="!!!"),"",IF(OR(J6398=0,AND(J6398=1,K6398=1),AND(J6398=1,I6398="SBJ"),AND(J6398=1,I6398=0)),"?IN_FOCUS",IF(J6398&lt;=2,"?ACTIVATED",IF(J6398&lt;&gt;"","?FAMILIAR",IF(F6398="NEW",IF(ISNA(VLOOKUP(E6398,#REF!,1,FALSE())),"?TYPE_IDENTIFIABLE","?REFERENTIAL"),"_")))))</f>
        <v> </v>
      </c>
      <c r="H6398" s="24" t="str">
        <f>IF(J6398&lt;&gt;1,"",IF(I6398="SBJ","CB","?"))</f>
        <v> </v>
      </c>
      <c r="I6398" s="25" t="str">
        <f>IF(OR(E6398="",E6398="!!!",F6398="NEW"),"",INDEX(B6397:B$2,-1+SUMPRODUCT(MAX(ROW(E6397:E$2)*(E6398=E6397:E$2)))))</f>
        <v> </v>
      </c>
      <c r="J6398" s="25" t="str">
        <f>IF(OR(E6398="",E6398="!!!",F6398="NEW"),"",COUNTBLANK(OFFSET(A$1,,,SUMPRODUCT(MAX(ROW(E$2:E6398)*(E6398=E$2:E6398)))))-COUNTBLANK(OFFSET(A$1,,,SUMPRODUCT(MAX(ROW(E$1:E6397)*(E2=E$1:E6397))))))</f>
        <v> </v>
      </c>
      <c r="K6398" s="25" t="str">
        <f>IF(OR(E6398="",E6398="!!!",F6398="NEW"),"",INDEX(J$1:J6397,SUMPRODUCT(MAX(ROW(E$1:E6397)*(E6398=E$1:E6397)))))</f>
        <v> </v>
      </c>
      <c r="L6398" s="26"/>
    </row>
    <row r="6399" spans="1:12">
      <c r="A6399" s="20" t="s">
        <v>1670</v>
      </c>
      <c r="E6399" s="21">
        <f>IF(D6399="?OLD","!!!","")</f>
        <v/>
      </c>
      <c r="F6399" s="22" t="str">
        <f>IF(OR(E6399="",E6399="!!!"),"",IF(NOT(ISNA(VLOOKUP(E6399,E$1:E6398,1,FALSE()))),"OLD",IF(AND(E6399&lt;&gt;"",E6399&lt;&gt;"!!!"),"NEW","")))</f>
        <v> </v>
      </c>
      <c r="G6399" s="23" t="str">
        <f>IF(OR(E6399="",E6399="!!!"),"",IF(OR(J6399=0,AND(J6399=1,K6399=1),AND(J6399=1,I6399="SBJ"),AND(J6399=1,I6399=0)),"?IN_FOCUS",IF(J6399&lt;=2,"?ACTIVATED",IF(J6399&lt;&gt;"","?FAMILIAR",IF(F6399="NEW",IF(ISNA(VLOOKUP(E6399,#REF!,1,FALSE())),"?TYPE_IDENTIFIABLE","?REFERENTIAL"),"_")))))</f>
        <v> </v>
      </c>
      <c r="H6399" s="24" t="str">
        <f>IF(J6399&lt;&gt;1,"",IF(I6399="SBJ","CB","?"))</f>
        <v> </v>
      </c>
      <c r="I6399" s="25" t="str">
        <f>IF(OR(E6399="",E6399="!!!",F6399="NEW"),"",INDEX(B6398:B$2,-1+SUMPRODUCT(MAX(ROW(E6398:E$2)*(E6399=E6398:E$2)))))</f>
        <v> </v>
      </c>
      <c r="J6399" s="25" t="str">
        <f>IF(OR(E6399="",E6399="!!!",F6399="NEW"),"",COUNTBLANK(OFFSET(A$1,,,SUMPRODUCT(MAX(ROW(E$2:E6399)*(E6399=E$2:E6399)))))-COUNTBLANK(OFFSET(A$1,,,SUMPRODUCT(MAX(ROW(E$1:E6398)*(E2=E$1:E6398))))))</f>
        <v> </v>
      </c>
      <c r="K6399" s="25" t="str">
        <f>IF(OR(E6399="",E6399="!!!",F6399="NEW"),"",INDEX(J$1:J6398,SUMPRODUCT(MAX(ROW(E$1:E6398)*(E6399=E$1:E6398)))))</f>
        <v> </v>
      </c>
      <c r="L6399" s="26"/>
    </row>
    <row r="6400" spans="1:12">
      <c r="A6400" s="20" t="s">
        <v>3617</v>
      </c>
      <c r="B6400" s="27" t="s">
        <v>1672</v>
      </c>
      <c r="C6400" s="27" t="s">
        <v>1734</v>
      </c>
      <c r="D6400" s="27" t="s">
        <v>1681</v>
      </c>
      <c r="E6400" s="21">
        <f>IF(D6400="?OLD","!!!","")</f>
        <v/>
      </c>
      <c r="F6400" s="22" t="str">
        <f>IF(OR(E6400="",E6400="!!!"),"",IF(NOT(ISNA(VLOOKUP(E6400,E$1:E6399,1,FALSE()))),"OLD",IF(AND(E6400&lt;&gt;"",E6400&lt;&gt;"!!!"),"NEW","")))</f>
        <v> </v>
      </c>
      <c r="G6400" s="23" t="str">
        <f>IF(OR(E6400="",E6400="!!!"),"",IF(OR(J6400=0,AND(J6400=1,K6400=1),AND(J6400=1,I6400="SBJ"),AND(J6400=1,I6400=0)),"?IN_FOCUS",IF(J6400&lt;=2,"?ACTIVATED",IF(J6400&lt;&gt;"","?FAMILIAR",IF(F6400="NEW",IF(ISNA(VLOOKUP(E6400,#REF!,1,FALSE())),"?TYPE_IDENTIFIABLE","?REFERENTIAL"),"_")))))</f>
        <v> </v>
      </c>
      <c r="H6400" s="24" t="str">
        <f>IF(J6400&lt;&gt;1,"",IF(I6400="SBJ","CB","?"))</f>
        <v> </v>
      </c>
      <c r="I6400" s="25" t="str">
        <f>IF(OR(E6400="",E6400="!!!",F6400="NEW"),"",INDEX(B6399:B$2,-1+SUMPRODUCT(MAX(ROW(E6399:E$2)*(E6400=E6399:E$2)))))</f>
        <v> </v>
      </c>
      <c r="J6400" s="25" t="str">
        <f>IF(OR(E6400="",E6400="!!!",F6400="NEW"),"",COUNTBLANK(OFFSET(A$1,,,SUMPRODUCT(MAX(ROW(E$2:E6400)*(E6400=E$2:E6400)))))-COUNTBLANK(OFFSET(A$1,,,SUMPRODUCT(MAX(ROW(E$1:E6399)*(E2=E$1:E6399))))))</f>
        <v> </v>
      </c>
      <c r="K6400" s="25" t="str">
        <f>IF(OR(E6400="",E6400="!!!",F6400="NEW"),"",INDEX(J$1:J6399,SUMPRODUCT(MAX(ROW(E$1:E6399)*(E6400=E$1:E6399)))))</f>
        <v> </v>
      </c>
      <c r="L6400" s="26"/>
    </row>
    <row r="6401" spans="1:12">
      <c r="A6401" s="20" t="s">
        <v>3618</v>
      </c>
      <c r="E6401" s="21">
        <f>IF(D6401="?OLD","!!!","")</f>
        <v/>
      </c>
      <c r="F6401" s="22" t="str">
        <f>IF(OR(E6401="",E6401="!!!"),"",IF(NOT(ISNA(VLOOKUP(E6401,E$1:E6400,1,FALSE()))),"OLD",IF(AND(E6401&lt;&gt;"",E6401&lt;&gt;"!!!"),"NEW","")))</f>
        <v> </v>
      </c>
      <c r="G6401" s="23" t="str">
        <f>IF(OR(E6401="",E6401="!!!"),"",IF(OR(J6401=0,AND(J6401=1,K6401=1),AND(J6401=1,I6401="SBJ"),AND(J6401=1,I6401=0)),"?IN_FOCUS",IF(J6401&lt;=2,"?ACTIVATED",IF(J6401&lt;&gt;"","?FAMILIAR",IF(F6401="NEW",IF(ISNA(VLOOKUP(E6401,#REF!,1,FALSE())),"?TYPE_IDENTIFIABLE","?REFERENTIAL"),"_")))))</f>
        <v> </v>
      </c>
      <c r="H6401" s="24" t="str">
        <f>IF(J6401&lt;&gt;1,"",IF(I6401="SBJ","CB","?"))</f>
        <v> </v>
      </c>
      <c r="I6401" s="25" t="str">
        <f>IF(OR(E6401="",E6401="!!!",F6401="NEW"),"",INDEX(B6400:B$2,-1+SUMPRODUCT(MAX(ROW(E6400:E$2)*(E6401=E6400:E$2)))))</f>
        <v> </v>
      </c>
      <c r="J6401" s="25" t="str">
        <f>IF(OR(E6401="",E6401="!!!",F6401="NEW"),"",COUNTBLANK(OFFSET(A$1,,,SUMPRODUCT(MAX(ROW(E$2:E6401)*(E6401=E$2:E6401)))))-COUNTBLANK(OFFSET(A$1,,,SUMPRODUCT(MAX(ROW(E$1:E6400)*(E2=E$1:E6400))))))</f>
        <v> </v>
      </c>
      <c r="K6401" s="25" t="str">
        <f>IF(OR(E6401="",E6401="!!!",F6401="NEW"),"",INDEX(J$1:J6400,SUMPRODUCT(MAX(ROW(E$1:E6400)*(E6401=E$1:E6400)))))</f>
        <v> </v>
      </c>
      <c r="L6401" s="26"/>
    </row>
    <row r="6402" spans="1:12">
      <c r="A6402" s="20" t="s">
        <v>671</v>
      </c>
      <c r="E6402" s="21">
        <f>IF(D6402="?OLD","!!!","")</f>
        <v/>
      </c>
      <c r="F6402" s="22" t="str">
        <f>IF(OR(E6402="",E6402="!!!"),"",IF(NOT(ISNA(VLOOKUP(E6402,E$1:E6401,1,FALSE()))),"OLD",IF(AND(E6402&lt;&gt;"",E6402&lt;&gt;"!!!"),"NEW","")))</f>
        <v> </v>
      </c>
      <c r="G6402" s="23" t="str">
        <f>IF(OR(E6402="",E6402="!!!"),"",IF(OR(J6402=0,AND(J6402=1,K6402=1),AND(J6402=1,I6402="SBJ"),AND(J6402=1,I6402=0)),"?IN_FOCUS",IF(J6402&lt;=2,"?ACTIVATED",IF(J6402&lt;&gt;"","?FAMILIAR",IF(F6402="NEW",IF(ISNA(VLOOKUP(E6402,#REF!,1,FALSE())),"?TYPE_IDENTIFIABLE","?REFERENTIAL"),"_")))))</f>
        <v> </v>
      </c>
      <c r="H6402" s="24" t="str">
        <f>IF(J6402&lt;&gt;1,"",IF(I6402="SBJ","CB","?"))</f>
        <v> </v>
      </c>
      <c r="I6402" s="25" t="str">
        <f>IF(OR(E6402="",E6402="!!!",F6402="NEW"),"",INDEX(B6401:B$2,-1+SUMPRODUCT(MAX(ROW(E6401:E$2)*(E6402=E6401:E$2)))))</f>
        <v> </v>
      </c>
      <c r="J6402" s="25" t="str">
        <f>IF(OR(E6402="",E6402="!!!",F6402="NEW"),"",COUNTBLANK(OFFSET(A$1,,,SUMPRODUCT(MAX(ROW(E$2:E6402)*(E6402=E$2:E6402)))))-COUNTBLANK(OFFSET(A$1,,,SUMPRODUCT(MAX(ROW(E$1:E6401)*(E2=E$1:E6401))))))</f>
        <v> </v>
      </c>
      <c r="K6402" s="25" t="str">
        <f>IF(OR(E6402="",E6402="!!!",F6402="NEW"),"",INDEX(J$1:J6401,SUMPRODUCT(MAX(ROW(E$1:E6401)*(E6402=E$1:E6401)))))</f>
        <v> </v>
      </c>
      <c r="L6402" s="26"/>
    </row>
    <row r="6403" spans="1:12">
      <c r="A6403" s="20" t="s">
        <v>94</v>
      </c>
      <c r="E6403" s="21">
        <f>IF(D6403="?OLD","!!!","")</f>
        <v/>
      </c>
      <c r="F6403" s="22" t="str">
        <f>IF(OR(E6403="",E6403="!!!"),"",IF(NOT(ISNA(VLOOKUP(E6403,E$1:E6402,1,FALSE()))),"OLD",IF(AND(E6403&lt;&gt;"",E6403&lt;&gt;"!!!"),"NEW","")))</f>
        <v> </v>
      </c>
      <c r="G6403" s="23" t="str">
        <f>IF(OR(E6403="",E6403="!!!"),"",IF(OR(J6403=0,AND(J6403=1,K6403=1),AND(J6403=1,I6403="SBJ"),AND(J6403=1,I6403=0)),"?IN_FOCUS",IF(J6403&lt;=2,"?ACTIVATED",IF(J6403&lt;&gt;"","?FAMILIAR",IF(F6403="NEW",IF(ISNA(VLOOKUP(E6403,#REF!,1,FALSE())),"?TYPE_IDENTIFIABLE","?REFERENTIAL"),"_")))))</f>
        <v> </v>
      </c>
      <c r="H6403" s="24" t="str">
        <f>IF(J6403&lt;&gt;1,"",IF(I6403="SBJ","CB","?"))</f>
        <v> </v>
      </c>
      <c r="I6403" s="25" t="str">
        <f>IF(OR(E6403="",E6403="!!!",F6403="NEW"),"",INDEX(B6402:B$2,-1+SUMPRODUCT(MAX(ROW(E6402:E$2)*(E6403=E6402:E$2)))))</f>
        <v> </v>
      </c>
      <c r="J6403" s="25" t="str">
        <f>IF(OR(E6403="",E6403="!!!",F6403="NEW"),"",COUNTBLANK(OFFSET(A$1,,,SUMPRODUCT(MAX(ROW(E$2:E6403)*(E6403=E$2:E6403)))))-COUNTBLANK(OFFSET(A$1,,,SUMPRODUCT(MAX(ROW(E$1:E6402)*(E2=E$1:E6402))))))</f>
        <v> </v>
      </c>
      <c r="K6403" s="25" t="str">
        <f>IF(OR(E6403="",E6403="!!!",F6403="NEW"),"",INDEX(J$1:J6402,SUMPRODUCT(MAX(ROW(E$1:E6402)*(E6403=E$1:E6402)))))</f>
        <v> </v>
      </c>
      <c r="L6403" s="26"/>
    </row>
    <row r="6404" spans="1:12">
      <c r="A6404" s="20"/>
    </row>
    <row r="6405" spans="1:12">
      <c r="A6405" s="20" t="s">
        <v>3619</v>
      </c>
    </row>
    <row r="6406" spans="1:12">
      <c r="A6406" s="20" t="s">
        <v>1796</v>
      </c>
      <c r="E6406" s="21">
        <f>IF(D6406="?OLD","!!!","")</f>
        <v/>
      </c>
      <c r="F6406" s="22" t="str">
        <f>IF(OR(E6406="",E6406="!!!"),"",IF(NOT(ISNA(VLOOKUP(E6406,E$1:E6405,1,FALSE()))),"OLD",IF(AND(E6406&lt;&gt;"",E6406&lt;&gt;"!!!"),"NEW","")))</f>
        <v> </v>
      </c>
      <c r="G6406" s="23" t="str">
        <f>IF(OR(E6406="",E6406="!!!"),"",IF(OR(J6406=0,AND(J6406=1,K6406=1),AND(J6406=1,I6406="SBJ"),AND(J6406=1,I6406=0)),"?IN_FOCUS",IF(J6406&lt;=2,"?ACTIVATED",IF(J6406&lt;&gt;"","?FAMILIAR",IF(F6406="NEW",IF(ISNA(VLOOKUP(E6406,#REF!,1,FALSE())),"?TYPE_IDENTIFIABLE","?REFERENTIAL"),"_")))))</f>
        <v> </v>
      </c>
      <c r="H6406" s="24" t="str">
        <f>IF(J6406&lt;&gt;1,"",IF(I6406="SBJ","CB","?"))</f>
        <v> </v>
      </c>
      <c r="I6406" s="25" t="str">
        <f>IF(OR(E6406="",E6406="!!!",F6406="NEW"),"",INDEX(B6405:B$2,-1+SUMPRODUCT(MAX(ROW(E6405:E$2)*(E6406=E6405:E$2)))))</f>
        <v> </v>
      </c>
      <c r="J6406" s="25" t="str">
        <f>IF(OR(E6406="",E6406="!!!",F6406="NEW"),"",COUNTBLANK(OFFSET(A$1,,,SUMPRODUCT(MAX(ROW(E$2:E6406)*(E6406=E$2:E6406)))))-COUNTBLANK(OFFSET(A$1,,,SUMPRODUCT(MAX(ROW(E$1:E6405)*(E2=E$1:E6405))))))</f>
        <v> </v>
      </c>
      <c r="K6406" s="25" t="str">
        <f>IF(OR(E6406="",E6406="!!!",F6406="NEW"),"",INDEX(J$1:J6405,SUMPRODUCT(MAX(ROW(E$1:E6405)*(E6406=E$1:E6405)))))</f>
        <v> </v>
      </c>
      <c r="L6406" s="26"/>
    </row>
    <row r="6407" spans="1:12">
      <c r="A6407" s="20" t="s">
        <v>1261</v>
      </c>
      <c r="B6407" s="27" t="s">
        <v>1687</v>
      </c>
      <c r="C6407" s="27" t="s">
        <v>1701</v>
      </c>
      <c r="D6407" s="27" t="s">
        <v>1681</v>
      </c>
      <c r="E6407" s="21">
        <f>IF(D6407="?OLD","!!!","")</f>
        <v/>
      </c>
      <c r="F6407" s="22" t="str">
        <f>IF(OR(E6407="",E6407="!!!"),"",IF(NOT(ISNA(VLOOKUP(E6407,E$1:E6406,1,FALSE()))),"OLD",IF(AND(E6407&lt;&gt;"",E6407&lt;&gt;"!!!"),"NEW","")))</f>
        <v> </v>
      </c>
      <c r="G6407" s="23" t="str">
        <f>IF(OR(E6407="",E6407="!!!"),"",IF(OR(J6407=0,AND(J6407=1,K6407=1),AND(J6407=1,I6407="SBJ"),AND(J6407=1,I6407=0)),"?IN_FOCUS",IF(J6407&lt;=2,"?ACTIVATED",IF(J6407&lt;&gt;"","?FAMILIAR",IF(F6407="NEW",IF(ISNA(VLOOKUP(E6407,#REF!,1,FALSE())),"?TYPE_IDENTIFIABLE","?REFERENTIAL"),"_")))))</f>
        <v> </v>
      </c>
      <c r="H6407" s="24" t="str">
        <f>IF(J6407&lt;&gt;1,"",IF(I6407="SBJ","CB","?"))</f>
        <v> </v>
      </c>
      <c r="I6407" s="25" t="str">
        <f>IF(OR(E6407="",E6407="!!!",F6407="NEW"),"",INDEX(B6406:B$2,-1+SUMPRODUCT(MAX(ROW(E6406:E$2)*(E6407=E6406:E$2)))))</f>
        <v> </v>
      </c>
      <c r="J6407" s="25" t="str">
        <f>IF(OR(E6407="",E6407="!!!",F6407="NEW"),"",COUNTBLANK(OFFSET(A$1,,,SUMPRODUCT(MAX(ROW(E$2:E6407)*(E6407=E$2:E6407)))))-COUNTBLANK(OFFSET(A$1,,,SUMPRODUCT(MAX(ROW(E$1:E6406)*(E2=E$1:E6406))))))</f>
        <v> </v>
      </c>
      <c r="K6407" s="25" t="str">
        <f>IF(OR(E6407="",E6407="!!!",F6407="NEW"),"",INDEX(J$1:J6406,SUMPRODUCT(MAX(ROW(E$1:E6406)*(E6407=E$1:E6406)))))</f>
        <v> </v>
      </c>
      <c r="L6407" s="26"/>
    </row>
    <row r="6408" spans="1:12">
      <c r="A6408" s="20" t="s">
        <v>1670</v>
      </c>
      <c r="E6408" s="21">
        <f>IF(D6408="?OLD","!!!","")</f>
        <v/>
      </c>
      <c r="F6408" s="22" t="str">
        <f>IF(OR(E6408="",E6408="!!!"),"",IF(NOT(ISNA(VLOOKUP(E6408,E$1:E6407,1,FALSE()))),"OLD",IF(AND(E6408&lt;&gt;"",E6408&lt;&gt;"!!!"),"NEW","")))</f>
        <v> </v>
      </c>
      <c r="G6408" s="23" t="str">
        <f>IF(OR(E6408="",E6408="!!!"),"",IF(OR(J6408=0,AND(J6408=1,K6408=1),AND(J6408=1,I6408="SBJ"),AND(J6408=1,I6408=0)),"?IN_FOCUS",IF(J6408&lt;=2,"?ACTIVATED",IF(J6408&lt;&gt;"","?FAMILIAR",IF(F6408="NEW",IF(ISNA(VLOOKUP(E6408,#REF!,1,FALSE())),"?TYPE_IDENTIFIABLE","?REFERENTIAL"),"_")))))</f>
        <v> </v>
      </c>
      <c r="H6408" s="24" t="str">
        <f>IF(J6408&lt;&gt;1,"",IF(I6408="SBJ","CB","?"))</f>
        <v> </v>
      </c>
      <c r="I6408" s="25" t="str">
        <f>IF(OR(E6408="",E6408="!!!",F6408="NEW"),"",INDEX(B6407:B$2,-1+SUMPRODUCT(MAX(ROW(E6407:E$2)*(E6408=E6407:E$2)))))</f>
        <v> </v>
      </c>
      <c r="J6408" s="25" t="str">
        <f>IF(OR(E6408="",E6408="!!!",F6408="NEW"),"",COUNTBLANK(OFFSET(A$1,,,SUMPRODUCT(MAX(ROW(E$2:E6408)*(E6408=E$2:E6408)))))-COUNTBLANK(OFFSET(A$1,,,SUMPRODUCT(MAX(ROW(E$1:E6407)*(E2=E$1:E6407))))))</f>
        <v> </v>
      </c>
      <c r="K6408" s="25" t="str">
        <f>IF(OR(E6408="",E6408="!!!",F6408="NEW"),"",INDEX(J$1:J6407,SUMPRODUCT(MAX(ROW(E$1:E6407)*(E6408=E$1:E6407)))))</f>
        <v> </v>
      </c>
      <c r="L6408" s="26"/>
    </row>
    <row r="6409" spans="1:12">
      <c r="A6409" s="20" t="s">
        <v>3617</v>
      </c>
      <c r="B6409" s="27" t="s">
        <v>1687</v>
      </c>
      <c r="C6409" s="27" t="s">
        <v>1734</v>
      </c>
      <c r="D6409" s="27" t="s">
        <v>1681</v>
      </c>
      <c r="E6409" s="21">
        <f>IF(D6409="?OLD","!!!","")</f>
        <v/>
      </c>
      <c r="F6409" s="22" t="str">
        <f>IF(OR(E6409="",E6409="!!!"),"",IF(NOT(ISNA(VLOOKUP(E6409,E$1:E6408,1,FALSE()))),"OLD",IF(AND(E6409&lt;&gt;"",E6409&lt;&gt;"!!!"),"NEW","")))</f>
        <v> </v>
      </c>
      <c r="G6409" s="23" t="str">
        <f>IF(OR(E6409="",E6409="!!!"),"",IF(OR(J6409=0,AND(J6409=1,K6409=1),AND(J6409=1,I6409="SBJ"),AND(J6409=1,I6409=0)),"?IN_FOCUS",IF(J6409&lt;=2,"?ACTIVATED",IF(J6409&lt;&gt;"","?FAMILIAR",IF(F6409="NEW",IF(ISNA(VLOOKUP(E6409,#REF!,1,FALSE())),"?TYPE_IDENTIFIABLE","?REFERENTIAL"),"_")))))</f>
        <v> </v>
      </c>
      <c r="H6409" s="24" t="str">
        <f>IF(J6409&lt;&gt;1,"",IF(I6409="SBJ","CB","?"))</f>
        <v> </v>
      </c>
      <c r="I6409" s="25" t="str">
        <f>IF(OR(E6409="",E6409="!!!",F6409="NEW"),"",INDEX(B6408:B$2,-1+SUMPRODUCT(MAX(ROW(E6408:E$2)*(E6409=E6408:E$2)))))</f>
        <v> </v>
      </c>
      <c r="J6409" s="25" t="str">
        <f>IF(OR(E6409="",E6409="!!!",F6409="NEW"),"",COUNTBLANK(OFFSET(A$1,,,SUMPRODUCT(MAX(ROW(E$2:E6409)*(E6409=E$2:E6409)))))-COUNTBLANK(OFFSET(A$1,,,SUMPRODUCT(MAX(ROW(E$1:E6408)*(E2=E$1:E6408))))))</f>
        <v> </v>
      </c>
      <c r="K6409" s="25" t="str">
        <f>IF(OR(E6409="",E6409="!!!",F6409="NEW"),"",INDEX(J$1:J6408,SUMPRODUCT(MAX(ROW(E$1:E6408)*(E6409=E$1:E6408)))))</f>
        <v> </v>
      </c>
      <c r="L6409" s="26"/>
    </row>
    <row r="6410" spans="1:12">
      <c r="A6410" s="20" t="s">
        <v>3618</v>
      </c>
      <c r="E6410" s="21">
        <f>IF(D6410="?OLD","!!!","")</f>
        <v/>
      </c>
      <c r="F6410" s="22" t="str">
        <f>IF(OR(E6410="",E6410="!!!"),"",IF(NOT(ISNA(VLOOKUP(E6410,E$1:E6409,1,FALSE()))),"OLD",IF(AND(E6410&lt;&gt;"",E6410&lt;&gt;"!!!"),"NEW","")))</f>
        <v> </v>
      </c>
      <c r="G6410" s="23" t="str">
        <f>IF(OR(E6410="",E6410="!!!"),"",IF(OR(J6410=0,AND(J6410=1,K6410=1),AND(J6410=1,I6410="SBJ"),AND(J6410=1,I6410=0)),"?IN_FOCUS",IF(J6410&lt;=2,"?ACTIVATED",IF(J6410&lt;&gt;"","?FAMILIAR",IF(F6410="NEW",IF(ISNA(VLOOKUP(E6410,#REF!,1,FALSE())),"?TYPE_IDENTIFIABLE","?REFERENTIAL"),"_")))))</f>
        <v> </v>
      </c>
      <c r="H6410" s="24" t="str">
        <f>IF(J6410&lt;&gt;1,"",IF(I6410="SBJ","CB","?"))</f>
        <v> </v>
      </c>
      <c r="I6410" s="25" t="str">
        <f>IF(OR(E6410="",E6410="!!!",F6410="NEW"),"",INDEX(B6409:B$2,-1+SUMPRODUCT(MAX(ROW(E6409:E$2)*(E6410=E6409:E$2)))))</f>
        <v> </v>
      </c>
      <c r="J6410" s="25" t="str">
        <f>IF(OR(E6410="",E6410="!!!",F6410="NEW"),"",COUNTBLANK(OFFSET(A$1,,,SUMPRODUCT(MAX(ROW(E$2:E6410)*(E6410=E$2:E6410)))))-COUNTBLANK(OFFSET(A$1,,,SUMPRODUCT(MAX(ROW(E$1:E6409)*(E2=E$1:E6409))))))</f>
        <v> </v>
      </c>
      <c r="K6410" s="25" t="str">
        <f>IF(OR(E6410="",E6410="!!!",F6410="NEW"),"",INDEX(J$1:J6409,SUMPRODUCT(MAX(ROW(E$1:E6409)*(E6410=E$1:E6409)))))</f>
        <v> </v>
      </c>
      <c r="L6410" s="26"/>
    </row>
    <row r="6411" spans="1:12">
      <c r="A6411" s="20" t="s">
        <v>1852</v>
      </c>
      <c r="E6411" s="21">
        <f>IF(D6411="?OLD","!!!","")</f>
        <v/>
      </c>
      <c r="F6411" s="22" t="str">
        <f>IF(OR(E6411="",E6411="!!!"),"",IF(NOT(ISNA(VLOOKUP(E6411,E$1:E6410,1,FALSE()))),"OLD",IF(AND(E6411&lt;&gt;"",E6411&lt;&gt;"!!!"),"NEW","")))</f>
        <v> </v>
      </c>
      <c r="G6411" s="23" t="str">
        <f>IF(OR(E6411="",E6411="!!!"),"",IF(OR(J6411=0,AND(J6411=1,K6411=1),AND(J6411=1,I6411="SBJ"),AND(J6411=1,I6411=0)),"?IN_FOCUS",IF(J6411&lt;=2,"?ACTIVATED",IF(J6411&lt;&gt;"","?FAMILIAR",IF(F6411="NEW",IF(ISNA(VLOOKUP(E6411,#REF!,1,FALSE())),"?TYPE_IDENTIFIABLE","?REFERENTIAL"),"_")))))</f>
        <v> </v>
      </c>
      <c r="H6411" s="24" t="str">
        <f>IF(J6411&lt;&gt;1,"",IF(I6411="SBJ","CB","?"))</f>
        <v> </v>
      </c>
      <c r="I6411" s="25" t="str">
        <f>IF(OR(E6411="",E6411="!!!",F6411="NEW"),"",INDEX(B6410:B$2,-1+SUMPRODUCT(MAX(ROW(E6410:E$2)*(E6411=E6410:E$2)))))</f>
        <v> </v>
      </c>
      <c r="J6411" s="25" t="str">
        <f>IF(OR(E6411="",E6411="!!!",F6411="NEW"),"",COUNTBLANK(OFFSET(A$1,,,SUMPRODUCT(MAX(ROW(E$2:E6411)*(E6411=E$2:E6411)))))-COUNTBLANK(OFFSET(A$1,,,SUMPRODUCT(MAX(ROW(E$1:E6410)*(E2=E$1:E6410))))))</f>
        <v> </v>
      </c>
      <c r="K6411" s="25" t="str">
        <f>IF(OR(E6411="",E6411="!!!",F6411="NEW"),"",INDEX(J$1:J6410,SUMPRODUCT(MAX(ROW(E$1:E6410)*(E6411=E$1:E6410)))))</f>
        <v> </v>
      </c>
      <c r="L6411" s="26"/>
    </row>
    <row r="6412" spans="1:12">
      <c r="A6412" s="20"/>
    </row>
    <row r="6413" spans="1:12">
      <c r="A6413" s="20" t="s">
        <v>3620</v>
      </c>
    </row>
    <row r="6414" spans="1:12">
      <c r="A6414" s="20" t="s">
        <v>1812</v>
      </c>
      <c r="E6414" s="21">
        <f>IF(D6414="?OLD","!!!","")</f>
        <v/>
      </c>
      <c r="F6414" s="22" t="str">
        <f>IF(OR(E6414="",E6414="!!!"),"",IF(NOT(ISNA(VLOOKUP(E6414,E$1:E6413,1,FALSE()))),"OLD",IF(AND(E6414&lt;&gt;"",E6414&lt;&gt;"!!!"),"NEW","")))</f>
        <v> </v>
      </c>
      <c r="G6414" s="23" t="str">
        <f>IF(OR(E6414="",E6414="!!!"),"",IF(OR(J6414=0,AND(J6414=1,K6414=1),AND(J6414=1,I6414="SBJ"),AND(J6414=1,I6414=0)),"?IN_FOCUS",IF(J6414&lt;=2,"?ACTIVATED",IF(J6414&lt;&gt;"","?FAMILIAR",IF(F6414="NEW",IF(ISNA(VLOOKUP(E6414,#REF!,1,FALSE())),"?TYPE_IDENTIFIABLE","?REFERENTIAL"),"_")))))</f>
        <v> </v>
      </c>
      <c r="H6414" s="24" t="str">
        <f>IF(J6414&lt;&gt;1,"",IF(I6414="SBJ","CB","?"))</f>
        <v> </v>
      </c>
      <c r="I6414" s="25" t="str">
        <f>IF(OR(E6414="",E6414="!!!",F6414="NEW"),"",INDEX(B6413:B$2,-1+SUMPRODUCT(MAX(ROW(E6413:E$2)*(E6414=E6413:E$2)))))</f>
        <v> </v>
      </c>
      <c r="J6414" s="25" t="str">
        <f>IF(OR(E6414="",E6414="!!!",F6414="NEW"),"",COUNTBLANK(OFFSET(A$1,,,SUMPRODUCT(MAX(ROW(E$2:E6414)*(E6414=E$2:E6414)))))-COUNTBLANK(OFFSET(A$1,,,SUMPRODUCT(MAX(ROW(E$1:E6413)*(E2=E$1:E6413))))))</f>
        <v> </v>
      </c>
      <c r="K6414" s="25" t="str">
        <f>IF(OR(E6414="",E6414="!!!",F6414="NEW"),"",INDEX(J$1:J6413,SUMPRODUCT(MAX(ROW(E$1:E6413)*(E6414=E$1:E6413)))))</f>
        <v> </v>
      </c>
      <c r="L6414" s="26"/>
    </row>
    <row r="6415" spans="1:12">
      <c r="A6415" s="20" t="s">
        <v>2008</v>
      </c>
      <c r="E6415" s="21">
        <f>IF(D6415="?OLD","!!!","")</f>
        <v/>
      </c>
      <c r="F6415" s="22" t="str">
        <f>IF(OR(E6415="",E6415="!!!"),"",IF(NOT(ISNA(VLOOKUP(E6415,E$1:E6414,1,FALSE()))),"OLD",IF(AND(E6415&lt;&gt;"",E6415&lt;&gt;"!!!"),"NEW","")))</f>
        <v> </v>
      </c>
      <c r="G6415" s="23" t="str">
        <f>IF(OR(E6415="",E6415="!!!"),"",IF(OR(J6415=0,AND(J6415=1,K6415=1),AND(J6415=1,I6415="SBJ"),AND(J6415=1,I6415=0)),"?IN_FOCUS",IF(J6415&lt;=2,"?ACTIVATED",IF(J6415&lt;&gt;"","?FAMILIAR",IF(F6415="NEW",IF(ISNA(VLOOKUP(E6415,#REF!,1,FALSE())),"?TYPE_IDENTIFIABLE","?REFERENTIAL"),"_")))))</f>
        <v> </v>
      </c>
      <c r="H6415" s="24" t="str">
        <f>IF(J6415&lt;&gt;1,"",IF(I6415="SBJ","CB","?"))</f>
        <v> </v>
      </c>
      <c r="I6415" s="25" t="str">
        <f>IF(OR(E6415="",E6415="!!!",F6415="NEW"),"",INDEX(B6414:B$2,-1+SUMPRODUCT(MAX(ROW(E6414:E$2)*(E6415=E6414:E$2)))))</f>
        <v> </v>
      </c>
      <c r="J6415" s="25" t="str">
        <f>IF(OR(E6415="",E6415="!!!",F6415="NEW"),"",COUNTBLANK(OFFSET(A$1,,,SUMPRODUCT(MAX(ROW(E$2:E6415)*(E6415=E$2:E6415)))))-COUNTBLANK(OFFSET(A$1,,,SUMPRODUCT(MAX(ROW(E$1:E6414)*(E2=E$1:E6414))))))</f>
        <v> </v>
      </c>
      <c r="K6415" s="25" t="str">
        <f>IF(OR(E6415="",E6415="!!!",F6415="NEW"),"",INDEX(J$1:J6414,SUMPRODUCT(MAX(ROW(E$1:E6414)*(E6415=E$1:E6414)))))</f>
        <v> </v>
      </c>
      <c r="L6415" s="26"/>
    </row>
    <row r="6416" spans="1:12">
      <c r="A6416" s="20" t="s">
        <v>3621</v>
      </c>
      <c r="B6416" s="27" t="s">
        <v>1668</v>
      </c>
      <c r="C6416" s="27" t="s">
        <v>1701</v>
      </c>
      <c r="D6416" s="27" t="s">
        <v>1681</v>
      </c>
      <c r="E6416" s="21">
        <f>IF(D6416="?OLD","!!!","")</f>
        <v/>
      </c>
      <c r="F6416" s="22" t="str">
        <f>IF(OR(E6416="",E6416="!!!"),"",IF(NOT(ISNA(VLOOKUP(E6416,E$1:E6415,1,FALSE()))),"OLD",IF(AND(E6416&lt;&gt;"",E6416&lt;&gt;"!!!"),"NEW","")))</f>
        <v> </v>
      </c>
      <c r="G6416" s="23" t="str">
        <f>IF(OR(E6416="",E6416="!!!"),"",IF(OR(J6416=0,AND(J6416=1,K6416=1),AND(J6416=1,I6416="SBJ"),AND(J6416=1,I6416=0)),"?IN_FOCUS",IF(J6416&lt;=2,"?ACTIVATED",IF(J6416&lt;&gt;"","?FAMILIAR",IF(F6416="NEW",IF(ISNA(VLOOKUP(E6416,#REF!,1,FALSE())),"?TYPE_IDENTIFIABLE","?REFERENTIAL"),"_")))))</f>
        <v> </v>
      </c>
      <c r="H6416" s="24" t="str">
        <f>IF(J6416&lt;&gt;1,"",IF(I6416="SBJ","CB","?"))</f>
        <v> </v>
      </c>
      <c r="I6416" s="25" t="str">
        <f>IF(OR(E6416="",E6416="!!!",F6416="NEW"),"",INDEX(B6415:B$2,-1+SUMPRODUCT(MAX(ROW(E6415:E$2)*(E6416=E6415:E$2)))))</f>
        <v> </v>
      </c>
      <c r="J6416" s="25" t="str">
        <f>IF(OR(E6416="",E6416="!!!",F6416="NEW"),"",COUNTBLANK(OFFSET(A$1,,,SUMPRODUCT(MAX(ROW(E$2:E6416)*(E6416=E$2:E6416)))))-COUNTBLANK(OFFSET(A$1,,,SUMPRODUCT(MAX(ROW(E$1:E6415)*(E2=E$1:E6415))))))</f>
        <v> </v>
      </c>
      <c r="K6416" s="25" t="str">
        <f>IF(OR(E6416="",E6416="!!!",F6416="NEW"),"",INDEX(J$1:J6415,SUMPRODUCT(MAX(ROW(E$1:E6415)*(E6416=E$1:E6415)))))</f>
        <v> </v>
      </c>
      <c r="L6416" s="26"/>
    </row>
    <row r="6417" spans="1:12">
      <c r="A6417" s="20" t="s">
        <v>2118</v>
      </c>
      <c r="E6417" s="21">
        <f>IF(D6417="?OLD","!!!","")</f>
        <v/>
      </c>
      <c r="F6417" s="22" t="str">
        <f>IF(OR(E6417="",E6417="!!!"),"",IF(NOT(ISNA(VLOOKUP(E6417,E$1:E6416,1,FALSE()))),"OLD",IF(AND(E6417&lt;&gt;"",E6417&lt;&gt;"!!!"),"NEW","")))</f>
        <v> </v>
      </c>
      <c r="G6417" s="23" t="str">
        <f>IF(OR(E6417="",E6417="!!!"),"",IF(OR(J6417=0,AND(J6417=1,K6417=1),AND(J6417=1,I6417="SBJ"),AND(J6417=1,I6417=0)),"?IN_FOCUS",IF(J6417&lt;=2,"?ACTIVATED",IF(J6417&lt;&gt;"","?FAMILIAR",IF(F6417="NEW",IF(ISNA(VLOOKUP(E6417,#REF!,1,FALSE())),"?TYPE_IDENTIFIABLE","?REFERENTIAL"),"_")))))</f>
        <v> </v>
      </c>
      <c r="H6417" s="24" t="str">
        <f>IF(J6417&lt;&gt;1,"",IF(I6417="SBJ","CB","?"))</f>
        <v> </v>
      </c>
      <c r="I6417" s="25" t="str">
        <f>IF(OR(E6417="",E6417="!!!",F6417="NEW"),"",INDEX(B6416:B$2,-1+SUMPRODUCT(MAX(ROW(E6416:E$2)*(E6417=E6416:E$2)))))</f>
        <v> </v>
      </c>
      <c r="J6417" s="25" t="str">
        <f>IF(OR(E6417="",E6417="!!!",F6417="NEW"),"",COUNTBLANK(OFFSET(A$1,,,SUMPRODUCT(MAX(ROW(E$2:E6417)*(E6417=E$2:E6417)))))-COUNTBLANK(OFFSET(A$1,,,SUMPRODUCT(MAX(ROW(E$1:E6416)*(E2=E$1:E6416))))))</f>
        <v> </v>
      </c>
      <c r="K6417" s="25" t="str">
        <f>IF(OR(E6417="",E6417="!!!",F6417="NEW"),"",INDEX(J$1:J6416,SUMPRODUCT(MAX(ROW(E$1:E6416)*(E6417=E$1:E6416)))))</f>
        <v> </v>
      </c>
      <c r="L6417" s="26"/>
    </row>
    <row r="6418" spans="1:12">
      <c r="A6418" s="20" t="s">
        <v>3622</v>
      </c>
      <c r="B6418" s="27" t="s">
        <v>1675</v>
      </c>
      <c r="C6418" s="27" t="s">
        <v>1701</v>
      </c>
      <c r="D6418" s="27" t="s">
        <v>1681</v>
      </c>
      <c r="E6418" s="21">
        <f>IF(D6418="?OLD","!!!","")</f>
        <v/>
      </c>
      <c r="F6418" s="22" t="str">
        <f>IF(OR(E6418="",E6418="!!!"),"",IF(NOT(ISNA(VLOOKUP(E6418,E$1:E6417,1,FALSE()))),"OLD",IF(AND(E6418&lt;&gt;"",E6418&lt;&gt;"!!!"),"NEW","")))</f>
        <v> </v>
      </c>
      <c r="G6418" s="23" t="str">
        <f>IF(OR(E6418="",E6418="!!!"),"",IF(OR(J6418=0,AND(J6418=1,K6418=1),AND(J6418=1,I6418="SBJ"),AND(J6418=1,I6418=0)),"?IN_FOCUS",IF(J6418&lt;=2,"?ACTIVATED",IF(J6418&lt;&gt;"","?FAMILIAR",IF(F6418="NEW",IF(ISNA(VLOOKUP(E6418,#REF!,1,FALSE())),"?TYPE_IDENTIFIABLE","?REFERENTIAL"),"_")))))</f>
        <v> </v>
      </c>
      <c r="H6418" s="24" t="str">
        <f>IF(J6418&lt;&gt;1,"",IF(I6418="SBJ","CB","?"))</f>
        <v> </v>
      </c>
      <c r="I6418" s="25" t="str">
        <f>IF(OR(E6418="",E6418="!!!",F6418="NEW"),"",INDEX(B6417:B$2,-1+SUMPRODUCT(MAX(ROW(E6417:E$2)*(E6418=E6417:E$2)))))</f>
        <v> </v>
      </c>
      <c r="J6418" s="25" t="str">
        <f>IF(OR(E6418="",E6418="!!!",F6418="NEW"),"",COUNTBLANK(OFFSET(A$1,,,SUMPRODUCT(MAX(ROW(E$2:E6418)*(E6418=E$2:E6418)))))-COUNTBLANK(OFFSET(A$1,,,SUMPRODUCT(MAX(ROW(E$1:E6417)*(E2=E$1:E6417))))))</f>
        <v> </v>
      </c>
      <c r="K6418" s="25" t="str">
        <f>IF(OR(E6418="",E6418="!!!",F6418="NEW"),"",INDEX(J$1:J6417,SUMPRODUCT(MAX(ROW(E$1:E6417)*(E6418=E$1:E6417)))))</f>
        <v> </v>
      </c>
      <c r="L6418" s="26"/>
    </row>
    <row r="6419" spans="1:12">
      <c r="A6419" s="20" t="s">
        <v>3256</v>
      </c>
      <c r="E6419" s="21">
        <f>IF(D6419="?OLD","!!!","")</f>
        <v/>
      </c>
      <c r="F6419" s="22" t="str">
        <f>IF(OR(E6419="",E6419="!!!"),"",IF(NOT(ISNA(VLOOKUP(E6419,E$1:E6418,1,FALSE()))),"OLD",IF(AND(E6419&lt;&gt;"",E6419&lt;&gt;"!!!"),"NEW","")))</f>
        <v> </v>
      </c>
      <c r="G6419" s="23" t="str">
        <f>IF(OR(E6419="",E6419="!!!"),"",IF(OR(J6419=0,AND(J6419=1,K6419=1),AND(J6419=1,I6419="SBJ"),AND(J6419=1,I6419=0)),"?IN_FOCUS",IF(J6419&lt;=2,"?ACTIVATED",IF(J6419&lt;&gt;"","?FAMILIAR",IF(F6419="NEW",IF(ISNA(VLOOKUP(E6419,#REF!,1,FALSE())),"?TYPE_IDENTIFIABLE","?REFERENTIAL"),"_")))))</f>
        <v> </v>
      </c>
      <c r="H6419" s="24" t="str">
        <f>IF(J6419&lt;&gt;1,"",IF(I6419="SBJ","CB","?"))</f>
        <v> </v>
      </c>
      <c r="I6419" s="25" t="str">
        <f>IF(OR(E6419="",E6419="!!!",F6419="NEW"),"",INDEX(B6418:B$2,-1+SUMPRODUCT(MAX(ROW(E6418:E$2)*(E6419=E6418:E$2)))))</f>
        <v> </v>
      </c>
      <c r="J6419" s="25" t="str">
        <f>IF(OR(E6419="",E6419="!!!",F6419="NEW"),"",COUNTBLANK(OFFSET(A$1,,,SUMPRODUCT(MAX(ROW(E$2:E6419)*(E6419=E$2:E6419)))))-COUNTBLANK(OFFSET(A$1,,,SUMPRODUCT(MAX(ROW(E$1:E6418)*(E2=E$1:E6418))))))</f>
        <v> </v>
      </c>
      <c r="K6419" s="25" t="str">
        <f>IF(OR(E6419="",E6419="!!!",F6419="NEW"),"",INDEX(J$1:J6418,SUMPRODUCT(MAX(ROW(E$1:E6418)*(E6419=E$1:E6418)))))</f>
        <v> </v>
      </c>
      <c r="L6419" s="26"/>
    </row>
    <row r="6420" spans="1:12">
      <c r="A6420" s="20" t="s">
        <v>1813</v>
      </c>
      <c r="B6420" s="27" t="s">
        <v>1679</v>
      </c>
      <c r="C6420" s="27" t="s">
        <v>1737</v>
      </c>
      <c r="D6420" s="27" t="s">
        <v>1681</v>
      </c>
      <c r="E6420" s="21">
        <f>IF(D6420="?OLD","!!!","")</f>
        <v/>
      </c>
      <c r="F6420" s="22" t="str">
        <f>IF(OR(E6420="",E6420="!!!"),"",IF(NOT(ISNA(VLOOKUP(E6420,E$1:E6419,1,FALSE()))),"OLD",IF(AND(E6420&lt;&gt;"",E6420&lt;&gt;"!!!"),"NEW","")))</f>
        <v> </v>
      </c>
      <c r="G6420" s="23" t="str">
        <f>IF(OR(E6420="",E6420="!!!"),"",IF(OR(J6420=0,AND(J6420=1,K6420=1),AND(J6420=1,I6420="SBJ"),AND(J6420=1,I6420=0)),"?IN_FOCUS",IF(J6420&lt;=2,"?ACTIVATED",IF(J6420&lt;&gt;"","?FAMILIAR",IF(F6420="NEW",IF(ISNA(VLOOKUP(E6420,#REF!,1,FALSE())),"?TYPE_IDENTIFIABLE","?REFERENTIAL"),"_")))))</f>
        <v> </v>
      </c>
      <c r="H6420" s="24" t="str">
        <f>IF(J6420&lt;&gt;1,"",IF(I6420="SBJ","CB","?"))</f>
        <v> </v>
      </c>
      <c r="I6420" s="25" t="str">
        <f>IF(OR(E6420="",E6420="!!!",F6420="NEW"),"",INDEX(B6419:B$2,-1+SUMPRODUCT(MAX(ROW(E6419:E$2)*(E6420=E6419:E$2)))))</f>
        <v> </v>
      </c>
      <c r="J6420" s="25" t="str">
        <f>IF(OR(E6420="",E6420="!!!",F6420="NEW"),"",COUNTBLANK(OFFSET(A$1,,,SUMPRODUCT(MAX(ROW(E$2:E6420)*(E6420=E$2:E6420)))))-COUNTBLANK(OFFSET(A$1,,,SUMPRODUCT(MAX(ROW(E$1:E6419)*(E2=E$1:E6419))))))</f>
        <v> </v>
      </c>
      <c r="K6420" s="25" t="str">
        <f>IF(OR(E6420="",E6420="!!!",F6420="NEW"),"",INDEX(J$1:J6419,SUMPRODUCT(MAX(ROW(E$1:E6419)*(E6420=E$1:E6419)))))</f>
        <v> </v>
      </c>
      <c r="L6420" s="26"/>
    </row>
    <row r="6421" spans="1:12">
      <c r="A6421" s="20" t="s">
        <v>3623</v>
      </c>
      <c r="E6421" s="21">
        <f>IF(D6421="?OLD","!!!","")</f>
        <v/>
      </c>
      <c r="F6421" s="22" t="str">
        <f>IF(OR(E6421="",E6421="!!!"),"",IF(NOT(ISNA(VLOOKUP(E6421,E$1:E6420,1,FALSE()))),"OLD",IF(AND(E6421&lt;&gt;"",E6421&lt;&gt;"!!!"),"NEW","")))</f>
        <v> </v>
      </c>
      <c r="G6421" s="23" t="str">
        <f>IF(OR(E6421="",E6421="!!!"),"",IF(OR(J6421=0,AND(J6421=1,K6421=1),AND(J6421=1,I6421="SBJ"),AND(J6421=1,I6421=0)),"?IN_FOCUS",IF(J6421&lt;=2,"?ACTIVATED",IF(J6421&lt;&gt;"","?FAMILIAR",IF(F6421="NEW",IF(ISNA(VLOOKUP(E6421,#REF!,1,FALSE())),"?TYPE_IDENTIFIABLE","?REFERENTIAL"),"_")))))</f>
        <v> </v>
      </c>
      <c r="H6421" s="24" t="str">
        <f>IF(J6421&lt;&gt;1,"",IF(I6421="SBJ","CB","?"))</f>
        <v> </v>
      </c>
      <c r="I6421" s="25" t="str">
        <f>IF(OR(E6421="",E6421="!!!",F6421="NEW"),"",INDEX(B6420:B$2,-1+SUMPRODUCT(MAX(ROW(E6420:E$2)*(E6421=E6420:E$2)))))</f>
        <v> </v>
      </c>
      <c r="J6421" s="25" t="str">
        <f>IF(OR(E6421="",E6421="!!!",F6421="NEW"),"",COUNTBLANK(OFFSET(A$1,,,SUMPRODUCT(MAX(ROW(E$2:E6421)*(E6421=E$2:E6421)))))-COUNTBLANK(OFFSET(A$1,,,SUMPRODUCT(MAX(ROW(E$1:E6420)*(E2=E$1:E6420))))))</f>
        <v> </v>
      </c>
      <c r="K6421" s="25" t="str">
        <f>IF(OR(E6421="",E6421="!!!",F6421="NEW"),"",INDEX(J$1:J6420,SUMPRODUCT(MAX(ROW(E$1:E6420)*(E6421=E$1:E6420)))))</f>
        <v> </v>
      </c>
      <c r="L6421" s="26"/>
    </row>
    <row r="6422" spans="1:12">
      <c r="A6422" s="20" t="s">
        <v>1764</v>
      </c>
      <c r="E6422" s="21">
        <f>IF(D6422="?OLD","!!!","")</f>
        <v/>
      </c>
      <c r="F6422" s="22" t="str">
        <f>IF(OR(E6422="",E6422="!!!"),"",IF(NOT(ISNA(VLOOKUP(E6422,E$1:E6421,1,FALSE()))),"OLD",IF(AND(E6422&lt;&gt;"",E6422&lt;&gt;"!!!"),"NEW","")))</f>
        <v> </v>
      </c>
      <c r="G6422" s="23" t="str">
        <f>IF(OR(E6422="",E6422="!!!"),"",IF(OR(J6422=0,AND(J6422=1,K6422=1),AND(J6422=1,I6422="SBJ"),AND(J6422=1,I6422=0)),"?IN_FOCUS",IF(J6422&lt;=2,"?ACTIVATED",IF(J6422&lt;&gt;"","?FAMILIAR",IF(F6422="NEW",IF(ISNA(VLOOKUP(E6422,#REF!,1,FALSE())),"?TYPE_IDENTIFIABLE","?REFERENTIAL"),"_")))))</f>
        <v> </v>
      </c>
      <c r="H6422" s="24" t="str">
        <f>IF(J6422&lt;&gt;1,"",IF(I6422="SBJ","CB","?"))</f>
        <v> </v>
      </c>
      <c r="I6422" s="25" t="str">
        <f>IF(OR(E6422="",E6422="!!!",F6422="NEW"),"",INDEX(B6421:B$2,-1+SUMPRODUCT(MAX(ROW(E6421:E$2)*(E6422=E6421:E$2)))))</f>
        <v> </v>
      </c>
      <c r="J6422" s="25" t="str">
        <f>IF(OR(E6422="",E6422="!!!",F6422="NEW"),"",COUNTBLANK(OFFSET(A$1,,,SUMPRODUCT(MAX(ROW(E$2:E6422)*(E6422=E$2:E6422)))))-COUNTBLANK(OFFSET(A$1,,,SUMPRODUCT(MAX(ROW(E$1:E6421)*(E2=E$1:E6421))))))</f>
        <v> </v>
      </c>
      <c r="K6422" s="25" t="str">
        <f>IF(OR(E6422="",E6422="!!!",F6422="NEW"),"",INDEX(J$1:J6421,SUMPRODUCT(MAX(ROW(E$1:E6421)*(E6422=E$1:E6421)))))</f>
        <v> </v>
      </c>
      <c r="L6422" s="26"/>
    </row>
    <row r="6423" spans="1:12">
      <c r="A6423" s="20" t="s">
        <v>3624</v>
      </c>
      <c r="B6423" s="27" t="s">
        <v>1687</v>
      </c>
      <c r="C6423" s="27" t="s">
        <v>1704</v>
      </c>
      <c r="E6423" s="21">
        <f>IF(D6423="?OLD","!!!","")</f>
        <v/>
      </c>
      <c r="F6423" s="22" t="str">
        <f>IF(OR(E6423="",E6423="!!!"),"",IF(NOT(ISNA(VLOOKUP(E6423,E$1:E6422,1,FALSE()))),"OLD",IF(AND(E6423&lt;&gt;"",E6423&lt;&gt;"!!!"),"NEW","")))</f>
        <v> </v>
      </c>
      <c r="G6423" s="23" t="str">
        <f>IF(OR(E6423="",E6423="!!!"),"",IF(OR(J6423=0,AND(J6423=1,K6423=1),AND(J6423=1,I6423="SBJ"),AND(J6423=1,I6423=0)),"?IN_FOCUS",IF(J6423&lt;=2,"?ACTIVATED",IF(J6423&lt;&gt;"","?FAMILIAR",IF(F6423="NEW",IF(ISNA(VLOOKUP(E6423,#REF!,1,FALSE())),"?TYPE_IDENTIFIABLE","?REFERENTIAL"),"_")))))</f>
        <v> </v>
      </c>
      <c r="H6423" s="24" t="str">
        <f>IF(J6423&lt;&gt;1,"",IF(I6423="SBJ","CB","?"))</f>
        <v> </v>
      </c>
      <c r="I6423" s="25" t="str">
        <f>IF(OR(E6423="",E6423="!!!",F6423="NEW"),"",INDEX(B6422:B$2,-1+SUMPRODUCT(MAX(ROW(E6422:E$2)*(E6423=E6422:E$2)))))</f>
        <v> </v>
      </c>
      <c r="J6423" s="25" t="str">
        <f>IF(OR(E6423="",E6423="!!!",F6423="NEW"),"",COUNTBLANK(OFFSET(A$1,,,SUMPRODUCT(MAX(ROW(E$2:E6423)*(E6423=E$2:E6423)))))-COUNTBLANK(OFFSET(A$1,,,SUMPRODUCT(MAX(ROW(E$1:E6422)*(E2=E$1:E6422))))))</f>
        <v> </v>
      </c>
      <c r="K6423" s="25" t="str">
        <f>IF(OR(E6423="",E6423="!!!",F6423="NEW"),"",INDEX(J$1:J6422,SUMPRODUCT(MAX(ROW(E$1:E6422)*(E6423=E$1:E6422)))))</f>
        <v> </v>
      </c>
      <c r="L6423" s="26"/>
    </row>
    <row r="6424" spans="1:12">
      <c r="A6424" s="20" t="s">
        <v>671</v>
      </c>
      <c r="E6424" s="21">
        <f>IF(D6424="?OLD","!!!","")</f>
        <v/>
      </c>
      <c r="F6424" s="22" t="str">
        <f>IF(OR(E6424="",E6424="!!!"),"",IF(NOT(ISNA(VLOOKUP(E6424,E$1:E6423,1,FALSE()))),"OLD",IF(AND(E6424&lt;&gt;"",E6424&lt;&gt;"!!!"),"NEW","")))</f>
        <v> </v>
      </c>
      <c r="G6424" s="23" t="str">
        <f>IF(OR(E6424="",E6424="!!!"),"",IF(OR(J6424=0,AND(J6424=1,K6424=1),AND(J6424=1,I6424="SBJ"),AND(J6424=1,I6424=0)),"?IN_FOCUS",IF(J6424&lt;=2,"?ACTIVATED",IF(J6424&lt;&gt;"","?FAMILIAR",IF(F6424="NEW",IF(ISNA(VLOOKUP(E6424,#REF!,1,FALSE())),"?TYPE_IDENTIFIABLE","?REFERENTIAL"),"_")))))</f>
        <v> </v>
      </c>
      <c r="H6424" s="24" t="str">
        <f>IF(J6424&lt;&gt;1,"",IF(I6424="SBJ","CB","?"))</f>
        <v> </v>
      </c>
      <c r="I6424" s="25" t="str">
        <f>IF(OR(E6424="",E6424="!!!",F6424="NEW"),"",INDEX(B6423:B$2,-1+SUMPRODUCT(MAX(ROW(E6423:E$2)*(E6424=E6423:E$2)))))</f>
        <v> </v>
      </c>
      <c r="J6424" s="25" t="str">
        <f>IF(OR(E6424="",E6424="!!!",F6424="NEW"),"",COUNTBLANK(OFFSET(A$1,,,SUMPRODUCT(MAX(ROW(E$2:E6424)*(E6424=E$2:E6424)))))-COUNTBLANK(OFFSET(A$1,,,SUMPRODUCT(MAX(ROW(E$1:E6423)*(E2=E$1:E6423))))))</f>
        <v> </v>
      </c>
      <c r="K6424" s="25" t="str">
        <f>IF(OR(E6424="",E6424="!!!",F6424="NEW"),"",INDEX(J$1:J6423,SUMPRODUCT(MAX(ROW(E$1:E6423)*(E6424=E$1:E6423)))))</f>
        <v> </v>
      </c>
      <c r="L6424" s="26"/>
    </row>
    <row r="6425" spans="1:12">
      <c r="A6425" s="20"/>
    </row>
    <row r="6426" spans="1:12">
      <c r="A6426" s="20" t="s">
        <v>3625</v>
      </c>
    </row>
    <row r="6427" spans="1:12">
      <c r="A6427" s="20" t="s">
        <v>1741</v>
      </c>
      <c r="B6427" s="27" t="s">
        <v>1668</v>
      </c>
      <c r="C6427" s="27" t="s">
        <v>1737</v>
      </c>
      <c r="D6427" s="27" t="s">
        <v>1681</v>
      </c>
      <c r="E6427" s="21">
        <f>IF(D6427="?OLD","!!!","")</f>
        <v/>
      </c>
      <c r="F6427" s="22" t="str">
        <f>IF(OR(E6427="",E6427="!!!"),"",IF(NOT(ISNA(VLOOKUP(E6427,E$1:E6426,1,FALSE()))),"OLD",IF(AND(E6427&lt;&gt;"",E6427&lt;&gt;"!!!"),"NEW","")))</f>
        <v> </v>
      </c>
      <c r="G6427" s="23" t="str">
        <f>IF(OR(E6427="",E6427="!!!"),"",IF(OR(J6427=0,AND(J6427=1,K6427=1),AND(J6427=1,I6427="SBJ"),AND(J6427=1,I6427=0)),"?IN_FOCUS",IF(J6427&lt;=2,"?ACTIVATED",IF(J6427&lt;&gt;"","?FAMILIAR",IF(F6427="NEW",IF(ISNA(VLOOKUP(E6427,#REF!,1,FALSE())),"?TYPE_IDENTIFIABLE","?REFERENTIAL"),"_")))))</f>
        <v> </v>
      </c>
      <c r="H6427" s="24" t="str">
        <f>IF(J6427&lt;&gt;1,"",IF(I6427="SBJ","CB","?"))</f>
        <v> </v>
      </c>
      <c r="I6427" s="25" t="str">
        <f>IF(OR(E6427="",E6427="!!!",F6427="NEW"),"",INDEX(B6426:B$2,-1+SUMPRODUCT(MAX(ROW(E6426:E$2)*(E6427=E6426:E$2)))))</f>
        <v> </v>
      </c>
      <c r="J6427" s="25" t="str">
        <f>IF(OR(E6427="",E6427="!!!",F6427="NEW"),"",COUNTBLANK(OFFSET(A$1,,,SUMPRODUCT(MAX(ROW(E$2:E6427)*(E6427=E$2:E6427)))))-COUNTBLANK(OFFSET(A$1,,,SUMPRODUCT(MAX(ROW(E$1:E6426)*(E2=E$1:E6426))))))</f>
        <v> </v>
      </c>
      <c r="K6427" s="25" t="str">
        <f>IF(OR(E6427="",E6427="!!!",F6427="NEW"),"",INDEX(J$1:J6426,SUMPRODUCT(MAX(ROW(E$1:E6426)*(E6427=E$1:E6426)))))</f>
        <v> </v>
      </c>
      <c r="L6427" s="26"/>
    </row>
    <row r="6428" spans="1:12">
      <c r="A6428" s="20" t="s">
        <v>1933</v>
      </c>
      <c r="E6428" s="21">
        <f>IF(D6428="?OLD","!!!","")</f>
        <v/>
      </c>
      <c r="F6428" s="22" t="str">
        <f>IF(OR(E6428="",E6428="!!!"),"",IF(NOT(ISNA(VLOOKUP(E6428,E$1:E6427,1,FALSE()))),"OLD",IF(AND(E6428&lt;&gt;"",E6428&lt;&gt;"!!!"),"NEW","")))</f>
        <v> </v>
      </c>
      <c r="G6428" s="23" t="str">
        <f>IF(OR(E6428="",E6428="!!!"),"",IF(OR(J6428=0,AND(J6428=1,K6428=1),AND(J6428=1,I6428="SBJ"),AND(J6428=1,I6428=0)),"?IN_FOCUS",IF(J6428&lt;=2,"?ACTIVATED",IF(J6428&lt;&gt;"","?FAMILIAR",IF(F6428="NEW",IF(ISNA(VLOOKUP(E6428,#REF!,1,FALSE())),"?TYPE_IDENTIFIABLE","?REFERENTIAL"),"_")))))</f>
        <v> </v>
      </c>
      <c r="H6428" s="24" t="str">
        <f>IF(J6428&lt;&gt;1,"",IF(I6428="SBJ","CB","?"))</f>
        <v> </v>
      </c>
      <c r="I6428" s="25" t="str">
        <f>IF(OR(E6428="",E6428="!!!",F6428="NEW"),"",INDEX(B6427:B$2,-1+SUMPRODUCT(MAX(ROW(E6427:E$2)*(E6428=E6427:E$2)))))</f>
        <v> </v>
      </c>
      <c r="J6428" s="25" t="str">
        <f>IF(OR(E6428="",E6428="!!!",F6428="NEW"),"",COUNTBLANK(OFFSET(A$1,,,SUMPRODUCT(MAX(ROW(E$2:E6428)*(E6428=E$2:E6428)))))-COUNTBLANK(OFFSET(A$1,,,SUMPRODUCT(MAX(ROW(E$1:E6427)*(E2=E$1:E6427))))))</f>
        <v> </v>
      </c>
      <c r="K6428" s="25" t="str">
        <f>IF(OR(E6428="",E6428="!!!",F6428="NEW"),"",INDEX(J$1:J6427,SUMPRODUCT(MAX(ROW(E$1:E6427)*(E6428=E$1:E6427)))))</f>
        <v> </v>
      </c>
      <c r="L6428" s="26"/>
    </row>
    <row r="6429" spans="1:12">
      <c r="A6429" s="20" t="s">
        <v>1691</v>
      </c>
      <c r="B6429" s="27" t="s">
        <v>1668</v>
      </c>
      <c r="E6429" s="21">
        <f>IF(D6429="?OLD","!!!","")</f>
        <v/>
      </c>
      <c r="F6429" s="22" t="str">
        <f>IF(OR(E6429="",E6429="!!!"),"",IF(NOT(ISNA(VLOOKUP(E6429,E$1:E6428,1,FALSE()))),"OLD",IF(AND(E6429&lt;&gt;"",E6429&lt;&gt;"!!!"),"NEW","")))</f>
        <v> </v>
      </c>
      <c r="G6429" s="23" t="str">
        <f>IF(OR(E6429="",E6429="!!!"),"",IF(OR(J6429=0,AND(J6429=1,K6429=1),AND(J6429=1,I6429="SBJ"),AND(J6429=1,I6429=0)),"?IN_FOCUS",IF(J6429&lt;=2,"?ACTIVATED",IF(J6429&lt;&gt;"","?FAMILIAR",IF(F6429="NEW",IF(ISNA(VLOOKUP(E6429,#REF!,1,FALSE())),"?TYPE_IDENTIFIABLE","?REFERENTIAL"),"_")))))</f>
        <v> </v>
      </c>
      <c r="H6429" s="24" t="str">
        <f>IF(J6429&lt;&gt;1,"",IF(I6429="SBJ","CB","?"))</f>
        <v> </v>
      </c>
      <c r="I6429" s="25" t="str">
        <f>IF(OR(E6429="",E6429="!!!",F6429="NEW"),"",INDEX(B6428:B$2,-1+SUMPRODUCT(MAX(ROW(E6428:E$2)*(E6429=E6428:E$2)))))</f>
        <v> </v>
      </c>
      <c r="J6429" s="25" t="str">
        <f>IF(OR(E6429="",E6429="!!!",F6429="NEW"),"",COUNTBLANK(OFFSET(A$1,,,SUMPRODUCT(MAX(ROW(E$2:E6429)*(E6429=E$2:E6429)))))-COUNTBLANK(OFFSET(A$1,,,SUMPRODUCT(MAX(ROW(E$1:E6428)*(E2=E$1:E6428))))))</f>
        <v> </v>
      </c>
      <c r="K6429" s="25" t="str">
        <f>IF(OR(E6429="",E6429="!!!",F6429="NEW"),"",INDEX(J$1:J6428,SUMPRODUCT(MAX(ROW(E$1:E6428)*(E6429=E$1:E6428)))))</f>
        <v> </v>
      </c>
      <c r="L6429" s="26"/>
    </row>
    <row r="6430" spans="1:12">
      <c r="A6430" s="20" t="s">
        <v>2011</v>
      </c>
      <c r="E6430" s="21">
        <f>IF(D6430="?OLD","!!!","")</f>
        <v/>
      </c>
      <c r="F6430" s="22" t="str">
        <f>IF(OR(E6430="",E6430="!!!"),"",IF(NOT(ISNA(VLOOKUP(E6430,E$1:E6429,1,FALSE()))),"OLD",IF(AND(E6430&lt;&gt;"",E6430&lt;&gt;"!!!"),"NEW","")))</f>
        <v> </v>
      </c>
      <c r="G6430" s="23" t="str">
        <f>IF(OR(E6430="",E6430="!!!"),"",IF(OR(J6430=0,AND(J6430=1,K6430=1),AND(J6430=1,I6430="SBJ"),AND(J6430=1,I6430=0)),"?IN_FOCUS",IF(J6430&lt;=2,"?ACTIVATED",IF(J6430&lt;&gt;"","?FAMILIAR",IF(F6430="NEW",IF(ISNA(VLOOKUP(E6430,#REF!,1,FALSE())),"?TYPE_IDENTIFIABLE","?REFERENTIAL"),"_")))))</f>
        <v> </v>
      </c>
      <c r="H6430" s="24" t="str">
        <f>IF(J6430&lt;&gt;1,"",IF(I6430="SBJ","CB","?"))</f>
        <v> </v>
      </c>
      <c r="I6430" s="25" t="str">
        <f>IF(OR(E6430="",E6430="!!!",F6430="NEW"),"",INDEX(B6429:B$2,-1+SUMPRODUCT(MAX(ROW(E6429:E$2)*(E6430=E6429:E$2)))))</f>
        <v> </v>
      </c>
      <c r="J6430" s="25" t="str">
        <f>IF(OR(E6430="",E6430="!!!",F6430="NEW"),"",COUNTBLANK(OFFSET(A$1,,,SUMPRODUCT(MAX(ROW(E$2:E6430)*(E6430=E$2:E6430)))))-COUNTBLANK(OFFSET(A$1,,,SUMPRODUCT(MAX(ROW(E$1:E6429)*(E2=E$1:E6429))))))</f>
        <v> </v>
      </c>
      <c r="K6430" s="25" t="str">
        <f>IF(OR(E6430="",E6430="!!!",F6430="NEW"),"",INDEX(J$1:J6429,SUMPRODUCT(MAX(ROW(E$1:E6429)*(E6430=E$1:E6429)))))</f>
        <v> </v>
      </c>
      <c r="L6430" s="26"/>
    </row>
    <row r="6431" spans="1:12">
      <c r="A6431" s="20" t="s">
        <v>3626</v>
      </c>
      <c r="B6431" s="27" t="s">
        <v>1679</v>
      </c>
      <c r="C6431" s="27" t="s">
        <v>1727</v>
      </c>
      <c r="E6431" s="21">
        <f>IF(D6431="?OLD","!!!","")</f>
        <v/>
      </c>
      <c r="F6431" s="22" t="str">
        <f>IF(OR(E6431="",E6431="!!!"),"",IF(NOT(ISNA(VLOOKUP(E6431,E$1:E6430,1,FALSE()))),"OLD",IF(AND(E6431&lt;&gt;"",E6431&lt;&gt;"!!!"),"NEW","")))</f>
        <v> </v>
      </c>
      <c r="G6431" s="23" t="str">
        <f>IF(OR(E6431="",E6431="!!!"),"",IF(OR(J6431=0,AND(J6431=1,K6431=1),AND(J6431=1,I6431="SBJ"),AND(J6431=1,I6431=0)),"?IN_FOCUS",IF(J6431&lt;=2,"?ACTIVATED",IF(J6431&lt;&gt;"","?FAMILIAR",IF(F6431="NEW",IF(ISNA(VLOOKUP(E6431,#REF!,1,FALSE())),"?TYPE_IDENTIFIABLE","?REFERENTIAL"),"_")))))</f>
        <v> </v>
      </c>
      <c r="H6431" s="24" t="str">
        <f>IF(J6431&lt;&gt;1,"",IF(I6431="SBJ","CB","?"))</f>
        <v> </v>
      </c>
      <c r="I6431" s="25" t="str">
        <f>IF(OR(E6431="",E6431="!!!",F6431="NEW"),"",INDEX(B6430:B$2,-1+SUMPRODUCT(MAX(ROW(E6430:E$2)*(E6431=E6430:E$2)))))</f>
        <v> </v>
      </c>
      <c r="J6431" s="25" t="str">
        <f>IF(OR(E6431="",E6431="!!!",F6431="NEW"),"",COUNTBLANK(OFFSET(A$1,,,SUMPRODUCT(MAX(ROW(E$2:E6431)*(E6431=E$2:E6431)))))-COUNTBLANK(OFFSET(A$1,,,SUMPRODUCT(MAX(ROW(E$1:E6430)*(E2=E$1:E6430))))))</f>
        <v> </v>
      </c>
      <c r="K6431" s="25" t="str">
        <f>IF(OR(E6431="",E6431="!!!",F6431="NEW"),"",INDEX(J$1:J6430,SUMPRODUCT(MAX(ROW(E$1:E6430)*(E6431=E$1:E6430)))))</f>
        <v> </v>
      </c>
      <c r="L6431" s="26"/>
    </row>
    <row r="6432" spans="1:12">
      <c r="A6432" s="20" t="s">
        <v>2349</v>
      </c>
      <c r="E6432" s="21">
        <f>IF(D6432="?OLD","!!!","")</f>
        <v/>
      </c>
      <c r="F6432" s="22" t="str">
        <f>IF(OR(E6432="",E6432="!!!"),"",IF(NOT(ISNA(VLOOKUP(E6432,E$1:E6431,1,FALSE()))),"OLD",IF(AND(E6432&lt;&gt;"",E6432&lt;&gt;"!!!"),"NEW","")))</f>
        <v> </v>
      </c>
      <c r="G6432" s="23" t="str">
        <f>IF(OR(E6432="",E6432="!!!"),"",IF(OR(J6432=0,AND(J6432=1,K6432=1),AND(J6432=1,I6432="SBJ"),AND(J6432=1,I6432=0)),"?IN_FOCUS",IF(J6432&lt;=2,"?ACTIVATED",IF(J6432&lt;&gt;"","?FAMILIAR",IF(F6432="NEW",IF(ISNA(VLOOKUP(E6432,#REF!,1,FALSE())),"?TYPE_IDENTIFIABLE","?REFERENTIAL"),"_")))))</f>
        <v> </v>
      </c>
      <c r="H6432" s="24" t="str">
        <f>IF(J6432&lt;&gt;1,"",IF(I6432="SBJ","CB","?"))</f>
        <v> </v>
      </c>
      <c r="I6432" s="25" t="str">
        <f>IF(OR(E6432="",E6432="!!!",F6432="NEW"),"",INDEX(B6431:B$2,-1+SUMPRODUCT(MAX(ROW(E6431:E$2)*(E6432=E6431:E$2)))))</f>
        <v> </v>
      </c>
      <c r="J6432" s="25" t="str">
        <f>IF(OR(E6432="",E6432="!!!",F6432="NEW"),"",COUNTBLANK(OFFSET(A$1,,,SUMPRODUCT(MAX(ROW(E$2:E6432)*(E6432=E$2:E6432)))))-COUNTBLANK(OFFSET(A$1,,,SUMPRODUCT(MAX(ROW(E$1:E6431)*(E2=E$1:E6431))))))</f>
        <v> </v>
      </c>
      <c r="K6432" s="25" t="str">
        <f>IF(OR(E6432="",E6432="!!!",F6432="NEW"),"",INDEX(J$1:J6431,SUMPRODUCT(MAX(ROW(E$1:E6431)*(E6432=E$1:E6431)))))</f>
        <v> </v>
      </c>
      <c r="L6432" s="26"/>
    </row>
    <row r="6433" spans="1:12">
      <c r="A6433" s="20" t="s">
        <v>1961</v>
      </c>
      <c r="E6433" s="21">
        <f>IF(D6433="?OLD","!!!","")</f>
        <v/>
      </c>
      <c r="F6433" s="22" t="str">
        <f>IF(OR(E6433="",E6433="!!!"),"",IF(NOT(ISNA(VLOOKUP(E6433,E$1:E6432,1,FALSE()))),"OLD",IF(AND(E6433&lt;&gt;"",E6433&lt;&gt;"!!!"),"NEW","")))</f>
        <v> </v>
      </c>
      <c r="G6433" s="23" t="str">
        <f>IF(OR(E6433="",E6433="!!!"),"",IF(OR(J6433=0,AND(J6433=1,K6433=1),AND(J6433=1,I6433="SBJ"),AND(J6433=1,I6433=0)),"?IN_FOCUS",IF(J6433&lt;=2,"?ACTIVATED",IF(J6433&lt;&gt;"","?FAMILIAR",IF(F6433="NEW",IF(ISNA(VLOOKUP(E6433,#REF!,1,FALSE())),"?TYPE_IDENTIFIABLE","?REFERENTIAL"),"_")))))</f>
        <v> </v>
      </c>
      <c r="H6433" s="24" t="str">
        <f>IF(J6433&lt;&gt;1,"",IF(I6433="SBJ","CB","?"))</f>
        <v> </v>
      </c>
      <c r="I6433" s="25" t="str">
        <f>IF(OR(E6433="",E6433="!!!",F6433="NEW"),"",INDEX(B6432:B$2,-1+SUMPRODUCT(MAX(ROW(E6432:E$2)*(E6433=E6432:E$2)))))</f>
        <v> </v>
      </c>
      <c r="J6433" s="25" t="str">
        <f>IF(OR(E6433="",E6433="!!!",F6433="NEW"),"",COUNTBLANK(OFFSET(A$1,,,SUMPRODUCT(MAX(ROW(E$2:E6433)*(E6433=E$2:E6433)))))-COUNTBLANK(OFFSET(A$1,,,SUMPRODUCT(MAX(ROW(E$1:E6432)*(E2=E$1:E6432))))))</f>
        <v> </v>
      </c>
      <c r="K6433" s="25" t="str">
        <f>IF(OR(E6433="",E6433="!!!",F6433="NEW"),"",INDEX(J$1:J6432,SUMPRODUCT(MAX(ROW(E$1:E6432)*(E6433=E$1:E6432)))))</f>
        <v> </v>
      </c>
      <c r="L6433" s="26"/>
    </row>
    <row r="6434" spans="1:12">
      <c r="A6434" s="20" t="s">
        <v>1714</v>
      </c>
      <c r="E6434" s="21">
        <f>IF(D6434="?OLD","!!!","")</f>
        <v/>
      </c>
      <c r="F6434" s="22" t="str">
        <f>IF(OR(E6434="",E6434="!!!"),"",IF(NOT(ISNA(VLOOKUP(E6434,E$1:E6433,1,FALSE()))),"OLD",IF(AND(E6434&lt;&gt;"",E6434&lt;&gt;"!!!"),"NEW","")))</f>
        <v> </v>
      </c>
      <c r="G6434" s="23" t="str">
        <f>IF(OR(E6434="",E6434="!!!"),"",IF(OR(J6434=0,AND(J6434=1,K6434=1),AND(J6434=1,I6434="SBJ"),AND(J6434=1,I6434=0)),"?IN_FOCUS",IF(J6434&lt;=2,"?ACTIVATED",IF(J6434&lt;&gt;"","?FAMILIAR",IF(F6434="NEW",IF(ISNA(VLOOKUP(E6434,#REF!,1,FALSE())),"?TYPE_IDENTIFIABLE","?REFERENTIAL"),"_")))))</f>
        <v> </v>
      </c>
      <c r="H6434" s="24" t="str">
        <f>IF(J6434&lt;&gt;1,"",IF(I6434="SBJ","CB","?"))</f>
        <v> </v>
      </c>
      <c r="I6434" s="25" t="str">
        <f>IF(OR(E6434="",E6434="!!!",F6434="NEW"),"",INDEX(B6433:B$2,-1+SUMPRODUCT(MAX(ROW(E6433:E$2)*(E6434=E6433:E$2)))))</f>
        <v> </v>
      </c>
      <c r="J6434" s="25" t="str">
        <f>IF(OR(E6434="",E6434="!!!",F6434="NEW"),"",COUNTBLANK(OFFSET(A$1,,,SUMPRODUCT(MAX(ROW(E$2:E6434)*(E6434=E$2:E6434)))))-COUNTBLANK(OFFSET(A$1,,,SUMPRODUCT(MAX(ROW(E$1:E6433)*(E2=E$1:E6433))))))</f>
        <v> </v>
      </c>
      <c r="K6434" s="25" t="str">
        <f>IF(OR(E6434="",E6434="!!!",F6434="NEW"),"",INDEX(J$1:J6433,SUMPRODUCT(MAX(ROW(E$1:E6433)*(E6434=E$1:E6433)))))</f>
        <v> </v>
      </c>
      <c r="L6434" s="26"/>
    </row>
    <row r="6435" spans="1:12">
      <c r="A6435" s="20" t="s">
        <v>3627</v>
      </c>
      <c r="E6435" s="21">
        <f>IF(D6435="?OLD","!!!","")</f>
        <v/>
      </c>
      <c r="F6435" s="22" t="str">
        <f>IF(OR(E6435="",E6435="!!!"),"",IF(NOT(ISNA(VLOOKUP(E6435,E$1:E6434,1,FALSE()))),"OLD",IF(AND(E6435&lt;&gt;"",E6435&lt;&gt;"!!!"),"NEW","")))</f>
        <v> </v>
      </c>
      <c r="G6435" s="23" t="str">
        <f>IF(OR(E6435="",E6435="!!!"),"",IF(OR(J6435=0,AND(J6435=1,K6435=1),AND(J6435=1,I6435="SBJ"),AND(J6435=1,I6435=0)),"?IN_FOCUS",IF(J6435&lt;=2,"?ACTIVATED",IF(J6435&lt;&gt;"","?FAMILIAR",IF(F6435="NEW",IF(ISNA(VLOOKUP(E6435,#REF!,1,FALSE())),"?TYPE_IDENTIFIABLE","?REFERENTIAL"),"_")))))</f>
        <v> </v>
      </c>
      <c r="H6435" s="24" t="str">
        <f>IF(J6435&lt;&gt;1,"",IF(I6435="SBJ","CB","?"))</f>
        <v> </v>
      </c>
      <c r="I6435" s="25" t="str">
        <f>IF(OR(E6435="",E6435="!!!",F6435="NEW"),"",INDEX(B6434:B$2,-1+SUMPRODUCT(MAX(ROW(E6434:E$2)*(E6435=E6434:E$2)))))</f>
        <v> </v>
      </c>
      <c r="J6435" s="25" t="str">
        <f>IF(OR(E6435="",E6435="!!!",F6435="NEW"),"",COUNTBLANK(OFFSET(A$1,,,SUMPRODUCT(MAX(ROW(E$2:E6435)*(E6435=E$2:E6435)))))-COUNTBLANK(OFFSET(A$1,,,SUMPRODUCT(MAX(ROW(E$1:E6434)*(E2=E$1:E6434))))))</f>
        <v> </v>
      </c>
      <c r="K6435" s="25" t="str">
        <f>IF(OR(E6435="",E6435="!!!",F6435="NEW"),"",INDEX(J$1:J6434,SUMPRODUCT(MAX(ROW(E$1:E6434)*(E6435=E$1:E6434)))))</f>
        <v> </v>
      </c>
      <c r="L6435" s="26"/>
    </row>
    <row r="6436" spans="1:12">
      <c r="A6436" s="20" t="s">
        <v>1746</v>
      </c>
      <c r="E6436" s="21">
        <f>IF(D6436="?OLD","!!!","")</f>
        <v/>
      </c>
      <c r="F6436" s="22" t="str">
        <f>IF(OR(E6436="",E6436="!!!"),"",IF(NOT(ISNA(VLOOKUP(E6436,E$1:E6435,1,FALSE()))),"OLD",IF(AND(E6436&lt;&gt;"",E6436&lt;&gt;"!!!"),"NEW","")))</f>
        <v> </v>
      </c>
      <c r="G6436" s="23" t="str">
        <f>IF(OR(E6436="",E6436="!!!"),"",IF(OR(J6436=0,AND(J6436=1,K6436=1),AND(J6436=1,I6436="SBJ"),AND(J6436=1,I6436=0)),"?IN_FOCUS",IF(J6436&lt;=2,"?ACTIVATED",IF(J6436&lt;&gt;"","?FAMILIAR",IF(F6436="NEW",IF(ISNA(VLOOKUP(E6436,#REF!,1,FALSE())),"?TYPE_IDENTIFIABLE","?REFERENTIAL"),"_")))))</f>
        <v> </v>
      </c>
      <c r="H6436" s="24" t="str">
        <f>IF(J6436&lt;&gt;1,"",IF(I6436="SBJ","CB","?"))</f>
        <v> </v>
      </c>
      <c r="I6436" s="25" t="str">
        <f>IF(OR(E6436="",E6436="!!!",F6436="NEW"),"",INDEX(B6435:B$2,-1+SUMPRODUCT(MAX(ROW(E6435:E$2)*(E6436=E6435:E$2)))))</f>
        <v> </v>
      </c>
      <c r="J6436" s="25" t="str">
        <f>IF(OR(E6436="",E6436="!!!",F6436="NEW"),"",COUNTBLANK(OFFSET(A$1,,,SUMPRODUCT(MAX(ROW(E$2:E6436)*(E6436=E$2:E6436)))))-COUNTBLANK(OFFSET(A$1,,,SUMPRODUCT(MAX(ROW(E$1:E6435)*(E2=E$1:E6435))))))</f>
        <v> </v>
      </c>
      <c r="K6436" s="25" t="str">
        <f>IF(OR(E6436="",E6436="!!!",F6436="NEW"),"",INDEX(J$1:J6435,SUMPRODUCT(MAX(ROW(E$1:E6435)*(E6436=E$1:E6435)))))</f>
        <v> </v>
      </c>
      <c r="L6436" s="26"/>
    </row>
    <row r="6437" spans="1:12">
      <c r="A6437" s="20" t="s">
        <v>3628</v>
      </c>
      <c r="E6437" s="21">
        <f>IF(D6437="?OLD","!!!","")</f>
        <v/>
      </c>
      <c r="F6437" s="22" t="str">
        <f>IF(OR(E6437="",E6437="!!!"),"",IF(NOT(ISNA(VLOOKUP(E6437,E$1:E6436,1,FALSE()))),"OLD",IF(AND(E6437&lt;&gt;"",E6437&lt;&gt;"!!!"),"NEW","")))</f>
        <v> </v>
      </c>
      <c r="G6437" s="23" t="str">
        <f>IF(OR(E6437="",E6437="!!!"),"",IF(OR(J6437=0,AND(J6437=1,K6437=1),AND(J6437=1,I6437="SBJ"),AND(J6437=1,I6437=0)),"?IN_FOCUS",IF(J6437&lt;=2,"?ACTIVATED",IF(J6437&lt;&gt;"","?FAMILIAR",IF(F6437="NEW",IF(ISNA(VLOOKUP(E6437,#REF!,1,FALSE())),"?TYPE_IDENTIFIABLE","?REFERENTIAL"),"_")))))</f>
        <v> </v>
      </c>
      <c r="H6437" s="24" t="str">
        <f>IF(J6437&lt;&gt;1,"",IF(I6437="SBJ","CB","?"))</f>
        <v> </v>
      </c>
      <c r="I6437" s="25" t="str">
        <f>IF(OR(E6437="",E6437="!!!",F6437="NEW"),"",INDEX(B6436:B$2,-1+SUMPRODUCT(MAX(ROW(E6436:E$2)*(E6437=E6436:E$2)))))</f>
        <v> </v>
      </c>
      <c r="J6437" s="25" t="str">
        <f>IF(OR(E6437="",E6437="!!!",F6437="NEW"),"",COUNTBLANK(OFFSET(A$1,,,SUMPRODUCT(MAX(ROW(E$2:E6437)*(E6437=E$2:E6437)))))-COUNTBLANK(OFFSET(A$1,,,SUMPRODUCT(MAX(ROW(E$1:E6436)*(E2=E$1:E6436))))))</f>
        <v> </v>
      </c>
      <c r="K6437" s="25" t="str">
        <f>IF(OR(E6437="",E6437="!!!",F6437="NEW"),"",INDEX(J$1:J6436,SUMPRODUCT(MAX(ROW(E$1:E6436)*(E6437=E$1:E6436)))))</f>
        <v> </v>
      </c>
      <c r="L6437" s="26"/>
    </row>
    <row r="6438" spans="1:12">
      <c r="A6438" s="20" t="s">
        <v>3629</v>
      </c>
      <c r="B6438" s="27" t="s">
        <v>1687</v>
      </c>
      <c r="C6438" s="27" t="s">
        <v>1701</v>
      </c>
      <c r="D6438" s="27" t="s">
        <v>1681</v>
      </c>
      <c r="E6438" s="21">
        <f>IF(D6438="?OLD","!!!","")</f>
        <v/>
      </c>
      <c r="F6438" s="22" t="str">
        <f>IF(OR(E6438="",E6438="!!!"),"",IF(NOT(ISNA(VLOOKUP(E6438,E$1:E6437,1,FALSE()))),"OLD",IF(AND(E6438&lt;&gt;"",E6438&lt;&gt;"!!!"),"NEW","")))</f>
        <v> </v>
      </c>
      <c r="G6438" s="23" t="str">
        <f>IF(OR(E6438="",E6438="!!!"),"",IF(OR(J6438=0,AND(J6438=1,K6438=1),AND(J6438=1,I6438="SBJ"),AND(J6438=1,I6438=0)),"?IN_FOCUS",IF(J6438&lt;=2,"?ACTIVATED",IF(J6438&lt;&gt;"","?FAMILIAR",IF(F6438="NEW",IF(ISNA(VLOOKUP(E6438,#REF!,1,FALSE())),"?TYPE_IDENTIFIABLE","?REFERENTIAL"),"_")))))</f>
        <v> </v>
      </c>
      <c r="H6438" s="24" t="str">
        <f>IF(J6438&lt;&gt;1,"",IF(I6438="SBJ","CB","?"))</f>
        <v> </v>
      </c>
      <c r="I6438" s="25" t="str">
        <f>IF(OR(E6438="",E6438="!!!",F6438="NEW"),"",INDEX(B6437:B$2,-1+SUMPRODUCT(MAX(ROW(E6437:E$2)*(E6438=E6437:E$2)))))</f>
        <v> </v>
      </c>
      <c r="J6438" s="25" t="str">
        <f>IF(OR(E6438="",E6438="!!!",F6438="NEW"),"",COUNTBLANK(OFFSET(A$1,,,SUMPRODUCT(MAX(ROW(E$2:E6438)*(E6438=E$2:E6438)))))-COUNTBLANK(OFFSET(A$1,,,SUMPRODUCT(MAX(ROW(E$1:E6437)*(E2=E$1:E6437))))))</f>
        <v> </v>
      </c>
      <c r="K6438" s="25" t="str">
        <f>IF(OR(E6438="",E6438="!!!",F6438="NEW"),"",INDEX(J$1:J6437,SUMPRODUCT(MAX(ROW(E$1:E6437)*(E6438=E$1:E6437)))))</f>
        <v> </v>
      </c>
      <c r="L6438" s="26"/>
    </row>
    <row r="6439" spans="1:12">
      <c r="A6439" s="20" t="s">
        <v>1688</v>
      </c>
      <c r="E6439" s="21">
        <f>IF(D6439="?OLD","!!!","")</f>
        <v/>
      </c>
      <c r="F6439" s="22" t="str">
        <f>IF(OR(E6439="",E6439="!!!"),"",IF(NOT(ISNA(VLOOKUP(E6439,E$1:E6438,1,FALSE()))),"OLD",IF(AND(E6439&lt;&gt;"",E6439&lt;&gt;"!!!"),"NEW","")))</f>
        <v> </v>
      </c>
      <c r="G6439" s="23" t="str">
        <f>IF(OR(E6439="",E6439="!!!"),"",IF(OR(J6439=0,AND(J6439=1,K6439=1),AND(J6439=1,I6439="SBJ"),AND(J6439=1,I6439=0)),"?IN_FOCUS",IF(J6439&lt;=2,"?ACTIVATED",IF(J6439&lt;&gt;"","?FAMILIAR",IF(F6439="NEW",IF(ISNA(VLOOKUP(E6439,#REF!,1,FALSE())),"?TYPE_IDENTIFIABLE","?REFERENTIAL"),"_")))))</f>
        <v> </v>
      </c>
      <c r="H6439" s="24" t="str">
        <f>IF(J6439&lt;&gt;1,"",IF(I6439="SBJ","CB","?"))</f>
        <v> </v>
      </c>
      <c r="I6439" s="25" t="str">
        <f>IF(OR(E6439="",E6439="!!!",F6439="NEW"),"",INDEX(B6438:B$2,-1+SUMPRODUCT(MAX(ROW(E6438:E$2)*(E6439=E6438:E$2)))))</f>
        <v> </v>
      </c>
      <c r="J6439" s="25" t="str">
        <f>IF(OR(E6439="",E6439="!!!",F6439="NEW"),"",COUNTBLANK(OFFSET(A$1,,,SUMPRODUCT(MAX(ROW(E$2:E6439)*(E6439=E$2:E6439)))))-COUNTBLANK(OFFSET(A$1,,,SUMPRODUCT(MAX(ROW(E$1:E6438)*(E2=E$1:E6438))))))</f>
        <v> </v>
      </c>
      <c r="K6439" s="25" t="str">
        <f>IF(OR(E6439="",E6439="!!!",F6439="NEW"),"",INDEX(J$1:J6438,SUMPRODUCT(MAX(ROW(E$1:E6438)*(E6439=E$1:E6438)))))</f>
        <v> </v>
      </c>
      <c r="L6439" s="26"/>
    </row>
    <row r="6440" spans="1:12">
      <c r="A6440" s="20" t="s">
        <v>1714</v>
      </c>
      <c r="B6440" s="27" t="s">
        <v>1690</v>
      </c>
      <c r="E6440" s="21">
        <f>IF(D6440="?OLD","!!!","")</f>
        <v/>
      </c>
      <c r="F6440" s="22" t="str">
        <f>IF(OR(E6440="",E6440="!!!"),"",IF(NOT(ISNA(VLOOKUP(E6440,E$1:E6439,1,FALSE()))),"OLD",IF(AND(E6440&lt;&gt;"",E6440&lt;&gt;"!!!"),"NEW","")))</f>
        <v> </v>
      </c>
      <c r="G6440" s="23" t="str">
        <f>IF(OR(E6440="",E6440="!!!"),"",IF(OR(J6440=0,AND(J6440=1,K6440=1),AND(J6440=1,I6440="SBJ"),AND(J6440=1,I6440=0)),"?IN_FOCUS",IF(J6440&lt;=2,"?ACTIVATED",IF(J6440&lt;&gt;"","?FAMILIAR",IF(F6440="NEW",IF(ISNA(VLOOKUP(E6440,#REF!,1,FALSE())),"?TYPE_IDENTIFIABLE","?REFERENTIAL"),"_")))))</f>
        <v> </v>
      </c>
      <c r="H6440" s="24" t="str">
        <f>IF(J6440&lt;&gt;1,"",IF(I6440="SBJ","CB","?"))</f>
        <v> </v>
      </c>
      <c r="I6440" s="25" t="str">
        <f>IF(OR(E6440="",E6440="!!!",F6440="NEW"),"",INDEX(B6439:B$2,-1+SUMPRODUCT(MAX(ROW(E6439:E$2)*(E6440=E6439:E$2)))))</f>
        <v> </v>
      </c>
      <c r="J6440" s="25" t="str">
        <f>IF(OR(E6440="",E6440="!!!",F6440="NEW"),"",COUNTBLANK(OFFSET(A$1,,,SUMPRODUCT(MAX(ROW(E$2:E6440)*(E6440=E$2:E6440)))))-COUNTBLANK(OFFSET(A$1,,,SUMPRODUCT(MAX(ROW(E$1:E6439)*(E2=E$1:E6439))))))</f>
        <v> </v>
      </c>
      <c r="K6440" s="25" t="str">
        <f>IF(OR(E6440="",E6440="!!!",F6440="NEW"),"",INDEX(J$1:J6439,SUMPRODUCT(MAX(ROW(E$1:E6439)*(E6440=E$1:E6439)))))</f>
        <v> </v>
      </c>
      <c r="L6440" s="26"/>
    </row>
    <row r="6441" spans="1:12">
      <c r="A6441" s="20" t="s">
        <v>3603</v>
      </c>
      <c r="E6441" s="21">
        <f>IF(D6441="?OLD","!!!","")</f>
        <v/>
      </c>
      <c r="F6441" s="22" t="str">
        <f>IF(OR(E6441="",E6441="!!!"),"",IF(NOT(ISNA(VLOOKUP(E6441,E$1:E6440,1,FALSE()))),"OLD",IF(AND(E6441&lt;&gt;"",E6441&lt;&gt;"!!!"),"NEW","")))</f>
        <v> </v>
      </c>
      <c r="G6441" s="23" t="str">
        <f>IF(OR(E6441="",E6441="!!!"),"",IF(OR(J6441=0,AND(J6441=1,K6441=1),AND(J6441=1,I6441="SBJ"),AND(J6441=1,I6441=0)),"?IN_FOCUS",IF(J6441&lt;=2,"?ACTIVATED",IF(J6441&lt;&gt;"","?FAMILIAR",IF(F6441="NEW",IF(ISNA(VLOOKUP(E6441,#REF!,1,FALSE())),"?TYPE_IDENTIFIABLE","?REFERENTIAL"),"_")))))</f>
        <v> </v>
      </c>
      <c r="H6441" s="24" t="str">
        <f>IF(J6441&lt;&gt;1,"",IF(I6441="SBJ","CB","?"))</f>
        <v> </v>
      </c>
      <c r="I6441" s="25" t="str">
        <f>IF(OR(E6441="",E6441="!!!",F6441="NEW"),"",INDEX(B6440:B$2,-1+SUMPRODUCT(MAX(ROW(E6440:E$2)*(E6441=E6440:E$2)))))</f>
        <v> </v>
      </c>
      <c r="J6441" s="25" t="str">
        <f>IF(OR(E6441="",E6441="!!!",F6441="NEW"),"",COUNTBLANK(OFFSET(A$1,,,SUMPRODUCT(MAX(ROW(E$2:E6441)*(E6441=E$2:E6441)))))-COUNTBLANK(OFFSET(A$1,,,SUMPRODUCT(MAX(ROW(E$1:E6440)*(E2=E$1:E6440))))))</f>
        <v> </v>
      </c>
      <c r="K6441" s="25" t="str">
        <f>IF(OR(E6441="",E6441="!!!",F6441="NEW"),"",INDEX(J$1:J6440,SUMPRODUCT(MAX(ROW(E$1:E6440)*(E6441=E$1:E6440)))))</f>
        <v> </v>
      </c>
      <c r="L6441" s="26"/>
    </row>
    <row r="6442" spans="1:12">
      <c r="A6442" s="20" t="s">
        <v>1717</v>
      </c>
      <c r="E6442" s="21">
        <f>IF(D6442="?OLD","!!!","")</f>
        <v/>
      </c>
      <c r="F6442" s="22" t="str">
        <f>IF(OR(E6442="",E6442="!!!"),"",IF(NOT(ISNA(VLOOKUP(E6442,E$1:E6441,1,FALSE()))),"OLD",IF(AND(E6442&lt;&gt;"",E6442&lt;&gt;"!!!"),"NEW","")))</f>
        <v> </v>
      </c>
      <c r="G6442" s="23" t="str">
        <f>IF(OR(E6442="",E6442="!!!"),"",IF(OR(J6442=0,AND(J6442=1,K6442=1),AND(J6442=1,I6442="SBJ"),AND(J6442=1,I6442=0)),"?IN_FOCUS",IF(J6442&lt;=2,"?ACTIVATED",IF(J6442&lt;&gt;"","?FAMILIAR",IF(F6442="NEW",IF(ISNA(VLOOKUP(E6442,#REF!,1,FALSE())),"?TYPE_IDENTIFIABLE","?REFERENTIAL"),"_")))))</f>
        <v> </v>
      </c>
      <c r="H6442" s="24" t="str">
        <f>IF(J6442&lt;&gt;1,"",IF(I6442="SBJ","CB","?"))</f>
        <v> </v>
      </c>
      <c r="I6442" s="25" t="str">
        <f>IF(OR(E6442="",E6442="!!!",F6442="NEW"),"",INDEX(B6441:B$2,-1+SUMPRODUCT(MAX(ROW(E6441:E$2)*(E6442=E6441:E$2)))))</f>
        <v> </v>
      </c>
      <c r="J6442" s="25" t="str">
        <f>IF(OR(E6442="",E6442="!!!",F6442="NEW"),"",COUNTBLANK(OFFSET(A$1,,,SUMPRODUCT(MAX(ROW(E$2:E6442)*(E6442=E$2:E6442)))))-COUNTBLANK(OFFSET(A$1,,,SUMPRODUCT(MAX(ROW(E$1:E6441)*(E2=E$1:E6441))))))</f>
        <v> </v>
      </c>
      <c r="K6442" s="25" t="str">
        <f>IF(OR(E6442="",E6442="!!!",F6442="NEW"),"",INDEX(J$1:J6441,SUMPRODUCT(MAX(ROW(E$1:E6441)*(E6442=E$1:E6441)))))</f>
        <v> </v>
      </c>
      <c r="L6442" s="26"/>
    </row>
    <row r="6443" spans="1:12">
      <c r="A6443" s="20" t="s">
        <v>3630</v>
      </c>
      <c r="B6443" s="27" t="s">
        <v>1692</v>
      </c>
      <c r="C6443" s="27" t="s">
        <v>1669</v>
      </c>
      <c r="E6443" s="21">
        <f>IF(D6443="?OLD","!!!","")</f>
        <v/>
      </c>
      <c r="F6443" s="22" t="str">
        <f>IF(OR(E6443="",E6443="!!!"),"",IF(NOT(ISNA(VLOOKUP(E6443,E$1:E6442,1,FALSE()))),"OLD",IF(AND(E6443&lt;&gt;"",E6443&lt;&gt;"!!!"),"NEW","")))</f>
        <v> </v>
      </c>
      <c r="G6443" s="23" t="str">
        <f>IF(OR(E6443="",E6443="!!!"),"",IF(OR(J6443=0,AND(J6443=1,K6443=1),AND(J6443=1,I6443="SBJ"),AND(J6443=1,I6443=0)),"?IN_FOCUS",IF(J6443&lt;=2,"?ACTIVATED",IF(J6443&lt;&gt;"","?FAMILIAR",IF(F6443="NEW",IF(ISNA(VLOOKUP(E6443,#REF!,1,FALSE())),"?TYPE_IDENTIFIABLE","?REFERENTIAL"),"_")))))</f>
        <v> </v>
      </c>
      <c r="H6443" s="24" t="str">
        <f>IF(J6443&lt;&gt;1,"",IF(I6443="SBJ","CB","?"))</f>
        <v> </v>
      </c>
      <c r="I6443" s="25" t="str">
        <f>IF(OR(E6443="",E6443="!!!",F6443="NEW"),"",INDEX(B6442:B$2,-1+SUMPRODUCT(MAX(ROW(E6442:E$2)*(E6443=E6442:E$2)))))</f>
        <v> </v>
      </c>
      <c r="J6443" s="25" t="str">
        <f>IF(OR(E6443="",E6443="!!!",F6443="NEW"),"",COUNTBLANK(OFFSET(A$1,,,SUMPRODUCT(MAX(ROW(E$2:E6443)*(E6443=E$2:E6443)))))-COUNTBLANK(OFFSET(A$1,,,SUMPRODUCT(MAX(ROW(E$1:E6442)*(E2=E$1:E6442))))))</f>
        <v> </v>
      </c>
      <c r="K6443" s="25" t="str">
        <f>IF(OR(E6443="",E6443="!!!",F6443="NEW"),"",INDEX(J$1:J6442,SUMPRODUCT(MAX(ROW(E$1:E6442)*(E6443=E$1:E6442)))))</f>
        <v> </v>
      </c>
      <c r="L6443" s="26"/>
    </row>
    <row r="6444" spans="1:12">
      <c r="A6444" s="20" t="s">
        <v>3631</v>
      </c>
      <c r="E6444" s="21">
        <f>IF(D6444="?OLD","!!!","")</f>
        <v/>
      </c>
      <c r="F6444" s="22" t="str">
        <f>IF(OR(E6444="",E6444="!!!"),"",IF(NOT(ISNA(VLOOKUP(E6444,E$1:E6443,1,FALSE()))),"OLD",IF(AND(E6444&lt;&gt;"",E6444&lt;&gt;"!!!"),"NEW","")))</f>
        <v> </v>
      </c>
      <c r="G6444" s="23" t="str">
        <f>IF(OR(E6444="",E6444="!!!"),"",IF(OR(J6444=0,AND(J6444=1,K6444=1),AND(J6444=1,I6444="SBJ"),AND(J6444=1,I6444=0)),"?IN_FOCUS",IF(J6444&lt;=2,"?ACTIVATED",IF(J6444&lt;&gt;"","?FAMILIAR",IF(F6444="NEW",IF(ISNA(VLOOKUP(E6444,#REF!,1,FALSE())),"?TYPE_IDENTIFIABLE","?REFERENTIAL"),"_")))))</f>
        <v> </v>
      </c>
      <c r="H6444" s="24" t="str">
        <f>IF(J6444&lt;&gt;1,"",IF(I6444="SBJ","CB","?"))</f>
        <v> </v>
      </c>
      <c r="I6444" s="25" t="str">
        <f>IF(OR(E6444="",E6444="!!!",F6444="NEW"),"",INDEX(B6443:B$2,-1+SUMPRODUCT(MAX(ROW(E6443:E$2)*(E6444=E6443:E$2)))))</f>
        <v> </v>
      </c>
      <c r="J6444" s="25" t="str">
        <f>IF(OR(E6444="",E6444="!!!",F6444="NEW"),"",COUNTBLANK(OFFSET(A$1,,,SUMPRODUCT(MAX(ROW(E$2:E6444)*(E6444=E$2:E6444)))))-COUNTBLANK(OFFSET(A$1,,,SUMPRODUCT(MAX(ROW(E$1:E6443)*(E2=E$1:E6443))))))</f>
        <v> </v>
      </c>
      <c r="K6444" s="25" t="str">
        <f>IF(OR(E6444="",E6444="!!!",F6444="NEW"),"",INDEX(J$1:J6443,SUMPRODUCT(MAX(ROW(E$1:E6443)*(E6444=E$1:E6443)))))</f>
        <v> </v>
      </c>
      <c r="L6444" s="26"/>
    </row>
    <row r="6445" spans="1:12">
      <c r="A6445" s="20" t="s">
        <v>1688</v>
      </c>
      <c r="E6445" s="21">
        <f>IF(D6445="?OLD","!!!","")</f>
        <v/>
      </c>
      <c r="F6445" s="22" t="str">
        <f>IF(OR(E6445="",E6445="!!!"),"",IF(NOT(ISNA(VLOOKUP(E6445,E$1:E6444,1,FALSE()))),"OLD",IF(AND(E6445&lt;&gt;"",E6445&lt;&gt;"!!!"),"NEW","")))</f>
        <v> </v>
      </c>
      <c r="G6445" s="23" t="str">
        <f>IF(OR(E6445="",E6445="!!!"),"",IF(OR(J6445=0,AND(J6445=1,K6445=1),AND(J6445=1,I6445="SBJ"),AND(J6445=1,I6445=0)),"?IN_FOCUS",IF(J6445&lt;=2,"?ACTIVATED",IF(J6445&lt;&gt;"","?FAMILIAR",IF(F6445="NEW",IF(ISNA(VLOOKUP(E6445,#REF!,1,FALSE())),"?TYPE_IDENTIFIABLE","?REFERENTIAL"),"_")))))</f>
        <v> </v>
      </c>
      <c r="H6445" s="24" t="str">
        <f>IF(J6445&lt;&gt;1,"",IF(I6445="SBJ","CB","?"))</f>
        <v> </v>
      </c>
      <c r="I6445" s="25" t="str">
        <f>IF(OR(E6445="",E6445="!!!",F6445="NEW"),"",INDEX(B6444:B$2,-1+SUMPRODUCT(MAX(ROW(E6444:E$2)*(E6445=E6444:E$2)))))</f>
        <v> </v>
      </c>
      <c r="J6445" s="25" t="str">
        <f>IF(OR(E6445="",E6445="!!!",F6445="NEW"),"",COUNTBLANK(OFFSET(A$1,,,SUMPRODUCT(MAX(ROW(E$2:E6445)*(E6445=E$2:E6445)))))-COUNTBLANK(OFFSET(A$1,,,SUMPRODUCT(MAX(ROW(E$1:E6444)*(E2=E$1:E6444))))))</f>
        <v> </v>
      </c>
      <c r="K6445" s="25" t="str">
        <f>IF(OR(E6445="",E6445="!!!",F6445="NEW"),"",INDEX(J$1:J6444,SUMPRODUCT(MAX(ROW(E$1:E6444)*(E6445=E$1:E6444)))))</f>
        <v> </v>
      </c>
      <c r="L6445" s="26"/>
    </row>
    <row r="6446" spans="1:12">
      <c r="A6446" s="20" t="s">
        <v>1689</v>
      </c>
      <c r="B6446" s="27" t="s">
        <v>1778</v>
      </c>
      <c r="E6446" s="21">
        <f>IF(D6446="?OLD","!!!","")</f>
        <v/>
      </c>
      <c r="F6446" s="22" t="str">
        <f>IF(OR(E6446="",E6446="!!!"),"",IF(NOT(ISNA(VLOOKUP(E6446,E$1:E6445,1,FALSE()))),"OLD",IF(AND(E6446&lt;&gt;"",E6446&lt;&gt;"!!!"),"NEW","")))</f>
        <v> </v>
      </c>
      <c r="G6446" s="23" t="str">
        <f>IF(OR(E6446="",E6446="!!!"),"",IF(OR(J6446=0,AND(J6446=1,K6446=1),AND(J6446=1,I6446="SBJ"),AND(J6446=1,I6446=0)),"?IN_FOCUS",IF(J6446&lt;=2,"?ACTIVATED",IF(J6446&lt;&gt;"","?FAMILIAR",IF(F6446="NEW",IF(ISNA(VLOOKUP(E6446,#REF!,1,FALSE())),"?TYPE_IDENTIFIABLE","?REFERENTIAL"),"_")))))</f>
        <v> </v>
      </c>
      <c r="H6446" s="24" t="str">
        <f>IF(J6446&lt;&gt;1,"",IF(I6446="SBJ","CB","?"))</f>
        <v> </v>
      </c>
      <c r="I6446" s="25" t="str">
        <f>IF(OR(E6446="",E6446="!!!",F6446="NEW"),"",INDEX(B6445:B$2,-1+SUMPRODUCT(MAX(ROW(E6445:E$2)*(E6446=E6445:E$2)))))</f>
        <v> </v>
      </c>
      <c r="J6446" s="25" t="str">
        <f>IF(OR(E6446="",E6446="!!!",F6446="NEW"),"",COUNTBLANK(OFFSET(A$1,,,SUMPRODUCT(MAX(ROW(E$2:E6446)*(E6446=E$2:E6446)))))-COUNTBLANK(OFFSET(A$1,,,SUMPRODUCT(MAX(ROW(E$1:E6445)*(E2=E$1:E6445))))))</f>
        <v> </v>
      </c>
      <c r="K6446" s="25" t="str">
        <f>IF(OR(E6446="",E6446="!!!",F6446="NEW"),"",INDEX(J$1:J6445,SUMPRODUCT(MAX(ROW(E$1:E6445)*(E6446=E$1:E6445)))))</f>
        <v> </v>
      </c>
      <c r="L6446" s="26"/>
    </row>
    <row r="6447" spans="1:12">
      <c r="A6447" s="20" t="s">
        <v>1671</v>
      </c>
      <c r="B6447" s="27" t="s">
        <v>1865</v>
      </c>
      <c r="C6447" s="27" t="s">
        <v>1673</v>
      </c>
      <c r="E6447" s="21">
        <f>IF(D6447="?OLD","!!!","")</f>
        <v/>
      </c>
      <c r="F6447" s="22" t="str">
        <f>IF(OR(E6447="",E6447="!!!"),"",IF(NOT(ISNA(VLOOKUP(E6447,E$1:E6446,1,FALSE()))),"OLD",IF(AND(E6447&lt;&gt;"",E6447&lt;&gt;"!!!"),"NEW","")))</f>
        <v> </v>
      </c>
      <c r="G6447" s="23" t="str">
        <f>IF(OR(E6447="",E6447="!!!"),"",IF(OR(J6447=0,AND(J6447=1,K6447=1),AND(J6447=1,I6447="SBJ"),AND(J6447=1,I6447=0)),"?IN_FOCUS",IF(J6447&lt;=2,"?ACTIVATED",IF(J6447&lt;&gt;"","?FAMILIAR",IF(F6447="NEW",IF(ISNA(VLOOKUP(E6447,#REF!,1,FALSE())),"?TYPE_IDENTIFIABLE","?REFERENTIAL"),"_")))))</f>
        <v> </v>
      </c>
      <c r="H6447" s="24" t="str">
        <f>IF(J6447&lt;&gt;1,"",IF(I6447="SBJ","CB","?"))</f>
        <v> </v>
      </c>
      <c r="I6447" s="25" t="str">
        <f>IF(OR(E6447="",E6447="!!!",F6447="NEW"),"",INDEX(B6446:B$2,-1+SUMPRODUCT(MAX(ROW(E6446:E$2)*(E6447=E6446:E$2)))))</f>
        <v> </v>
      </c>
      <c r="J6447" s="25" t="str">
        <f>IF(OR(E6447="",E6447="!!!",F6447="NEW"),"",COUNTBLANK(OFFSET(A$1,,,SUMPRODUCT(MAX(ROW(E$2:E6447)*(E6447=E$2:E6447)))))-COUNTBLANK(OFFSET(A$1,,,SUMPRODUCT(MAX(ROW(E$1:E6446)*(E2=E$1:E6446))))))</f>
        <v> </v>
      </c>
      <c r="K6447" s="25" t="str">
        <f>IF(OR(E6447="",E6447="!!!",F6447="NEW"),"",INDEX(J$1:J6446,SUMPRODUCT(MAX(ROW(E$1:E6446)*(E6447=E$1:E6446)))))</f>
        <v> </v>
      </c>
      <c r="L6447" s="26"/>
    </row>
    <row r="6448" spans="1:12">
      <c r="A6448" s="20" t="s">
        <v>3632</v>
      </c>
      <c r="B6448" s="27" t="s">
        <v>1907</v>
      </c>
      <c r="C6448" s="27" t="s">
        <v>1676</v>
      </c>
      <c r="E6448" s="21">
        <f>IF(D6448="?OLD","!!!","")</f>
        <v/>
      </c>
      <c r="F6448" s="22" t="str">
        <f>IF(OR(E6448="",E6448="!!!"),"",IF(NOT(ISNA(VLOOKUP(E6448,E$1:E6447,1,FALSE()))),"OLD",IF(AND(E6448&lt;&gt;"",E6448&lt;&gt;"!!!"),"NEW","")))</f>
        <v> </v>
      </c>
      <c r="G6448" s="23" t="str">
        <f>IF(OR(E6448="",E6448="!!!"),"",IF(OR(J6448=0,AND(J6448=1,K6448=1),AND(J6448=1,I6448="SBJ"),AND(J6448=1,I6448=0)),"?IN_FOCUS",IF(J6448&lt;=2,"?ACTIVATED",IF(J6448&lt;&gt;"","?FAMILIAR",IF(F6448="NEW",IF(ISNA(VLOOKUP(E6448,#REF!,1,FALSE())),"?TYPE_IDENTIFIABLE","?REFERENTIAL"),"_")))))</f>
        <v> </v>
      </c>
      <c r="H6448" s="24" t="str">
        <f>IF(J6448&lt;&gt;1,"",IF(I6448="SBJ","CB","?"))</f>
        <v> </v>
      </c>
      <c r="I6448" s="25" t="str">
        <f>IF(OR(E6448="",E6448="!!!",F6448="NEW"),"",INDEX(B6447:B$2,-1+SUMPRODUCT(MAX(ROW(E6447:E$2)*(E6448=E6447:E$2)))))</f>
        <v> </v>
      </c>
      <c r="J6448" s="25" t="str">
        <f>IF(OR(E6448="",E6448="!!!",F6448="NEW"),"",COUNTBLANK(OFFSET(A$1,,,SUMPRODUCT(MAX(ROW(E$2:E6448)*(E6448=E$2:E6448)))))-COUNTBLANK(OFFSET(A$1,,,SUMPRODUCT(MAX(ROW(E$1:E6447)*(E2=E$1:E6447))))))</f>
        <v> </v>
      </c>
      <c r="K6448" s="25" t="str">
        <f>IF(OR(E6448="",E6448="!!!",F6448="NEW"),"",INDEX(J$1:J6447,SUMPRODUCT(MAX(ROW(E$1:E6447)*(E6448=E$1:E6447)))))</f>
        <v> </v>
      </c>
      <c r="L6448" s="26"/>
    </row>
    <row r="6449" spans="1:12">
      <c r="A6449" s="20" t="s">
        <v>3633</v>
      </c>
      <c r="E6449" s="21">
        <f>IF(D6449="?OLD","!!!","")</f>
        <v/>
      </c>
      <c r="F6449" s="22" t="str">
        <f>IF(OR(E6449="",E6449="!!!"),"",IF(NOT(ISNA(VLOOKUP(E6449,E$1:E6448,1,FALSE()))),"OLD",IF(AND(E6449&lt;&gt;"",E6449&lt;&gt;"!!!"),"NEW","")))</f>
        <v> </v>
      </c>
      <c r="G6449" s="23" t="str">
        <f>IF(OR(E6449="",E6449="!!!"),"",IF(OR(J6449=0,AND(J6449=1,K6449=1),AND(J6449=1,I6449="SBJ"),AND(J6449=1,I6449=0)),"?IN_FOCUS",IF(J6449&lt;=2,"?ACTIVATED",IF(J6449&lt;&gt;"","?FAMILIAR",IF(F6449="NEW",IF(ISNA(VLOOKUP(E6449,#REF!,1,FALSE())),"?TYPE_IDENTIFIABLE","?REFERENTIAL"),"_")))))</f>
        <v> </v>
      </c>
      <c r="H6449" s="24" t="str">
        <f>IF(J6449&lt;&gt;1,"",IF(I6449="SBJ","CB","?"))</f>
        <v> </v>
      </c>
      <c r="I6449" s="25" t="str">
        <f>IF(OR(E6449="",E6449="!!!",F6449="NEW"),"",INDEX(B6448:B$2,-1+SUMPRODUCT(MAX(ROW(E6448:E$2)*(E6449=E6448:E$2)))))</f>
        <v> </v>
      </c>
      <c r="J6449" s="25" t="str">
        <f>IF(OR(E6449="",E6449="!!!",F6449="NEW"),"",COUNTBLANK(OFFSET(A$1,,,SUMPRODUCT(MAX(ROW(E$2:E6449)*(E6449=E$2:E6449)))))-COUNTBLANK(OFFSET(A$1,,,SUMPRODUCT(MAX(ROW(E$1:E6448)*(E2=E$1:E6448))))))</f>
        <v> </v>
      </c>
      <c r="K6449" s="25" t="str">
        <f>IF(OR(E6449="",E6449="!!!",F6449="NEW"),"",INDEX(J$1:J6448,SUMPRODUCT(MAX(ROW(E$1:E6448)*(E6449=E$1:E6448)))))</f>
        <v> </v>
      </c>
      <c r="L6449" s="26"/>
    </row>
    <row r="6450" spans="1:12">
      <c r="A6450" s="20" t="s">
        <v>1688</v>
      </c>
      <c r="E6450" s="21">
        <f>IF(D6450="?OLD","!!!","")</f>
        <v/>
      </c>
      <c r="F6450" s="22" t="str">
        <f>IF(OR(E6450="",E6450="!!!"),"",IF(NOT(ISNA(VLOOKUP(E6450,E$1:E6449,1,FALSE()))),"OLD",IF(AND(E6450&lt;&gt;"",E6450&lt;&gt;"!!!"),"NEW","")))</f>
        <v> </v>
      </c>
      <c r="G6450" s="23" t="str">
        <f>IF(OR(E6450="",E6450="!!!"),"",IF(OR(J6450=0,AND(J6450=1,K6450=1),AND(J6450=1,I6450="SBJ"),AND(J6450=1,I6450=0)),"?IN_FOCUS",IF(J6450&lt;=2,"?ACTIVATED",IF(J6450&lt;&gt;"","?FAMILIAR",IF(F6450="NEW",IF(ISNA(VLOOKUP(E6450,#REF!,1,FALSE())),"?TYPE_IDENTIFIABLE","?REFERENTIAL"),"_")))))</f>
        <v> </v>
      </c>
      <c r="H6450" s="24" t="str">
        <f>IF(J6450&lt;&gt;1,"",IF(I6450="SBJ","CB","?"))</f>
        <v> </v>
      </c>
      <c r="I6450" s="25" t="str">
        <f>IF(OR(E6450="",E6450="!!!",F6450="NEW"),"",INDEX(B6449:B$2,-1+SUMPRODUCT(MAX(ROW(E6449:E$2)*(E6450=E6449:E$2)))))</f>
        <v> </v>
      </c>
      <c r="J6450" s="25" t="str">
        <f>IF(OR(E6450="",E6450="!!!",F6450="NEW"),"",COUNTBLANK(OFFSET(A$1,,,SUMPRODUCT(MAX(ROW(E$2:E6450)*(E6450=E$2:E6450)))))-COUNTBLANK(OFFSET(A$1,,,SUMPRODUCT(MAX(ROW(E$1:E6449)*(E2=E$1:E6449))))))</f>
        <v> </v>
      </c>
      <c r="K6450" s="25" t="str">
        <f>IF(OR(E6450="",E6450="!!!",F6450="NEW"),"",INDEX(J$1:J6449,SUMPRODUCT(MAX(ROW(E$1:E6449)*(E6450=E$1:E6449)))))</f>
        <v> </v>
      </c>
      <c r="L6450" s="26"/>
    </row>
    <row r="6451" spans="1:12">
      <c r="A6451" s="20" t="s">
        <v>1682</v>
      </c>
      <c r="E6451" s="21">
        <f>IF(D6451="?OLD","!!!","")</f>
        <v/>
      </c>
      <c r="F6451" s="22" t="str">
        <f>IF(OR(E6451="",E6451="!!!"),"",IF(NOT(ISNA(VLOOKUP(E6451,E$1:E6450,1,FALSE()))),"OLD",IF(AND(E6451&lt;&gt;"",E6451&lt;&gt;"!!!"),"NEW","")))</f>
        <v> </v>
      </c>
      <c r="G6451" s="23" t="str">
        <f>IF(OR(E6451="",E6451="!!!"),"",IF(OR(J6451=0,AND(J6451=1,K6451=1),AND(J6451=1,I6451="SBJ"),AND(J6451=1,I6451=0)),"?IN_FOCUS",IF(J6451&lt;=2,"?ACTIVATED",IF(J6451&lt;&gt;"","?FAMILIAR",IF(F6451="NEW",IF(ISNA(VLOOKUP(E6451,#REF!,1,FALSE())),"?TYPE_IDENTIFIABLE","?REFERENTIAL"),"_")))))</f>
        <v> </v>
      </c>
      <c r="H6451" s="24" t="str">
        <f>IF(J6451&lt;&gt;1,"",IF(I6451="SBJ","CB","?"))</f>
        <v> </v>
      </c>
      <c r="I6451" s="25" t="str">
        <f>IF(OR(E6451="",E6451="!!!",F6451="NEW"),"",INDEX(B6450:B$2,-1+SUMPRODUCT(MAX(ROW(E6450:E$2)*(E6451=E6450:E$2)))))</f>
        <v> </v>
      </c>
      <c r="J6451" s="25" t="str">
        <f>IF(OR(E6451="",E6451="!!!",F6451="NEW"),"",COUNTBLANK(OFFSET(A$1,,,SUMPRODUCT(MAX(ROW(E$2:E6451)*(E6451=E$2:E6451)))))-COUNTBLANK(OFFSET(A$1,,,SUMPRODUCT(MAX(ROW(E$1:E6450)*(E2=E$1:E6450))))))</f>
        <v> </v>
      </c>
      <c r="K6451" s="25" t="str">
        <f>IF(OR(E6451="",E6451="!!!",F6451="NEW"),"",INDEX(J$1:J6450,SUMPRODUCT(MAX(ROW(E$1:E6450)*(E6451=E$1:E6450)))))</f>
        <v> </v>
      </c>
      <c r="L6451" s="26"/>
    </row>
    <row r="6452" spans="1:12">
      <c r="A6452" s="20" t="s">
        <v>1744</v>
      </c>
      <c r="E6452" s="21">
        <f>IF(D6452="?OLD","!!!","")</f>
        <v/>
      </c>
      <c r="F6452" s="22" t="str">
        <f>IF(OR(E6452="",E6452="!!!"),"",IF(NOT(ISNA(VLOOKUP(E6452,E$1:E6451,1,FALSE()))),"OLD",IF(AND(E6452&lt;&gt;"",E6452&lt;&gt;"!!!"),"NEW","")))</f>
        <v> </v>
      </c>
      <c r="G6452" s="23" t="str">
        <f>IF(OR(E6452="",E6452="!!!"),"",IF(OR(J6452=0,AND(J6452=1,K6452=1),AND(J6452=1,I6452="SBJ"),AND(J6452=1,I6452=0)),"?IN_FOCUS",IF(J6452&lt;=2,"?ACTIVATED",IF(J6452&lt;&gt;"","?FAMILIAR",IF(F6452="NEW",IF(ISNA(VLOOKUP(E6452,#REF!,1,FALSE())),"?TYPE_IDENTIFIABLE","?REFERENTIAL"),"_")))))</f>
        <v> </v>
      </c>
      <c r="H6452" s="24" t="str">
        <f>IF(J6452&lt;&gt;1,"",IF(I6452="SBJ","CB","?"))</f>
        <v> </v>
      </c>
      <c r="I6452" s="25" t="str">
        <f>IF(OR(E6452="",E6452="!!!",F6452="NEW"),"",INDEX(B6451:B$2,-1+SUMPRODUCT(MAX(ROW(E6451:E$2)*(E6452=E6451:E$2)))))</f>
        <v> </v>
      </c>
      <c r="J6452" s="25" t="str">
        <f>IF(OR(E6452="",E6452="!!!",F6452="NEW"),"",COUNTBLANK(OFFSET(A$1,,,SUMPRODUCT(MAX(ROW(E$2:E6452)*(E6452=E$2:E6452)))))-COUNTBLANK(OFFSET(A$1,,,SUMPRODUCT(MAX(ROW(E$1:E6451)*(E2=E$1:E6451))))))</f>
        <v> </v>
      </c>
      <c r="K6452" s="25" t="str">
        <f>IF(OR(E6452="",E6452="!!!",F6452="NEW"),"",INDEX(J$1:J6451,SUMPRODUCT(MAX(ROW(E$1:E6451)*(E6452=E$1:E6451)))))</f>
        <v> </v>
      </c>
      <c r="L6452" s="26"/>
    </row>
    <row r="6453" spans="1:12">
      <c r="A6453" s="20" t="s">
        <v>3634</v>
      </c>
      <c r="E6453" s="21">
        <f>IF(D6453="?OLD","!!!","")</f>
        <v/>
      </c>
      <c r="F6453" s="22" t="str">
        <f>IF(OR(E6453="",E6453="!!!"),"",IF(NOT(ISNA(VLOOKUP(E6453,E$1:E6452,1,FALSE()))),"OLD",IF(AND(E6453&lt;&gt;"",E6453&lt;&gt;"!!!"),"NEW","")))</f>
        <v> </v>
      </c>
      <c r="G6453" s="23" t="str">
        <f>IF(OR(E6453="",E6453="!!!"),"",IF(OR(J6453=0,AND(J6453=1,K6453=1),AND(J6453=1,I6453="SBJ"),AND(J6453=1,I6453=0)),"?IN_FOCUS",IF(J6453&lt;=2,"?ACTIVATED",IF(J6453&lt;&gt;"","?FAMILIAR",IF(F6453="NEW",IF(ISNA(VLOOKUP(E6453,#REF!,1,FALSE())),"?TYPE_IDENTIFIABLE","?REFERENTIAL"),"_")))))</f>
        <v> </v>
      </c>
      <c r="H6453" s="24" t="str">
        <f>IF(J6453&lt;&gt;1,"",IF(I6453="SBJ","CB","?"))</f>
        <v> </v>
      </c>
      <c r="I6453" s="25" t="str">
        <f>IF(OR(E6453="",E6453="!!!",F6453="NEW"),"",INDEX(B6452:B$2,-1+SUMPRODUCT(MAX(ROW(E6452:E$2)*(E6453=E6452:E$2)))))</f>
        <v> </v>
      </c>
      <c r="J6453" s="25" t="str">
        <f>IF(OR(E6453="",E6453="!!!",F6453="NEW"),"",COUNTBLANK(OFFSET(A$1,,,SUMPRODUCT(MAX(ROW(E$2:E6453)*(E6453=E$2:E6453)))))-COUNTBLANK(OFFSET(A$1,,,SUMPRODUCT(MAX(ROW(E$1:E6452)*(E2=E$1:E6452))))))</f>
        <v> </v>
      </c>
      <c r="K6453" s="25" t="str">
        <f>IF(OR(E6453="",E6453="!!!",F6453="NEW"),"",INDEX(J$1:J6452,SUMPRODUCT(MAX(ROW(E$1:E6452)*(E6453=E$1:E6452)))))</f>
        <v> </v>
      </c>
      <c r="L6453" s="26"/>
    </row>
    <row r="6454" spans="1:12">
      <c r="A6454" s="20" t="s">
        <v>1682</v>
      </c>
      <c r="E6454" s="21">
        <f>IF(D6454="?OLD","!!!","")</f>
        <v/>
      </c>
      <c r="F6454" s="22" t="str">
        <f>IF(OR(E6454="",E6454="!!!"),"",IF(NOT(ISNA(VLOOKUP(E6454,E$1:E6453,1,FALSE()))),"OLD",IF(AND(E6454&lt;&gt;"",E6454&lt;&gt;"!!!"),"NEW","")))</f>
        <v> </v>
      </c>
      <c r="G6454" s="23" t="str">
        <f>IF(OR(E6454="",E6454="!!!"),"",IF(OR(J6454=0,AND(J6454=1,K6454=1),AND(J6454=1,I6454="SBJ"),AND(J6454=1,I6454=0)),"?IN_FOCUS",IF(J6454&lt;=2,"?ACTIVATED",IF(J6454&lt;&gt;"","?FAMILIAR",IF(F6454="NEW",IF(ISNA(VLOOKUP(E6454,#REF!,1,FALSE())),"?TYPE_IDENTIFIABLE","?REFERENTIAL"),"_")))))</f>
        <v> </v>
      </c>
      <c r="H6454" s="24" t="str">
        <f>IF(J6454&lt;&gt;1,"",IF(I6454="SBJ","CB","?"))</f>
        <v> </v>
      </c>
      <c r="I6454" s="25" t="str">
        <f>IF(OR(E6454="",E6454="!!!",F6454="NEW"),"",INDEX(B6453:B$2,-1+SUMPRODUCT(MAX(ROW(E6453:E$2)*(E6454=E6453:E$2)))))</f>
        <v> </v>
      </c>
      <c r="J6454" s="25" t="str">
        <f>IF(OR(E6454="",E6454="!!!",F6454="NEW"),"",COUNTBLANK(OFFSET(A$1,,,SUMPRODUCT(MAX(ROW(E$2:E6454)*(E6454=E$2:E6454)))))-COUNTBLANK(OFFSET(A$1,,,SUMPRODUCT(MAX(ROW(E$1:E6453)*(E2=E$1:E6453))))))</f>
        <v> </v>
      </c>
      <c r="K6454" s="25" t="str">
        <f>IF(OR(E6454="",E6454="!!!",F6454="NEW"),"",INDEX(J$1:J6453,SUMPRODUCT(MAX(ROW(E$1:E6453)*(E6454=E$1:E6453)))))</f>
        <v> </v>
      </c>
      <c r="L6454" s="26"/>
    </row>
    <row r="6455" spans="1:12">
      <c r="A6455" s="20" t="s">
        <v>3635</v>
      </c>
      <c r="E6455" s="21">
        <f>IF(D6455="?OLD","!!!","")</f>
        <v/>
      </c>
      <c r="F6455" s="22" t="str">
        <f>IF(OR(E6455="",E6455="!!!"),"",IF(NOT(ISNA(VLOOKUP(E6455,E$1:E6454,1,FALSE()))),"OLD",IF(AND(E6455&lt;&gt;"",E6455&lt;&gt;"!!!"),"NEW","")))</f>
        <v> </v>
      </c>
      <c r="G6455" s="23" t="str">
        <f>IF(OR(E6455="",E6455="!!!"),"",IF(OR(J6455=0,AND(J6455=1,K6455=1),AND(J6455=1,I6455="SBJ"),AND(J6455=1,I6455=0)),"?IN_FOCUS",IF(J6455&lt;=2,"?ACTIVATED",IF(J6455&lt;&gt;"","?FAMILIAR",IF(F6455="NEW",IF(ISNA(VLOOKUP(E6455,#REF!,1,FALSE())),"?TYPE_IDENTIFIABLE","?REFERENTIAL"),"_")))))</f>
        <v> </v>
      </c>
      <c r="H6455" s="24" t="str">
        <f>IF(J6455&lt;&gt;1,"",IF(I6455="SBJ","CB","?"))</f>
        <v> </v>
      </c>
      <c r="I6455" s="25" t="str">
        <f>IF(OR(E6455="",E6455="!!!",F6455="NEW"),"",INDEX(B6454:B$2,-1+SUMPRODUCT(MAX(ROW(E6454:E$2)*(E6455=E6454:E$2)))))</f>
        <v> </v>
      </c>
      <c r="J6455" s="25" t="str">
        <f>IF(OR(E6455="",E6455="!!!",F6455="NEW"),"",COUNTBLANK(OFFSET(A$1,,,SUMPRODUCT(MAX(ROW(E$2:E6455)*(E6455=E$2:E6455)))))-COUNTBLANK(OFFSET(A$1,,,SUMPRODUCT(MAX(ROW(E$1:E6454)*(E2=E$1:E6454))))))</f>
        <v> </v>
      </c>
      <c r="K6455" s="25" t="str">
        <f>IF(OR(E6455="",E6455="!!!",F6455="NEW"),"",INDEX(J$1:J6454,SUMPRODUCT(MAX(ROW(E$1:E6454)*(E6455=E$1:E6454)))))</f>
        <v> </v>
      </c>
      <c r="L6455" s="26"/>
    </row>
    <row r="6456" spans="1:12">
      <c r="A6456" s="20" t="s">
        <v>671</v>
      </c>
      <c r="E6456" s="21">
        <f>IF(D6456="?OLD","!!!","")</f>
        <v/>
      </c>
      <c r="F6456" s="22" t="str">
        <f>IF(OR(E6456="",E6456="!!!"),"",IF(NOT(ISNA(VLOOKUP(E6456,E$1:E6455,1,FALSE()))),"OLD",IF(AND(E6456&lt;&gt;"",E6456&lt;&gt;"!!!"),"NEW","")))</f>
        <v> </v>
      </c>
      <c r="G6456" s="23" t="str">
        <f>IF(OR(E6456="",E6456="!!!"),"",IF(OR(J6456=0,AND(J6456=1,K6456=1),AND(J6456=1,I6456="SBJ"),AND(J6456=1,I6456=0)),"?IN_FOCUS",IF(J6456&lt;=2,"?ACTIVATED",IF(J6456&lt;&gt;"","?FAMILIAR",IF(F6456="NEW",IF(ISNA(VLOOKUP(E6456,#REF!,1,FALSE())),"?TYPE_IDENTIFIABLE","?REFERENTIAL"),"_")))))</f>
        <v> </v>
      </c>
      <c r="H6456" s="24" t="str">
        <f>IF(J6456&lt;&gt;1,"",IF(I6456="SBJ","CB","?"))</f>
        <v> </v>
      </c>
      <c r="I6456" s="25" t="str">
        <f>IF(OR(E6456="",E6456="!!!",F6456="NEW"),"",INDEX(B6455:B$2,-1+SUMPRODUCT(MAX(ROW(E6455:E$2)*(E6456=E6455:E$2)))))</f>
        <v> </v>
      </c>
      <c r="J6456" s="25" t="str">
        <f>IF(OR(E6456="",E6456="!!!",F6456="NEW"),"",COUNTBLANK(OFFSET(A$1,,,SUMPRODUCT(MAX(ROW(E$2:E6456)*(E6456=E$2:E6456)))))-COUNTBLANK(OFFSET(A$1,,,SUMPRODUCT(MAX(ROW(E$1:E6455)*(E2=E$1:E6455))))))</f>
        <v> </v>
      </c>
      <c r="K6456" s="25" t="str">
        <f>IF(OR(E6456="",E6456="!!!",F6456="NEW"),"",INDEX(J$1:J6455,SUMPRODUCT(MAX(ROW(E$1:E6455)*(E6456=E$1:E6455)))))</f>
        <v> </v>
      </c>
      <c r="L6456" s="26"/>
    </row>
    <row r="6457" spans="1:12">
      <c r="A6457" s="20"/>
    </row>
    <row r="6458" spans="1:12">
      <c r="A6458" s="20" t="s">
        <v>3636</v>
      </c>
    </row>
    <row r="6459" spans="1:12">
      <c r="A6459" s="20" t="s">
        <v>3637</v>
      </c>
      <c r="B6459" s="27" t="s">
        <v>1675</v>
      </c>
      <c r="C6459" s="27" t="s">
        <v>1734</v>
      </c>
      <c r="D6459" s="27" t="s">
        <v>1681</v>
      </c>
      <c r="E6459" s="21">
        <f>IF(D6459="?OLD","!!!","")</f>
        <v/>
      </c>
      <c r="F6459" s="22" t="str">
        <f>IF(OR(E6459="",E6459="!!!"),"",IF(NOT(ISNA(VLOOKUP(E6459,E$1:E6458,1,FALSE()))),"OLD",IF(AND(E6459&lt;&gt;"",E6459&lt;&gt;"!!!"),"NEW","")))</f>
        <v> </v>
      </c>
      <c r="G6459" s="23" t="str">
        <f>IF(OR(E6459="",E6459="!!!"),"",IF(OR(J6459=0,AND(J6459=1,K6459=1),AND(J6459=1,I6459="SBJ"),AND(J6459=1,I6459=0)),"?IN_FOCUS",IF(J6459&lt;=2,"?ACTIVATED",IF(J6459&lt;&gt;"","?FAMILIAR",IF(F6459="NEW",IF(ISNA(VLOOKUP(E6459,#REF!,1,FALSE())),"?TYPE_IDENTIFIABLE","?REFERENTIAL"),"_")))))</f>
        <v> </v>
      </c>
      <c r="H6459" s="24" t="str">
        <f>IF(J6459&lt;&gt;1,"",IF(I6459="SBJ","CB","?"))</f>
        <v> </v>
      </c>
      <c r="I6459" s="25" t="str">
        <f>IF(OR(E6459="",E6459="!!!",F6459="NEW"),"",INDEX(B6458:B$2,-1+SUMPRODUCT(MAX(ROW(E6458:E$2)*(E6459=E6458:E$2)))))</f>
        <v> </v>
      </c>
      <c r="J6459" s="25" t="str">
        <f>IF(OR(E6459="",E6459="!!!",F6459="NEW"),"",COUNTBLANK(OFFSET(A$1,,,SUMPRODUCT(MAX(ROW(E$2:E6459)*(E6459=E$2:E6459)))))-COUNTBLANK(OFFSET(A$1,,,SUMPRODUCT(MAX(ROW(E$1:E6458)*(E2=E$1:E6458))))))</f>
        <v> </v>
      </c>
      <c r="K6459" s="25" t="str">
        <f>IF(OR(E6459="",E6459="!!!",F6459="NEW"),"",INDEX(J$1:J6458,SUMPRODUCT(MAX(ROW(E$1:E6458)*(E6459=E$1:E6458)))))</f>
        <v> </v>
      </c>
      <c r="L6459" s="26"/>
    </row>
    <row r="6460" spans="1:12">
      <c r="A6460" s="20" t="s">
        <v>1688</v>
      </c>
      <c r="E6460" s="21">
        <f>IF(D6460="?OLD","!!!","")</f>
        <v/>
      </c>
      <c r="F6460" s="22" t="str">
        <f>IF(OR(E6460="",E6460="!!!"),"",IF(NOT(ISNA(VLOOKUP(E6460,E$1:E6459,1,FALSE()))),"OLD",IF(AND(E6460&lt;&gt;"",E6460&lt;&gt;"!!!"),"NEW","")))</f>
        <v> </v>
      </c>
      <c r="G6460" s="23" t="str">
        <f>IF(OR(E6460="",E6460="!!!"),"",IF(OR(J6460=0,AND(J6460=1,K6460=1),AND(J6460=1,I6460="SBJ"),AND(J6460=1,I6460=0)),"?IN_FOCUS",IF(J6460&lt;=2,"?ACTIVATED",IF(J6460&lt;&gt;"","?FAMILIAR",IF(F6460="NEW",IF(ISNA(VLOOKUP(E6460,#REF!,1,FALSE())),"?TYPE_IDENTIFIABLE","?REFERENTIAL"),"_")))))</f>
        <v> </v>
      </c>
      <c r="H6460" s="24" t="str">
        <f>IF(J6460&lt;&gt;1,"",IF(I6460="SBJ","CB","?"))</f>
        <v> </v>
      </c>
      <c r="I6460" s="25" t="str">
        <f>IF(OR(E6460="",E6460="!!!",F6460="NEW"),"",INDEX(B6459:B$2,-1+SUMPRODUCT(MAX(ROW(E6459:E$2)*(E6460=E6459:E$2)))))</f>
        <v> </v>
      </c>
      <c r="J6460" s="25" t="str">
        <f>IF(OR(E6460="",E6460="!!!",F6460="NEW"),"",COUNTBLANK(OFFSET(A$1,,,SUMPRODUCT(MAX(ROW(E$2:E6460)*(E6460=E$2:E6460)))))-COUNTBLANK(OFFSET(A$1,,,SUMPRODUCT(MAX(ROW(E$1:E6459)*(E2=E$1:E6459))))))</f>
        <v> </v>
      </c>
      <c r="K6460" s="25" t="str">
        <f>IF(OR(E6460="",E6460="!!!",F6460="NEW"),"",INDEX(J$1:J6459,SUMPRODUCT(MAX(ROW(E$1:E6459)*(E6460=E$1:E6459)))))</f>
        <v> </v>
      </c>
      <c r="L6460" s="26"/>
    </row>
    <row r="6461" spans="1:12">
      <c r="A6461" s="20" t="s">
        <v>3638</v>
      </c>
      <c r="E6461" s="21">
        <f>IF(D6461="?OLD","!!!","")</f>
        <v/>
      </c>
      <c r="F6461" s="22" t="str">
        <f>IF(OR(E6461="",E6461="!!!"),"",IF(NOT(ISNA(VLOOKUP(E6461,E$1:E6460,1,FALSE()))),"OLD",IF(AND(E6461&lt;&gt;"",E6461&lt;&gt;"!!!"),"NEW","")))</f>
        <v> </v>
      </c>
      <c r="G6461" s="23" t="str">
        <f>IF(OR(E6461="",E6461="!!!"),"",IF(OR(J6461=0,AND(J6461=1,K6461=1),AND(J6461=1,I6461="SBJ"),AND(J6461=1,I6461=0)),"?IN_FOCUS",IF(J6461&lt;=2,"?ACTIVATED",IF(J6461&lt;&gt;"","?FAMILIAR",IF(F6461="NEW",IF(ISNA(VLOOKUP(E6461,#REF!,1,FALSE())),"?TYPE_IDENTIFIABLE","?REFERENTIAL"),"_")))))</f>
        <v> </v>
      </c>
      <c r="H6461" s="24" t="str">
        <f>IF(J6461&lt;&gt;1,"",IF(I6461="SBJ","CB","?"))</f>
        <v> </v>
      </c>
      <c r="I6461" s="25" t="str">
        <f>IF(OR(E6461="",E6461="!!!",F6461="NEW"),"",INDEX(B6460:B$2,-1+SUMPRODUCT(MAX(ROW(E6460:E$2)*(E6461=E6460:E$2)))))</f>
        <v> </v>
      </c>
      <c r="J6461" s="25" t="str">
        <f>IF(OR(E6461="",E6461="!!!",F6461="NEW"),"",COUNTBLANK(OFFSET(A$1,,,SUMPRODUCT(MAX(ROW(E$2:E6461)*(E6461=E$2:E6461)))))-COUNTBLANK(OFFSET(A$1,,,SUMPRODUCT(MAX(ROW(E$1:E6460)*(E2=E$1:E6460))))))</f>
        <v> </v>
      </c>
      <c r="K6461" s="25" t="str">
        <f>IF(OR(E6461="",E6461="!!!",F6461="NEW"),"",INDEX(J$1:J6460,SUMPRODUCT(MAX(ROW(E$1:E6460)*(E6461=E$1:E6460)))))</f>
        <v> </v>
      </c>
      <c r="L6461" s="26"/>
    </row>
    <row r="6462" spans="1:12">
      <c r="A6462" s="20" t="s">
        <v>1688</v>
      </c>
      <c r="E6462" s="21">
        <f>IF(D6462="?OLD","!!!","")</f>
        <v/>
      </c>
      <c r="F6462" s="22" t="str">
        <f>IF(OR(E6462="",E6462="!!!"),"",IF(NOT(ISNA(VLOOKUP(E6462,E$1:E6461,1,FALSE()))),"OLD",IF(AND(E6462&lt;&gt;"",E6462&lt;&gt;"!!!"),"NEW","")))</f>
        <v> </v>
      </c>
      <c r="G6462" s="23" t="str">
        <f>IF(OR(E6462="",E6462="!!!"),"",IF(OR(J6462=0,AND(J6462=1,K6462=1),AND(J6462=1,I6462="SBJ"),AND(J6462=1,I6462=0)),"?IN_FOCUS",IF(J6462&lt;=2,"?ACTIVATED",IF(J6462&lt;&gt;"","?FAMILIAR",IF(F6462="NEW",IF(ISNA(VLOOKUP(E6462,#REF!,1,FALSE())),"?TYPE_IDENTIFIABLE","?REFERENTIAL"),"_")))))</f>
        <v> </v>
      </c>
      <c r="H6462" s="24" t="str">
        <f>IF(J6462&lt;&gt;1,"",IF(I6462="SBJ","CB","?"))</f>
        <v> </v>
      </c>
      <c r="I6462" s="25" t="str">
        <f>IF(OR(E6462="",E6462="!!!",F6462="NEW"),"",INDEX(B6461:B$2,-1+SUMPRODUCT(MAX(ROW(E6461:E$2)*(E6462=E6461:E$2)))))</f>
        <v> </v>
      </c>
      <c r="J6462" s="25" t="str">
        <f>IF(OR(E6462="",E6462="!!!",F6462="NEW"),"",COUNTBLANK(OFFSET(A$1,,,SUMPRODUCT(MAX(ROW(E$2:E6462)*(E6462=E$2:E6462)))))-COUNTBLANK(OFFSET(A$1,,,SUMPRODUCT(MAX(ROW(E$1:E6461)*(E2=E$1:E6461))))))</f>
        <v> </v>
      </c>
      <c r="K6462" s="25" t="str">
        <f>IF(OR(E6462="",E6462="!!!",F6462="NEW"),"",INDEX(J$1:J6461,SUMPRODUCT(MAX(ROW(E$1:E6461)*(E6462=E$1:E6461)))))</f>
        <v> </v>
      </c>
      <c r="L6462" s="26"/>
    </row>
    <row r="6463" spans="1:12">
      <c r="A6463" s="20" t="s">
        <v>3639</v>
      </c>
      <c r="E6463" s="21">
        <f>IF(D6463="?OLD","!!!","")</f>
        <v/>
      </c>
      <c r="F6463" s="22" t="str">
        <f>IF(OR(E6463="",E6463="!!!"),"",IF(NOT(ISNA(VLOOKUP(E6463,E$1:E6462,1,FALSE()))),"OLD",IF(AND(E6463&lt;&gt;"",E6463&lt;&gt;"!!!"),"NEW","")))</f>
        <v> </v>
      </c>
      <c r="G6463" s="23" t="str">
        <f>IF(OR(E6463="",E6463="!!!"),"",IF(OR(J6463=0,AND(J6463=1,K6463=1),AND(J6463=1,I6463="SBJ"),AND(J6463=1,I6463=0)),"?IN_FOCUS",IF(J6463&lt;=2,"?ACTIVATED",IF(J6463&lt;&gt;"","?FAMILIAR",IF(F6463="NEW",IF(ISNA(VLOOKUP(E6463,#REF!,1,FALSE())),"?TYPE_IDENTIFIABLE","?REFERENTIAL"),"_")))))</f>
        <v> </v>
      </c>
      <c r="H6463" s="24" t="str">
        <f>IF(J6463&lt;&gt;1,"",IF(I6463="SBJ","CB","?"))</f>
        <v> </v>
      </c>
      <c r="I6463" s="25" t="str">
        <f>IF(OR(E6463="",E6463="!!!",F6463="NEW"),"",INDEX(B6462:B$2,-1+SUMPRODUCT(MAX(ROW(E6462:E$2)*(E6463=E6462:E$2)))))</f>
        <v> </v>
      </c>
      <c r="J6463" s="25" t="str">
        <f>IF(OR(E6463="",E6463="!!!",F6463="NEW"),"",COUNTBLANK(OFFSET(A$1,,,SUMPRODUCT(MAX(ROW(E$2:E6463)*(E6463=E$2:E6463)))))-COUNTBLANK(OFFSET(A$1,,,SUMPRODUCT(MAX(ROW(E$1:E6462)*(E2=E$1:E6462))))))</f>
        <v> </v>
      </c>
      <c r="K6463" s="25" t="str">
        <f>IF(OR(E6463="",E6463="!!!",F6463="NEW"),"",INDEX(J$1:J6462,SUMPRODUCT(MAX(ROW(E$1:E6462)*(E6463=E$1:E6462)))))</f>
        <v> </v>
      </c>
      <c r="L6463" s="26"/>
    </row>
    <row r="6464" spans="1:12">
      <c r="A6464" s="20" t="s">
        <v>1912</v>
      </c>
      <c r="E6464" s="21">
        <f>IF(D6464="?OLD","!!!","")</f>
        <v/>
      </c>
      <c r="F6464" s="22" t="str">
        <f>IF(OR(E6464="",E6464="!!!"),"",IF(NOT(ISNA(VLOOKUP(E6464,E$1:E6463,1,FALSE()))),"OLD",IF(AND(E6464&lt;&gt;"",E6464&lt;&gt;"!!!"),"NEW","")))</f>
        <v> </v>
      </c>
      <c r="G6464" s="23" t="str">
        <f>IF(OR(E6464="",E6464="!!!"),"",IF(OR(J6464=0,AND(J6464=1,K6464=1),AND(J6464=1,I6464="SBJ"),AND(J6464=1,I6464=0)),"?IN_FOCUS",IF(J6464&lt;=2,"?ACTIVATED",IF(J6464&lt;&gt;"","?FAMILIAR",IF(F6464="NEW",IF(ISNA(VLOOKUP(E6464,#REF!,1,FALSE())),"?TYPE_IDENTIFIABLE","?REFERENTIAL"),"_")))))</f>
        <v> </v>
      </c>
      <c r="H6464" s="24" t="str">
        <f>IF(J6464&lt;&gt;1,"",IF(I6464="SBJ","CB","?"))</f>
        <v> </v>
      </c>
      <c r="I6464" s="25" t="str">
        <f>IF(OR(E6464="",E6464="!!!",F6464="NEW"),"",INDEX(B6463:B$2,-1+SUMPRODUCT(MAX(ROW(E6463:E$2)*(E6464=E6463:E$2)))))</f>
        <v> </v>
      </c>
      <c r="J6464" s="25" t="str">
        <f>IF(OR(E6464="",E6464="!!!",F6464="NEW"),"",COUNTBLANK(OFFSET(A$1,,,SUMPRODUCT(MAX(ROW(E$2:E6464)*(E6464=E$2:E6464)))))-COUNTBLANK(OFFSET(A$1,,,SUMPRODUCT(MAX(ROW(E$1:E6463)*(E2=E$1:E6463))))))</f>
        <v> </v>
      </c>
      <c r="K6464" s="25" t="str">
        <f>IF(OR(E6464="",E6464="!!!",F6464="NEW"),"",INDEX(J$1:J6463,SUMPRODUCT(MAX(ROW(E$1:E6463)*(E6464=E$1:E6463)))))</f>
        <v> </v>
      </c>
      <c r="L6464" s="26"/>
    </row>
    <row r="6465" spans="1:12">
      <c r="A6465" s="20" t="s">
        <v>2561</v>
      </c>
      <c r="B6465" s="27" t="s">
        <v>1675</v>
      </c>
      <c r="C6465" s="27" t="s">
        <v>1821</v>
      </c>
      <c r="D6465" s="27" t="s">
        <v>1681</v>
      </c>
      <c r="E6465" s="21">
        <f>IF(D6465="?OLD","!!!","")</f>
        <v/>
      </c>
      <c r="F6465" s="22" t="str">
        <f>IF(OR(E6465="",E6465="!!!"),"",IF(NOT(ISNA(VLOOKUP(E6465,E$1:E6464,1,FALSE()))),"OLD",IF(AND(E6465&lt;&gt;"",E6465&lt;&gt;"!!!"),"NEW","")))</f>
        <v> </v>
      </c>
      <c r="G6465" s="23" t="str">
        <f>IF(OR(E6465="",E6465="!!!"),"",IF(OR(J6465=0,AND(J6465=1,K6465=1),AND(J6465=1,I6465="SBJ"),AND(J6465=1,I6465=0)),"?IN_FOCUS",IF(J6465&lt;=2,"?ACTIVATED",IF(J6465&lt;&gt;"","?FAMILIAR",IF(F6465="NEW",IF(ISNA(VLOOKUP(E6465,#REF!,1,FALSE())),"?TYPE_IDENTIFIABLE","?REFERENTIAL"),"_")))))</f>
        <v> </v>
      </c>
      <c r="H6465" s="24" t="str">
        <f>IF(J6465&lt;&gt;1,"",IF(I6465="SBJ","CB","?"))</f>
        <v> </v>
      </c>
      <c r="I6465" s="25" t="str">
        <f>IF(OR(E6465="",E6465="!!!",F6465="NEW"),"",INDEX(B6464:B$2,-1+SUMPRODUCT(MAX(ROW(E6464:E$2)*(E6465=E6464:E$2)))))</f>
        <v> </v>
      </c>
      <c r="J6465" s="25" t="str">
        <f>IF(OR(E6465="",E6465="!!!",F6465="NEW"),"",COUNTBLANK(OFFSET(A$1,,,SUMPRODUCT(MAX(ROW(E$2:E6465)*(E6465=E$2:E6465)))))-COUNTBLANK(OFFSET(A$1,,,SUMPRODUCT(MAX(ROW(E$1:E6464)*(E2=E$1:E6464))))))</f>
        <v> </v>
      </c>
      <c r="K6465" s="25" t="str">
        <f>IF(OR(E6465="",E6465="!!!",F6465="NEW"),"",INDEX(J$1:J6464,SUMPRODUCT(MAX(ROW(E$1:E6464)*(E6465=E$1:E6464)))))</f>
        <v> </v>
      </c>
      <c r="L6465" s="26"/>
    </row>
    <row r="6466" spans="1:12">
      <c r="A6466" s="20" t="s">
        <v>3640</v>
      </c>
      <c r="B6466" s="27" t="s">
        <v>1668</v>
      </c>
      <c r="C6466" s="27" t="s">
        <v>2197</v>
      </c>
      <c r="D6466" s="27" t="s">
        <v>1681</v>
      </c>
      <c r="E6466" s="21">
        <f>IF(D6466="?OLD","!!!","")</f>
        <v/>
      </c>
      <c r="F6466" s="22" t="str">
        <f>IF(OR(E6466="",E6466="!!!"),"",IF(NOT(ISNA(VLOOKUP(E6466,E$1:E6465,1,FALSE()))),"OLD",IF(AND(E6466&lt;&gt;"",E6466&lt;&gt;"!!!"),"NEW","")))</f>
        <v> </v>
      </c>
      <c r="G6466" s="23" t="str">
        <f>IF(OR(E6466="",E6466="!!!"),"",IF(OR(J6466=0,AND(J6466=1,K6466=1),AND(J6466=1,I6466="SBJ"),AND(J6466=1,I6466=0)),"?IN_FOCUS",IF(J6466&lt;=2,"?ACTIVATED",IF(J6466&lt;&gt;"","?FAMILIAR",IF(F6466="NEW",IF(ISNA(VLOOKUP(E6466,#REF!,1,FALSE())),"?TYPE_IDENTIFIABLE","?REFERENTIAL"),"_")))))</f>
        <v> </v>
      </c>
      <c r="H6466" s="24" t="str">
        <f>IF(J6466&lt;&gt;1,"",IF(I6466="SBJ","CB","?"))</f>
        <v> </v>
      </c>
      <c r="I6466" s="25" t="str">
        <f>IF(OR(E6466="",E6466="!!!",F6466="NEW"),"",INDEX(B6465:B$2,-1+SUMPRODUCT(MAX(ROW(E6465:E$2)*(E6466=E6465:E$2)))))</f>
        <v> </v>
      </c>
      <c r="J6466" s="25" t="str">
        <f>IF(OR(E6466="",E6466="!!!",F6466="NEW"),"",COUNTBLANK(OFFSET(A$1,,,SUMPRODUCT(MAX(ROW(E$2:E6466)*(E6466=E$2:E6466)))))-COUNTBLANK(OFFSET(A$1,,,SUMPRODUCT(MAX(ROW(E$1:E6465)*(E2=E$1:E6465))))))</f>
        <v> </v>
      </c>
      <c r="K6466" s="25" t="str">
        <f>IF(OR(E6466="",E6466="!!!",F6466="NEW"),"",INDEX(J$1:J6465,SUMPRODUCT(MAX(ROW(E$1:E6465)*(E6466=E$1:E6465)))))</f>
        <v> </v>
      </c>
      <c r="L6466" s="26"/>
    </row>
    <row r="6467" spans="1:12">
      <c r="A6467" s="20" t="s">
        <v>3641</v>
      </c>
      <c r="E6467" s="21">
        <f>IF(D6467="?OLD","!!!","")</f>
        <v/>
      </c>
      <c r="F6467" s="22" t="str">
        <f>IF(OR(E6467="",E6467="!!!"),"",IF(NOT(ISNA(VLOOKUP(E6467,E$1:E6466,1,FALSE()))),"OLD",IF(AND(E6467&lt;&gt;"",E6467&lt;&gt;"!!!"),"NEW","")))</f>
        <v> </v>
      </c>
      <c r="G6467" s="23" t="str">
        <f>IF(OR(E6467="",E6467="!!!"),"",IF(OR(J6467=0,AND(J6467=1,K6467=1),AND(J6467=1,I6467="SBJ"),AND(J6467=1,I6467=0)),"?IN_FOCUS",IF(J6467&lt;=2,"?ACTIVATED",IF(J6467&lt;&gt;"","?FAMILIAR",IF(F6467="NEW",IF(ISNA(VLOOKUP(E6467,#REF!,1,FALSE())),"?TYPE_IDENTIFIABLE","?REFERENTIAL"),"_")))))</f>
        <v> </v>
      </c>
      <c r="H6467" s="24" t="str">
        <f>IF(J6467&lt;&gt;1,"",IF(I6467="SBJ","CB","?"))</f>
        <v> </v>
      </c>
      <c r="I6467" s="25" t="str">
        <f>IF(OR(E6467="",E6467="!!!",F6467="NEW"),"",INDEX(B6466:B$2,-1+SUMPRODUCT(MAX(ROW(E6466:E$2)*(E6467=E6466:E$2)))))</f>
        <v> </v>
      </c>
      <c r="J6467" s="25" t="str">
        <f>IF(OR(E6467="",E6467="!!!",F6467="NEW"),"",COUNTBLANK(OFFSET(A$1,,,SUMPRODUCT(MAX(ROW(E$2:E6467)*(E6467=E$2:E6467)))))-COUNTBLANK(OFFSET(A$1,,,SUMPRODUCT(MAX(ROW(E$1:E6466)*(E2=E$1:E6466))))))</f>
        <v> </v>
      </c>
      <c r="K6467" s="25" t="str">
        <f>IF(OR(E6467="",E6467="!!!",F6467="NEW"),"",INDEX(J$1:J6466,SUMPRODUCT(MAX(ROW(E$1:E6466)*(E6467=E$1:E6466)))))</f>
        <v> </v>
      </c>
      <c r="L6467" s="26"/>
    </row>
    <row r="6468" spans="1:12">
      <c r="A6468" s="20" t="s">
        <v>1857</v>
      </c>
      <c r="E6468" s="21">
        <f>IF(D6468="?OLD","!!!","")</f>
        <v/>
      </c>
      <c r="F6468" s="22" t="str">
        <f>IF(OR(E6468="",E6468="!!!"),"",IF(NOT(ISNA(VLOOKUP(E6468,E$1:E6467,1,FALSE()))),"OLD",IF(AND(E6468&lt;&gt;"",E6468&lt;&gt;"!!!"),"NEW","")))</f>
        <v> </v>
      </c>
      <c r="G6468" s="23" t="str">
        <f>IF(OR(E6468="",E6468="!!!"),"",IF(OR(J6468=0,AND(J6468=1,K6468=1),AND(J6468=1,I6468="SBJ"),AND(J6468=1,I6468=0)),"?IN_FOCUS",IF(J6468&lt;=2,"?ACTIVATED",IF(J6468&lt;&gt;"","?FAMILIAR",IF(F6468="NEW",IF(ISNA(VLOOKUP(E6468,#REF!,1,FALSE())),"?TYPE_IDENTIFIABLE","?REFERENTIAL"),"_")))))</f>
        <v> </v>
      </c>
      <c r="H6468" s="24" t="str">
        <f>IF(J6468&lt;&gt;1,"",IF(I6468="SBJ","CB","?"))</f>
        <v> </v>
      </c>
      <c r="I6468" s="25" t="str">
        <f>IF(OR(E6468="",E6468="!!!",F6468="NEW"),"",INDEX(B6467:B$2,-1+SUMPRODUCT(MAX(ROW(E6467:E$2)*(E6468=E6467:E$2)))))</f>
        <v> </v>
      </c>
      <c r="J6468" s="25" t="str">
        <f>IF(OR(E6468="",E6468="!!!",F6468="NEW"),"",COUNTBLANK(OFFSET(A$1,,,SUMPRODUCT(MAX(ROW(E$2:E6468)*(E6468=E$2:E6468)))))-COUNTBLANK(OFFSET(A$1,,,SUMPRODUCT(MAX(ROW(E$1:E6467)*(E2=E$1:E6467))))))</f>
        <v> </v>
      </c>
      <c r="K6468" s="25" t="str">
        <f>IF(OR(E6468="",E6468="!!!",F6468="NEW"),"",INDEX(J$1:J6467,SUMPRODUCT(MAX(ROW(E$1:E6467)*(E6468=E$1:E6467)))))</f>
        <v> </v>
      </c>
      <c r="L6468" s="26"/>
    </row>
    <row r="6469" spans="1:12">
      <c r="A6469" s="20" t="s">
        <v>2018</v>
      </c>
      <c r="B6469" s="27" t="s">
        <v>1679</v>
      </c>
      <c r="C6469" s="27" t="s">
        <v>1737</v>
      </c>
      <c r="D6469" s="27" t="s">
        <v>1681</v>
      </c>
      <c r="E6469" s="21">
        <f>IF(D6469="?OLD","!!!","")</f>
        <v/>
      </c>
      <c r="F6469" s="22" t="str">
        <f>IF(OR(E6469="",E6469="!!!"),"",IF(NOT(ISNA(VLOOKUP(E6469,E$1:E6468,1,FALSE()))),"OLD",IF(AND(E6469&lt;&gt;"",E6469&lt;&gt;"!!!"),"NEW","")))</f>
        <v> </v>
      </c>
      <c r="G6469" s="23" t="str">
        <f>IF(OR(E6469="",E6469="!!!"),"",IF(OR(J6469=0,AND(J6469=1,K6469=1),AND(J6469=1,I6469="SBJ"),AND(J6469=1,I6469=0)),"?IN_FOCUS",IF(J6469&lt;=2,"?ACTIVATED",IF(J6469&lt;&gt;"","?FAMILIAR",IF(F6469="NEW",IF(ISNA(VLOOKUP(E6469,#REF!,1,FALSE())),"?TYPE_IDENTIFIABLE","?REFERENTIAL"),"_")))))</f>
        <v> </v>
      </c>
      <c r="H6469" s="24" t="str">
        <f>IF(J6469&lt;&gt;1,"",IF(I6469="SBJ","CB","?"))</f>
        <v> </v>
      </c>
      <c r="I6469" s="25" t="str">
        <f>IF(OR(E6469="",E6469="!!!",F6469="NEW"),"",INDEX(B6468:B$2,-1+SUMPRODUCT(MAX(ROW(E6468:E$2)*(E6469=E6468:E$2)))))</f>
        <v> </v>
      </c>
      <c r="J6469" s="25" t="str">
        <f>IF(OR(E6469="",E6469="!!!",F6469="NEW"),"",COUNTBLANK(OFFSET(A$1,,,SUMPRODUCT(MAX(ROW(E$2:E6469)*(E6469=E$2:E6469)))))-COUNTBLANK(OFFSET(A$1,,,SUMPRODUCT(MAX(ROW(E$1:E6468)*(E2=E$1:E6468))))))</f>
        <v> </v>
      </c>
      <c r="K6469" s="25" t="str">
        <f>IF(OR(E6469="",E6469="!!!",F6469="NEW"),"",INDEX(J$1:J6468,SUMPRODUCT(MAX(ROW(E$1:E6468)*(E6469=E$1:E6468)))))</f>
        <v> </v>
      </c>
      <c r="L6469" s="26"/>
    </row>
    <row r="6470" spans="1:12">
      <c r="A6470" s="20" t="s">
        <v>1688</v>
      </c>
      <c r="E6470" s="21">
        <f>IF(D6470="?OLD","!!!","")</f>
        <v/>
      </c>
      <c r="F6470" s="22" t="str">
        <f>IF(OR(E6470="",E6470="!!!"),"",IF(NOT(ISNA(VLOOKUP(E6470,E$1:E6469,1,FALSE()))),"OLD",IF(AND(E6470&lt;&gt;"",E6470&lt;&gt;"!!!"),"NEW","")))</f>
        <v> </v>
      </c>
      <c r="G6470" s="23" t="str">
        <f>IF(OR(E6470="",E6470="!!!"),"",IF(OR(J6470=0,AND(J6470=1,K6470=1),AND(J6470=1,I6470="SBJ"),AND(J6470=1,I6470=0)),"?IN_FOCUS",IF(J6470&lt;=2,"?ACTIVATED",IF(J6470&lt;&gt;"","?FAMILIAR",IF(F6470="NEW",IF(ISNA(VLOOKUP(E6470,#REF!,1,FALSE())),"?TYPE_IDENTIFIABLE","?REFERENTIAL"),"_")))))</f>
        <v> </v>
      </c>
      <c r="H6470" s="24" t="str">
        <f>IF(J6470&lt;&gt;1,"",IF(I6470="SBJ","CB","?"))</f>
        <v> </v>
      </c>
      <c r="I6470" s="25" t="str">
        <f>IF(OR(E6470="",E6470="!!!",F6470="NEW"),"",INDEX(B6469:B$2,-1+SUMPRODUCT(MAX(ROW(E6469:E$2)*(E6470=E6469:E$2)))))</f>
        <v> </v>
      </c>
      <c r="J6470" s="25" t="str">
        <f>IF(OR(E6470="",E6470="!!!",F6470="NEW"),"",COUNTBLANK(OFFSET(A$1,,,SUMPRODUCT(MAX(ROW(E$2:E6470)*(E6470=E$2:E6470)))))-COUNTBLANK(OFFSET(A$1,,,SUMPRODUCT(MAX(ROW(E$1:E6469)*(E2=E$1:E6469))))))</f>
        <v> </v>
      </c>
      <c r="K6470" s="25" t="str">
        <f>IF(OR(E6470="",E6470="!!!",F6470="NEW"),"",INDEX(J$1:J6469,SUMPRODUCT(MAX(ROW(E$1:E6469)*(E6470=E$1:E6469)))))</f>
        <v> </v>
      </c>
      <c r="L6470" s="26"/>
    </row>
    <row r="6471" spans="1:12">
      <c r="A6471" s="20" t="s">
        <v>3642</v>
      </c>
      <c r="E6471" s="21">
        <f>IF(D6471="?OLD","!!!","")</f>
        <v/>
      </c>
      <c r="F6471" s="22" t="str">
        <f>IF(OR(E6471="",E6471="!!!"),"",IF(NOT(ISNA(VLOOKUP(E6471,E$1:E6470,1,FALSE()))),"OLD",IF(AND(E6471&lt;&gt;"",E6471&lt;&gt;"!!!"),"NEW","")))</f>
        <v> </v>
      </c>
      <c r="G6471" s="23" t="str">
        <f>IF(OR(E6471="",E6471="!!!"),"",IF(OR(J6471=0,AND(J6471=1,K6471=1),AND(J6471=1,I6471="SBJ"),AND(J6471=1,I6471=0)),"?IN_FOCUS",IF(J6471&lt;=2,"?ACTIVATED",IF(J6471&lt;&gt;"","?FAMILIAR",IF(F6471="NEW",IF(ISNA(VLOOKUP(E6471,#REF!,1,FALSE())),"?TYPE_IDENTIFIABLE","?REFERENTIAL"),"_")))))</f>
        <v> </v>
      </c>
      <c r="H6471" s="24" t="str">
        <f>IF(J6471&lt;&gt;1,"",IF(I6471="SBJ","CB","?"))</f>
        <v> </v>
      </c>
      <c r="I6471" s="25" t="str">
        <f>IF(OR(E6471="",E6471="!!!",F6471="NEW"),"",INDEX(B6470:B$2,-1+SUMPRODUCT(MAX(ROW(E6470:E$2)*(E6471=E6470:E$2)))))</f>
        <v> </v>
      </c>
      <c r="J6471" s="25" t="str">
        <f>IF(OR(E6471="",E6471="!!!",F6471="NEW"),"",COUNTBLANK(OFFSET(A$1,,,SUMPRODUCT(MAX(ROW(E$2:E6471)*(E6471=E$2:E6471)))))-COUNTBLANK(OFFSET(A$1,,,SUMPRODUCT(MAX(ROW(E$1:E6470)*(E2=E$1:E6470))))))</f>
        <v> </v>
      </c>
      <c r="K6471" s="25" t="str">
        <f>IF(OR(E6471="",E6471="!!!",F6471="NEW"),"",INDEX(J$1:J6470,SUMPRODUCT(MAX(ROW(E$1:E6470)*(E6471=E$1:E6470)))))</f>
        <v> </v>
      </c>
      <c r="L6471" s="26"/>
    </row>
    <row r="6472" spans="1:12">
      <c r="A6472" s="20" t="s">
        <v>2179</v>
      </c>
      <c r="E6472" s="21">
        <f>IF(D6472="?OLD","!!!","")</f>
        <v/>
      </c>
      <c r="F6472" s="22" t="str">
        <f>IF(OR(E6472="",E6472="!!!"),"",IF(NOT(ISNA(VLOOKUP(E6472,E$1:E6471,1,FALSE()))),"OLD",IF(AND(E6472&lt;&gt;"",E6472&lt;&gt;"!!!"),"NEW","")))</f>
        <v> </v>
      </c>
      <c r="G6472" s="23" t="str">
        <f>IF(OR(E6472="",E6472="!!!"),"",IF(OR(J6472=0,AND(J6472=1,K6472=1),AND(J6472=1,I6472="SBJ"),AND(J6472=1,I6472=0)),"?IN_FOCUS",IF(J6472&lt;=2,"?ACTIVATED",IF(J6472&lt;&gt;"","?FAMILIAR",IF(F6472="NEW",IF(ISNA(VLOOKUP(E6472,#REF!,1,FALSE())),"?TYPE_IDENTIFIABLE","?REFERENTIAL"),"_")))))</f>
        <v> </v>
      </c>
      <c r="H6472" s="24" t="str">
        <f>IF(J6472&lt;&gt;1,"",IF(I6472="SBJ","CB","?"))</f>
        <v> </v>
      </c>
      <c r="I6472" s="25" t="str">
        <f>IF(OR(E6472="",E6472="!!!",F6472="NEW"),"",INDEX(B6471:B$2,-1+SUMPRODUCT(MAX(ROW(E6471:E$2)*(E6472=E6471:E$2)))))</f>
        <v> </v>
      </c>
      <c r="J6472" s="25" t="str">
        <f>IF(OR(E6472="",E6472="!!!",F6472="NEW"),"",COUNTBLANK(OFFSET(A$1,,,SUMPRODUCT(MAX(ROW(E$2:E6472)*(E6472=E$2:E6472)))))-COUNTBLANK(OFFSET(A$1,,,SUMPRODUCT(MAX(ROW(E$1:E6471)*(E2=E$1:E6471))))))</f>
        <v> </v>
      </c>
      <c r="K6472" s="25" t="str">
        <f>IF(OR(E6472="",E6472="!!!",F6472="NEW"),"",INDEX(J$1:J6471,SUMPRODUCT(MAX(ROW(E$1:E6471)*(E6472=E$1:E6471)))))</f>
        <v> </v>
      </c>
      <c r="L6472" s="26"/>
    </row>
    <row r="6473" spans="1:12">
      <c r="A6473" s="20" t="s">
        <v>2005</v>
      </c>
      <c r="E6473" s="21">
        <f>IF(D6473="?OLD","!!!","")</f>
        <v/>
      </c>
      <c r="F6473" s="22" t="str">
        <f>IF(OR(E6473="",E6473="!!!"),"",IF(NOT(ISNA(VLOOKUP(E6473,E$1:E6472,1,FALSE()))),"OLD",IF(AND(E6473&lt;&gt;"",E6473&lt;&gt;"!!!"),"NEW","")))</f>
        <v> </v>
      </c>
      <c r="G6473" s="23" t="str">
        <f>IF(OR(E6473="",E6473="!!!"),"",IF(OR(J6473=0,AND(J6473=1,K6473=1),AND(J6473=1,I6473="SBJ"),AND(J6473=1,I6473=0)),"?IN_FOCUS",IF(J6473&lt;=2,"?ACTIVATED",IF(J6473&lt;&gt;"","?FAMILIAR",IF(F6473="NEW",IF(ISNA(VLOOKUP(E6473,#REF!,1,FALSE())),"?TYPE_IDENTIFIABLE","?REFERENTIAL"),"_")))))</f>
        <v> </v>
      </c>
      <c r="H6473" s="24" t="str">
        <f>IF(J6473&lt;&gt;1,"",IF(I6473="SBJ","CB","?"))</f>
        <v> </v>
      </c>
      <c r="I6473" s="25" t="str">
        <f>IF(OR(E6473="",E6473="!!!",F6473="NEW"),"",INDEX(B6472:B$2,-1+SUMPRODUCT(MAX(ROW(E6472:E$2)*(E6473=E6472:E$2)))))</f>
        <v> </v>
      </c>
      <c r="J6473" s="25" t="str">
        <f>IF(OR(E6473="",E6473="!!!",F6473="NEW"),"",COUNTBLANK(OFFSET(A$1,,,SUMPRODUCT(MAX(ROW(E$2:E6473)*(E6473=E$2:E6473)))))-COUNTBLANK(OFFSET(A$1,,,SUMPRODUCT(MAX(ROW(E$1:E6472)*(E2=E$1:E6472))))))</f>
        <v> </v>
      </c>
      <c r="K6473" s="25" t="str">
        <f>IF(OR(E6473="",E6473="!!!",F6473="NEW"),"",INDEX(J$1:J6472,SUMPRODUCT(MAX(ROW(E$1:E6472)*(E6473=E$1:E6472)))))</f>
        <v> </v>
      </c>
      <c r="L6473" s="26"/>
    </row>
    <row r="6474" spans="1:12">
      <c r="A6474" s="20" t="s">
        <v>3643</v>
      </c>
      <c r="B6474" s="27" t="s">
        <v>1675</v>
      </c>
      <c r="C6474" s="27" t="s">
        <v>1676</v>
      </c>
      <c r="E6474" s="21">
        <f>IF(D6474="?OLD","!!!","")</f>
        <v/>
      </c>
      <c r="F6474" s="22" t="str">
        <f>IF(OR(E6474="",E6474="!!!"),"",IF(NOT(ISNA(VLOOKUP(E6474,E$1:E6473,1,FALSE()))),"OLD",IF(AND(E6474&lt;&gt;"",E6474&lt;&gt;"!!!"),"NEW","")))</f>
        <v> </v>
      </c>
      <c r="G6474" s="23" t="str">
        <f>IF(OR(E6474="",E6474="!!!"),"",IF(OR(J6474=0,AND(J6474=1,K6474=1),AND(J6474=1,I6474="SBJ"),AND(J6474=1,I6474=0)),"?IN_FOCUS",IF(J6474&lt;=2,"?ACTIVATED",IF(J6474&lt;&gt;"","?FAMILIAR",IF(F6474="NEW",IF(ISNA(VLOOKUP(E6474,#REF!,1,FALSE())),"?TYPE_IDENTIFIABLE","?REFERENTIAL"),"_")))))</f>
        <v> </v>
      </c>
      <c r="H6474" s="24" t="str">
        <f>IF(J6474&lt;&gt;1,"",IF(I6474="SBJ","CB","?"))</f>
        <v> </v>
      </c>
      <c r="I6474" s="25" t="str">
        <f>IF(OR(E6474="",E6474="!!!",F6474="NEW"),"",INDEX(B6473:B$2,-1+SUMPRODUCT(MAX(ROW(E6473:E$2)*(E6474=E6473:E$2)))))</f>
        <v> </v>
      </c>
      <c r="J6474" s="25" t="str">
        <f>IF(OR(E6474="",E6474="!!!",F6474="NEW"),"",COUNTBLANK(OFFSET(A$1,,,SUMPRODUCT(MAX(ROW(E$2:E6474)*(E6474=E$2:E6474)))))-COUNTBLANK(OFFSET(A$1,,,SUMPRODUCT(MAX(ROW(E$1:E6473)*(E2=E$1:E6473))))))</f>
        <v> </v>
      </c>
      <c r="K6474" s="25" t="str">
        <f>IF(OR(E6474="",E6474="!!!",F6474="NEW"),"",INDEX(J$1:J6473,SUMPRODUCT(MAX(ROW(E$1:E6473)*(E6474=E$1:E6473)))))</f>
        <v> </v>
      </c>
      <c r="L6474" s="26"/>
    </row>
    <row r="6475" spans="1:12">
      <c r="A6475" s="20" t="s">
        <v>1815</v>
      </c>
      <c r="E6475" s="21">
        <f>IF(D6475="?OLD","!!!","")</f>
        <v/>
      </c>
      <c r="F6475" s="22" t="str">
        <f>IF(OR(E6475="",E6475="!!!"),"",IF(NOT(ISNA(VLOOKUP(E6475,E$1:E6474,1,FALSE()))),"OLD",IF(AND(E6475&lt;&gt;"",E6475&lt;&gt;"!!!"),"NEW","")))</f>
        <v> </v>
      </c>
      <c r="G6475" s="23" t="str">
        <f>IF(OR(E6475="",E6475="!!!"),"",IF(OR(J6475=0,AND(J6475=1,K6475=1),AND(J6475=1,I6475="SBJ"),AND(J6475=1,I6475=0)),"?IN_FOCUS",IF(J6475&lt;=2,"?ACTIVATED",IF(J6475&lt;&gt;"","?FAMILIAR",IF(F6475="NEW",IF(ISNA(VLOOKUP(E6475,#REF!,1,FALSE())),"?TYPE_IDENTIFIABLE","?REFERENTIAL"),"_")))))</f>
        <v> </v>
      </c>
      <c r="H6475" s="24" t="str">
        <f>IF(J6475&lt;&gt;1,"",IF(I6475="SBJ","CB","?"))</f>
        <v> </v>
      </c>
      <c r="I6475" s="25" t="str">
        <f>IF(OR(E6475="",E6475="!!!",F6475="NEW"),"",INDEX(B6474:B$2,-1+SUMPRODUCT(MAX(ROW(E6474:E$2)*(E6475=E6474:E$2)))))</f>
        <v> </v>
      </c>
      <c r="J6475" s="25" t="str">
        <f>IF(OR(E6475="",E6475="!!!",F6475="NEW"),"",COUNTBLANK(OFFSET(A$1,,,SUMPRODUCT(MAX(ROW(E$2:E6475)*(E6475=E$2:E6475)))))-COUNTBLANK(OFFSET(A$1,,,SUMPRODUCT(MAX(ROW(E$1:E6474)*(E2=E$1:E6474))))))</f>
        <v> </v>
      </c>
      <c r="K6475" s="25" t="str">
        <f>IF(OR(E6475="",E6475="!!!",F6475="NEW"),"",INDEX(J$1:J6474,SUMPRODUCT(MAX(ROW(E$1:E6474)*(E6475=E$1:E6474)))))</f>
        <v> </v>
      </c>
      <c r="L6475" s="26"/>
    </row>
    <row r="6476" spans="1:12">
      <c r="A6476" s="20" t="s">
        <v>1993</v>
      </c>
      <c r="E6476" s="21">
        <f>IF(D6476="?OLD","!!!","")</f>
        <v/>
      </c>
      <c r="F6476" s="22" t="str">
        <f>IF(OR(E6476="",E6476="!!!"),"",IF(NOT(ISNA(VLOOKUP(E6476,E$1:E6475,1,FALSE()))),"OLD",IF(AND(E6476&lt;&gt;"",E6476&lt;&gt;"!!!"),"NEW","")))</f>
        <v> </v>
      </c>
      <c r="G6476" s="23" t="str">
        <f>IF(OR(E6476="",E6476="!!!"),"",IF(OR(J6476=0,AND(J6476=1,K6476=1),AND(J6476=1,I6476="SBJ"),AND(J6476=1,I6476=0)),"?IN_FOCUS",IF(J6476&lt;=2,"?ACTIVATED",IF(J6476&lt;&gt;"","?FAMILIAR",IF(F6476="NEW",IF(ISNA(VLOOKUP(E6476,#REF!,1,FALSE())),"?TYPE_IDENTIFIABLE","?REFERENTIAL"),"_")))))</f>
        <v> </v>
      </c>
      <c r="H6476" s="24" t="str">
        <f>IF(J6476&lt;&gt;1,"",IF(I6476="SBJ","CB","?"))</f>
        <v> </v>
      </c>
      <c r="I6476" s="25" t="str">
        <f>IF(OR(E6476="",E6476="!!!",F6476="NEW"),"",INDEX(B6475:B$2,-1+SUMPRODUCT(MAX(ROW(E6475:E$2)*(E6476=E6475:E$2)))))</f>
        <v> </v>
      </c>
      <c r="J6476" s="25" t="str">
        <f>IF(OR(E6476="",E6476="!!!",F6476="NEW"),"",COUNTBLANK(OFFSET(A$1,,,SUMPRODUCT(MAX(ROW(E$2:E6476)*(E6476=E$2:E6476)))))-COUNTBLANK(OFFSET(A$1,,,SUMPRODUCT(MAX(ROW(E$1:E6475)*(E2=E$1:E6475))))))</f>
        <v> </v>
      </c>
      <c r="K6476" s="25" t="str">
        <f>IF(OR(E6476="",E6476="!!!",F6476="NEW"),"",INDEX(J$1:J6475,SUMPRODUCT(MAX(ROW(E$1:E6475)*(E6476=E$1:E6475)))))</f>
        <v> </v>
      </c>
      <c r="L6476" s="26"/>
    </row>
    <row r="6477" spans="1:12">
      <c r="A6477" s="20" t="s">
        <v>3644</v>
      </c>
      <c r="B6477" s="27" t="s">
        <v>1679</v>
      </c>
      <c r="C6477" s="27" t="s">
        <v>1727</v>
      </c>
      <c r="E6477" s="21">
        <f>IF(D6477="?OLD","!!!","")</f>
        <v/>
      </c>
      <c r="F6477" s="22" t="str">
        <f>IF(OR(E6477="",E6477="!!!"),"",IF(NOT(ISNA(VLOOKUP(E6477,E$1:E6476,1,FALSE()))),"OLD",IF(AND(E6477&lt;&gt;"",E6477&lt;&gt;"!!!"),"NEW","")))</f>
        <v> </v>
      </c>
      <c r="G6477" s="23" t="str">
        <f>IF(OR(E6477="",E6477="!!!"),"",IF(OR(J6477=0,AND(J6477=1,K6477=1),AND(J6477=1,I6477="SBJ"),AND(J6477=1,I6477=0)),"?IN_FOCUS",IF(J6477&lt;=2,"?ACTIVATED",IF(J6477&lt;&gt;"","?FAMILIAR",IF(F6477="NEW",IF(ISNA(VLOOKUP(E6477,#REF!,1,FALSE())),"?TYPE_IDENTIFIABLE","?REFERENTIAL"),"_")))))</f>
        <v> </v>
      </c>
      <c r="H6477" s="24" t="str">
        <f>IF(J6477&lt;&gt;1,"",IF(I6477="SBJ","CB","?"))</f>
        <v> </v>
      </c>
      <c r="I6477" s="25" t="str">
        <f>IF(OR(E6477="",E6477="!!!",F6477="NEW"),"",INDEX(B6476:B$2,-1+SUMPRODUCT(MAX(ROW(E6476:E$2)*(E6477=E6476:E$2)))))</f>
        <v> </v>
      </c>
      <c r="J6477" s="25" t="str">
        <f>IF(OR(E6477="",E6477="!!!",F6477="NEW"),"",COUNTBLANK(OFFSET(A$1,,,SUMPRODUCT(MAX(ROW(E$2:E6477)*(E6477=E$2:E6477)))))-COUNTBLANK(OFFSET(A$1,,,SUMPRODUCT(MAX(ROW(E$1:E6476)*(E2=E$1:E6476))))))</f>
        <v> </v>
      </c>
      <c r="K6477" s="25" t="str">
        <f>IF(OR(E6477="",E6477="!!!",F6477="NEW"),"",INDEX(J$1:J6476,SUMPRODUCT(MAX(ROW(E$1:E6476)*(E6477=E$1:E6476)))))</f>
        <v> </v>
      </c>
      <c r="L6477" s="26"/>
    </row>
    <row r="6478" spans="1:12">
      <c r="A6478" s="20" t="s">
        <v>1739</v>
      </c>
      <c r="E6478" s="21">
        <f>IF(D6478="?OLD","!!!","")</f>
        <v/>
      </c>
      <c r="F6478" s="22" t="str">
        <f>IF(OR(E6478="",E6478="!!!"),"",IF(NOT(ISNA(VLOOKUP(E6478,E$1:E6477,1,FALSE()))),"OLD",IF(AND(E6478&lt;&gt;"",E6478&lt;&gt;"!!!"),"NEW","")))</f>
        <v> </v>
      </c>
      <c r="G6478" s="23" t="str">
        <f>IF(OR(E6478="",E6478="!!!"),"",IF(OR(J6478=0,AND(J6478=1,K6478=1),AND(J6478=1,I6478="SBJ"),AND(J6478=1,I6478=0)),"?IN_FOCUS",IF(J6478&lt;=2,"?ACTIVATED",IF(J6478&lt;&gt;"","?FAMILIAR",IF(F6478="NEW",IF(ISNA(VLOOKUP(E6478,#REF!,1,FALSE())),"?TYPE_IDENTIFIABLE","?REFERENTIAL"),"_")))))</f>
        <v> </v>
      </c>
      <c r="H6478" s="24" t="str">
        <f>IF(J6478&lt;&gt;1,"",IF(I6478="SBJ","CB","?"))</f>
        <v> </v>
      </c>
      <c r="I6478" s="25" t="str">
        <f>IF(OR(E6478="",E6478="!!!",F6478="NEW"),"",INDEX(B6477:B$2,-1+SUMPRODUCT(MAX(ROW(E6477:E$2)*(E6478=E6477:E$2)))))</f>
        <v> </v>
      </c>
      <c r="J6478" s="25" t="str">
        <f>IF(OR(E6478="",E6478="!!!",F6478="NEW"),"",COUNTBLANK(OFFSET(A$1,,,SUMPRODUCT(MAX(ROW(E$2:E6478)*(E6478=E$2:E6478)))))-COUNTBLANK(OFFSET(A$1,,,SUMPRODUCT(MAX(ROW(E$1:E6477)*(E2=E$1:E6477))))))</f>
        <v> </v>
      </c>
      <c r="K6478" s="25" t="str">
        <f>IF(OR(E6478="",E6478="!!!",F6478="NEW"),"",INDEX(J$1:J6477,SUMPRODUCT(MAX(ROW(E$1:E6477)*(E6478=E$1:E6477)))))</f>
        <v> </v>
      </c>
      <c r="L6478" s="26"/>
    </row>
    <row r="6479" spans="1:12">
      <c r="A6479" s="20" t="s">
        <v>1999</v>
      </c>
      <c r="E6479" s="21">
        <f>IF(D6479="?OLD","!!!","")</f>
        <v/>
      </c>
      <c r="F6479" s="22" t="str">
        <f>IF(OR(E6479="",E6479="!!!"),"",IF(NOT(ISNA(VLOOKUP(E6479,E$1:E6478,1,FALSE()))),"OLD",IF(AND(E6479&lt;&gt;"",E6479&lt;&gt;"!!!"),"NEW","")))</f>
        <v> </v>
      </c>
      <c r="G6479" s="23" t="str">
        <f>IF(OR(E6479="",E6479="!!!"),"",IF(OR(J6479=0,AND(J6479=1,K6479=1),AND(J6479=1,I6479="SBJ"),AND(J6479=1,I6479=0)),"?IN_FOCUS",IF(J6479&lt;=2,"?ACTIVATED",IF(J6479&lt;&gt;"","?FAMILIAR",IF(F6479="NEW",IF(ISNA(VLOOKUP(E6479,#REF!,1,FALSE())),"?TYPE_IDENTIFIABLE","?REFERENTIAL"),"_")))))</f>
        <v> </v>
      </c>
      <c r="H6479" s="24" t="str">
        <f>IF(J6479&lt;&gt;1,"",IF(I6479="SBJ","CB","?"))</f>
        <v> </v>
      </c>
      <c r="I6479" s="25" t="str">
        <f>IF(OR(E6479="",E6479="!!!",F6479="NEW"),"",INDEX(B6478:B$2,-1+SUMPRODUCT(MAX(ROW(E6478:E$2)*(E6479=E6478:E$2)))))</f>
        <v> </v>
      </c>
      <c r="J6479" s="25" t="str">
        <f>IF(OR(E6479="",E6479="!!!",F6479="NEW"),"",COUNTBLANK(OFFSET(A$1,,,SUMPRODUCT(MAX(ROW(E$2:E6479)*(E6479=E$2:E6479)))))-COUNTBLANK(OFFSET(A$1,,,SUMPRODUCT(MAX(ROW(E$1:E6478)*(E2=E$1:E6478))))))</f>
        <v> </v>
      </c>
      <c r="K6479" s="25" t="str">
        <f>IF(OR(E6479="",E6479="!!!",F6479="NEW"),"",INDEX(J$1:J6478,SUMPRODUCT(MAX(ROW(E$1:E6478)*(E6479=E$1:E6478)))))</f>
        <v> </v>
      </c>
      <c r="L6479" s="26"/>
    </row>
    <row r="6480" spans="1:12">
      <c r="A6480" s="20" t="s">
        <v>3645</v>
      </c>
      <c r="E6480" s="21">
        <f>IF(D6480="?OLD","!!!","")</f>
        <v/>
      </c>
      <c r="F6480" s="22" t="str">
        <f>IF(OR(E6480="",E6480="!!!"),"",IF(NOT(ISNA(VLOOKUP(E6480,E$1:E6479,1,FALSE()))),"OLD",IF(AND(E6480&lt;&gt;"",E6480&lt;&gt;"!!!"),"NEW","")))</f>
        <v> </v>
      </c>
      <c r="G6480" s="23" t="str">
        <f>IF(OR(E6480="",E6480="!!!"),"",IF(OR(J6480=0,AND(J6480=1,K6480=1),AND(J6480=1,I6480="SBJ"),AND(J6480=1,I6480=0)),"?IN_FOCUS",IF(J6480&lt;=2,"?ACTIVATED",IF(J6480&lt;&gt;"","?FAMILIAR",IF(F6480="NEW",IF(ISNA(VLOOKUP(E6480,#REF!,1,FALSE())),"?TYPE_IDENTIFIABLE","?REFERENTIAL"),"_")))))</f>
        <v> </v>
      </c>
      <c r="H6480" s="24" t="str">
        <f>IF(J6480&lt;&gt;1,"",IF(I6480="SBJ","CB","?"))</f>
        <v> </v>
      </c>
      <c r="I6480" s="25" t="str">
        <f>IF(OR(E6480="",E6480="!!!",F6480="NEW"),"",INDEX(B6479:B$2,-1+SUMPRODUCT(MAX(ROW(E6479:E$2)*(E6480=E6479:E$2)))))</f>
        <v> </v>
      </c>
      <c r="J6480" s="25" t="str">
        <f>IF(OR(E6480="",E6480="!!!",F6480="NEW"),"",COUNTBLANK(OFFSET(A$1,,,SUMPRODUCT(MAX(ROW(E$2:E6480)*(E6480=E$2:E6480)))))-COUNTBLANK(OFFSET(A$1,,,SUMPRODUCT(MAX(ROW(E$1:E6479)*(E2=E$1:E6479))))))</f>
        <v> </v>
      </c>
      <c r="K6480" s="25" t="str">
        <f>IF(OR(E6480="",E6480="!!!",F6480="NEW"),"",INDEX(J$1:J6479,SUMPRODUCT(MAX(ROW(E$1:E6479)*(E6480=E$1:E6479)))))</f>
        <v> </v>
      </c>
      <c r="L6480" s="26"/>
    </row>
    <row r="6481" spans="1:12">
      <c r="A6481" s="20" t="s">
        <v>3646</v>
      </c>
      <c r="B6481" s="27" t="s">
        <v>1675</v>
      </c>
      <c r="C6481" s="27" t="s">
        <v>1669</v>
      </c>
      <c r="E6481" s="21">
        <f>IF(D6481="?OLD","!!!","")</f>
        <v/>
      </c>
      <c r="F6481" s="22" t="str">
        <f>IF(OR(E6481="",E6481="!!!"),"",IF(NOT(ISNA(VLOOKUP(E6481,E$1:E6480,1,FALSE()))),"OLD",IF(AND(E6481&lt;&gt;"",E6481&lt;&gt;"!!!"),"NEW","")))</f>
        <v> </v>
      </c>
      <c r="G6481" s="23" t="str">
        <f>IF(OR(E6481="",E6481="!!!"),"",IF(OR(J6481=0,AND(J6481=1,K6481=1),AND(J6481=1,I6481="SBJ"),AND(J6481=1,I6481=0)),"?IN_FOCUS",IF(J6481&lt;=2,"?ACTIVATED",IF(J6481&lt;&gt;"","?FAMILIAR",IF(F6481="NEW",IF(ISNA(VLOOKUP(E6481,#REF!,1,FALSE())),"?TYPE_IDENTIFIABLE","?REFERENTIAL"),"_")))))</f>
        <v> </v>
      </c>
      <c r="H6481" s="24" t="str">
        <f>IF(J6481&lt;&gt;1,"",IF(I6481="SBJ","CB","?"))</f>
        <v> </v>
      </c>
      <c r="I6481" s="25" t="str">
        <f>IF(OR(E6481="",E6481="!!!",F6481="NEW"),"",INDEX(B6480:B$2,-1+SUMPRODUCT(MAX(ROW(E6480:E$2)*(E6481=E6480:E$2)))))</f>
        <v> </v>
      </c>
      <c r="J6481" s="25" t="str">
        <f>IF(OR(E6481="",E6481="!!!",F6481="NEW"),"",COUNTBLANK(OFFSET(A$1,,,SUMPRODUCT(MAX(ROW(E$2:E6481)*(E6481=E$2:E6481)))))-COUNTBLANK(OFFSET(A$1,,,SUMPRODUCT(MAX(ROW(E$1:E6480)*(E2=E$1:E6480))))))</f>
        <v> </v>
      </c>
      <c r="K6481" s="25" t="str">
        <f>IF(OR(E6481="",E6481="!!!",F6481="NEW"),"",INDEX(J$1:J6480,SUMPRODUCT(MAX(ROW(E$1:E6480)*(E6481=E$1:E6480)))))</f>
        <v> </v>
      </c>
      <c r="L6481" s="26"/>
    </row>
    <row r="6482" spans="1:12">
      <c r="A6482" s="20" t="s">
        <v>1682</v>
      </c>
      <c r="E6482" s="21">
        <f>IF(D6482="?OLD","!!!","")</f>
        <v/>
      </c>
      <c r="F6482" s="22" t="str">
        <f>IF(OR(E6482="",E6482="!!!"),"",IF(NOT(ISNA(VLOOKUP(E6482,E$1:E6481,1,FALSE()))),"OLD",IF(AND(E6482&lt;&gt;"",E6482&lt;&gt;"!!!"),"NEW","")))</f>
        <v> </v>
      </c>
      <c r="G6482" s="23" t="str">
        <f>IF(OR(E6482="",E6482="!!!"),"",IF(OR(J6482=0,AND(J6482=1,K6482=1),AND(J6482=1,I6482="SBJ"),AND(J6482=1,I6482=0)),"?IN_FOCUS",IF(J6482&lt;=2,"?ACTIVATED",IF(J6482&lt;&gt;"","?FAMILIAR",IF(F6482="NEW",IF(ISNA(VLOOKUP(E6482,#REF!,1,FALSE())),"?TYPE_IDENTIFIABLE","?REFERENTIAL"),"_")))))</f>
        <v> </v>
      </c>
      <c r="H6482" s="24" t="str">
        <f>IF(J6482&lt;&gt;1,"",IF(I6482="SBJ","CB","?"))</f>
        <v> </v>
      </c>
      <c r="I6482" s="25" t="str">
        <f>IF(OR(E6482="",E6482="!!!",F6482="NEW"),"",INDEX(B6481:B$2,-1+SUMPRODUCT(MAX(ROW(E6481:E$2)*(E6482=E6481:E$2)))))</f>
        <v> </v>
      </c>
      <c r="J6482" s="25" t="str">
        <f>IF(OR(E6482="",E6482="!!!",F6482="NEW"),"",COUNTBLANK(OFFSET(A$1,,,SUMPRODUCT(MAX(ROW(E$2:E6482)*(E6482=E$2:E6482)))))-COUNTBLANK(OFFSET(A$1,,,SUMPRODUCT(MAX(ROW(E$1:E6481)*(E2=E$1:E6481))))))</f>
        <v> </v>
      </c>
      <c r="K6482" s="25" t="str">
        <f>IF(OR(E6482="",E6482="!!!",F6482="NEW"),"",INDEX(J$1:J6481,SUMPRODUCT(MAX(ROW(E$1:E6481)*(E6482=E$1:E6481)))))</f>
        <v> </v>
      </c>
      <c r="L6482" s="26"/>
    </row>
    <row r="6483" spans="1:12">
      <c r="A6483" s="20" t="s">
        <v>3647</v>
      </c>
      <c r="E6483" s="21">
        <f>IF(D6483="?OLD","!!!","")</f>
        <v/>
      </c>
      <c r="F6483" s="22" t="str">
        <f>IF(OR(E6483="",E6483="!!!"),"",IF(NOT(ISNA(VLOOKUP(E6483,E$1:E6482,1,FALSE()))),"OLD",IF(AND(E6483&lt;&gt;"",E6483&lt;&gt;"!!!"),"NEW","")))</f>
        <v> </v>
      </c>
      <c r="G6483" s="23" t="str">
        <f>IF(OR(E6483="",E6483="!!!"),"",IF(OR(J6483=0,AND(J6483=1,K6483=1),AND(J6483=1,I6483="SBJ"),AND(J6483=1,I6483=0)),"?IN_FOCUS",IF(J6483&lt;=2,"?ACTIVATED",IF(J6483&lt;&gt;"","?FAMILIAR",IF(F6483="NEW",IF(ISNA(VLOOKUP(E6483,#REF!,1,FALSE())),"?TYPE_IDENTIFIABLE","?REFERENTIAL"),"_")))))</f>
        <v> </v>
      </c>
      <c r="H6483" s="24" t="str">
        <f>IF(J6483&lt;&gt;1,"",IF(I6483="SBJ","CB","?"))</f>
        <v> </v>
      </c>
      <c r="I6483" s="25" t="str">
        <f>IF(OR(E6483="",E6483="!!!",F6483="NEW"),"",INDEX(B6482:B$2,-1+SUMPRODUCT(MAX(ROW(E6482:E$2)*(E6483=E6482:E$2)))))</f>
        <v> </v>
      </c>
      <c r="J6483" s="25" t="str">
        <f>IF(OR(E6483="",E6483="!!!",F6483="NEW"),"",COUNTBLANK(OFFSET(A$1,,,SUMPRODUCT(MAX(ROW(E$2:E6483)*(E6483=E$2:E6483)))))-COUNTBLANK(OFFSET(A$1,,,SUMPRODUCT(MAX(ROW(E$1:E6482)*(E2=E$1:E6482))))))</f>
        <v> </v>
      </c>
      <c r="K6483" s="25" t="str">
        <f>IF(OR(E6483="",E6483="!!!",F6483="NEW"),"",INDEX(J$1:J6482,SUMPRODUCT(MAX(ROW(E$1:E6482)*(E6483=E$1:E6482)))))</f>
        <v> </v>
      </c>
      <c r="L6483" s="26"/>
    </row>
    <row r="6484" spans="1:12">
      <c r="A6484" s="20" t="s">
        <v>671</v>
      </c>
      <c r="E6484" s="21">
        <f>IF(D6484="?OLD","!!!","")</f>
        <v/>
      </c>
      <c r="F6484" s="22" t="str">
        <f>IF(OR(E6484="",E6484="!!!"),"",IF(NOT(ISNA(VLOOKUP(E6484,E$1:E6483,1,FALSE()))),"OLD",IF(AND(E6484&lt;&gt;"",E6484&lt;&gt;"!!!"),"NEW","")))</f>
        <v> </v>
      </c>
      <c r="G6484" s="23" t="str">
        <f>IF(OR(E6484="",E6484="!!!"),"",IF(OR(J6484=0,AND(J6484=1,K6484=1),AND(J6484=1,I6484="SBJ"),AND(J6484=1,I6484=0)),"?IN_FOCUS",IF(J6484&lt;=2,"?ACTIVATED",IF(J6484&lt;&gt;"","?FAMILIAR",IF(F6484="NEW",IF(ISNA(VLOOKUP(E6484,#REF!,1,FALSE())),"?TYPE_IDENTIFIABLE","?REFERENTIAL"),"_")))))</f>
        <v> </v>
      </c>
      <c r="H6484" s="24" t="str">
        <f>IF(J6484&lt;&gt;1,"",IF(I6484="SBJ","CB","?"))</f>
        <v> </v>
      </c>
      <c r="I6484" s="25" t="str">
        <f>IF(OR(E6484="",E6484="!!!",F6484="NEW"),"",INDEX(B6483:B$2,-1+SUMPRODUCT(MAX(ROW(E6483:E$2)*(E6484=E6483:E$2)))))</f>
        <v> </v>
      </c>
      <c r="J6484" s="25" t="str">
        <f>IF(OR(E6484="",E6484="!!!",F6484="NEW"),"",COUNTBLANK(OFFSET(A$1,,,SUMPRODUCT(MAX(ROW(E$2:E6484)*(E6484=E$2:E6484)))))-COUNTBLANK(OFFSET(A$1,,,SUMPRODUCT(MAX(ROW(E$1:E6483)*(E2=E$1:E6483))))))</f>
        <v> </v>
      </c>
      <c r="K6484" s="25" t="str">
        <f>IF(OR(E6484="",E6484="!!!",F6484="NEW"),"",INDEX(J$1:J6483,SUMPRODUCT(MAX(ROW(E$1:E6483)*(E6484=E$1:E6483)))))</f>
        <v> </v>
      </c>
      <c r="L6484" s="26"/>
    </row>
    <row r="6485" spans="1:12">
      <c r="A6485" s="20"/>
    </row>
    <row r="6486" spans="1:12">
      <c r="A6486" s="20" t="s">
        <v>3648</v>
      </c>
    </row>
    <row r="6487" spans="1:12">
      <c r="A6487" s="20" t="s">
        <v>2522</v>
      </c>
      <c r="E6487" s="21">
        <f>IF(D6487="?OLD","!!!","")</f>
        <v/>
      </c>
      <c r="F6487" s="22" t="str">
        <f>IF(OR(E6487="",E6487="!!!"),"",IF(NOT(ISNA(VLOOKUP(E6487,E$1:E6486,1,FALSE()))),"OLD",IF(AND(E6487&lt;&gt;"",E6487&lt;&gt;"!!!"),"NEW","")))</f>
        <v> </v>
      </c>
      <c r="G6487" s="23" t="str">
        <f>IF(OR(E6487="",E6487="!!!"),"",IF(OR(J6487=0,AND(J6487=1,K6487=1),AND(J6487=1,I6487="SBJ"),AND(J6487=1,I6487=0)),"?IN_FOCUS",IF(J6487&lt;=2,"?ACTIVATED",IF(J6487&lt;&gt;"","?FAMILIAR",IF(F6487="NEW",IF(ISNA(VLOOKUP(E6487,#REF!,1,FALSE())),"?TYPE_IDENTIFIABLE","?REFERENTIAL"),"_")))))</f>
        <v> </v>
      </c>
      <c r="H6487" s="24" t="str">
        <f>IF(J6487&lt;&gt;1,"",IF(I6487="SBJ","CB","?"))</f>
        <v> </v>
      </c>
      <c r="I6487" s="25" t="str">
        <f>IF(OR(E6487="",E6487="!!!",F6487="NEW"),"",INDEX(B6486:B$2,-1+SUMPRODUCT(MAX(ROW(E6486:E$2)*(E6487=E6486:E$2)))))</f>
        <v> </v>
      </c>
      <c r="J6487" s="25" t="str">
        <f>IF(OR(E6487="",E6487="!!!",F6487="NEW"),"",COUNTBLANK(OFFSET(A$1,,,SUMPRODUCT(MAX(ROW(E$2:E6487)*(E6487=E$2:E6487)))))-COUNTBLANK(OFFSET(A$1,,,SUMPRODUCT(MAX(ROW(E$1:E6486)*(E2=E$1:E6486))))))</f>
        <v> </v>
      </c>
      <c r="K6487" s="25" t="str">
        <f>IF(OR(E6487="",E6487="!!!",F6487="NEW"),"",INDEX(J$1:J6486,SUMPRODUCT(MAX(ROW(E$1:E6486)*(E6487=E$1:E6486)))))</f>
        <v> </v>
      </c>
      <c r="L6487" s="26"/>
    </row>
    <row r="6488" spans="1:12">
      <c r="A6488" s="20" t="s">
        <v>2348</v>
      </c>
      <c r="B6488" s="27" t="s">
        <v>1668</v>
      </c>
      <c r="C6488" s="27" t="s">
        <v>1727</v>
      </c>
      <c r="E6488" s="21">
        <f>IF(D6488="?OLD","!!!","")</f>
        <v/>
      </c>
      <c r="F6488" s="22" t="str">
        <f>IF(OR(E6488="",E6488="!!!"),"",IF(NOT(ISNA(VLOOKUP(E6488,E$1:E6487,1,FALSE()))),"OLD",IF(AND(E6488&lt;&gt;"",E6488&lt;&gt;"!!!"),"NEW","")))</f>
        <v> </v>
      </c>
      <c r="G6488" s="23" t="str">
        <f>IF(OR(E6488="",E6488="!!!"),"",IF(OR(J6488=0,AND(J6488=1,K6488=1),AND(J6488=1,I6488="SBJ"),AND(J6488=1,I6488=0)),"?IN_FOCUS",IF(J6488&lt;=2,"?ACTIVATED",IF(J6488&lt;&gt;"","?FAMILIAR",IF(F6488="NEW",IF(ISNA(VLOOKUP(E6488,#REF!,1,FALSE())),"?TYPE_IDENTIFIABLE","?REFERENTIAL"),"_")))))</f>
        <v> </v>
      </c>
      <c r="H6488" s="24" t="str">
        <f>IF(J6488&lt;&gt;1,"",IF(I6488="SBJ","CB","?"))</f>
        <v> </v>
      </c>
      <c r="I6488" s="25" t="str">
        <f>IF(OR(E6488="",E6488="!!!",F6488="NEW"),"",INDEX(B6487:B$2,-1+SUMPRODUCT(MAX(ROW(E6487:E$2)*(E6488=E6487:E$2)))))</f>
        <v> </v>
      </c>
      <c r="J6488" s="25" t="str">
        <f>IF(OR(E6488="",E6488="!!!",F6488="NEW"),"",COUNTBLANK(OFFSET(A$1,,,SUMPRODUCT(MAX(ROW(E$2:E6488)*(E6488=E$2:E6488)))))-COUNTBLANK(OFFSET(A$1,,,SUMPRODUCT(MAX(ROW(E$1:E6487)*(E2=E$1:E6487))))))</f>
        <v> </v>
      </c>
      <c r="K6488" s="25" t="str">
        <f>IF(OR(E6488="",E6488="!!!",F6488="NEW"),"",INDEX(J$1:J6487,SUMPRODUCT(MAX(ROW(E$1:E6487)*(E6488=E$1:E6487)))))</f>
        <v> </v>
      </c>
      <c r="L6488" s="26"/>
    </row>
    <row r="6489" spans="1:12">
      <c r="A6489" s="20" t="s">
        <v>2582</v>
      </c>
      <c r="E6489" s="21">
        <f>IF(D6489="?OLD","!!!","")</f>
        <v/>
      </c>
      <c r="F6489" s="22" t="str">
        <f>IF(OR(E6489="",E6489="!!!"),"",IF(NOT(ISNA(VLOOKUP(E6489,E$1:E6488,1,FALSE()))),"OLD",IF(AND(E6489&lt;&gt;"",E6489&lt;&gt;"!!!"),"NEW","")))</f>
        <v> </v>
      </c>
      <c r="G6489" s="23" t="str">
        <f>IF(OR(E6489="",E6489="!!!"),"",IF(OR(J6489=0,AND(J6489=1,K6489=1),AND(J6489=1,I6489="SBJ"),AND(J6489=1,I6489=0)),"?IN_FOCUS",IF(J6489&lt;=2,"?ACTIVATED",IF(J6489&lt;&gt;"","?FAMILIAR",IF(F6489="NEW",IF(ISNA(VLOOKUP(E6489,#REF!,1,FALSE())),"?TYPE_IDENTIFIABLE","?REFERENTIAL"),"_")))))</f>
        <v> </v>
      </c>
      <c r="H6489" s="24" t="str">
        <f>IF(J6489&lt;&gt;1,"",IF(I6489="SBJ","CB","?"))</f>
        <v> </v>
      </c>
      <c r="I6489" s="25" t="str">
        <f>IF(OR(E6489="",E6489="!!!",F6489="NEW"),"",INDEX(B6488:B$2,-1+SUMPRODUCT(MAX(ROW(E6488:E$2)*(E6489=E6488:E$2)))))</f>
        <v> </v>
      </c>
      <c r="J6489" s="25" t="str">
        <f>IF(OR(E6489="",E6489="!!!",F6489="NEW"),"",COUNTBLANK(OFFSET(A$1,,,SUMPRODUCT(MAX(ROW(E$2:E6489)*(E6489=E$2:E6489)))))-COUNTBLANK(OFFSET(A$1,,,SUMPRODUCT(MAX(ROW(E$1:E6488)*(E2=E$1:E6488))))))</f>
        <v> </v>
      </c>
      <c r="K6489" s="25" t="str">
        <f>IF(OR(E6489="",E6489="!!!",F6489="NEW"),"",INDEX(J$1:J6488,SUMPRODUCT(MAX(ROW(E$1:E6488)*(E6489=E$1:E6488)))))</f>
        <v> </v>
      </c>
      <c r="L6489" s="26"/>
    </row>
    <row r="6490" spans="1:12">
      <c r="A6490" s="20" t="s">
        <v>1790</v>
      </c>
      <c r="E6490" s="21">
        <f>IF(D6490="?OLD","!!!","")</f>
        <v/>
      </c>
      <c r="F6490" s="22" t="str">
        <f>IF(OR(E6490="",E6490="!!!"),"",IF(NOT(ISNA(VLOOKUP(E6490,E$1:E6489,1,FALSE()))),"OLD",IF(AND(E6490&lt;&gt;"",E6490&lt;&gt;"!!!"),"NEW","")))</f>
        <v> </v>
      </c>
      <c r="G6490" s="23" t="str">
        <f>IF(OR(E6490="",E6490="!!!"),"",IF(OR(J6490=0,AND(J6490=1,K6490=1),AND(J6490=1,I6490="SBJ"),AND(J6490=1,I6490=0)),"?IN_FOCUS",IF(J6490&lt;=2,"?ACTIVATED",IF(J6490&lt;&gt;"","?FAMILIAR",IF(F6490="NEW",IF(ISNA(VLOOKUP(E6490,#REF!,1,FALSE())),"?TYPE_IDENTIFIABLE","?REFERENTIAL"),"_")))))</f>
        <v> </v>
      </c>
      <c r="H6490" s="24" t="str">
        <f>IF(J6490&lt;&gt;1,"",IF(I6490="SBJ","CB","?"))</f>
        <v> </v>
      </c>
      <c r="I6490" s="25" t="str">
        <f>IF(OR(E6490="",E6490="!!!",F6490="NEW"),"",INDEX(B6489:B$2,-1+SUMPRODUCT(MAX(ROW(E6489:E$2)*(E6490=E6489:E$2)))))</f>
        <v> </v>
      </c>
      <c r="J6490" s="25" t="str">
        <f>IF(OR(E6490="",E6490="!!!",F6490="NEW"),"",COUNTBLANK(OFFSET(A$1,,,SUMPRODUCT(MAX(ROW(E$2:E6490)*(E6490=E$2:E6490)))))-COUNTBLANK(OFFSET(A$1,,,SUMPRODUCT(MAX(ROW(E$1:E6489)*(E2=E$1:E6489))))))</f>
        <v> </v>
      </c>
      <c r="K6490" s="25" t="str">
        <f>IF(OR(E6490="",E6490="!!!",F6490="NEW"),"",INDEX(J$1:J6489,SUMPRODUCT(MAX(ROW(E$1:E6489)*(E6490=E$1:E6489)))))</f>
        <v> </v>
      </c>
      <c r="L6490" s="26"/>
    </row>
    <row r="6491" spans="1:12">
      <c r="A6491" s="20" t="s">
        <v>3649</v>
      </c>
      <c r="B6491" s="27" t="s">
        <v>1687</v>
      </c>
      <c r="C6491" s="27" t="s">
        <v>1704</v>
      </c>
      <c r="E6491" s="21">
        <f>IF(D6491="?OLD","!!!","")</f>
        <v/>
      </c>
      <c r="F6491" s="22" t="str">
        <f>IF(OR(E6491="",E6491="!!!"),"",IF(NOT(ISNA(VLOOKUP(E6491,E$1:E6490,1,FALSE()))),"OLD",IF(AND(E6491&lt;&gt;"",E6491&lt;&gt;"!!!"),"NEW","")))</f>
        <v> </v>
      </c>
      <c r="G6491" s="23" t="str">
        <f>IF(OR(E6491="",E6491="!!!"),"",IF(OR(J6491=0,AND(J6491=1,K6491=1),AND(J6491=1,I6491="SBJ"),AND(J6491=1,I6491=0)),"?IN_FOCUS",IF(J6491&lt;=2,"?ACTIVATED",IF(J6491&lt;&gt;"","?FAMILIAR",IF(F6491="NEW",IF(ISNA(VLOOKUP(E6491,#REF!,1,FALSE())),"?TYPE_IDENTIFIABLE","?REFERENTIAL"),"_")))))</f>
        <v> </v>
      </c>
      <c r="H6491" s="24" t="str">
        <f>IF(J6491&lt;&gt;1,"",IF(I6491="SBJ","CB","?"))</f>
        <v> </v>
      </c>
      <c r="I6491" s="25" t="str">
        <f>IF(OR(E6491="",E6491="!!!",F6491="NEW"),"",INDEX(B6490:B$2,-1+SUMPRODUCT(MAX(ROW(E6490:E$2)*(E6491=E6490:E$2)))))</f>
        <v> </v>
      </c>
      <c r="J6491" s="25" t="str">
        <f>IF(OR(E6491="",E6491="!!!",F6491="NEW"),"",COUNTBLANK(OFFSET(A$1,,,SUMPRODUCT(MAX(ROW(E$2:E6491)*(E6491=E$2:E6491)))))-COUNTBLANK(OFFSET(A$1,,,SUMPRODUCT(MAX(ROW(E$1:E6490)*(E2=E$1:E6490))))))</f>
        <v> </v>
      </c>
      <c r="K6491" s="25" t="str">
        <f>IF(OR(E6491="",E6491="!!!",F6491="NEW"),"",INDEX(J$1:J6490,SUMPRODUCT(MAX(ROW(E$1:E6490)*(E6491=E$1:E6490)))))</f>
        <v> </v>
      </c>
      <c r="L6491" s="26"/>
    </row>
    <row r="6492" spans="1:12">
      <c r="A6492" s="20" t="s">
        <v>1764</v>
      </c>
      <c r="E6492" s="21">
        <f>IF(D6492="?OLD","!!!","")</f>
        <v/>
      </c>
      <c r="F6492" s="22" t="str">
        <f>IF(OR(E6492="",E6492="!!!"),"",IF(NOT(ISNA(VLOOKUP(E6492,E$1:E6491,1,FALSE()))),"OLD",IF(AND(E6492&lt;&gt;"",E6492&lt;&gt;"!!!"),"NEW","")))</f>
        <v> </v>
      </c>
      <c r="G6492" s="23" t="str">
        <f>IF(OR(E6492="",E6492="!!!"),"",IF(OR(J6492=0,AND(J6492=1,K6492=1),AND(J6492=1,I6492="SBJ"),AND(J6492=1,I6492=0)),"?IN_FOCUS",IF(J6492&lt;=2,"?ACTIVATED",IF(J6492&lt;&gt;"","?FAMILIAR",IF(F6492="NEW",IF(ISNA(VLOOKUP(E6492,#REF!,1,FALSE())),"?TYPE_IDENTIFIABLE","?REFERENTIAL"),"_")))))</f>
        <v> </v>
      </c>
      <c r="H6492" s="24" t="str">
        <f>IF(J6492&lt;&gt;1,"",IF(I6492="SBJ","CB","?"))</f>
        <v> </v>
      </c>
      <c r="I6492" s="25" t="str">
        <f>IF(OR(E6492="",E6492="!!!",F6492="NEW"),"",INDEX(B6491:B$2,-1+SUMPRODUCT(MAX(ROW(E6491:E$2)*(E6492=E6491:E$2)))))</f>
        <v> </v>
      </c>
      <c r="J6492" s="25" t="str">
        <f>IF(OR(E6492="",E6492="!!!",F6492="NEW"),"",COUNTBLANK(OFFSET(A$1,,,SUMPRODUCT(MAX(ROW(E$2:E6492)*(E6492=E$2:E6492)))))-COUNTBLANK(OFFSET(A$1,,,SUMPRODUCT(MAX(ROW(E$1:E6491)*(E2=E$1:E6491))))))</f>
        <v> </v>
      </c>
      <c r="K6492" s="25" t="str">
        <f>IF(OR(E6492="",E6492="!!!",F6492="NEW"),"",INDEX(J$1:J6491,SUMPRODUCT(MAX(ROW(E$1:E6491)*(E6492=E$1:E6491)))))</f>
        <v> </v>
      </c>
      <c r="L6492" s="26"/>
    </row>
    <row r="6493" spans="1:12">
      <c r="A6493" s="20" t="s">
        <v>1920</v>
      </c>
      <c r="E6493" s="21">
        <f>IF(D6493="?OLD","!!!","")</f>
        <v/>
      </c>
      <c r="F6493" s="22" t="str">
        <f>IF(OR(E6493="",E6493="!!!"),"",IF(NOT(ISNA(VLOOKUP(E6493,E$1:E6492,1,FALSE()))),"OLD",IF(AND(E6493&lt;&gt;"",E6493&lt;&gt;"!!!"),"NEW","")))</f>
        <v> </v>
      </c>
      <c r="G6493" s="23" t="str">
        <f>IF(OR(E6493="",E6493="!!!"),"",IF(OR(J6493=0,AND(J6493=1,K6493=1),AND(J6493=1,I6493="SBJ"),AND(J6493=1,I6493=0)),"?IN_FOCUS",IF(J6493&lt;=2,"?ACTIVATED",IF(J6493&lt;&gt;"","?FAMILIAR",IF(F6493="NEW",IF(ISNA(VLOOKUP(E6493,#REF!,1,FALSE())),"?TYPE_IDENTIFIABLE","?REFERENTIAL"),"_")))))</f>
        <v> </v>
      </c>
      <c r="H6493" s="24" t="str">
        <f>IF(J6493&lt;&gt;1,"",IF(I6493="SBJ","CB","?"))</f>
        <v> </v>
      </c>
      <c r="I6493" s="25" t="str">
        <f>IF(OR(E6493="",E6493="!!!",F6493="NEW"),"",INDEX(B6492:B$2,-1+SUMPRODUCT(MAX(ROW(E6492:E$2)*(E6493=E6492:E$2)))))</f>
        <v> </v>
      </c>
      <c r="J6493" s="25" t="str">
        <f>IF(OR(E6493="",E6493="!!!",F6493="NEW"),"",COUNTBLANK(OFFSET(A$1,,,SUMPRODUCT(MAX(ROW(E$2:E6493)*(E6493=E$2:E6493)))))-COUNTBLANK(OFFSET(A$1,,,SUMPRODUCT(MAX(ROW(E$1:E6492)*(E2=E$1:E6492))))))</f>
        <v> </v>
      </c>
      <c r="K6493" s="25" t="str">
        <f>IF(OR(E6493="",E6493="!!!",F6493="NEW"),"",INDEX(J$1:J6492,SUMPRODUCT(MAX(ROW(E$1:E6492)*(E6493=E$1:E6492)))))</f>
        <v> </v>
      </c>
      <c r="L6493" s="26"/>
    </row>
    <row r="6494" spans="1:12">
      <c r="A6494" s="20" t="s">
        <v>3650</v>
      </c>
      <c r="B6494" s="27" t="s">
        <v>1687</v>
      </c>
      <c r="C6494" s="27" t="s">
        <v>1734</v>
      </c>
      <c r="D6494" s="27" t="s">
        <v>1681</v>
      </c>
      <c r="E6494" s="21">
        <f>IF(D6494="?OLD","!!!","")</f>
        <v/>
      </c>
      <c r="F6494" s="22" t="str">
        <f>IF(OR(E6494="",E6494="!!!"),"",IF(NOT(ISNA(VLOOKUP(E6494,E$1:E6493,1,FALSE()))),"OLD",IF(AND(E6494&lt;&gt;"",E6494&lt;&gt;"!!!"),"NEW","")))</f>
        <v> </v>
      </c>
      <c r="G6494" s="23" t="str">
        <f>IF(OR(E6494="",E6494="!!!"),"",IF(OR(J6494=0,AND(J6494=1,K6494=1),AND(J6494=1,I6494="SBJ"),AND(J6494=1,I6494=0)),"?IN_FOCUS",IF(J6494&lt;=2,"?ACTIVATED",IF(J6494&lt;&gt;"","?FAMILIAR",IF(F6494="NEW",IF(ISNA(VLOOKUP(E6494,#REF!,1,FALSE())),"?TYPE_IDENTIFIABLE","?REFERENTIAL"),"_")))))</f>
        <v> </v>
      </c>
      <c r="H6494" s="24" t="str">
        <f>IF(J6494&lt;&gt;1,"",IF(I6494="SBJ","CB","?"))</f>
        <v> </v>
      </c>
      <c r="I6494" s="25" t="str">
        <f>IF(OR(E6494="",E6494="!!!",F6494="NEW"),"",INDEX(B6493:B$2,-1+SUMPRODUCT(MAX(ROW(E6493:E$2)*(E6494=E6493:E$2)))))</f>
        <v> </v>
      </c>
      <c r="J6494" s="25" t="str">
        <f>IF(OR(E6494="",E6494="!!!",F6494="NEW"),"",COUNTBLANK(OFFSET(A$1,,,SUMPRODUCT(MAX(ROW(E$2:E6494)*(E6494=E$2:E6494)))))-COUNTBLANK(OFFSET(A$1,,,SUMPRODUCT(MAX(ROW(E$1:E6493)*(E2=E$1:E6493))))))</f>
        <v> </v>
      </c>
      <c r="K6494" s="25" t="str">
        <f>IF(OR(E6494="",E6494="!!!",F6494="NEW"),"",INDEX(J$1:J6493,SUMPRODUCT(MAX(ROW(E$1:E6493)*(E6494=E$1:E6493)))))</f>
        <v> </v>
      </c>
      <c r="L6494" s="26"/>
    </row>
    <row r="6495" spans="1:12">
      <c r="A6495" s="20" t="s">
        <v>3651</v>
      </c>
      <c r="E6495" s="21">
        <f>IF(D6495="?OLD","!!!","")</f>
        <v/>
      </c>
      <c r="F6495" s="22" t="str">
        <f>IF(OR(E6495="",E6495="!!!"),"",IF(NOT(ISNA(VLOOKUP(E6495,E$1:E6494,1,FALSE()))),"OLD",IF(AND(E6495&lt;&gt;"",E6495&lt;&gt;"!!!"),"NEW","")))</f>
        <v> </v>
      </c>
      <c r="G6495" s="23" t="str">
        <f>IF(OR(E6495="",E6495="!!!"),"",IF(OR(J6495=0,AND(J6495=1,K6495=1),AND(J6495=1,I6495="SBJ"),AND(J6495=1,I6495=0)),"?IN_FOCUS",IF(J6495&lt;=2,"?ACTIVATED",IF(J6495&lt;&gt;"","?FAMILIAR",IF(F6495="NEW",IF(ISNA(VLOOKUP(E6495,#REF!,1,FALSE())),"?TYPE_IDENTIFIABLE","?REFERENTIAL"),"_")))))</f>
        <v> </v>
      </c>
      <c r="H6495" s="24" t="str">
        <f>IF(J6495&lt;&gt;1,"",IF(I6495="SBJ","CB","?"))</f>
        <v> </v>
      </c>
      <c r="I6495" s="25" t="str">
        <f>IF(OR(E6495="",E6495="!!!",F6495="NEW"),"",INDEX(B6494:B$2,-1+SUMPRODUCT(MAX(ROW(E6494:E$2)*(E6495=E6494:E$2)))))</f>
        <v> </v>
      </c>
      <c r="J6495" s="25" t="str">
        <f>IF(OR(E6495="",E6495="!!!",F6495="NEW"),"",COUNTBLANK(OFFSET(A$1,,,SUMPRODUCT(MAX(ROW(E$2:E6495)*(E6495=E$2:E6495)))))-COUNTBLANK(OFFSET(A$1,,,SUMPRODUCT(MAX(ROW(E$1:E6494)*(E2=E$1:E6494))))))</f>
        <v> </v>
      </c>
      <c r="K6495" s="25" t="str">
        <f>IF(OR(E6495="",E6495="!!!",F6495="NEW"),"",INDEX(J$1:J6494,SUMPRODUCT(MAX(ROW(E$1:E6494)*(E6495=E$1:E6494)))))</f>
        <v> </v>
      </c>
      <c r="L6495" s="26"/>
    </row>
    <row r="6496" spans="1:12">
      <c r="A6496" s="20" t="s">
        <v>671</v>
      </c>
      <c r="E6496" s="21">
        <f>IF(D6496="?OLD","!!!","")</f>
        <v/>
      </c>
      <c r="F6496" s="22" t="str">
        <f>IF(OR(E6496="",E6496="!!!"),"",IF(NOT(ISNA(VLOOKUP(E6496,E$1:E6495,1,FALSE()))),"OLD",IF(AND(E6496&lt;&gt;"",E6496&lt;&gt;"!!!"),"NEW","")))</f>
        <v> </v>
      </c>
      <c r="G6496" s="23" t="str">
        <f>IF(OR(E6496="",E6496="!!!"),"",IF(OR(J6496=0,AND(J6496=1,K6496=1),AND(J6496=1,I6496="SBJ"),AND(J6496=1,I6496=0)),"?IN_FOCUS",IF(J6496&lt;=2,"?ACTIVATED",IF(J6496&lt;&gt;"","?FAMILIAR",IF(F6496="NEW",IF(ISNA(VLOOKUP(E6496,#REF!,1,FALSE())),"?TYPE_IDENTIFIABLE","?REFERENTIAL"),"_")))))</f>
        <v> </v>
      </c>
      <c r="H6496" s="24" t="str">
        <f>IF(J6496&lt;&gt;1,"",IF(I6496="SBJ","CB","?"))</f>
        <v> </v>
      </c>
      <c r="I6496" s="25" t="str">
        <f>IF(OR(E6496="",E6496="!!!",F6496="NEW"),"",INDEX(B6495:B$2,-1+SUMPRODUCT(MAX(ROW(E6495:E$2)*(E6496=E6495:E$2)))))</f>
        <v> </v>
      </c>
      <c r="J6496" s="25" t="str">
        <f>IF(OR(E6496="",E6496="!!!",F6496="NEW"),"",COUNTBLANK(OFFSET(A$1,,,SUMPRODUCT(MAX(ROW(E$2:E6496)*(E6496=E$2:E6496)))))-COUNTBLANK(OFFSET(A$1,,,SUMPRODUCT(MAX(ROW(E$1:E6495)*(E2=E$1:E6495))))))</f>
        <v> </v>
      </c>
      <c r="K6496" s="25" t="str">
        <f>IF(OR(E6496="",E6496="!!!",F6496="NEW"),"",INDEX(J$1:J6495,SUMPRODUCT(MAX(ROW(E$1:E6495)*(E6496=E$1:E6495)))))</f>
        <v> </v>
      </c>
      <c r="L6496" s="26"/>
    </row>
    <row r="6497" spans="1:12">
      <c r="A6497" s="20"/>
    </row>
    <row r="6498" spans="1:12">
      <c r="A6498" s="20" t="s">
        <v>3652</v>
      </c>
    </row>
    <row r="6499" spans="1:12">
      <c r="A6499" s="20" t="s">
        <v>2438</v>
      </c>
      <c r="E6499" s="21">
        <f>IF(D6499="?OLD","!!!","")</f>
        <v/>
      </c>
      <c r="F6499" s="22" t="str">
        <f>IF(OR(E6499="",E6499="!!!"),"",IF(NOT(ISNA(VLOOKUP(E6499,E$1:E6498,1,FALSE()))),"OLD",IF(AND(E6499&lt;&gt;"",E6499&lt;&gt;"!!!"),"NEW","")))</f>
        <v> </v>
      </c>
      <c r="G6499" s="23" t="str">
        <f>IF(OR(E6499="",E6499="!!!"),"",IF(OR(J6499=0,AND(J6499=1,K6499=1),AND(J6499=1,I6499="SBJ"),AND(J6499=1,I6499=0)),"?IN_FOCUS",IF(J6499&lt;=2,"?ACTIVATED",IF(J6499&lt;&gt;"","?FAMILIAR",IF(F6499="NEW",IF(ISNA(VLOOKUP(E6499,#REF!,1,FALSE())),"?TYPE_IDENTIFIABLE","?REFERENTIAL"),"_")))))</f>
        <v> </v>
      </c>
      <c r="H6499" s="24" t="str">
        <f>IF(J6499&lt;&gt;1,"",IF(I6499="SBJ","CB","?"))</f>
        <v> </v>
      </c>
      <c r="I6499" s="25" t="str">
        <f>IF(OR(E6499="",E6499="!!!",F6499="NEW"),"",INDEX(B6498:B$2,-1+SUMPRODUCT(MAX(ROW(E6498:E$2)*(E6499=E6498:E$2)))))</f>
        <v> </v>
      </c>
      <c r="J6499" s="25" t="str">
        <f>IF(OR(E6499="",E6499="!!!",F6499="NEW"),"",COUNTBLANK(OFFSET(A$1,,,SUMPRODUCT(MAX(ROW(E$2:E6499)*(E6499=E$2:E6499)))))-COUNTBLANK(OFFSET(A$1,,,SUMPRODUCT(MAX(ROW(E$1:E6498)*(E2=E$1:E6498))))))</f>
        <v> </v>
      </c>
      <c r="K6499" s="25" t="str">
        <f>IF(OR(E6499="",E6499="!!!",F6499="NEW"),"",INDEX(J$1:J6498,SUMPRODUCT(MAX(ROW(E$1:E6498)*(E6499=E$1:E6498)))))</f>
        <v> </v>
      </c>
      <c r="L6499" s="26"/>
    </row>
    <row r="6500" spans="1:12">
      <c r="A6500" s="20" t="s">
        <v>1706</v>
      </c>
      <c r="E6500" s="21">
        <f>IF(D6500="?OLD","!!!","")</f>
        <v/>
      </c>
      <c r="F6500" s="22" t="str">
        <f>IF(OR(E6500="",E6500="!!!"),"",IF(NOT(ISNA(VLOOKUP(E6500,E$1:E6499,1,FALSE()))),"OLD",IF(AND(E6500&lt;&gt;"",E6500&lt;&gt;"!!!"),"NEW","")))</f>
        <v> </v>
      </c>
      <c r="G6500" s="23" t="str">
        <f>IF(OR(E6500="",E6500="!!!"),"",IF(OR(J6500=0,AND(J6500=1,K6500=1),AND(J6500=1,I6500="SBJ"),AND(J6500=1,I6500=0)),"?IN_FOCUS",IF(J6500&lt;=2,"?ACTIVATED",IF(J6500&lt;&gt;"","?FAMILIAR",IF(F6500="NEW",IF(ISNA(VLOOKUP(E6500,#REF!,1,FALSE())),"?TYPE_IDENTIFIABLE","?REFERENTIAL"),"_")))))</f>
        <v> </v>
      </c>
      <c r="H6500" s="24" t="str">
        <f>IF(J6500&lt;&gt;1,"",IF(I6500="SBJ","CB","?"))</f>
        <v> </v>
      </c>
      <c r="I6500" s="25" t="str">
        <f>IF(OR(E6500="",E6500="!!!",F6500="NEW"),"",INDEX(B6499:B$2,-1+SUMPRODUCT(MAX(ROW(E6499:E$2)*(E6500=E6499:E$2)))))</f>
        <v> </v>
      </c>
      <c r="J6500" s="25" t="str">
        <f>IF(OR(E6500="",E6500="!!!",F6500="NEW"),"",COUNTBLANK(OFFSET(A$1,,,SUMPRODUCT(MAX(ROW(E$2:E6500)*(E6500=E$2:E6500)))))-COUNTBLANK(OFFSET(A$1,,,SUMPRODUCT(MAX(ROW(E$1:E6499)*(E2=E$1:E6499))))))</f>
        <v> </v>
      </c>
      <c r="K6500" s="25" t="str">
        <f>IF(OR(E6500="",E6500="!!!",F6500="NEW"),"",INDEX(J$1:J6499,SUMPRODUCT(MAX(ROW(E$1:E6499)*(E6500=E$1:E6499)))))</f>
        <v> </v>
      </c>
      <c r="L6500" s="26"/>
    </row>
    <row r="6501" spans="1:12">
      <c r="A6501" s="20" t="s">
        <v>2439</v>
      </c>
      <c r="B6501" s="27" t="s">
        <v>1687</v>
      </c>
      <c r="C6501" s="27" t="s">
        <v>2293</v>
      </c>
      <c r="D6501" s="27" t="s">
        <v>1681</v>
      </c>
      <c r="E6501" s="21">
        <f>IF(D6501="?OLD","!!!","")</f>
        <v/>
      </c>
      <c r="F6501" s="22" t="str">
        <f>IF(OR(E6501="",E6501="!!!"),"",IF(NOT(ISNA(VLOOKUP(E6501,E$1:E6500,1,FALSE()))),"OLD",IF(AND(E6501&lt;&gt;"",E6501&lt;&gt;"!!!"),"NEW","")))</f>
        <v> </v>
      </c>
      <c r="G6501" s="23" t="str">
        <f>IF(OR(E6501="",E6501="!!!"),"",IF(OR(J6501=0,AND(J6501=1,K6501=1),AND(J6501=1,I6501="SBJ"),AND(J6501=1,I6501=0)),"?IN_FOCUS",IF(J6501&lt;=2,"?ACTIVATED",IF(J6501&lt;&gt;"","?FAMILIAR",IF(F6501="NEW",IF(ISNA(VLOOKUP(E6501,#REF!,1,FALSE())),"?TYPE_IDENTIFIABLE","?REFERENTIAL"),"_")))))</f>
        <v> </v>
      </c>
      <c r="H6501" s="24" t="str">
        <f>IF(J6501&lt;&gt;1,"",IF(I6501="SBJ","CB","?"))</f>
        <v> </v>
      </c>
      <c r="I6501" s="25" t="str">
        <f>IF(OR(E6501="",E6501="!!!",F6501="NEW"),"",INDEX(B6500:B$2,-1+SUMPRODUCT(MAX(ROW(E6500:E$2)*(E6501=E6500:E$2)))))</f>
        <v> </v>
      </c>
      <c r="J6501" s="25" t="str">
        <f>IF(OR(E6501="",E6501="!!!",F6501="NEW"),"",COUNTBLANK(OFFSET(A$1,,,SUMPRODUCT(MAX(ROW(E$2:E6501)*(E6501=E$2:E6501)))))-COUNTBLANK(OFFSET(A$1,,,SUMPRODUCT(MAX(ROW(E$1:E6500)*(E2=E$1:E6500))))))</f>
        <v> </v>
      </c>
      <c r="K6501" s="25" t="str">
        <f>IF(OR(E6501="",E6501="!!!",F6501="NEW"),"",INDEX(J$1:J6500,SUMPRODUCT(MAX(ROW(E$1:E6500)*(E6501=E$1:E6500)))))</f>
        <v> </v>
      </c>
      <c r="L6501" s="26"/>
    </row>
    <row r="6502" spans="1:12">
      <c r="A6502" s="20" t="s">
        <v>2294</v>
      </c>
      <c r="B6502" s="27" t="s">
        <v>1672</v>
      </c>
      <c r="C6502" s="27" t="s">
        <v>1821</v>
      </c>
      <c r="D6502" s="27" t="s">
        <v>1681</v>
      </c>
      <c r="E6502" s="21">
        <f>IF(D6502="?OLD","!!!","")</f>
        <v/>
      </c>
      <c r="F6502" s="22" t="str">
        <f>IF(OR(E6502="",E6502="!!!"),"",IF(NOT(ISNA(VLOOKUP(E6502,E$1:E6501,1,FALSE()))),"OLD",IF(AND(E6502&lt;&gt;"",E6502&lt;&gt;"!!!"),"NEW","")))</f>
        <v> </v>
      </c>
      <c r="G6502" s="23" t="str">
        <f>IF(OR(E6502="",E6502="!!!"),"",IF(OR(J6502=0,AND(J6502=1,K6502=1),AND(J6502=1,I6502="SBJ"),AND(J6502=1,I6502=0)),"?IN_FOCUS",IF(J6502&lt;=2,"?ACTIVATED",IF(J6502&lt;&gt;"","?FAMILIAR",IF(F6502="NEW",IF(ISNA(VLOOKUP(E6502,#REF!,1,FALSE())),"?TYPE_IDENTIFIABLE","?REFERENTIAL"),"_")))))</f>
        <v> </v>
      </c>
      <c r="H6502" s="24" t="str">
        <f>IF(J6502&lt;&gt;1,"",IF(I6502="SBJ","CB","?"))</f>
        <v> </v>
      </c>
      <c r="I6502" s="25" t="str">
        <f>IF(OR(E6502="",E6502="!!!",F6502="NEW"),"",INDEX(B6501:B$2,-1+SUMPRODUCT(MAX(ROW(E6501:E$2)*(E6502=E6501:E$2)))))</f>
        <v> </v>
      </c>
      <c r="J6502" s="25" t="str">
        <f>IF(OR(E6502="",E6502="!!!",F6502="NEW"),"",COUNTBLANK(OFFSET(A$1,,,SUMPRODUCT(MAX(ROW(E$2:E6502)*(E6502=E$2:E6502)))))-COUNTBLANK(OFFSET(A$1,,,SUMPRODUCT(MAX(ROW(E$1:E6501)*(E2=E$1:E6501))))))</f>
        <v> </v>
      </c>
      <c r="K6502" s="25" t="str">
        <f>IF(OR(E6502="",E6502="!!!",F6502="NEW"),"",INDEX(J$1:J6501,SUMPRODUCT(MAX(ROW(E$1:E6501)*(E6502=E$1:E6501)))))</f>
        <v> </v>
      </c>
      <c r="L6502" s="26"/>
    </row>
    <row r="6503" spans="1:12">
      <c r="A6503" s="20" t="s">
        <v>1768</v>
      </c>
      <c r="B6503" s="27" t="s">
        <v>1675</v>
      </c>
      <c r="C6503" s="27" t="s">
        <v>2197</v>
      </c>
      <c r="D6503" s="27" t="s">
        <v>1681</v>
      </c>
      <c r="E6503" s="21">
        <f>IF(D6503="?OLD","!!!","")</f>
        <v/>
      </c>
      <c r="F6503" s="22" t="str">
        <f>IF(OR(E6503="",E6503="!!!"),"",IF(NOT(ISNA(VLOOKUP(E6503,E$1:E6502,1,FALSE()))),"OLD",IF(AND(E6503&lt;&gt;"",E6503&lt;&gt;"!!!"),"NEW","")))</f>
        <v> </v>
      </c>
      <c r="G6503" s="23" t="str">
        <f>IF(OR(E6503="",E6503="!!!"),"",IF(OR(J6503=0,AND(J6503=1,K6503=1),AND(J6503=1,I6503="SBJ"),AND(J6503=1,I6503=0)),"?IN_FOCUS",IF(J6503&lt;=2,"?ACTIVATED",IF(J6503&lt;&gt;"","?FAMILIAR",IF(F6503="NEW",IF(ISNA(VLOOKUP(E6503,#REF!,1,FALSE())),"?TYPE_IDENTIFIABLE","?REFERENTIAL"),"_")))))</f>
        <v> </v>
      </c>
      <c r="H6503" s="24" t="str">
        <f>IF(J6503&lt;&gt;1,"",IF(I6503="SBJ","CB","?"))</f>
        <v> </v>
      </c>
      <c r="I6503" s="25" t="str">
        <f>IF(OR(E6503="",E6503="!!!",F6503="NEW"),"",INDEX(B6502:B$2,-1+SUMPRODUCT(MAX(ROW(E6502:E$2)*(E6503=E6502:E$2)))))</f>
        <v> </v>
      </c>
      <c r="J6503" s="25" t="str">
        <f>IF(OR(E6503="",E6503="!!!",F6503="NEW"),"",COUNTBLANK(OFFSET(A$1,,,SUMPRODUCT(MAX(ROW(E$2:E6503)*(E6503=E$2:E6503)))))-COUNTBLANK(OFFSET(A$1,,,SUMPRODUCT(MAX(ROW(E$1:E6502)*(E2=E$1:E6502))))))</f>
        <v> </v>
      </c>
      <c r="K6503" s="25" t="str">
        <f>IF(OR(E6503="",E6503="!!!",F6503="NEW"),"",INDEX(J$1:J6502,SUMPRODUCT(MAX(ROW(E$1:E6502)*(E6503=E$1:E6502)))))</f>
        <v> </v>
      </c>
      <c r="L6503" s="26"/>
    </row>
    <row r="6504" spans="1:12">
      <c r="A6504" s="20" t="s">
        <v>2887</v>
      </c>
      <c r="E6504" s="21">
        <f>IF(D6504="?OLD","!!!","")</f>
        <v/>
      </c>
      <c r="F6504" s="22" t="str">
        <f>IF(OR(E6504="",E6504="!!!"),"",IF(NOT(ISNA(VLOOKUP(E6504,E$1:E6503,1,FALSE()))),"OLD",IF(AND(E6504&lt;&gt;"",E6504&lt;&gt;"!!!"),"NEW","")))</f>
        <v> </v>
      </c>
      <c r="G6504" s="23" t="str">
        <f>IF(OR(E6504="",E6504="!!!"),"",IF(OR(J6504=0,AND(J6504=1,K6504=1),AND(J6504=1,I6504="SBJ"),AND(J6504=1,I6504=0)),"?IN_FOCUS",IF(J6504&lt;=2,"?ACTIVATED",IF(J6504&lt;&gt;"","?FAMILIAR",IF(F6504="NEW",IF(ISNA(VLOOKUP(E6504,#REF!,1,FALSE())),"?TYPE_IDENTIFIABLE","?REFERENTIAL"),"_")))))</f>
        <v> </v>
      </c>
      <c r="H6504" s="24" t="str">
        <f>IF(J6504&lt;&gt;1,"",IF(I6504="SBJ","CB","?"))</f>
        <v> </v>
      </c>
      <c r="I6504" s="25" t="str">
        <f>IF(OR(E6504="",E6504="!!!",F6504="NEW"),"",INDEX(B6503:B$2,-1+SUMPRODUCT(MAX(ROW(E6503:E$2)*(E6504=E6503:E$2)))))</f>
        <v> </v>
      </c>
      <c r="J6504" s="25" t="str">
        <f>IF(OR(E6504="",E6504="!!!",F6504="NEW"),"",COUNTBLANK(OFFSET(A$1,,,SUMPRODUCT(MAX(ROW(E$2:E6504)*(E6504=E$2:E6504)))))-COUNTBLANK(OFFSET(A$1,,,SUMPRODUCT(MAX(ROW(E$1:E6503)*(E2=E$1:E6503))))))</f>
        <v> </v>
      </c>
      <c r="K6504" s="25" t="str">
        <f>IF(OR(E6504="",E6504="!!!",F6504="NEW"),"",INDEX(J$1:J6503,SUMPRODUCT(MAX(ROW(E$1:E6503)*(E6504=E$1:E6503)))))</f>
        <v> </v>
      </c>
      <c r="L6504" s="26"/>
    </row>
    <row r="6505" spans="1:12">
      <c r="A6505" s="20" t="s">
        <v>1694</v>
      </c>
      <c r="E6505" s="21">
        <f>IF(D6505="?OLD","!!!","")</f>
        <v/>
      </c>
      <c r="F6505" s="22" t="str">
        <f>IF(OR(E6505="",E6505="!!!"),"",IF(NOT(ISNA(VLOOKUP(E6505,E$1:E6504,1,FALSE()))),"OLD",IF(AND(E6505&lt;&gt;"",E6505&lt;&gt;"!!!"),"NEW","")))</f>
        <v> </v>
      </c>
      <c r="G6505" s="23" t="str">
        <f>IF(OR(E6505="",E6505="!!!"),"",IF(OR(J6505=0,AND(J6505=1,K6505=1),AND(J6505=1,I6505="SBJ"),AND(J6505=1,I6505=0)),"?IN_FOCUS",IF(J6505&lt;=2,"?ACTIVATED",IF(J6505&lt;&gt;"","?FAMILIAR",IF(F6505="NEW",IF(ISNA(VLOOKUP(E6505,#REF!,1,FALSE())),"?TYPE_IDENTIFIABLE","?REFERENTIAL"),"_")))))</f>
        <v> </v>
      </c>
      <c r="H6505" s="24" t="str">
        <f>IF(J6505&lt;&gt;1,"",IF(I6505="SBJ","CB","?"))</f>
        <v> </v>
      </c>
      <c r="I6505" s="25" t="str">
        <f>IF(OR(E6505="",E6505="!!!",F6505="NEW"),"",INDEX(B6504:B$2,-1+SUMPRODUCT(MAX(ROW(E6504:E$2)*(E6505=E6504:E$2)))))</f>
        <v> </v>
      </c>
      <c r="J6505" s="25" t="str">
        <f>IF(OR(E6505="",E6505="!!!",F6505="NEW"),"",COUNTBLANK(OFFSET(A$1,,,SUMPRODUCT(MAX(ROW(E$2:E6505)*(E6505=E$2:E6505)))))-COUNTBLANK(OFFSET(A$1,,,SUMPRODUCT(MAX(ROW(E$1:E6504)*(E2=E$1:E6504))))))</f>
        <v> </v>
      </c>
      <c r="K6505" s="25" t="str">
        <f>IF(OR(E6505="",E6505="!!!",F6505="NEW"),"",INDEX(J$1:J6504,SUMPRODUCT(MAX(ROW(E$1:E6504)*(E6505=E$1:E6504)))))</f>
        <v> </v>
      </c>
      <c r="L6505" s="26"/>
    </row>
    <row r="6506" spans="1:12">
      <c r="A6506" s="20" t="s">
        <v>3653</v>
      </c>
      <c r="E6506" s="21">
        <f>IF(D6506="?OLD","!!!","")</f>
        <v/>
      </c>
      <c r="F6506" s="22" t="str">
        <f>IF(OR(E6506="",E6506="!!!"),"",IF(NOT(ISNA(VLOOKUP(E6506,E$1:E6505,1,FALSE()))),"OLD",IF(AND(E6506&lt;&gt;"",E6506&lt;&gt;"!!!"),"NEW","")))</f>
        <v> </v>
      </c>
      <c r="G6506" s="23" t="str">
        <f>IF(OR(E6506="",E6506="!!!"),"",IF(OR(J6506=0,AND(J6506=1,K6506=1),AND(J6506=1,I6506="SBJ"),AND(J6506=1,I6506=0)),"?IN_FOCUS",IF(J6506&lt;=2,"?ACTIVATED",IF(J6506&lt;&gt;"","?FAMILIAR",IF(F6506="NEW",IF(ISNA(VLOOKUP(E6506,#REF!,1,FALSE())),"?TYPE_IDENTIFIABLE","?REFERENTIAL"),"_")))))</f>
        <v> </v>
      </c>
      <c r="H6506" s="24" t="str">
        <f>IF(J6506&lt;&gt;1,"",IF(I6506="SBJ","CB","?"))</f>
        <v> </v>
      </c>
      <c r="I6506" s="25" t="str">
        <f>IF(OR(E6506="",E6506="!!!",F6506="NEW"),"",INDEX(B6505:B$2,-1+SUMPRODUCT(MAX(ROW(E6505:E$2)*(E6506=E6505:E$2)))))</f>
        <v> </v>
      </c>
      <c r="J6506" s="25" t="str">
        <f>IF(OR(E6506="",E6506="!!!",F6506="NEW"),"",COUNTBLANK(OFFSET(A$1,,,SUMPRODUCT(MAX(ROW(E$2:E6506)*(E6506=E$2:E6506)))))-COUNTBLANK(OFFSET(A$1,,,SUMPRODUCT(MAX(ROW(E$1:E6505)*(E2=E$1:E6505))))))</f>
        <v> </v>
      </c>
      <c r="K6506" s="25" t="str">
        <f>IF(OR(E6506="",E6506="!!!",F6506="NEW"),"",INDEX(J$1:J6505,SUMPRODUCT(MAX(ROW(E$1:E6505)*(E6506=E$1:E6505)))))</f>
        <v> </v>
      </c>
      <c r="L6506" s="26"/>
    </row>
    <row r="6507" spans="1:12">
      <c r="A6507" s="20" t="s">
        <v>3654</v>
      </c>
      <c r="B6507" s="27" t="s">
        <v>1668</v>
      </c>
      <c r="C6507" s="27" t="s">
        <v>1669</v>
      </c>
      <c r="E6507" s="21">
        <f>IF(D6507="?OLD","!!!","")</f>
        <v/>
      </c>
      <c r="F6507" s="22" t="str">
        <f>IF(OR(E6507="",E6507="!!!"),"",IF(NOT(ISNA(VLOOKUP(E6507,E$1:E6506,1,FALSE()))),"OLD",IF(AND(E6507&lt;&gt;"",E6507&lt;&gt;"!!!"),"NEW","")))</f>
        <v> </v>
      </c>
      <c r="G6507" s="23" t="str">
        <f>IF(OR(E6507="",E6507="!!!"),"",IF(OR(J6507=0,AND(J6507=1,K6507=1),AND(J6507=1,I6507="SBJ"),AND(J6507=1,I6507=0)),"?IN_FOCUS",IF(J6507&lt;=2,"?ACTIVATED",IF(J6507&lt;&gt;"","?FAMILIAR",IF(F6507="NEW",IF(ISNA(VLOOKUP(E6507,#REF!,1,FALSE())),"?TYPE_IDENTIFIABLE","?REFERENTIAL"),"_")))))</f>
        <v> </v>
      </c>
      <c r="H6507" s="24" t="str">
        <f>IF(J6507&lt;&gt;1,"",IF(I6507="SBJ","CB","?"))</f>
        <v> </v>
      </c>
      <c r="I6507" s="25" t="str">
        <f>IF(OR(E6507="",E6507="!!!",F6507="NEW"),"",INDEX(B6506:B$2,-1+SUMPRODUCT(MAX(ROW(E6506:E$2)*(E6507=E6506:E$2)))))</f>
        <v> </v>
      </c>
      <c r="J6507" s="25" t="str">
        <f>IF(OR(E6507="",E6507="!!!",F6507="NEW"),"",COUNTBLANK(OFFSET(A$1,,,SUMPRODUCT(MAX(ROW(E$2:E6507)*(E6507=E$2:E6507)))))-COUNTBLANK(OFFSET(A$1,,,SUMPRODUCT(MAX(ROW(E$1:E6506)*(E2=E$1:E6506))))))</f>
        <v> </v>
      </c>
      <c r="K6507" s="25" t="str">
        <f>IF(OR(E6507="",E6507="!!!",F6507="NEW"),"",INDEX(J$1:J6506,SUMPRODUCT(MAX(ROW(E$1:E6506)*(E6507=E$1:E6506)))))</f>
        <v> </v>
      </c>
      <c r="L6507" s="26"/>
    </row>
    <row r="6508" spans="1:12">
      <c r="A6508" s="20" t="s">
        <v>1693</v>
      </c>
      <c r="E6508" s="21">
        <f>IF(D6508="?OLD","!!!","")</f>
        <v/>
      </c>
      <c r="F6508" s="22" t="str">
        <f>IF(OR(E6508="",E6508="!!!"),"",IF(NOT(ISNA(VLOOKUP(E6508,E$1:E6507,1,FALSE()))),"OLD",IF(AND(E6508&lt;&gt;"",E6508&lt;&gt;"!!!"),"NEW","")))</f>
        <v> </v>
      </c>
      <c r="G6508" s="23" t="str">
        <f>IF(OR(E6508="",E6508="!!!"),"",IF(OR(J6508=0,AND(J6508=1,K6508=1),AND(J6508=1,I6508="SBJ"),AND(J6508=1,I6508=0)),"?IN_FOCUS",IF(J6508&lt;=2,"?ACTIVATED",IF(J6508&lt;&gt;"","?FAMILIAR",IF(F6508="NEW",IF(ISNA(VLOOKUP(E6508,#REF!,1,FALSE())),"?TYPE_IDENTIFIABLE","?REFERENTIAL"),"_")))))</f>
        <v> </v>
      </c>
      <c r="H6508" s="24" t="str">
        <f>IF(J6508&lt;&gt;1,"",IF(I6508="SBJ","CB","?"))</f>
        <v> </v>
      </c>
      <c r="I6508" s="25" t="str">
        <f>IF(OR(E6508="",E6508="!!!",F6508="NEW"),"",INDEX(B6507:B$2,-1+SUMPRODUCT(MAX(ROW(E6507:E$2)*(E6508=E6507:E$2)))))</f>
        <v> </v>
      </c>
      <c r="J6508" s="25" t="str">
        <f>IF(OR(E6508="",E6508="!!!",F6508="NEW"),"",COUNTBLANK(OFFSET(A$1,,,SUMPRODUCT(MAX(ROW(E$2:E6508)*(E6508=E$2:E6508)))))-COUNTBLANK(OFFSET(A$1,,,SUMPRODUCT(MAX(ROW(E$1:E6507)*(E2=E$1:E6507))))))</f>
        <v> </v>
      </c>
      <c r="K6508" s="25" t="str">
        <f>IF(OR(E6508="",E6508="!!!",F6508="NEW"),"",INDEX(J$1:J6507,SUMPRODUCT(MAX(ROW(E$1:E6507)*(E6508=E$1:E6507)))))</f>
        <v> </v>
      </c>
      <c r="L6508" s="26"/>
    </row>
    <row r="6509" spans="1:12">
      <c r="A6509" s="20" t="s">
        <v>1977</v>
      </c>
      <c r="B6509" s="27" t="s">
        <v>1675</v>
      </c>
      <c r="C6509" s="27" t="s">
        <v>1737</v>
      </c>
      <c r="D6509" s="27" t="s">
        <v>1681</v>
      </c>
      <c r="E6509" s="21">
        <f>IF(D6509="?OLD","!!!","")</f>
        <v/>
      </c>
      <c r="F6509" s="22" t="str">
        <f>IF(OR(E6509="",E6509="!!!"),"",IF(NOT(ISNA(VLOOKUP(E6509,E$1:E6508,1,FALSE()))),"OLD",IF(AND(E6509&lt;&gt;"",E6509&lt;&gt;"!!!"),"NEW","")))</f>
        <v> </v>
      </c>
      <c r="G6509" s="23" t="str">
        <f>IF(OR(E6509="",E6509="!!!"),"",IF(OR(J6509=0,AND(J6509=1,K6509=1),AND(J6509=1,I6509="SBJ"),AND(J6509=1,I6509=0)),"?IN_FOCUS",IF(J6509&lt;=2,"?ACTIVATED",IF(J6509&lt;&gt;"","?FAMILIAR",IF(F6509="NEW",IF(ISNA(VLOOKUP(E6509,#REF!,1,FALSE())),"?TYPE_IDENTIFIABLE","?REFERENTIAL"),"_")))))</f>
        <v> </v>
      </c>
      <c r="H6509" s="24" t="str">
        <f>IF(J6509&lt;&gt;1,"",IF(I6509="SBJ","CB","?"))</f>
        <v> </v>
      </c>
      <c r="I6509" s="25" t="str">
        <f>IF(OR(E6509="",E6509="!!!",F6509="NEW"),"",INDEX(B6508:B$2,-1+SUMPRODUCT(MAX(ROW(E6508:E$2)*(E6509=E6508:E$2)))))</f>
        <v> </v>
      </c>
      <c r="J6509" s="25" t="str">
        <f>IF(OR(E6509="",E6509="!!!",F6509="NEW"),"",COUNTBLANK(OFFSET(A$1,,,SUMPRODUCT(MAX(ROW(E$2:E6509)*(E6509=E$2:E6509)))))-COUNTBLANK(OFFSET(A$1,,,SUMPRODUCT(MAX(ROW(E$1:E6508)*(E2=E$1:E6508))))))</f>
        <v> </v>
      </c>
      <c r="K6509" s="25" t="str">
        <f>IF(OR(E6509="",E6509="!!!",F6509="NEW"),"",INDEX(J$1:J6508,SUMPRODUCT(MAX(ROW(E$1:E6508)*(E6509=E$1:E6508)))))</f>
        <v> </v>
      </c>
      <c r="L6509" s="26"/>
    </row>
    <row r="6510" spans="1:12">
      <c r="A6510" s="20" t="s">
        <v>3598</v>
      </c>
      <c r="E6510" s="21">
        <f>IF(D6510="?OLD","!!!","")</f>
        <v/>
      </c>
      <c r="F6510" s="22" t="str">
        <f>IF(OR(E6510="",E6510="!!!"),"",IF(NOT(ISNA(VLOOKUP(E6510,E$1:E6509,1,FALSE()))),"OLD",IF(AND(E6510&lt;&gt;"",E6510&lt;&gt;"!!!"),"NEW","")))</f>
        <v> </v>
      </c>
      <c r="G6510" s="23" t="str">
        <f>IF(OR(E6510="",E6510="!!!"),"",IF(OR(J6510=0,AND(J6510=1,K6510=1),AND(J6510=1,I6510="SBJ"),AND(J6510=1,I6510=0)),"?IN_FOCUS",IF(J6510&lt;=2,"?ACTIVATED",IF(J6510&lt;&gt;"","?FAMILIAR",IF(F6510="NEW",IF(ISNA(VLOOKUP(E6510,#REF!,1,FALSE())),"?TYPE_IDENTIFIABLE","?REFERENTIAL"),"_")))))</f>
        <v> </v>
      </c>
      <c r="H6510" s="24" t="str">
        <f>IF(J6510&lt;&gt;1,"",IF(I6510="SBJ","CB","?"))</f>
        <v> </v>
      </c>
      <c r="I6510" s="25" t="str">
        <f>IF(OR(E6510="",E6510="!!!",F6510="NEW"),"",INDEX(B6509:B$2,-1+SUMPRODUCT(MAX(ROW(E6509:E$2)*(E6510=E6509:E$2)))))</f>
        <v> </v>
      </c>
      <c r="J6510" s="25" t="str">
        <f>IF(OR(E6510="",E6510="!!!",F6510="NEW"),"",COUNTBLANK(OFFSET(A$1,,,SUMPRODUCT(MAX(ROW(E$2:E6510)*(E6510=E$2:E6510)))))-COUNTBLANK(OFFSET(A$1,,,SUMPRODUCT(MAX(ROW(E$1:E6509)*(E2=E$1:E6509))))))</f>
        <v> </v>
      </c>
      <c r="K6510" s="25" t="str">
        <f>IF(OR(E6510="",E6510="!!!",F6510="NEW"),"",INDEX(J$1:J6509,SUMPRODUCT(MAX(ROW(E$1:E6509)*(E6510=E$1:E6509)))))</f>
        <v> </v>
      </c>
      <c r="L6510" s="26"/>
    </row>
    <row r="6511" spans="1:12">
      <c r="A6511" s="20" t="s">
        <v>671</v>
      </c>
      <c r="E6511" s="21">
        <f>IF(D6511="?OLD","!!!","")</f>
        <v/>
      </c>
      <c r="F6511" s="22" t="str">
        <f>IF(OR(E6511="",E6511="!!!"),"",IF(NOT(ISNA(VLOOKUP(E6511,E$1:E6510,1,FALSE()))),"OLD",IF(AND(E6511&lt;&gt;"",E6511&lt;&gt;"!!!"),"NEW","")))</f>
        <v> </v>
      </c>
      <c r="G6511" s="23" t="str">
        <f>IF(OR(E6511="",E6511="!!!"),"",IF(OR(J6511=0,AND(J6511=1,K6511=1),AND(J6511=1,I6511="SBJ"),AND(J6511=1,I6511=0)),"?IN_FOCUS",IF(J6511&lt;=2,"?ACTIVATED",IF(J6511&lt;&gt;"","?FAMILIAR",IF(F6511="NEW",IF(ISNA(VLOOKUP(E6511,#REF!,1,FALSE())),"?TYPE_IDENTIFIABLE","?REFERENTIAL"),"_")))))</f>
        <v> </v>
      </c>
      <c r="H6511" s="24" t="str">
        <f>IF(J6511&lt;&gt;1,"",IF(I6511="SBJ","CB","?"))</f>
        <v> </v>
      </c>
      <c r="I6511" s="25" t="str">
        <f>IF(OR(E6511="",E6511="!!!",F6511="NEW"),"",INDEX(B6510:B$2,-1+SUMPRODUCT(MAX(ROW(E6510:E$2)*(E6511=E6510:E$2)))))</f>
        <v> </v>
      </c>
      <c r="J6511" s="25" t="str">
        <f>IF(OR(E6511="",E6511="!!!",F6511="NEW"),"",COUNTBLANK(OFFSET(A$1,,,SUMPRODUCT(MAX(ROW(E$2:E6511)*(E6511=E$2:E6511)))))-COUNTBLANK(OFFSET(A$1,,,SUMPRODUCT(MAX(ROW(E$1:E6510)*(E2=E$1:E6510))))))</f>
        <v> </v>
      </c>
      <c r="K6511" s="25" t="str">
        <f>IF(OR(E6511="",E6511="!!!",F6511="NEW"),"",INDEX(J$1:J6510,SUMPRODUCT(MAX(ROW(E$1:E6510)*(E6511=E$1:E6510)))))</f>
        <v> </v>
      </c>
      <c r="L6511" s="26"/>
    </row>
    <row r="6512" spans="1:12">
      <c r="A6512" s="20"/>
    </row>
    <row r="6513" spans="1:12">
      <c r="A6513" s="20" t="s">
        <v>3655</v>
      </c>
    </row>
    <row r="6514" spans="1:12">
      <c r="A6514" s="20" t="s">
        <v>2110</v>
      </c>
      <c r="E6514" s="21">
        <f>IF(D6514="?OLD","!!!","")</f>
        <v/>
      </c>
      <c r="F6514" s="22" t="str">
        <f>IF(OR(E6514="",E6514="!!!"),"",IF(NOT(ISNA(VLOOKUP(E6514,E$1:E6513,1,FALSE()))),"OLD",IF(AND(E6514&lt;&gt;"",E6514&lt;&gt;"!!!"),"NEW","")))</f>
        <v> </v>
      </c>
      <c r="G6514" s="23" t="str">
        <f>IF(OR(E6514="",E6514="!!!"),"",IF(OR(J6514=0,AND(J6514=1,K6514=1),AND(J6514=1,I6514="SBJ"),AND(J6514=1,I6514=0)),"?IN_FOCUS",IF(J6514&lt;=2,"?ACTIVATED",IF(J6514&lt;&gt;"","?FAMILIAR",IF(F6514="NEW",IF(ISNA(VLOOKUP(E6514,#REF!,1,FALSE())),"?TYPE_IDENTIFIABLE","?REFERENTIAL"),"_")))))</f>
        <v> </v>
      </c>
      <c r="H6514" s="24" t="str">
        <f>IF(J6514&lt;&gt;1,"",IF(I6514="SBJ","CB","?"))</f>
        <v> </v>
      </c>
      <c r="I6514" s="25" t="str">
        <f>IF(OR(E6514="",E6514="!!!",F6514="NEW"),"",INDEX(B6513:B$2,-1+SUMPRODUCT(MAX(ROW(E6513:E$2)*(E6514=E6513:E$2)))))</f>
        <v> </v>
      </c>
      <c r="J6514" s="25" t="str">
        <f>IF(OR(E6514="",E6514="!!!",F6514="NEW"),"",COUNTBLANK(OFFSET(A$1,,,SUMPRODUCT(MAX(ROW(E$2:E6514)*(E6514=E$2:E6514)))))-COUNTBLANK(OFFSET(A$1,,,SUMPRODUCT(MAX(ROW(E$1:E6513)*(E2=E$1:E6513))))))</f>
        <v> </v>
      </c>
      <c r="K6514" s="25" t="str">
        <f>IF(OR(E6514="",E6514="!!!",F6514="NEW"),"",INDEX(J$1:J6513,SUMPRODUCT(MAX(ROW(E$1:E6513)*(E6514=E$1:E6513)))))</f>
        <v> </v>
      </c>
      <c r="L6514" s="26"/>
    </row>
    <row r="6515" spans="1:12">
      <c r="A6515" s="20" t="s">
        <v>1780</v>
      </c>
      <c r="B6515" s="27" t="s">
        <v>1668</v>
      </c>
      <c r="C6515" s="27" t="s">
        <v>1737</v>
      </c>
      <c r="D6515" s="27" t="s">
        <v>1681</v>
      </c>
      <c r="E6515" s="21">
        <f>IF(D6515="?OLD","!!!","")</f>
        <v/>
      </c>
      <c r="F6515" s="22" t="str">
        <f>IF(OR(E6515="",E6515="!!!"),"",IF(NOT(ISNA(VLOOKUP(E6515,E$1:E6514,1,FALSE()))),"OLD",IF(AND(E6515&lt;&gt;"",E6515&lt;&gt;"!!!"),"NEW","")))</f>
        <v> </v>
      </c>
      <c r="G6515" s="23" t="str">
        <f>IF(OR(E6515="",E6515="!!!"),"",IF(OR(J6515=0,AND(J6515=1,K6515=1),AND(J6515=1,I6515="SBJ"),AND(J6515=1,I6515=0)),"?IN_FOCUS",IF(J6515&lt;=2,"?ACTIVATED",IF(J6515&lt;&gt;"","?FAMILIAR",IF(F6515="NEW",IF(ISNA(VLOOKUP(E6515,#REF!,1,FALSE())),"?TYPE_IDENTIFIABLE","?REFERENTIAL"),"_")))))</f>
        <v> </v>
      </c>
      <c r="H6515" s="24" t="str">
        <f>IF(J6515&lt;&gt;1,"",IF(I6515="SBJ","CB","?"))</f>
        <v> </v>
      </c>
      <c r="I6515" s="25" t="str">
        <f>IF(OR(E6515="",E6515="!!!",F6515="NEW"),"",INDEX(B6514:B$2,-1+SUMPRODUCT(MAX(ROW(E6514:E$2)*(E6515=E6514:E$2)))))</f>
        <v> </v>
      </c>
      <c r="J6515" s="25" t="str">
        <f>IF(OR(E6515="",E6515="!!!",F6515="NEW"),"",COUNTBLANK(OFFSET(A$1,,,SUMPRODUCT(MAX(ROW(E$2:E6515)*(E6515=E$2:E6515)))))-COUNTBLANK(OFFSET(A$1,,,SUMPRODUCT(MAX(ROW(E$1:E6514)*(E2=E$1:E6514))))))</f>
        <v> </v>
      </c>
      <c r="K6515" s="25" t="str">
        <f>IF(OR(E6515="",E6515="!!!",F6515="NEW"),"",INDEX(J$1:J6514,SUMPRODUCT(MAX(ROW(E$1:E6514)*(E6515=E$1:E6514)))))</f>
        <v> </v>
      </c>
      <c r="L6515" s="26"/>
    </row>
    <row r="6516" spans="1:12">
      <c r="A6516" s="20" t="s">
        <v>1716</v>
      </c>
      <c r="E6516" s="21">
        <f>IF(D6516="?OLD","!!!","")</f>
        <v/>
      </c>
      <c r="F6516" s="22" t="str">
        <f>IF(OR(E6516="",E6516="!!!"),"",IF(NOT(ISNA(VLOOKUP(E6516,E$1:E6515,1,FALSE()))),"OLD",IF(AND(E6516&lt;&gt;"",E6516&lt;&gt;"!!!"),"NEW","")))</f>
        <v> </v>
      </c>
      <c r="G6516" s="23" t="str">
        <f>IF(OR(E6516="",E6516="!!!"),"",IF(OR(J6516=0,AND(J6516=1,K6516=1),AND(J6516=1,I6516="SBJ"),AND(J6516=1,I6516=0)),"?IN_FOCUS",IF(J6516&lt;=2,"?ACTIVATED",IF(J6516&lt;&gt;"","?FAMILIAR",IF(F6516="NEW",IF(ISNA(VLOOKUP(E6516,#REF!,1,FALSE())),"?TYPE_IDENTIFIABLE","?REFERENTIAL"),"_")))))</f>
        <v> </v>
      </c>
      <c r="H6516" s="24" t="str">
        <f>IF(J6516&lt;&gt;1,"",IF(I6516="SBJ","CB","?"))</f>
        <v> </v>
      </c>
      <c r="I6516" s="25" t="str">
        <f>IF(OR(E6516="",E6516="!!!",F6516="NEW"),"",INDEX(B6515:B$2,-1+SUMPRODUCT(MAX(ROW(E6515:E$2)*(E6516=E6515:E$2)))))</f>
        <v> </v>
      </c>
      <c r="J6516" s="25" t="str">
        <f>IF(OR(E6516="",E6516="!!!",F6516="NEW"),"",COUNTBLANK(OFFSET(A$1,,,SUMPRODUCT(MAX(ROW(E$2:E6516)*(E6516=E$2:E6516)))))-COUNTBLANK(OFFSET(A$1,,,SUMPRODUCT(MAX(ROW(E$1:E6515)*(E2=E$1:E6515))))))</f>
        <v> </v>
      </c>
      <c r="K6516" s="25" t="str">
        <f>IF(OR(E6516="",E6516="!!!",F6516="NEW"),"",INDEX(J$1:J6515,SUMPRODUCT(MAX(ROW(E$1:E6515)*(E6516=E$1:E6515)))))</f>
        <v> </v>
      </c>
      <c r="L6516" s="26"/>
    </row>
    <row r="6517" spans="1:12">
      <c r="A6517" s="20" t="s">
        <v>3194</v>
      </c>
      <c r="E6517" s="21">
        <f>IF(D6517="?OLD","!!!","")</f>
        <v/>
      </c>
      <c r="F6517" s="22" t="str">
        <f>IF(OR(E6517="",E6517="!!!"),"",IF(NOT(ISNA(VLOOKUP(E6517,E$1:E6516,1,FALSE()))),"OLD",IF(AND(E6517&lt;&gt;"",E6517&lt;&gt;"!!!"),"NEW","")))</f>
        <v> </v>
      </c>
      <c r="G6517" s="23" t="str">
        <f>IF(OR(E6517="",E6517="!!!"),"",IF(OR(J6517=0,AND(J6517=1,K6517=1),AND(J6517=1,I6517="SBJ"),AND(J6517=1,I6517=0)),"?IN_FOCUS",IF(J6517&lt;=2,"?ACTIVATED",IF(J6517&lt;&gt;"","?FAMILIAR",IF(F6517="NEW",IF(ISNA(VLOOKUP(E6517,#REF!,1,FALSE())),"?TYPE_IDENTIFIABLE","?REFERENTIAL"),"_")))))</f>
        <v> </v>
      </c>
      <c r="H6517" s="24" t="str">
        <f>IF(J6517&lt;&gt;1,"",IF(I6517="SBJ","CB","?"))</f>
        <v> </v>
      </c>
      <c r="I6517" s="25" t="str">
        <f>IF(OR(E6517="",E6517="!!!",F6517="NEW"),"",INDEX(B6516:B$2,-1+SUMPRODUCT(MAX(ROW(E6516:E$2)*(E6517=E6516:E$2)))))</f>
        <v> </v>
      </c>
      <c r="J6517" s="25" t="str">
        <f>IF(OR(E6517="",E6517="!!!",F6517="NEW"),"",COUNTBLANK(OFFSET(A$1,,,SUMPRODUCT(MAX(ROW(E$2:E6517)*(E6517=E$2:E6517)))))-COUNTBLANK(OFFSET(A$1,,,SUMPRODUCT(MAX(ROW(E$1:E6516)*(E2=E$1:E6516))))))</f>
        <v> </v>
      </c>
      <c r="K6517" s="25" t="str">
        <f>IF(OR(E6517="",E6517="!!!",F6517="NEW"),"",INDEX(J$1:J6516,SUMPRODUCT(MAX(ROW(E$1:E6516)*(E6517=E$1:E6516)))))</f>
        <v> </v>
      </c>
      <c r="L6517" s="26"/>
    </row>
    <row r="6518" spans="1:12">
      <c r="A6518" s="20" t="s">
        <v>3656</v>
      </c>
      <c r="E6518" s="21">
        <f>IF(D6518="?OLD","!!!","")</f>
        <v/>
      </c>
      <c r="F6518" s="22" t="str">
        <f>IF(OR(E6518="",E6518="!!!"),"",IF(NOT(ISNA(VLOOKUP(E6518,E$1:E6517,1,FALSE()))),"OLD",IF(AND(E6518&lt;&gt;"",E6518&lt;&gt;"!!!"),"NEW","")))</f>
        <v> </v>
      </c>
      <c r="G6518" s="23" t="str">
        <f>IF(OR(E6518="",E6518="!!!"),"",IF(OR(J6518=0,AND(J6518=1,K6518=1),AND(J6518=1,I6518="SBJ"),AND(J6518=1,I6518=0)),"?IN_FOCUS",IF(J6518&lt;=2,"?ACTIVATED",IF(J6518&lt;&gt;"","?FAMILIAR",IF(F6518="NEW",IF(ISNA(VLOOKUP(E6518,#REF!,1,FALSE())),"?TYPE_IDENTIFIABLE","?REFERENTIAL"),"_")))))</f>
        <v> </v>
      </c>
      <c r="H6518" s="24" t="str">
        <f>IF(J6518&lt;&gt;1,"",IF(I6518="SBJ","CB","?"))</f>
        <v> </v>
      </c>
      <c r="I6518" s="25" t="str">
        <f>IF(OR(E6518="",E6518="!!!",F6518="NEW"),"",INDEX(B6517:B$2,-1+SUMPRODUCT(MAX(ROW(E6517:E$2)*(E6518=E6517:E$2)))))</f>
        <v> </v>
      </c>
      <c r="J6518" s="25" t="str">
        <f>IF(OR(E6518="",E6518="!!!",F6518="NEW"),"",COUNTBLANK(OFFSET(A$1,,,SUMPRODUCT(MAX(ROW(E$2:E6518)*(E6518=E$2:E6518)))))-COUNTBLANK(OFFSET(A$1,,,SUMPRODUCT(MAX(ROW(E$1:E6517)*(E2=E$1:E6517))))))</f>
        <v> </v>
      </c>
      <c r="K6518" s="25" t="str">
        <f>IF(OR(E6518="",E6518="!!!",F6518="NEW"),"",INDEX(J$1:J6517,SUMPRODUCT(MAX(ROW(E$1:E6517)*(E6518=E$1:E6517)))))</f>
        <v> </v>
      </c>
      <c r="L6518" s="26"/>
    </row>
    <row r="6519" spans="1:12">
      <c r="A6519" s="20" t="s">
        <v>1918</v>
      </c>
      <c r="E6519" s="21">
        <f>IF(D6519="?OLD","!!!","")</f>
        <v/>
      </c>
      <c r="F6519" s="22" t="str">
        <f>IF(OR(E6519="",E6519="!!!"),"",IF(NOT(ISNA(VLOOKUP(E6519,E$1:E6518,1,FALSE()))),"OLD",IF(AND(E6519&lt;&gt;"",E6519&lt;&gt;"!!!"),"NEW","")))</f>
        <v> </v>
      </c>
      <c r="G6519" s="23" t="str">
        <f>IF(OR(E6519="",E6519="!!!"),"",IF(OR(J6519=0,AND(J6519=1,K6519=1),AND(J6519=1,I6519="SBJ"),AND(J6519=1,I6519=0)),"?IN_FOCUS",IF(J6519&lt;=2,"?ACTIVATED",IF(J6519&lt;&gt;"","?FAMILIAR",IF(F6519="NEW",IF(ISNA(VLOOKUP(E6519,#REF!,1,FALSE())),"?TYPE_IDENTIFIABLE","?REFERENTIAL"),"_")))))</f>
        <v> </v>
      </c>
      <c r="H6519" s="24" t="str">
        <f>IF(J6519&lt;&gt;1,"",IF(I6519="SBJ","CB","?"))</f>
        <v> </v>
      </c>
      <c r="I6519" s="25" t="str">
        <f>IF(OR(E6519="",E6519="!!!",F6519="NEW"),"",INDEX(B6518:B$2,-1+SUMPRODUCT(MAX(ROW(E6518:E$2)*(E6519=E6518:E$2)))))</f>
        <v> </v>
      </c>
      <c r="J6519" s="25" t="str">
        <f>IF(OR(E6519="",E6519="!!!",F6519="NEW"),"",COUNTBLANK(OFFSET(A$1,,,SUMPRODUCT(MAX(ROW(E$2:E6519)*(E6519=E$2:E6519)))))-COUNTBLANK(OFFSET(A$1,,,SUMPRODUCT(MAX(ROW(E$1:E6518)*(E2=E$1:E6518))))))</f>
        <v> </v>
      </c>
      <c r="K6519" s="25" t="str">
        <f>IF(OR(E6519="",E6519="!!!",F6519="NEW"),"",INDEX(J$1:J6518,SUMPRODUCT(MAX(ROW(E$1:E6518)*(E6519=E$1:E6518)))))</f>
        <v> </v>
      </c>
      <c r="L6519" s="26"/>
    </row>
    <row r="6520" spans="1:12">
      <c r="A6520" s="20" t="s">
        <v>3657</v>
      </c>
      <c r="E6520" s="21">
        <f>IF(D6520="?OLD","!!!","")</f>
        <v/>
      </c>
      <c r="F6520" s="22" t="str">
        <f>IF(OR(E6520="",E6520="!!!"),"",IF(NOT(ISNA(VLOOKUP(E6520,E$1:E6519,1,FALSE()))),"OLD",IF(AND(E6520&lt;&gt;"",E6520&lt;&gt;"!!!"),"NEW","")))</f>
        <v> </v>
      </c>
      <c r="G6520" s="23" t="str">
        <f>IF(OR(E6520="",E6520="!!!"),"",IF(OR(J6520=0,AND(J6520=1,K6520=1),AND(J6520=1,I6520="SBJ"),AND(J6520=1,I6520=0)),"?IN_FOCUS",IF(J6520&lt;=2,"?ACTIVATED",IF(J6520&lt;&gt;"","?FAMILIAR",IF(F6520="NEW",IF(ISNA(VLOOKUP(E6520,#REF!,1,FALSE())),"?TYPE_IDENTIFIABLE","?REFERENTIAL"),"_")))))</f>
        <v> </v>
      </c>
      <c r="H6520" s="24" t="str">
        <f>IF(J6520&lt;&gt;1,"",IF(I6520="SBJ","CB","?"))</f>
        <v> </v>
      </c>
      <c r="I6520" s="25" t="str">
        <f>IF(OR(E6520="",E6520="!!!",F6520="NEW"),"",INDEX(B6519:B$2,-1+SUMPRODUCT(MAX(ROW(E6519:E$2)*(E6520=E6519:E$2)))))</f>
        <v> </v>
      </c>
      <c r="J6520" s="25" t="str">
        <f>IF(OR(E6520="",E6520="!!!",F6520="NEW"),"",COUNTBLANK(OFFSET(A$1,,,SUMPRODUCT(MAX(ROW(E$2:E6520)*(E6520=E$2:E6520)))))-COUNTBLANK(OFFSET(A$1,,,SUMPRODUCT(MAX(ROW(E$1:E6519)*(E2=E$1:E6519))))))</f>
        <v> </v>
      </c>
      <c r="K6520" s="25" t="str">
        <f>IF(OR(E6520="",E6520="!!!",F6520="NEW"),"",INDEX(J$1:J6519,SUMPRODUCT(MAX(ROW(E$1:E6519)*(E6520=E$1:E6519)))))</f>
        <v> </v>
      </c>
      <c r="L6520" s="26"/>
    </row>
    <row r="6521" spans="1:12">
      <c r="A6521" s="20" t="s">
        <v>671</v>
      </c>
      <c r="E6521" s="21">
        <f>IF(D6521="?OLD","!!!","")</f>
        <v/>
      </c>
      <c r="F6521" s="22" t="str">
        <f>IF(OR(E6521="",E6521="!!!"),"",IF(NOT(ISNA(VLOOKUP(E6521,E$1:E6520,1,FALSE()))),"OLD",IF(AND(E6521&lt;&gt;"",E6521&lt;&gt;"!!!"),"NEW","")))</f>
        <v> </v>
      </c>
      <c r="G6521" s="23" t="str">
        <f>IF(OR(E6521="",E6521="!!!"),"",IF(OR(J6521=0,AND(J6521=1,K6521=1),AND(J6521=1,I6521="SBJ"),AND(J6521=1,I6521=0)),"?IN_FOCUS",IF(J6521&lt;=2,"?ACTIVATED",IF(J6521&lt;&gt;"","?FAMILIAR",IF(F6521="NEW",IF(ISNA(VLOOKUP(E6521,#REF!,1,FALSE())),"?TYPE_IDENTIFIABLE","?REFERENTIAL"),"_")))))</f>
        <v> </v>
      </c>
      <c r="H6521" s="24" t="str">
        <f>IF(J6521&lt;&gt;1,"",IF(I6521="SBJ","CB","?"))</f>
        <v> </v>
      </c>
      <c r="I6521" s="25" t="str">
        <f>IF(OR(E6521="",E6521="!!!",F6521="NEW"),"",INDEX(B6520:B$2,-1+SUMPRODUCT(MAX(ROW(E6520:E$2)*(E6521=E6520:E$2)))))</f>
        <v> </v>
      </c>
      <c r="J6521" s="25" t="str">
        <f>IF(OR(E6521="",E6521="!!!",F6521="NEW"),"",COUNTBLANK(OFFSET(A$1,,,SUMPRODUCT(MAX(ROW(E$2:E6521)*(E6521=E$2:E6521)))))-COUNTBLANK(OFFSET(A$1,,,SUMPRODUCT(MAX(ROW(E$1:E6520)*(E2=E$1:E6520))))))</f>
        <v> </v>
      </c>
      <c r="K6521" s="25" t="str">
        <f>IF(OR(E6521="",E6521="!!!",F6521="NEW"),"",INDEX(J$1:J6520,SUMPRODUCT(MAX(ROW(E$1:E6520)*(E6521=E$1:E6520)))))</f>
        <v> </v>
      </c>
      <c r="L6521" s="26"/>
    </row>
    <row r="6522" spans="1:12">
      <c r="A6522" s="20"/>
    </row>
    <row r="6523" spans="1:12">
      <c r="A6523" s="20" t="s">
        <v>3658</v>
      </c>
    </row>
    <row r="6524" spans="1:12">
      <c r="A6524" s="20" t="s">
        <v>2390</v>
      </c>
      <c r="E6524" s="21">
        <f>IF(D6524="?OLD","!!!","")</f>
        <v/>
      </c>
      <c r="F6524" s="22" t="str">
        <f>IF(OR(E6524="",E6524="!!!"),"",IF(NOT(ISNA(VLOOKUP(E6524,E$1:E6523,1,FALSE()))),"OLD",IF(AND(E6524&lt;&gt;"",E6524&lt;&gt;"!!!"),"NEW","")))</f>
        <v> </v>
      </c>
      <c r="G6524" s="23" t="str">
        <f>IF(OR(E6524="",E6524="!!!"),"",IF(OR(J6524=0,AND(J6524=1,K6524=1),AND(J6524=1,I6524="SBJ"),AND(J6524=1,I6524=0)),"?IN_FOCUS",IF(J6524&lt;=2,"?ACTIVATED",IF(J6524&lt;&gt;"","?FAMILIAR",IF(F6524="NEW",IF(ISNA(VLOOKUP(E6524,#REF!,1,FALSE())),"?TYPE_IDENTIFIABLE","?REFERENTIAL"),"_")))))</f>
        <v> </v>
      </c>
      <c r="H6524" s="24" t="str">
        <f>IF(J6524&lt;&gt;1,"",IF(I6524="SBJ","CB","?"))</f>
        <v> </v>
      </c>
      <c r="I6524" s="25" t="str">
        <f>IF(OR(E6524="",E6524="!!!",F6524="NEW"),"",INDEX(B6523:B$2,-1+SUMPRODUCT(MAX(ROW(E6523:E$2)*(E6524=E6523:E$2)))))</f>
        <v> </v>
      </c>
      <c r="J6524" s="25" t="str">
        <f>IF(OR(E6524="",E6524="!!!",F6524="NEW"),"",COUNTBLANK(OFFSET(A$1,,,SUMPRODUCT(MAX(ROW(E$2:E6524)*(E6524=E$2:E6524)))))-COUNTBLANK(OFFSET(A$1,,,SUMPRODUCT(MAX(ROW(E$1:E6523)*(E2=E$1:E6523))))))</f>
        <v> </v>
      </c>
      <c r="K6524" s="25" t="str">
        <f>IF(OR(E6524="",E6524="!!!",F6524="NEW"),"",INDEX(J$1:J6523,SUMPRODUCT(MAX(ROW(E$1:E6523)*(E6524=E$1:E6523)))))</f>
        <v> </v>
      </c>
      <c r="L6524" s="26"/>
    </row>
    <row r="6525" spans="1:12">
      <c r="A6525" s="20" t="s">
        <v>1699</v>
      </c>
      <c r="E6525" s="21">
        <f>IF(D6525="?OLD","!!!","")</f>
        <v/>
      </c>
      <c r="F6525" s="22" t="str">
        <f>IF(OR(E6525="",E6525="!!!"),"",IF(NOT(ISNA(VLOOKUP(E6525,E$1:E6524,1,FALSE()))),"OLD",IF(AND(E6525&lt;&gt;"",E6525&lt;&gt;"!!!"),"NEW","")))</f>
        <v> </v>
      </c>
      <c r="G6525" s="23" t="str">
        <f>IF(OR(E6525="",E6525="!!!"),"",IF(OR(J6525=0,AND(J6525=1,K6525=1),AND(J6525=1,I6525="SBJ"),AND(J6525=1,I6525=0)),"?IN_FOCUS",IF(J6525&lt;=2,"?ACTIVATED",IF(J6525&lt;&gt;"","?FAMILIAR",IF(F6525="NEW",IF(ISNA(VLOOKUP(E6525,#REF!,1,FALSE())),"?TYPE_IDENTIFIABLE","?REFERENTIAL"),"_")))))</f>
        <v> </v>
      </c>
      <c r="H6525" s="24" t="str">
        <f>IF(J6525&lt;&gt;1,"",IF(I6525="SBJ","CB","?"))</f>
        <v> </v>
      </c>
      <c r="I6525" s="25" t="str">
        <f>IF(OR(E6525="",E6525="!!!",F6525="NEW"),"",INDEX(B6524:B$2,-1+SUMPRODUCT(MAX(ROW(E6524:E$2)*(E6525=E6524:E$2)))))</f>
        <v> </v>
      </c>
      <c r="J6525" s="25" t="str">
        <f>IF(OR(E6525="",E6525="!!!",F6525="NEW"),"",COUNTBLANK(OFFSET(A$1,,,SUMPRODUCT(MAX(ROW(E$2:E6525)*(E6525=E$2:E6525)))))-COUNTBLANK(OFFSET(A$1,,,SUMPRODUCT(MAX(ROW(E$1:E6524)*(E2=E$1:E6524))))))</f>
        <v> </v>
      </c>
      <c r="K6525" s="25" t="str">
        <f>IF(OR(E6525="",E6525="!!!",F6525="NEW"),"",INDEX(J$1:J6524,SUMPRODUCT(MAX(ROW(E$1:E6524)*(E6525=E$1:E6524)))))</f>
        <v> </v>
      </c>
      <c r="L6525" s="26"/>
    </row>
    <row r="6526" spans="1:12">
      <c r="A6526" s="20" t="s">
        <v>2488</v>
      </c>
      <c r="E6526" s="21">
        <f>IF(D6526="?OLD","!!!","")</f>
        <v/>
      </c>
      <c r="F6526" s="22" t="str">
        <f>IF(OR(E6526="",E6526="!!!"),"",IF(NOT(ISNA(VLOOKUP(E6526,E$1:E6525,1,FALSE()))),"OLD",IF(AND(E6526&lt;&gt;"",E6526&lt;&gt;"!!!"),"NEW","")))</f>
        <v> </v>
      </c>
      <c r="G6526" s="23" t="str">
        <f>IF(OR(E6526="",E6526="!!!"),"",IF(OR(J6526=0,AND(J6526=1,K6526=1),AND(J6526=1,I6526="SBJ"),AND(J6526=1,I6526=0)),"?IN_FOCUS",IF(J6526&lt;=2,"?ACTIVATED",IF(J6526&lt;&gt;"","?FAMILIAR",IF(F6526="NEW",IF(ISNA(VLOOKUP(E6526,#REF!,1,FALSE())),"?TYPE_IDENTIFIABLE","?REFERENTIAL"),"_")))))</f>
        <v> </v>
      </c>
      <c r="H6526" s="24" t="str">
        <f>IF(J6526&lt;&gt;1,"",IF(I6526="SBJ","CB","?"))</f>
        <v> </v>
      </c>
      <c r="I6526" s="25" t="str">
        <f>IF(OR(E6526="",E6526="!!!",F6526="NEW"),"",INDEX(B6525:B$2,-1+SUMPRODUCT(MAX(ROW(E6525:E$2)*(E6526=E6525:E$2)))))</f>
        <v> </v>
      </c>
      <c r="J6526" s="25" t="str">
        <f>IF(OR(E6526="",E6526="!!!",F6526="NEW"),"",COUNTBLANK(OFFSET(A$1,,,SUMPRODUCT(MAX(ROW(E$2:E6526)*(E6526=E$2:E6526)))))-COUNTBLANK(OFFSET(A$1,,,SUMPRODUCT(MAX(ROW(E$1:E6525)*(E2=E$1:E6525))))))</f>
        <v> </v>
      </c>
      <c r="K6526" s="25" t="str">
        <f>IF(OR(E6526="",E6526="!!!",F6526="NEW"),"",INDEX(J$1:J6525,SUMPRODUCT(MAX(ROW(E$1:E6525)*(E6526=E$1:E6525)))))</f>
        <v> </v>
      </c>
      <c r="L6526" s="26"/>
    </row>
    <row r="6527" spans="1:12">
      <c r="A6527" s="20" t="s">
        <v>430</v>
      </c>
      <c r="B6527" s="27" t="s">
        <v>1687</v>
      </c>
      <c r="C6527" s="27" t="s">
        <v>1701</v>
      </c>
      <c r="D6527" s="27" t="s">
        <v>1681</v>
      </c>
      <c r="E6527" s="21">
        <f>IF(D6527="?OLD","!!!","")</f>
        <v/>
      </c>
      <c r="F6527" s="22" t="str">
        <f>IF(OR(E6527="",E6527="!!!"),"",IF(NOT(ISNA(VLOOKUP(E6527,E$1:E6526,1,FALSE()))),"OLD",IF(AND(E6527&lt;&gt;"",E6527&lt;&gt;"!!!"),"NEW","")))</f>
        <v> </v>
      </c>
      <c r="G6527" s="23" t="str">
        <f>IF(OR(E6527="",E6527="!!!"),"",IF(OR(J6527=0,AND(J6527=1,K6527=1),AND(J6527=1,I6527="SBJ"),AND(J6527=1,I6527=0)),"?IN_FOCUS",IF(J6527&lt;=2,"?ACTIVATED",IF(J6527&lt;&gt;"","?FAMILIAR",IF(F6527="NEW",IF(ISNA(VLOOKUP(E6527,#REF!,1,FALSE())),"?TYPE_IDENTIFIABLE","?REFERENTIAL"),"_")))))</f>
        <v> </v>
      </c>
      <c r="H6527" s="24" t="str">
        <f>IF(J6527&lt;&gt;1,"",IF(I6527="SBJ","CB","?"))</f>
        <v> </v>
      </c>
      <c r="I6527" s="25" t="str">
        <f>IF(OR(E6527="",E6527="!!!",F6527="NEW"),"",INDEX(B6526:B$2,-1+SUMPRODUCT(MAX(ROW(E6526:E$2)*(E6527=E6526:E$2)))))</f>
        <v> </v>
      </c>
      <c r="J6527" s="25" t="str">
        <f>IF(OR(E6527="",E6527="!!!",F6527="NEW"),"",COUNTBLANK(OFFSET(A$1,,,SUMPRODUCT(MAX(ROW(E$2:E6527)*(E6527=E$2:E6527)))))-COUNTBLANK(OFFSET(A$1,,,SUMPRODUCT(MAX(ROW(E$1:E6526)*(E2=E$1:E6526))))))</f>
        <v> </v>
      </c>
      <c r="K6527" s="25" t="str">
        <f>IF(OR(E6527="",E6527="!!!",F6527="NEW"),"",INDEX(J$1:J6526,SUMPRODUCT(MAX(ROW(E$1:E6526)*(E6527=E$1:E6526)))))</f>
        <v> </v>
      </c>
      <c r="L6527" s="26"/>
    </row>
    <row r="6528" spans="1:12">
      <c r="A6528" s="20" t="s">
        <v>1670</v>
      </c>
      <c r="E6528" s="21">
        <f>IF(D6528="?OLD","!!!","")</f>
        <v/>
      </c>
      <c r="F6528" s="22" t="str">
        <f>IF(OR(E6528="",E6528="!!!"),"",IF(NOT(ISNA(VLOOKUP(E6528,E$1:E6527,1,FALSE()))),"OLD",IF(AND(E6528&lt;&gt;"",E6528&lt;&gt;"!!!"),"NEW","")))</f>
        <v> </v>
      </c>
      <c r="G6528" s="23" t="str">
        <f>IF(OR(E6528="",E6528="!!!"),"",IF(OR(J6528=0,AND(J6528=1,K6528=1),AND(J6528=1,I6528="SBJ"),AND(J6528=1,I6528=0)),"?IN_FOCUS",IF(J6528&lt;=2,"?ACTIVATED",IF(J6528&lt;&gt;"","?FAMILIAR",IF(F6528="NEW",IF(ISNA(VLOOKUP(E6528,#REF!,1,FALSE())),"?TYPE_IDENTIFIABLE","?REFERENTIAL"),"_")))))</f>
        <v> </v>
      </c>
      <c r="H6528" s="24" t="str">
        <f>IF(J6528&lt;&gt;1,"",IF(I6528="SBJ","CB","?"))</f>
        <v> </v>
      </c>
      <c r="I6528" s="25" t="str">
        <f>IF(OR(E6528="",E6528="!!!",F6528="NEW"),"",INDEX(B6527:B$2,-1+SUMPRODUCT(MAX(ROW(E6527:E$2)*(E6528=E6527:E$2)))))</f>
        <v> </v>
      </c>
      <c r="J6528" s="25" t="str">
        <f>IF(OR(E6528="",E6528="!!!",F6528="NEW"),"",COUNTBLANK(OFFSET(A$1,,,SUMPRODUCT(MAX(ROW(E$2:E6528)*(E6528=E$2:E6528)))))-COUNTBLANK(OFFSET(A$1,,,SUMPRODUCT(MAX(ROW(E$1:E6527)*(E2=E$1:E6527))))))</f>
        <v> </v>
      </c>
      <c r="K6528" s="25" t="str">
        <f>IF(OR(E6528="",E6528="!!!",F6528="NEW"),"",INDEX(J$1:J6527,SUMPRODUCT(MAX(ROW(E$1:E6527)*(E6528=E$1:E6527)))))</f>
        <v> </v>
      </c>
      <c r="L6528" s="26"/>
    </row>
    <row r="6529" spans="1:12">
      <c r="A6529" s="20" t="s">
        <v>3659</v>
      </c>
      <c r="B6529" s="27" t="s">
        <v>1675</v>
      </c>
      <c r="C6529" s="27" t="s">
        <v>1704</v>
      </c>
      <c r="E6529" s="21">
        <f>IF(D6529="?OLD","!!!","")</f>
        <v/>
      </c>
      <c r="F6529" s="22" t="str">
        <f>IF(OR(E6529="",E6529="!!!"),"",IF(NOT(ISNA(VLOOKUP(E6529,E$1:E6528,1,FALSE()))),"OLD",IF(AND(E6529&lt;&gt;"",E6529&lt;&gt;"!!!"),"NEW","")))</f>
        <v> </v>
      </c>
      <c r="G6529" s="23" t="str">
        <f>IF(OR(E6529="",E6529="!!!"),"",IF(OR(J6529=0,AND(J6529=1,K6529=1),AND(J6529=1,I6529="SBJ"),AND(J6529=1,I6529=0)),"?IN_FOCUS",IF(J6529&lt;=2,"?ACTIVATED",IF(J6529&lt;&gt;"","?FAMILIAR",IF(F6529="NEW",IF(ISNA(VLOOKUP(E6529,#REF!,1,FALSE())),"?TYPE_IDENTIFIABLE","?REFERENTIAL"),"_")))))</f>
        <v> </v>
      </c>
      <c r="H6529" s="24" t="str">
        <f>IF(J6529&lt;&gt;1,"",IF(I6529="SBJ","CB","?"))</f>
        <v> </v>
      </c>
      <c r="I6529" s="25" t="str">
        <f>IF(OR(E6529="",E6529="!!!",F6529="NEW"),"",INDEX(B6528:B$2,-1+SUMPRODUCT(MAX(ROW(E6528:E$2)*(E6529=E6528:E$2)))))</f>
        <v> </v>
      </c>
      <c r="J6529" s="25" t="str">
        <f>IF(OR(E6529="",E6529="!!!",F6529="NEW"),"",COUNTBLANK(OFFSET(A$1,,,SUMPRODUCT(MAX(ROW(E$2:E6529)*(E6529=E$2:E6529)))))-COUNTBLANK(OFFSET(A$1,,,SUMPRODUCT(MAX(ROW(E$1:E6528)*(E2=E$1:E6528))))))</f>
        <v> </v>
      </c>
      <c r="K6529" s="25" t="str">
        <f>IF(OR(E6529="",E6529="!!!",F6529="NEW"),"",INDEX(J$1:J6528,SUMPRODUCT(MAX(ROW(E$1:E6528)*(E6529=E$1:E6528)))))</f>
        <v> </v>
      </c>
      <c r="L6529" s="26"/>
    </row>
    <row r="6530" spans="1:12">
      <c r="A6530" s="20" t="s">
        <v>3660</v>
      </c>
      <c r="E6530" s="21">
        <f>IF(D6530="?OLD","!!!","")</f>
        <v/>
      </c>
      <c r="F6530" s="22" t="str">
        <f>IF(OR(E6530="",E6530="!!!"),"",IF(NOT(ISNA(VLOOKUP(E6530,E$1:E6529,1,FALSE()))),"OLD",IF(AND(E6530&lt;&gt;"",E6530&lt;&gt;"!!!"),"NEW","")))</f>
        <v> </v>
      </c>
      <c r="G6530" s="23" t="str">
        <f>IF(OR(E6530="",E6530="!!!"),"",IF(OR(J6530=0,AND(J6530=1,K6530=1),AND(J6530=1,I6530="SBJ"),AND(J6530=1,I6530=0)),"?IN_FOCUS",IF(J6530&lt;=2,"?ACTIVATED",IF(J6530&lt;&gt;"","?FAMILIAR",IF(F6530="NEW",IF(ISNA(VLOOKUP(E6530,#REF!,1,FALSE())),"?TYPE_IDENTIFIABLE","?REFERENTIAL"),"_")))))</f>
        <v> </v>
      </c>
      <c r="H6530" s="24" t="str">
        <f>IF(J6530&lt;&gt;1,"",IF(I6530="SBJ","CB","?"))</f>
        <v> </v>
      </c>
      <c r="I6530" s="25" t="str">
        <f>IF(OR(E6530="",E6530="!!!",F6530="NEW"),"",INDEX(B6529:B$2,-1+SUMPRODUCT(MAX(ROW(E6529:E$2)*(E6530=E6529:E$2)))))</f>
        <v> </v>
      </c>
      <c r="J6530" s="25" t="str">
        <f>IF(OR(E6530="",E6530="!!!",F6530="NEW"),"",COUNTBLANK(OFFSET(A$1,,,SUMPRODUCT(MAX(ROW(E$2:E6530)*(E6530=E$2:E6530)))))-COUNTBLANK(OFFSET(A$1,,,SUMPRODUCT(MAX(ROW(E$1:E6529)*(E2=E$1:E6529))))))</f>
        <v> </v>
      </c>
      <c r="K6530" s="25" t="str">
        <f>IF(OR(E6530="",E6530="!!!",F6530="NEW"),"",INDEX(J$1:J6529,SUMPRODUCT(MAX(ROW(E$1:E6529)*(E6530=E$1:E6529)))))</f>
        <v> </v>
      </c>
      <c r="L6530" s="26"/>
    </row>
    <row r="6531" spans="1:12">
      <c r="A6531" s="20" t="s">
        <v>1933</v>
      </c>
      <c r="E6531" s="21">
        <f>IF(D6531="?OLD","!!!","")</f>
        <v/>
      </c>
      <c r="F6531" s="22" t="str">
        <f>IF(OR(E6531="",E6531="!!!"),"",IF(NOT(ISNA(VLOOKUP(E6531,E$1:E6530,1,FALSE()))),"OLD",IF(AND(E6531&lt;&gt;"",E6531&lt;&gt;"!!!"),"NEW","")))</f>
        <v> </v>
      </c>
      <c r="G6531" s="23" t="str">
        <f>IF(OR(E6531="",E6531="!!!"),"",IF(OR(J6531=0,AND(J6531=1,K6531=1),AND(J6531=1,I6531="SBJ"),AND(J6531=1,I6531=0)),"?IN_FOCUS",IF(J6531&lt;=2,"?ACTIVATED",IF(J6531&lt;&gt;"","?FAMILIAR",IF(F6531="NEW",IF(ISNA(VLOOKUP(E6531,#REF!,1,FALSE())),"?TYPE_IDENTIFIABLE","?REFERENTIAL"),"_")))))</f>
        <v> </v>
      </c>
      <c r="H6531" s="24" t="str">
        <f>IF(J6531&lt;&gt;1,"",IF(I6531="SBJ","CB","?"))</f>
        <v> </v>
      </c>
      <c r="I6531" s="25" t="str">
        <f>IF(OR(E6531="",E6531="!!!",F6531="NEW"),"",INDEX(B6530:B$2,-1+SUMPRODUCT(MAX(ROW(E6530:E$2)*(E6531=E6530:E$2)))))</f>
        <v> </v>
      </c>
      <c r="J6531" s="25" t="str">
        <f>IF(OR(E6531="",E6531="!!!",F6531="NEW"),"",COUNTBLANK(OFFSET(A$1,,,SUMPRODUCT(MAX(ROW(E$2:E6531)*(E6531=E$2:E6531)))))-COUNTBLANK(OFFSET(A$1,,,SUMPRODUCT(MAX(ROW(E$1:E6530)*(E2=E$1:E6530))))))</f>
        <v> </v>
      </c>
      <c r="K6531" s="25" t="str">
        <f>IF(OR(E6531="",E6531="!!!",F6531="NEW"),"",INDEX(J$1:J6530,SUMPRODUCT(MAX(ROW(E$1:E6530)*(E6531=E$1:E6530)))))</f>
        <v> </v>
      </c>
      <c r="L6531" s="26"/>
    </row>
    <row r="6532" spans="1:12">
      <c r="A6532" s="20" t="s">
        <v>1780</v>
      </c>
      <c r="B6532" s="27" t="s">
        <v>1668</v>
      </c>
      <c r="C6532" s="27" t="s">
        <v>1737</v>
      </c>
      <c r="D6532" s="27" t="s">
        <v>1681</v>
      </c>
      <c r="E6532" s="21">
        <f>IF(D6532="?OLD","!!!","")</f>
        <v/>
      </c>
      <c r="F6532" s="22" t="str">
        <f>IF(OR(E6532="",E6532="!!!"),"",IF(NOT(ISNA(VLOOKUP(E6532,E$1:E6531,1,FALSE()))),"OLD",IF(AND(E6532&lt;&gt;"",E6532&lt;&gt;"!!!"),"NEW","")))</f>
        <v> </v>
      </c>
      <c r="G6532" s="23" t="str">
        <f>IF(OR(E6532="",E6532="!!!"),"",IF(OR(J6532=0,AND(J6532=1,K6532=1),AND(J6532=1,I6532="SBJ"),AND(J6532=1,I6532=0)),"?IN_FOCUS",IF(J6532&lt;=2,"?ACTIVATED",IF(J6532&lt;&gt;"","?FAMILIAR",IF(F6532="NEW",IF(ISNA(VLOOKUP(E6532,#REF!,1,FALSE())),"?TYPE_IDENTIFIABLE","?REFERENTIAL"),"_")))))</f>
        <v> </v>
      </c>
      <c r="H6532" s="24" t="str">
        <f>IF(J6532&lt;&gt;1,"",IF(I6532="SBJ","CB","?"))</f>
        <v> </v>
      </c>
      <c r="I6532" s="25" t="str">
        <f>IF(OR(E6532="",E6532="!!!",F6532="NEW"),"",INDEX(B6531:B$2,-1+SUMPRODUCT(MAX(ROW(E6531:E$2)*(E6532=E6531:E$2)))))</f>
        <v> </v>
      </c>
      <c r="J6532" s="25" t="str">
        <f>IF(OR(E6532="",E6532="!!!",F6532="NEW"),"",COUNTBLANK(OFFSET(A$1,,,SUMPRODUCT(MAX(ROW(E$2:E6532)*(E6532=E$2:E6532)))))-COUNTBLANK(OFFSET(A$1,,,SUMPRODUCT(MAX(ROW(E$1:E6531)*(E2=E$1:E6531))))))</f>
        <v> </v>
      </c>
      <c r="K6532" s="25" t="str">
        <f>IF(OR(E6532="",E6532="!!!",F6532="NEW"),"",INDEX(J$1:J6531,SUMPRODUCT(MAX(ROW(E$1:E6531)*(E6532=E$1:E6531)))))</f>
        <v> </v>
      </c>
      <c r="L6532" s="26"/>
    </row>
    <row r="6533" spans="1:12">
      <c r="A6533" s="20" t="s">
        <v>3661</v>
      </c>
      <c r="E6533" s="21">
        <f>IF(D6533="?OLD","!!!","")</f>
        <v/>
      </c>
      <c r="F6533" s="22" t="str">
        <f>IF(OR(E6533="",E6533="!!!"),"",IF(NOT(ISNA(VLOOKUP(E6533,E$1:E6532,1,FALSE()))),"OLD",IF(AND(E6533&lt;&gt;"",E6533&lt;&gt;"!!!"),"NEW","")))</f>
        <v> </v>
      </c>
      <c r="G6533" s="23" t="str">
        <f>IF(OR(E6533="",E6533="!!!"),"",IF(OR(J6533=0,AND(J6533=1,K6533=1),AND(J6533=1,I6533="SBJ"),AND(J6533=1,I6533=0)),"?IN_FOCUS",IF(J6533&lt;=2,"?ACTIVATED",IF(J6533&lt;&gt;"","?FAMILIAR",IF(F6533="NEW",IF(ISNA(VLOOKUP(E6533,#REF!,1,FALSE())),"?TYPE_IDENTIFIABLE","?REFERENTIAL"),"_")))))</f>
        <v> </v>
      </c>
      <c r="H6533" s="24" t="str">
        <f>IF(J6533&lt;&gt;1,"",IF(I6533="SBJ","CB","?"))</f>
        <v> </v>
      </c>
      <c r="I6533" s="25" t="str">
        <f>IF(OR(E6533="",E6533="!!!",F6533="NEW"),"",INDEX(B6532:B$2,-1+SUMPRODUCT(MAX(ROW(E6532:E$2)*(E6533=E6532:E$2)))))</f>
        <v> </v>
      </c>
      <c r="J6533" s="25" t="str">
        <f>IF(OR(E6533="",E6533="!!!",F6533="NEW"),"",COUNTBLANK(OFFSET(A$1,,,SUMPRODUCT(MAX(ROW(E$2:E6533)*(E6533=E$2:E6533)))))-COUNTBLANK(OFFSET(A$1,,,SUMPRODUCT(MAX(ROW(E$1:E6532)*(E2=E$1:E6532))))))</f>
        <v> </v>
      </c>
      <c r="K6533" s="25" t="str">
        <f>IF(OR(E6533="",E6533="!!!",F6533="NEW"),"",INDEX(J$1:J6532,SUMPRODUCT(MAX(ROW(E$1:E6532)*(E6533=E$1:E6532)))))</f>
        <v> </v>
      </c>
      <c r="L6533" s="26"/>
    </row>
    <row r="6534" spans="1:12">
      <c r="A6534" s="20" t="s">
        <v>1993</v>
      </c>
      <c r="E6534" s="21">
        <f>IF(D6534="?OLD","!!!","")</f>
        <v/>
      </c>
      <c r="F6534" s="22" t="str">
        <f>IF(OR(E6534="",E6534="!!!"),"",IF(NOT(ISNA(VLOOKUP(E6534,E$1:E6533,1,FALSE()))),"OLD",IF(AND(E6534&lt;&gt;"",E6534&lt;&gt;"!!!"),"NEW","")))</f>
        <v> </v>
      </c>
      <c r="G6534" s="23" t="str">
        <f>IF(OR(E6534="",E6534="!!!"),"",IF(OR(J6534=0,AND(J6534=1,K6534=1),AND(J6534=1,I6534="SBJ"),AND(J6534=1,I6534=0)),"?IN_FOCUS",IF(J6534&lt;=2,"?ACTIVATED",IF(J6534&lt;&gt;"","?FAMILIAR",IF(F6534="NEW",IF(ISNA(VLOOKUP(E6534,#REF!,1,FALSE())),"?TYPE_IDENTIFIABLE","?REFERENTIAL"),"_")))))</f>
        <v> </v>
      </c>
      <c r="H6534" s="24" t="str">
        <f>IF(J6534&lt;&gt;1,"",IF(I6534="SBJ","CB","?"))</f>
        <v> </v>
      </c>
      <c r="I6534" s="25" t="str">
        <f>IF(OR(E6534="",E6534="!!!",F6534="NEW"),"",INDEX(B6533:B$2,-1+SUMPRODUCT(MAX(ROW(E6533:E$2)*(E6534=E6533:E$2)))))</f>
        <v> </v>
      </c>
      <c r="J6534" s="25" t="str">
        <f>IF(OR(E6534="",E6534="!!!",F6534="NEW"),"",COUNTBLANK(OFFSET(A$1,,,SUMPRODUCT(MAX(ROW(E$2:E6534)*(E6534=E$2:E6534)))))-COUNTBLANK(OFFSET(A$1,,,SUMPRODUCT(MAX(ROW(E$1:E6533)*(E2=E$1:E6533))))))</f>
        <v> </v>
      </c>
      <c r="K6534" s="25" t="str">
        <f>IF(OR(E6534="",E6534="!!!",F6534="NEW"),"",INDEX(J$1:J6533,SUMPRODUCT(MAX(ROW(E$1:E6533)*(E6534=E$1:E6533)))))</f>
        <v> </v>
      </c>
      <c r="L6534" s="26"/>
    </row>
    <row r="6535" spans="1:12">
      <c r="A6535" s="20" t="s">
        <v>3662</v>
      </c>
      <c r="B6535" s="27" t="s">
        <v>1731</v>
      </c>
      <c r="C6535" s="27" t="s">
        <v>1727</v>
      </c>
      <c r="E6535" s="21">
        <f>IF(D6535="?OLD","!!!","")</f>
        <v/>
      </c>
      <c r="F6535" s="22" t="str">
        <f>IF(OR(E6535="",E6535="!!!"),"",IF(NOT(ISNA(VLOOKUP(E6535,E$1:E6534,1,FALSE()))),"OLD",IF(AND(E6535&lt;&gt;"",E6535&lt;&gt;"!!!"),"NEW","")))</f>
        <v> </v>
      </c>
      <c r="G6535" s="23" t="str">
        <f>IF(OR(E6535="",E6535="!!!"),"",IF(OR(J6535=0,AND(J6535=1,K6535=1),AND(J6535=1,I6535="SBJ"),AND(J6535=1,I6535=0)),"?IN_FOCUS",IF(J6535&lt;=2,"?ACTIVATED",IF(J6535&lt;&gt;"","?FAMILIAR",IF(F6535="NEW",IF(ISNA(VLOOKUP(E6535,#REF!,1,FALSE())),"?TYPE_IDENTIFIABLE","?REFERENTIAL"),"_")))))</f>
        <v> </v>
      </c>
      <c r="H6535" s="24" t="str">
        <f>IF(J6535&lt;&gt;1,"",IF(I6535="SBJ","CB","?"))</f>
        <v> </v>
      </c>
      <c r="I6535" s="25" t="str">
        <f>IF(OR(E6535="",E6535="!!!",F6535="NEW"),"",INDEX(B6534:B$2,-1+SUMPRODUCT(MAX(ROW(E6534:E$2)*(E6535=E6534:E$2)))))</f>
        <v> </v>
      </c>
      <c r="J6535" s="25" t="str">
        <f>IF(OR(E6535="",E6535="!!!",F6535="NEW"),"",COUNTBLANK(OFFSET(A$1,,,SUMPRODUCT(MAX(ROW(E$2:E6535)*(E6535=E$2:E6535)))))-COUNTBLANK(OFFSET(A$1,,,SUMPRODUCT(MAX(ROW(E$1:E6534)*(E2=E$1:E6534))))))</f>
        <v> </v>
      </c>
      <c r="K6535" s="25" t="str">
        <f>IF(OR(E6535="",E6535="!!!",F6535="NEW"),"",INDEX(J$1:J6534,SUMPRODUCT(MAX(ROW(E$1:E6534)*(E6535=E$1:E6534)))))</f>
        <v> </v>
      </c>
      <c r="L6535" s="26"/>
    </row>
    <row r="6536" spans="1:12">
      <c r="A6536" s="20" t="s">
        <v>1877</v>
      </c>
      <c r="E6536" s="21">
        <f>IF(D6536="?OLD","!!!","")</f>
        <v/>
      </c>
      <c r="F6536" s="22" t="str">
        <f>IF(OR(E6536="",E6536="!!!"),"",IF(NOT(ISNA(VLOOKUP(E6536,E$1:E6535,1,FALSE()))),"OLD",IF(AND(E6536&lt;&gt;"",E6536&lt;&gt;"!!!"),"NEW","")))</f>
        <v> </v>
      </c>
      <c r="G6536" s="23" t="str">
        <f>IF(OR(E6536="",E6536="!!!"),"",IF(OR(J6536=0,AND(J6536=1,K6536=1),AND(J6536=1,I6536="SBJ"),AND(J6536=1,I6536=0)),"?IN_FOCUS",IF(J6536&lt;=2,"?ACTIVATED",IF(J6536&lt;&gt;"","?FAMILIAR",IF(F6536="NEW",IF(ISNA(VLOOKUP(E6536,#REF!,1,FALSE())),"?TYPE_IDENTIFIABLE","?REFERENTIAL"),"_")))))</f>
        <v> </v>
      </c>
      <c r="H6536" s="24" t="str">
        <f>IF(J6536&lt;&gt;1,"",IF(I6536="SBJ","CB","?"))</f>
        <v> </v>
      </c>
      <c r="I6536" s="25" t="str">
        <f>IF(OR(E6536="",E6536="!!!",F6536="NEW"),"",INDEX(B6535:B$2,-1+SUMPRODUCT(MAX(ROW(E6535:E$2)*(E6536=E6535:E$2)))))</f>
        <v> </v>
      </c>
      <c r="J6536" s="25" t="str">
        <f>IF(OR(E6536="",E6536="!!!",F6536="NEW"),"",COUNTBLANK(OFFSET(A$1,,,SUMPRODUCT(MAX(ROW(E$2:E6536)*(E6536=E$2:E6536)))))-COUNTBLANK(OFFSET(A$1,,,SUMPRODUCT(MAX(ROW(E$1:E6535)*(E2=E$1:E6535))))))</f>
        <v> </v>
      </c>
      <c r="K6536" s="25" t="str">
        <f>IF(OR(E6536="",E6536="!!!",F6536="NEW"),"",INDEX(J$1:J6535,SUMPRODUCT(MAX(ROW(E$1:E6535)*(E6536=E$1:E6535)))))</f>
        <v> </v>
      </c>
      <c r="L6536" s="26"/>
    </row>
    <row r="6537" spans="1:12">
      <c r="A6537" s="20" t="s">
        <v>1717</v>
      </c>
      <c r="E6537" s="21">
        <f>IF(D6537="?OLD","!!!","")</f>
        <v/>
      </c>
      <c r="F6537" s="22" t="str">
        <f>IF(OR(E6537="",E6537="!!!"),"",IF(NOT(ISNA(VLOOKUP(E6537,E$1:E6536,1,FALSE()))),"OLD",IF(AND(E6537&lt;&gt;"",E6537&lt;&gt;"!!!"),"NEW","")))</f>
        <v> </v>
      </c>
      <c r="G6537" s="23" t="str">
        <f>IF(OR(E6537="",E6537="!!!"),"",IF(OR(J6537=0,AND(J6537=1,K6537=1),AND(J6537=1,I6537="SBJ"),AND(J6537=1,I6537=0)),"?IN_FOCUS",IF(J6537&lt;=2,"?ACTIVATED",IF(J6537&lt;&gt;"","?FAMILIAR",IF(F6537="NEW",IF(ISNA(VLOOKUP(E6537,#REF!,1,FALSE())),"?TYPE_IDENTIFIABLE","?REFERENTIAL"),"_")))))</f>
        <v> </v>
      </c>
      <c r="H6537" s="24" t="str">
        <f>IF(J6537&lt;&gt;1,"",IF(I6537="SBJ","CB","?"))</f>
        <v> </v>
      </c>
      <c r="I6537" s="25" t="str">
        <f>IF(OR(E6537="",E6537="!!!",F6537="NEW"),"",INDEX(B6536:B$2,-1+SUMPRODUCT(MAX(ROW(E6536:E$2)*(E6537=E6536:E$2)))))</f>
        <v> </v>
      </c>
      <c r="J6537" s="25" t="str">
        <f>IF(OR(E6537="",E6537="!!!",F6537="NEW"),"",COUNTBLANK(OFFSET(A$1,,,SUMPRODUCT(MAX(ROW(E$2:E6537)*(E6537=E$2:E6537)))))-COUNTBLANK(OFFSET(A$1,,,SUMPRODUCT(MAX(ROW(E$1:E6536)*(E2=E$1:E6536))))))</f>
        <v> </v>
      </c>
      <c r="K6537" s="25" t="str">
        <f>IF(OR(E6537="",E6537="!!!",F6537="NEW"),"",INDEX(J$1:J6536,SUMPRODUCT(MAX(ROW(E$1:E6536)*(E6537=E$1:E6536)))))</f>
        <v> </v>
      </c>
      <c r="L6537" s="26"/>
    </row>
    <row r="6538" spans="1:12">
      <c r="A6538" s="20" t="s">
        <v>3663</v>
      </c>
      <c r="B6538" s="27" t="s">
        <v>1675</v>
      </c>
      <c r="C6538" s="27" t="s">
        <v>1669</v>
      </c>
      <c r="E6538" s="21">
        <f>IF(D6538="?OLD","!!!","")</f>
        <v/>
      </c>
      <c r="F6538" s="22" t="str">
        <f>IF(OR(E6538="",E6538="!!!"),"",IF(NOT(ISNA(VLOOKUP(E6538,E$1:E6537,1,FALSE()))),"OLD",IF(AND(E6538&lt;&gt;"",E6538&lt;&gt;"!!!"),"NEW","")))</f>
        <v> </v>
      </c>
      <c r="G6538" s="23" t="str">
        <f>IF(OR(E6538="",E6538="!!!"),"",IF(OR(J6538=0,AND(J6538=1,K6538=1),AND(J6538=1,I6538="SBJ"),AND(J6538=1,I6538=0)),"?IN_FOCUS",IF(J6538&lt;=2,"?ACTIVATED",IF(J6538&lt;&gt;"","?FAMILIAR",IF(F6538="NEW",IF(ISNA(VLOOKUP(E6538,#REF!,1,FALSE())),"?TYPE_IDENTIFIABLE","?REFERENTIAL"),"_")))))</f>
        <v> </v>
      </c>
      <c r="H6538" s="24" t="str">
        <f>IF(J6538&lt;&gt;1,"",IF(I6538="SBJ","CB","?"))</f>
        <v> </v>
      </c>
      <c r="I6538" s="25" t="str">
        <f>IF(OR(E6538="",E6538="!!!",F6538="NEW"),"",INDEX(B6537:B$2,-1+SUMPRODUCT(MAX(ROW(E6537:E$2)*(E6538=E6537:E$2)))))</f>
        <v> </v>
      </c>
      <c r="J6538" s="25" t="str">
        <f>IF(OR(E6538="",E6538="!!!",F6538="NEW"),"",COUNTBLANK(OFFSET(A$1,,,SUMPRODUCT(MAX(ROW(E$2:E6538)*(E6538=E$2:E6538)))))-COUNTBLANK(OFFSET(A$1,,,SUMPRODUCT(MAX(ROW(E$1:E6537)*(E2=E$1:E6537))))))</f>
        <v> </v>
      </c>
      <c r="K6538" s="25" t="str">
        <f>IF(OR(E6538="",E6538="!!!",F6538="NEW"),"",INDEX(J$1:J6537,SUMPRODUCT(MAX(ROW(E$1:E6537)*(E6538=E$1:E6537)))))</f>
        <v> </v>
      </c>
      <c r="L6538" s="26"/>
    </row>
    <row r="6539" spans="1:12">
      <c r="A6539" s="20" t="s">
        <v>13</v>
      </c>
      <c r="E6539" s="21">
        <f>IF(D6539="?OLD","!!!","")</f>
        <v/>
      </c>
      <c r="F6539" s="22" t="str">
        <f>IF(OR(E6539="",E6539="!!!"),"",IF(NOT(ISNA(VLOOKUP(E6539,E$1:E6538,1,FALSE()))),"OLD",IF(AND(E6539&lt;&gt;"",E6539&lt;&gt;"!!!"),"NEW","")))</f>
        <v> </v>
      </c>
      <c r="G6539" s="23" t="str">
        <f>IF(OR(E6539="",E6539="!!!"),"",IF(OR(J6539=0,AND(J6539=1,K6539=1),AND(J6539=1,I6539="SBJ"),AND(J6539=1,I6539=0)),"?IN_FOCUS",IF(J6539&lt;=2,"?ACTIVATED",IF(J6539&lt;&gt;"","?FAMILIAR",IF(F6539="NEW",IF(ISNA(VLOOKUP(E6539,#REF!,1,FALSE())),"?TYPE_IDENTIFIABLE","?REFERENTIAL"),"_")))))</f>
        <v> </v>
      </c>
      <c r="H6539" s="24" t="str">
        <f>IF(J6539&lt;&gt;1,"",IF(I6539="SBJ","CB","?"))</f>
        <v> </v>
      </c>
      <c r="I6539" s="25" t="str">
        <f>IF(OR(E6539="",E6539="!!!",F6539="NEW"),"",INDEX(B6538:B$2,-1+SUMPRODUCT(MAX(ROW(E6538:E$2)*(E6539=E6538:E$2)))))</f>
        <v> </v>
      </c>
      <c r="J6539" s="25" t="str">
        <f>IF(OR(E6539="",E6539="!!!",F6539="NEW"),"",COUNTBLANK(OFFSET(A$1,,,SUMPRODUCT(MAX(ROW(E$2:E6539)*(E6539=E$2:E6539)))))-COUNTBLANK(OFFSET(A$1,,,SUMPRODUCT(MAX(ROW(E$1:E6538)*(E2=E$1:E6538))))))</f>
        <v> </v>
      </c>
      <c r="K6539" s="25" t="str">
        <f>IF(OR(E6539="",E6539="!!!",F6539="NEW"),"",INDEX(J$1:J6538,SUMPRODUCT(MAX(ROW(E$1:E6538)*(E6539=E$1:E6538)))))</f>
        <v> </v>
      </c>
      <c r="L6539" s="26"/>
    </row>
    <row r="6540" spans="1:12">
      <c r="A6540" s="20" t="s">
        <v>1044</v>
      </c>
      <c r="E6540" s="21">
        <f>IF(D6540="?OLD","!!!","")</f>
        <v/>
      </c>
      <c r="F6540" s="22" t="str">
        <f>IF(OR(E6540="",E6540="!!!"),"",IF(NOT(ISNA(VLOOKUP(E6540,E$1:E6539,1,FALSE()))),"OLD",IF(AND(E6540&lt;&gt;"",E6540&lt;&gt;"!!!"),"NEW","")))</f>
        <v> </v>
      </c>
      <c r="G6540" s="23" t="str">
        <f>IF(OR(E6540="",E6540="!!!"),"",IF(OR(J6540=0,AND(J6540=1,K6540=1),AND(J6540=1,I6540="SBJ"),AND(J6540=1,I6540=0)),"?IN_FOCUS",IF(J6540&lt;=2,"?ACTIVATED",IF(J6540&lt;&gt;"","?FAMILIAR",IF(F6540="NEW",IF(ISNA(VLOOKUP(E6540,#REF!,1,FALSE())),"?TYPE_IDENTIFIABLE","?REFERENTIAL"),"_")))))</f>
        <v> </v>
      </c>
      <c r="H6540" s="24" t="str">
        <f>IF(J6540&lt;&gt;1,"",IF(I6540="SBJ","CB","?"))</f>
        <v> </v>
      </c>
      <c r="I6540" s="25" t="str">
        <f>IF(OR(E6540="",E6540="!!!",F6540="NEW"),"",INDEX(B6539:B$2,-1+SUMPRODUCT(MAX(ROW(E6539:E$2)*(E6540=E6539:E$2)))))</f>
        <v> </v>
      </c>
      <c r="J6540" s="25" t="str">
        <f>IF(OR(E6540="",E6540="!!!",F6540="NEW"),"",COUNTBLANK(OFFSET(A$1,,,SUMPRODUCT(MAX(ROW(E$2:E6540)*(E6540=E$2:E6540)))))-COUNTBLANK(OFFSET(A$1,,,SUMPRODUCT(MAX(ROW(E$1:E6539)*(E2=E$1:E6539))))))</f>
        <v> </v>
      </c>
      <c r="K6540" s="25" t="str">
        <f>IF(OR(E6540="",E6540="!!!",F6540="NEW"),"",INDEX(J$1:J6539,SUMPRODUCT(MAX(ROW(E$1:E6539)*(E6540=E$1:E6539)))))</f>
        <v> </v>
      </c>
      <c r="L6540" s="26"/>
    </row>
    <row r="6541" spans="1:12">
      <c r="A6541" s="20" t="s">
        <v>1688</v>
      </c>
      <c r="E6541" s="21">
        <f>IF(D6541="?OLD","!!!","")</f>
        <v/>
      </c>
      <c r="F6541" s="22" t="str">
        <f>IF(OR(E6541="",E6541="!!!"),"",IF(NOT(ISNA(VLOOKUP(E6541,E$1:E6540,1,FALSE()))),"OLD",IF(AND(E6541&lt;&gt;"",E6541&lt;&gt;"!!!"),"NEW","")))</f>
        <v> </v>
      </c>
      <c r="G6541" s="23" t="str">
        <f>IF(OR(E6541="",E6541="!!!"),"",IF(OR(J6541=0,AND(J6541=1,K6541=1),AND(J6541=1,I6541="SBJ"),AND(J6541=1,I6541=0)),"?IN_FOCUS",IF(J6541&lt;=2,"?ACTIVATED",IF(J6541&lt;&gt;"","?FAMILIAR",IF(F6541="NEW",IF(ISNA(VLOOKUP(E6541,#REF!,1,FALSE())),"?TYPE_IDENTIFIABLE","?REFERENTIAL"),"_")))))</f>
        <v> </v>
      </c>
      <c r="H6541" s="24" t="str">
        <f>IF(J6541&lt;&gt;1,"",IF(I6541="SBJ","CB","?"))</f>
        <v> </v>
      </c>
      <c r="I6541" s="25" t="str">
        <f>IF(OR(E6541="",E6541="!!!",F6541="NEW"),"",INDEX(B6540:B$2,-1+SUMPRODUCT(MAX(ROW(E6540:E$2)*(E6541=E6540:E$2)))))</f>
        <v> </v>
      </c>
      <c r="J6541" s="25" t="str">
        <f>IF(OR(E6541="",E6541="!!!",F6541="NEW"),"",COUNTBLANK(OFFSET(A$1,,,SUMPRODUCT(MAX(ROW(E$2:E6541)*(E6541=E$2:E6541)))))-COUNTBLANK(OFFSET(A$1,,,SUMPRODUCT(MAX(ROW(E$1:E6540)*(E2=E$1:E6540))))))</f>
        <v> </v>
      </c>
      <c r="K6541" s="25" t="str">
        <f>IF(OR(E6541="",E6541="!!!",F6541="NEW"),"",INDEX(J$1:J6540,SUMPRODUCT(MAX(ROW(E$1:E6540)*(E6541=E$1:E6540)))))</f>
        <v> </v>
      </c>
      <c r="L6541" s="26"/>
    </row>
    <row r="6542" spans="1:12">
      <c r="A6542" s="20" t="s">
        <v>1689</v>
      </c>
      <c r="B6542" s="27" t="s">
        <v>1724</v>
      </c>
      <c r="E6542" s="21">
        <f>IF(D6542="?OLD","!!!","")</f>
        <v/>
      </c>
      <c r="F6542" s="22" t="str">
        <f>IF(OR(E6542="",E6542="!!!"),"",IF(NOT(ISNA(VLOOKUP(E6542,E$1:E6541,1,FALSE()))),"OLD",IF(AND(E6542&lt;&gt;"",E6542&lt;&gt;"!!!"),"NEW","")))</f>
        <v> </v>
      </c>
      <c r="G6542" s="23" t="str">
        <f>IF(OR(E6542="",E6542="!!!"),"",IF(OR(J6542=0,AND(J6542=1,K6542=1),AND(J6542=1,I6542="SBJ"),AND(J6542=1,I6542=0)),"?IN_FOCUS",IF(J6542&lt;=2,"?ACTIVATED",IF(J6542&lt;&gt;"","?FAMILIAR",IF(F6542="NEW",IF(ISNA(VLOOKUP(E6542,#REF!,1,FALSE())),"?TYPE_IDENTIFIABLE","?REFERENTIAL"),"_")))))</f>
        <v> </v>
      </c>
      <c r="H6542" s="24" t="str">
        <f>IF(J6542&lt;&gt;1,"",IF(I6542="SBJ","CB","?"))</f>
        <v> </v>
      </c>
      <c r="I6542" s="25" t="str">
        <f>IF(OR(E6542="",E6542="!!!",F6542="NEW"),"",INDEX(B6541:B$2,-1+SUMPRODUCT(MAX(ROW(E6541:E$2)*(E6542=E6541:E$2)))))</f>
        <v> </v>
      </c>
      <c r="J6542" s="25" t="str">
        <f>IF(OR(E6542="",E6542="!!!",F6542="NEW"),"",COUNTBLANK(OFFSET(A$1,,,SUMPRODUCT(MAX(ROW(E$2:E6542)*(E6542=E$2:E6542)))))-COUNTBLANK(OFFSET(A$1,,,SUMPRODUCT(MAX(ROW(E$1:E6541)*(E2=E$1:E6541))))))</f>
        <v> </v>
      </c>
      <c r="K6542" s="25" t="str">
        <f>IF(OR(E6542="",E6542="!!!",F6542="NEW"),"",INDEX(J$1:J6541,SUMPRODUCT(MAX(ROW(E$1:E6541)*(E6542=E$1:E6541)))))</f>
        <v> </v>
      </c>
      <c r="L6542" s="26"/>
    </row>
    <row r="6543" spans="1:12">
      <c r="A6543" s="20" t="s">
        <v>1790</v>
      </c>
      <c r="E6543" s="21">
        <f>IF(D6543="?OLD","!!!","")</f>
        <v/>
      </c>
      <c r="F6543" s="22" t="str">
        <f>IF(OR(E6543="",E6543="!!!"),"",IF(NOT(ISNA(VLOOKUP(E6543,E$1:E6542,1,FALSE()))),"OLD",IF(AND(E6543&lt;&gt;"",E6543&lt;&gt;"!!!"),"NEW","")))</f>
        <v> </v>
      </c>
      <c r="G6543" s="23" t="str">
        <f>IF(OR(E6543="",E6543="!!!"),"",IF(OR(J6543=0,AND(J6543=1,K6543=1),AND(J6543=1,I6543="SBJ"),AND(J6543=1,I6543=0)),"?IN_FOCUS",IF(J6543&lt;=2,"?ACTIVATED",IF(J6543&lt;&gt;"","?FAMILIAR",IF(F6543="NEW",IF(ISNA(VLOOKUP(E6543,#REF!,1,FALSE())),"?TYPE_IDENTIFIABLE","?REFERENTIAL"),"_")))))</f>
        <v> </v>
      </c>
      <c r="H6543" s="24" t="str">
        <f>IF(J6543&lt;&gt;1,"",IF(I6543="SBJ","CB","?"))</f>
        <v> </v>
      </c>
      <c r="I6543" s="25" t="str">
        <f>IF(OR(E6543="",E6543="!!!",F6543="NEW"),"",INDEX(B6542:B$2,-1+SUMPRODUCT(MAX(ROW(E6542:E$2)*(E6543=E6542:E$2)))))</f>
        <v> </v>
      </c>
      <c r="J6543" s="25" t="str">
        <f>IF(OR(E6543="",E6543="!!!",F6543="NEW"),"",COUNTBLANK(OFFSET(A$1,,,SUMPRODUCT(MAX(ROW(E$2:E6543)*(E6543=E$2:E6543)))))-COUNTBLANK(OFFSET(A$1,,,SUMPRODUCT(MAX(ROW(E$1:E6542)*(E2=E$1:E6542))))))</f>
        <v> </v>
      </c>
      <c r="K6543" s="25" t="str">
        <f>IF(OR(E6543="",E6543="!!!",F6543="NEW"),"",INDEX(J$1:J6542,SUMPRODUCT(MAX(ROW(E$1:E6542)*(E6543=E$1:E6542)))))</f>
        <v> </v>
      </c>
      <c r="L6543" s="26"/>
    </row>
    <row r="6544" spans="1:12">
      <c r="A6544" s="20" t="s">
        <v>2011</v>
      </c>
      <c r="E6544" s="21">
        <f>IF(D6544="?OLD","!!!","")</f>
        <v/>
      </c>
      <c r="F6544" s="22" t="str">
        <f>IF(OR(E6544="",E6544="!!!"),"",IF(NOT(ISNA(VLOOKUP(E6544,E$1:E6543,1,FALSE()))),"OLD",IF(AND(E6544&lt;&gt;"",E6544&lt;&gt;"!!!"),"NEW","")))</f>
        <v> </v>
      </c>
      <c r="G6544" s="23" t="str">
        <f>IF(OR(E6544="",E6544="!!!"),"",IF(OR(J6544=0,AND(J6544=1,K6544=1),AND(J6544=1,I6544="SBJ"),AND(J6544=1,I6544=0)),"?IN_FOCUS",IF(J6544&lt;=2,"?ACTIVATED",IF(J6544&lt;&gt;"","?FAMILIAR",IF(F6544="NEW",IF(ISNA(VLOOKUP(E6544,#REF!,1,FALSE())),"?TYPE_IDENTIFIABLE","?REFERENTIAL"),"_")))))</f>
        <v> </v>
      </c>
      <c r="H6544" s="24" t="str">
        <f>IF(J6544&lt;&gt;1,"",IF(I6544="SBJ","CB","?"))</f>
        <v> </v>
      </c>
      <c r="I6544" s="25" t="str">
        <f>IF(OR(E6544="",E6544="!!!",F6544="NEW"),"",INDEX(B6543:B$2,-1+SUMPRODUCT(MAX(ROW(E6543:E$2)*(E6544=E6543:E$2)))))</f>
        <v> </v>
      </c>
      <c r="J6544" s="25" t="str">
        <f>IF(OR(E6544="",E6544="!!!",F6544="NEW"),"",COUNTBLANK(OFFSET(A$1,,,SUMPRODUCT(MAX(ROW(E$2:E6544)*(E6544=E$2:E6544)))))-COUNTBLANK(OFFSET(A$1,,,SUMPRODUCT(MAX(ROW(E$1:E6543)*(E2=E$1:E6543))))))</f>
        <v> </v>
      </c>
      <c r="K6544" s="25" t="str">
        <f>IF(OR(E6544="",E6544="!!!",F6544="NEW"),"",INDEX(J$1:J6543,SUMPRODUCT(MAX(ROW(E$1:E6543)*(E6544=E$1:E6543)))))</f>
        <v> </v>
      </c>
      <c r="L6544" s="26"/>
    </row>
    <row r="6545" spans="1:12">
      <c r="A6545" s="20" t="s">
        <v>3664</v>
      </c>
      <c r="E6545" s="21">
        <f>IF(D6545="?OLD","!!!","")</f>
        <v/>
      </c>
      <c r="F6545" s="22" t="str">
        <f>IF(OR(E6545="",E6545="!!!"),"",IF(NOT(ISNA(VLOOKUP(E6545,E$1:E6544,1,FALSE()))),"OLD",IF(AND(E6545&lt;&gt;"",E6545&lt;&gt;"!!!"),"NEW","")))</f>
        <v> </v>
      </c>
      <c r="G6545" s="23" t="str">
        <f>IF(OR(E6545="",E6545="!!!"),"",IF(OR(J6545=0,AND(J6545=1,K6545=1),AND(J6545=1,I6545="SBJ"),AND(J6545=1,I6545=0)),"?IN_FOCUS",IF(J6545&lt;=2,"?ACTIVATED",IF(J6545&lt;&gt;"","?FAMILIAR",IF(F6545="NEW",IF(ISNA(VLOOKUP(E6545,#REF!,1,FALSE())),"?TYPE_IDENTIFIABLE","?REFERENTIAL"),"_")))))</f>
        <v> </v>
      </c>
      <c r="H6545" s="24" t="str">
        <f>IF(J6545&lt;&gt;1,"",IF(I6545="SBJ","CB","?"))</f>
        <v> </v>
      </c>
      <c r="I6545" s="25" t="str">
        <f>IF(OR(E6545="",E6545="!!!",F6545="NEW"),"",INDEX(B6544:B$2,-1+SUMPRODUCT(MAX(ROW(E6544:E$2)*(E6545=E6544:E$2)))))</f>
        <v> </v>
      </c>
      <c r="J6545" s="25" t="str">
        <f>IF(OR(E6545="",E6545="!!!",F6545="NEW"),"",COUNTBLANK(OFFSET(A$1,,,SUMPRODUCT(MAX(ROW(E$2:E6545)*(E6545=E$2:E6545)))))-COUNTBLANK(OFFSET(A$1,,,SUMPRODUCT(MAX(ROW(E$1:E6544)*(E2=E$1:E6544))))))</f>
        <v> </v>
      </c>
      <c r="K6545" s="25" t="str">
        <f>IF(OR(E6545="",E6545="!!!",F6545="NEW"),"",INDEX(J$1:J6544,SUMPRODUCT(MAX(ROW(E$1:E6544)*(E6545=E$1:E6544)))))</f>
        <v> </v>
      </c>
      <c r="L6545" s="26"/>
    </row>
    <row r="6546" spans="1:12">
      <c r="A6546" s="20" t="s">
        <v>3665</v>
      </c>
      <c r="B6546" s="27" t="s">
        <v>1675</v>
      </c>
      <c r="C6546" s="27" t="s">
        <v>1727</v>
      </c>
      <c r="E6546" s="21">
        <f>IF(D6546="?OLD","!!!","")</f>
        <v/>
      </c>
      <c r="F6546" s="22" t="str">
        <f>IF(OR(E6546="",E6546="!!!"),"",IF(NOT(ISNA(VLOOKUP(E6546,E$1:E6545,1,FALSE()))),"OLD",IF(AND(E6546&lt;&gt;"",E6546&lt;&gt;"!!!"),"NEW","")))</f>
        <v> </v>
      </c>
      <c r="G6546" s="23" t="str">
        <f>IF(OR(E6546="",E6546="!!!"),"",IF(OR(J6546=0,AND(J6546=1,K6546=1),AND(J6546=1,I6546="SBJ"),AND(J6546=1,I6546=0)),"?IN_FOCUS",IF(J6546&lt;=2,"?ACTIVATED",IF(J6546&lt;&gt;"","?FAMILIAR",IF(F6546="NEW",IF(ISNA(VLOOKUP(E6546,#REF!,1,FALSE())),"?TYPE_IDENTIFIABLE","?REFERENTIAL"),"_")))))</f>
        <v> </v>
      </c>
      <c r="H6546" s="24" t="str">
        <f>IF(J6546&lt;&gt;1,"",IF(I6546="SBJ","CB","?"))</f>
        <v> </v>
      </c>
      <c r="I6546" s="25" t="str">
        <f>IF(OR(E6546="",E6546="!!!",F6546="NEW"),"",INDEX(B6545:B$2,-1+SUMPRODUCT(MAX(ROW(E6545:E$2)*(E6546=E6545:E$2)))))</f>
        <v> </v>
      </c>
      <c r="J6546" s="25" t="str">
        <f>IF(OR(E6546="",E6546="!!!",F6546="NEW"),"",COUNTBLANK(OFFSET(A$1,,,SUMPRODUCT(MAX(ROW(E$2:E6546)*(E6546=E$2:E6546)))))-COUNTBLANK(OFFSET(A$1,,,SUMPRODUCT(MAX(ROW(E$1:E6545)*(E2=E$1:E6545))))))</f>
        <v> </v>
      </c>
      <c r="K6546" s="25" t="str">
        <f>IF(OR(E6546="",E6546="!!!",F6546="NEW"),"",INDEX(J$1:J6545,SUMPRODUCT(MAX(ROW(E$1:E6545)*(E6546=E$1:E6545)))))</f>
        <v> </v>
      </c>
      <c r="L6546" s="26"/>
    </row>
    <row r="6547" spans="1:12">
      <c r="A6547" s="20" t="s">
        <v>3666</v>
      </c>
      <c r="E6547" s="21">
        <f>IF(D6547="?OLD","!!!","")</f>
        <v/>
      </c>
      <c r="F6547" s="22" t="str">
        <f>IF(OR(E6547="",E6547="!!!"),"",IF(NOT(ISNA(VLOOKUP(E6547,E$1:E6546,1,FALSE()))),"OLD",IF(AND(E6547&lt;&gt;"",E6547&lt;&gt;"!!!"),"NEW","")))</f>
        <v> </v>
      </c>
      <c r="G6547" s="23" t="str">
        <f>IF(OR(E6547="",E6547="!!!"),"",IF(OR(J6547=0,AND(J6547=1,K6547=1),AND(J6547=1,I6547="SBJ"),AND(J6547=1,I6547=0)),"?IN_FOCUS",IF(J6547&lt;=2,"?ACTIVATED",IF(J6547&lt;&gt;"","?FAMILIAR",IF(F6547="NEW",IF(ISNA(VLOOKUP(E6547,#REF!,1,FALSE())),"?TYPE_IDENTIFIABLE","?REFERENTIAL"),"_")))))</f>
        <v> </v>
      </c>
      <c r="H6547" s="24" t="str">
        <f>IF(J6547&lt;&gt;1,"",IF(I6547="SBJ","CB","?"))</f>
        <v> </v>
      </c>
      <c r="I6547" s="25" t="str">
        <f>IF(OR(E6547="",E6547="!!!",F6547="NEW"),"",INDEX(B6546:B$2,-1+SUMPRODUCT(MAX(ROW(E6546:E$2)*(E6547=E6546:E$2)))))</f>
        <v> </v>
      </c>
      <c r="J6547" s="25" t="str">
        <f>IF(OR(E6547="",E6547="!!!",F6547="NEW"),"",COUNTBLANK(OFFSET(A$1,,,SUMPRODUCT(MAX(ROW(E$2:E6547)*(E6547=E$2:E6547)))))-COUNTBLANK(OFFSET(A$1,,,SUMPRODUCT(MAX(ROW(E$1:E6546)*(E2=E$1:E6546))))))</f>
        <v> </v>
      </c>
      <c r="K6547" s="25" t="str">
        <f>IF(OR(E6547="",E6547="!!!",F6547="NEW"),"",INDEX(J$1:J6546,SUMPRODUCT(MAX(ROW(E$1:E6546)*(E6547=E$1:E6546)))))</f>
        <v> </v>
      </c>
      <c r="L6547" s="26"/>
    </row>
    <row r="6548" spans="1:12">
      <c r="A6548" s="20" t="s">
        <v>1716</v>
      </c>
      <c r="E6548" s="21">
        <f>IF(D6548="?OLD","!!!","")</f>
        <v/>
      </c>
      <c r="F6548" s="22" t="str">
        <f>IF(OR(E6548="",E6548="!!!"),"",IF(NOT(ISNA(VLOOKUP(E6548,E$1:E6547,1,FALSE()))),"OLD",IF(AND(E6548&lt;&gt;"",E6548&lt;&gt;"!!!"),"NEW","")))</f>
        <v> </v>
      </c>
      <c r="G6548" s="23" t="str">
        <f>IF(OR(E6548="",E6548="!!!"),"",IF(OR(J6548=0,AND(J6548=1,K6548=1),AND(J6548=1,I6548="SBJ"),AND(J6548=1,I6548=0)),"?IN_FOCUS",IF(J6548&lt;=2,"?ACTIVATED",IF(J6548&lt;&gt;"","?FAMILIAR",IF(F6548="NEW",IF(ISNA(VLOOKUP(E6548,#REF!,1,FALSE())),"?TYPE_IDENTIFIABLE","?REFERENTIAL"),"_")))))</f>
        <v> </v>
      </c>
      <c r="H6548" s="24" t="str">
        <f>IF(J6548&lt;&gt;1,"",IF(I6548="SBJ","CB","?"))</f>
        <v> </v>
      </c>
      <c r="I6548" s="25" t="str">
        <f>IF(OR(E6548="",E6548="!!!",F6548="NEW"),"",INDEX(B6547:B$2,-1+SUMPRODUCT(MAX(ROW(E6547:E$2)*(E6548=E6547:E$2)))))</f>
        <v> </v>
      </c>
      <c r="J6548" s="25" t="str">
        <f>IF(OR(E6548="",E6548="!!!",F6548="NEW"),"",COUNTBLANK(OFFSET(A$1,,,SUMPRODUCT(MAX(ROW(E$2:E6548)*(E6548=E$2:E6548)))))-COUNTBLANK(OFFSET(A$1,,,SUMPRODUCT(MAX(ROW(E$1:E6547)*(E2=E$1:E6547))))))</f>
        <v> </v>
      </c>
      <c r="K6548" s="25" t="str">
        <f>IF(OR(E6548="",E6548="!!!",F6548="NEW"),"",INDEX(J$1:J6547,SUMPRODUCT(MAX(ROW(E$1:E6547)*(E6548=E$1:E6547)))))</f>
        <v> </v>
      </c>
      <c r="L6548" s="26"/>
    </row>
    <row r="6549" spans="1:12">
      <c r="A6549" s="20" t="s">
        <v>671</v>
      </c>
      <c r="E6549" s="21">
        <f>IF(D6549="?OLD","!!!","")</f>
        <v/>
      </c>
      <c r="F6549" s="22" t="str">
        <f>IF(OR(E6549="",E6549="!!!"),"",IF(NOT(ISNA(VLOOKUP(E6549,E$1:E6548,1,FALSE()))),"OLD",IF(AND(E6549&lt;&gt;"",E6549&lt;&gt;"!!!"),"NEW","")))</f>
        <v> </v>
      </c>
      <c r="G6549" s="23" t="str">
        <f>IF(OR(E6549="",E6549="!!!"),"",IF(OR(J6549=0,AND(J6549=1,K6549=1),AND(J6549=1,I6549="SBJ"),AND(J6549=1,I6549=0)),"?IN_FOCUS",IF(J6549&lt;=2,"?ACTIVATED",IF(J6549&lt;&gt;"","?FAMILIAR",IF(F6549="NEW",IF(ISNA(VLOOKUP(E6549,#REF!,1,FALSE())),"?TYPE_IDENTIFIABLE","?REFERENTIAL"),"_")))))</f>
        <v> </v>
      </c>
      <c r="H6549" s="24" t="str">
        <f>IF(J6549&lt;&gt;1,"",IF(I6549="SBJ","CB","?"))</f>
        <v> </v>
      </c>
      <c r="I6549" s="25" t="str">
        <f>IF(OR(E6549="",E6549="!!!",F6549="NEW"),"",INDEX(B6548:B$2,-1+SUMPRODUCT(MAX(ROW(E6548:E$2)*(E6549=E6548:E$2)))))</f>
        <v> </v>
      </c>
      <c r="J6549" s="25" t="str">
        <f>IF(OR(E6549="",E6549="!!!",F6549="NEW"),"",COUNTBLANK(OFFSET(A$1,,,SUMPRODUCT(MAX(ROW(E$2:E6549)*(E6549=E$2:E6549)))))-COUNTBLANK(OFFSET(A$1,,,SUMPRODUCT(MAX(ROW(E$1:E6548)*(E2=E$1:E6548))))))</f>
        <v> </v>
      </c>
      <c r="K6549" s="25" t="str">
        <f>IF(OR(E6549="",E6549="!!!",F6549="NEW"),"",INDEX(J$1:J6548,SUMPRODUCT(MAX(ROW(E$1:E6548)*(E6549=E$1:E6548)))))</f>
        <v> </v>
      </c>
      <c r="L6549" s="26"/>
    </row>
    <row r="6550" spans="1:12">
      <c r="A6550" s="20"/>
    </row>
    <row r="6551" spans="1:12">
      <c r="A6551" s="20" t="s">
        <v>3667</v>
      </c>
    </row>
    <row r="6552" spans="1:12">
      <c r="A6552" s="20" t="s">
        <v>2817</v>
      </c>
      <c r="E6552" s="21">
        <f>IF(D6552="?OLD","!!!","")</f>
        <v/>
      </c>
      <c r="F6552" s="22" t="str">
        <f>IF(OR(E6552="",E6552="!!!"),"",IF(NOT(ISNA(VLOOKUP(E6552,E$1:E6551,1,FALSE()))),"OLD",IF(AND(E6552&lt;&gt;"",E6552&lt;&gt;"!!!"),"NEW","")))</f>
        <v> </v>
      </c>
      <c r="G6552" s="23" t="str">
        <f>IF(OR(E6552="",E6552="!!!"),"",IF(OR(J6552=0,AND(J6552=1,K6552=1),AND(J6552=1,I6552="SBJ"),AND(J6552=1,I6552=0)),"?IN_FOCUS",IF(J6552&lt;=2,"?ACTIVATED",IF(J6552&lt;&gt;"","?FAMILIAR",IF(F6552="NEW",IF(ISNA(VLOOKUP(E6552,#REF!,1,FALSE())),"?TYPE_IDENTIFIABLE","?REFERENTIAL"),"_")))))</f>
        <v> </v>
      </c>
      <c r="H6552" s="24" t="str">
        <f>IF(J6552&lt;&gt;1,"",IF(I6552="SBJ","CB","?"))</f>
        <v> </v>
      </c>
      <c r="I6552" s="25" t="str">
        <f>IF(OR(E6552="",E6552="!!!",F6552="NEW"),"",INDEX(B6551:B$2,-1+SUMPRODUCT(MAX(ROW(E6551:E$2)*(E6552=E6551:E$2)))))</f>
        <v> </v>
      </c>
      <c r="J6552" s="25" t="str">
        <f>IF(OR(E6552="",E6552="!!!",F6552="NEW"),"",COUNTBLANK(OFFSET(A$1,,,SUMPRODUCT(MAX(ROW(E$2:E6552)*(E6552=E$2:E6552)))))-COUNTBLANK(OFFSET(A$1,,,SUMPRODUCT(MAX(ROW(E$1:E6551)*(E2=E$1:E6551))))))</f>
        <v> </v>
      </c>
      <c r="K6552" s="25" t="str">
        <f>IF(OR(E6552="",E6552="!!!",F6552="NEW"),"",INDEX(J$1:J6551,SUMPRODUCT(MAX(ROW(E$1:E6551)*(E6552=E$1:E6551)))))</f>
        <v> </v>
      </c>
      <c r="L6552" s="26"/>
    </row>
    <row r="6553" spans="1:12">
      <c r="A6553" s="20" t="s">
        <v>1699</v>
      </c>
      <c r="E6553" s="21">
        <f>IF(D6553="?OLD","!!!","")</f>
        <v/>
      </c>
      <c r="F6553" s="22" t="str">
        <f>IF(OR(E6553="",E6553="!!!"),"",IF(NOT(ISNA(VLOOKUP(E6553,E$1:E6552,1,FALSE()))),"OLD",IF(AND(E6553&lt;&gt;"",E6553&lt;&gt;"!!!"),"NEW","")))</f>
        <v> </v>
      </c>
      <c r="G6553" s="23" t="str">
        <f>IF(OR(E6553="",E6553="!!!"),"",IF(OR(J6553=0,AND(J6553=1,K6553=1),AND(J6553=1,I6553="SBJ"),AND(J6553=1,I6553=0)),"?IN_FOCUS",IF(J6553&lt;=2,"?ACTIVATED",IF(J6553&lt;&gt;"","?FAMILIAR",IF(F6553="NEW",IF(ISNA(VLOOKUP(E6553,#REF!,1,FALSE())),"?TYPE_IDENTIFIABLE","?REFERENTIAL"),"_")))))</f>
        <v> </v>
      </c>
      <c r="H6553" s="24" t="str">
        <f>IF(J6553&lt;&gt;1,"",IF(I6553="SBJ","CB","?"))</f>
        <v> </v>
      </c>
      <c r="I6553" s="25" t="str">
        <f>IF(OR(E6553="",E6553="!!!",F6553="NEW"),"",INDEX(B6552:B$2,-1+SUMPRODUCT(MAX(ROW(E6552:E$2)*(E6553=E6552:E$2)))))</f>
        <v> </v>
      </c>
      <c r="J6553" s="25" t="str">
        <f>IF(OR(E6553="",E6553="!!!",F6553="NEW"),"",COUNTBLANK(OFFSET(A$1,,,SUMPRODUCT(MAX(ROW(E$2:E6553)*(E6553=E$2:E6553)))))-COUNTBLANK(OFFSET(A$1,,,SUMPRODUCT(MAX(ROW(E$1:E6552)*(E2=E$1:E6552))))))</f>
        <v> </v>
      </c>
      <c r="K6553" s="25" t="str">
        <f>IF(OR(E6553="",E6553="!!!",F6553="NEW"),"",INDEX(J$1:J6552,SUMPRODUCT(MAX(ROW(E$1:E6552)*(E6553=E$1:E6552)))))</f>
        <v> </v>
      </c>
      <c r="L6553" s="26"/>
    </row>
    <row r="6554" spans="1:12">
      <c r="A6554" s="20" t="s">
        <v>3668</v>
      </c>
      <c r="B6554" s="27" t="s">
        <v>1724</v>
      </c>
      <c r="C6554" s="27" t="s">
        <v>1701</v>
      </c>
      <c r="D6554" s="27" t="s">
        <v>1681</v>
      </c>
      <c r="E6554" s="21">
        <f>IF(D6554="?OLD","!!!","")</f>
        <v/>
      </c>
      <c r="F6554" s="22" t="str">
        <f>IF(OR(E6554="",E6554="!!!"),"",IF(NOT(ISNA(VLOOKUP(E6554,E$1:E6553,1,FALSE()))),"OLD",IF(AND(E6554&lt;&gt;"",E6554&lt;&gt;"!!!"),"NEW","")))</f>
        <v> </v>
      </c>
      <c r="G6554" s="23" t="str">
        <f>IF(OR(E6554="",E6554="!!!"),"",IF(OR(J6554=0,AND(J6554=1,K6554=1),AND(J6554=1,I6554="SBJ"),AND(J6554=1,I6554=0)),"?IN_FOCUS",IF(J6554&lt;=2,"?ACTIVATED",IF(J6554&lt;&gt;"","?FAMILIAR",IF(F6554="NEW",IF(ISNA(VLOOKUP(E6554,#REF!,1,FALSE())),"?TYPE_IDENTIFIABLE","?REFERENTIAL"),"_")))))</f>
        <v> </v>
      </c>
      <c r="H6554" s="24" t="str">
        <f>IF(J6554&lt;&gt;1,"",IF(I6554="SBJ","CB","?"))</f>
        <v> </v>
      </c>
      <c r="I6554" s="25" t="str">
        <f>IF(OR(E6554="",E6554="!!!",F6554="NEW"),"",INDEX(B6553:B$2,-1+SUMPRODUCT(MAX(ROW(E6553:E$2)*(E6554=E6553:E$2)))))</f>
        <v> </v>
      </c>
      <c r="J6554" s="25" t="str">
        <f>IF(OR(E6554="",E6554="!!!",F6554="NEW"),"",COUNTBLANK(OFFSET(A$1,,,SUMPRODUCT(MAX(ROW(E$2:E6554)*(E6554=E$2:E6554)))))-COUNTBLANK(OFFSET(A$1,,,SUMPRODUCT(MAX(ROW(E$1:E6553)*(E2=E$1:E6553))))))</f>
        <v> </v>
      </c>
      <c r="K6554" s="25" t="str">
        <f>IF(OR(E6554="",E6554="!!!",F6554="NEW"),"",INDEX(J$1:J6553,SUMPRODUCT(MAX(ROW(E$1:E6553)*(E6554=E$1:E6553)))))</f>
        <v> </v>
      </c>
      <c r="L6554" s="26"/>
    </row>
    <row r="6555" spans="1:12">
      <c r="A6555" s="20" t="s">
        <v>2011</v>
      </c>
      <c r="E6555" s="21">
        <f>IF(D6555="?OLD","!!!","")</f>
        <v/>
      </c>
      <c r="F6555" s="22" t="str">
        <f>IF(OR(E6555="",E6555="!!!"),"",IF(NOT(ISNA(VLOOKUP(E6555,E$1:E6554,1,FALSE()))),"OLD",IF(AND(E6555&lt;&gt;"",E6555&lt;&gt;"!!!"),"NEW","")))</f>
        <v> </v>
      </c>
      <c r="G6555" s="23" t="str">
        <f>IF(OR(E6555="",E6555="!!!"),"",IF(OR(J6555=0,AND(J6555=1,K6555=1),AND(J6555=1,I6555="SBJ"),AND(J6555=1,I6555=0)),"?IN_FOCUS",IF(J6555&lt;=2,"?ACTIVATED",IF(J6555&lt;&gt;"","?FAMILIAR",IF(F6555="NEW",IF(ISNA(VLOOKUP(E6555,#REF!,1,FALSE())),"?TYPE_IDENTIFIABLE","?REFERENTIAL"),"_")))))</f>
        <v> </v>
      </c>
      <c r="H6555" s="24" t="str">
        <f>IF(J6555&lt;&gt;1,"",IF(I6555="SBJ","CB","?"))</f>
        <v> </v>
      </c>
      <c r="I6555" s="25" t="str">
        <f>IF(OR(E6555="",E6555="!!!",F6555="NEW"),"",INDEX(B6554:B$2,-1+SUMPRODUCT(MAX(ROW(E6554:E$2)*(E6555=E6554:E$2)))))</f>
        <v> </v>
      </c>
      <c r="J6555" s="25" t="str">
        <f>IF(OR(E6555="",E6555="!!!",F6555="NEW"),"",COUNTBLANK(OFFSET(A$1,,,SUMPRODUCT(MAX(ROW(E$2:E6555)*(E6555=E$2:E6555)))))-COUNTBLANK(OFFSET(A$1,,,SUMPRODUCT(MAX(ROW(E$1:E6554)*(E2=E$1:E6554))))))</f>
        <v> </v>
      </c>
      <c r="K6555" s="25" t="str">
        <f>IF(OR(E6555="",E6555="!!!",F6555="NEW"),"",INDEX(J$1:J6554,SUMPRODUCT(MAX(ROW(E$1:E6554)*(E6555=E$1:E6554)))))</f>
        <v> </v>
      </c>
      <c r="L6555" s="26"/>
    </row>
    <row r="6556" spans="1:12">
      <c r="A6556" s="20" t="s">
        <v>3669</v>
      </c>
      <c r="B6556" s="27" t="s">
        <v>1731</v>
      </c>
      <c r="C6556" s="27" t="s">
        <v>1727</v>
      </c>
      <c r="E6556" s="21">
        <f>IF(D6556="?OLD","!!!","")</f>
        <v/>
      </c>
      <c r="F6556" s="22" t="str">
        <f>IF(OR(E6556="",E6556="!!!"),"",IF(NOT(ISNA(VLOOKUP(E6556,E$1:E6555,1,FALSE()))),"OLD",IF(AND(E6556&lt;&gt;"",E6556&lt;&gt;"!!!"),"NEW","")))</f>
        <v> </v>
      </c>
      <c r="G6556" s="23" t="str">
        <f>IF(OR(E6556="",E6556="!!!"),"",IF(OR(J6556=0,AND(J6556=1,K6556=1),AND(J6556=1,I6556="SBJ"),AND(J6556=1,I6556=0)),"?IN_FOCUS",IF(J6556&lt;=2,"?ACTIVATED",IF(J6556&lt;&gt;"","?FAMILIAR",IF(F6556="NEW",IF(ISNA(VLOOKUP(E6556,#REF!,1,FALSE())),"?TYPE_IDENTIFIABLE","?REFERENTIAL"),"_")))))</f>
        <v> </v>
      </c>
      <c r="H6556" s="24" t="str">
        <f>IF(J6556&lt;&gt;1,"",IF(I6556="SBJ","CB","?"))</f>
        <v> </v>
      </c>
      <c r="I6556" s="25" t="str">
        <f>IF(OR(E6556="",E6556="!!!",F6556="NEW"),"",INDEX(B6555:B$2,-1+SUMPRODUCT(MAX(ROW(E6555:E$2)*(E6556=E6555:E$2)))))</f>
        <v> </v>
      </c>
      <c r="J6556" s="25" t="str">
        <f>IF(OR(E6556="",E6556="!!!",F6556="NEW"),"",COUNTBLANK(OFFSET(A$1,,,SUMPRODUCT(MAX(ROW(E$2:E6556)*(E6556=E$2:E6556)))))-COUNTBLANK(OFFSET(A$1,,,SUMPRODUCT(MAX(ROW(E$1:E6555)*(E2=E$1:E6555))))))</f>
        <v> </v>
      </c>
      <c r="K6556" s="25" t="str">
        <f>IF(OR(E6556="",E6556="!!!",F6556="NEW"),"",INDEX(J$1:J6555,SUMPRODUCT(MAX(ROW(E$1:E6555)*(E6556=E$1:E6555)))))</f>
        <v> </v>
      </c>
      <c r="L6556" s="26"/>
    </row>
    <row r="6557" spans="1:12">
      <c r="A6557" s="20" t="s">
        <v>3670</v>
      </c>
      <c r="E6557" s="21">
        <f>IF(D6557="?OLD","!!!","")</f>
        <v/>
      </c>
      <c r="F6557" s="22" t="str">
        <f>IF(OR(E6557="",E6557="!!!"),"",IF(NOT(ISNA(VLOOKUP(E6557,E$1:E6556,1,FALSE()))),"OLD",IF(AND(E6557&lt;&gt;"",E6557&lt;&gt;"!!!"),"NEW","")))</f>
        <v> </v>
      </c>
      <c r="G6557" s="23" t="str">
        <f>IF(OR(E6557="",E6557="!!!"),"",IF(OR(J6557=0,AND(J6557=1,K6557=1),AND(J6557=1,I6557="SBJ"),AND(J6557=1,I6557=0)),"?IN_FOCUS",IF(J6557&lt;=2,"?ACTIVATED",IF(J6557&lt;&gt;"","?FAMILIAR",IF(F6557="NEW",IF(ISNA(VLOOKUP(E6557,#REF!,1,FALSE())),"?TYPE_IDENTIFIABLE","?REFERENTIAL"),"_")))))</f>
        <v> </v>
      </c>
      <c r="H6557" s="24" t="str">
        <f>IF(J6557&lt;&gt;1,"",IF(I6557="SBJ","CB","?"))</f>
        <v> </v>
      </c>
      <c r="I6557" s="25" t="str">
        <f>IF(OR(E6557="",E6557="!!!",F6557="NEW"),"",INDEX(B6556:B$2,-1+SUMPRODUCT(MAX(ROW(E6556:E$2)*(E6557=E6556:E$2)))))</f>
        <v> </v>
      </c>
      <c r="J6557" s="25" t="str">
        <f>IF(OR(E6557="",E6557="!!!",F6557="NEW"),"",COUNTBLANK(OFFSET(A$1,,,SUMPRODUCT(MAX(ROW(E$2:E6557)*(E6557=E$2:E6557)))))-COUNTBLANK(OFFSET(A$1,,,SUMPRODUCT(MAX(ROW(E$1:E6556)*(E2=E$1:E6556))))))</f>
        <v> </v>
      </c>
      <c r="K6557" s="25" t="str">
        <f>IF(OR(E6557="",E6557="!!!",F6557="NEW"),"",INDEX(J$1:J6556,SUMPRODUCT(MAX(ROW(E$1:E6556)*(E6557=E$1:E6556)))))</f>
        <v> </v>
      </c>
      <c r="L6557" s="26"/>
    </row>
    <row r="6558" spans="1:12">
      <c r="A6558" s="20" t="s">
        <v>1688</v>
      </c>
      <c r="E6558" s="21">
        <f>IF(D6558="?OLD","!!!","")</f>
        <v/>
      </c>
      <c r="F6558" s="22" t="str">
        <f>IF(OR(E6558="",E6558="!!!"),"",IF(NOT(ISNA(VLOOKUP(E6558,E$1:E6557,1,FALSE()))),"OLD",IF(AND(E6558&lt;&gt;"",E6558&lt;&gt;"!!!"),"NEW","")))</f>
        <v> </v>
      </c>
      <c r="G6558" s="23" t="str">
        <f>IF(OR(E6558="",E6558="!!!"),"",IF(OR(J6558=0,AND(J6558=1,K6558=1),AND(J6558=1,I6558="SBJ"),AND(J6558=1,I6558=0)),"?IN_FOCUS",IF(J6558&lt;=2,"?ACTIVATED",IF(J6558&lt;&gt;"","?FAMILIAR",IF(F6558="NEW",IF(ISNA(VLOOKUP(E6558,#REF!,1,FALSE())),"?TYPE_IDENTIFIABLE","?REFERENTIAL"),"_")))))</f>
        <v> </v>
      </c>
      <c r="H6558" s="24" t="str">
        <f>IF(J6558&lt;&gt;1,"",IF(I6558="SBJ","CB","?"))</f>
        <v> </v>
      </c>
      <c r="I6558" s="25" t="str">
        <f>IF(OR(E6558="",E6558="!!!",F6558="NEW"),"",INDEX(B6557:B$2,-1+SUMPRODUCT(MAX(ROW(E6557:E$2)*(E6558=E6557:E$2)))))</f>
        <v> </v>
      </c>
      <c r="J6558" s="25" t="str">
        <f>IF(OR(E6558="",E6558="!!!",F6558="NEW"),"",COUNTBLANK(OFFSET(A$1,,,SUMPRODUCT(MAX(ROW(E$2:E6558)*(E6558=E$2:E6558)))))-COUNTBLANK(OFFSET(A$1,,,SUMPRODUCT(MAX(ROW(E$1:E6557)*(E2=E$1:E6557))))))</f>
        <v> </v>
      </c>
      <c r="K6558" s="25" t="str">
        <f>IF(OR(E6558="",E6558="!!!",F6558="NEW"),"",INDEX(J$1:J6557,SUMPRODUCT(MAX(ROW(E$1:E6557)*(E6558=E$1:E6557)))))</f>
        <v> </v>
      </c>
      <c r="L6558" s="26"/>
    </row>
    <row r="6559" spans="1:12">
      <c r="A6559" s="20" t="s">
        <v>1716</v>
      </c>
      <c r="E6559" s="21">
        <f>IF(D6559="?OLD","!!!","")</f>
        <v/>
      </c>
      <c r="F6559" s="22" t="str">
        <f>IF(OR(E6559="",E6559="!!!"),"",IF(NOT(ISNA(VLOOKUP(E6559,E$1:E6558,1,FALSE()))),"OLD",IF(AND(E6559&lt;&gt;"",E6559&lt;&gt;"!!!"),"NEW","")))</f>
        <v> </v>
      </c>
      <c r="G6559" s="23" t="str">
        <f>IF(OR(E6559="",E6559="!!!"),"",IF(OR(J6559=0,AND(J6559=1,K6559=1),AND(J6559=1,I6559="SBJ"),AND(J6559=1,I6559=0)),"?IN_FOCUS",IF(J6559&lt;=2,"?ACTIVATED",IF(J6559&lt;&gt;"","?FAMILIAR",IF(F6559="NEW",IF(ISNA(VLOOKUP(E6559,#REF!,1,FALSE())),"?TYPE_IDENTIFIABLE","?REFERENTIAL"),"_")))))</f>
        <v> </v>
      </c>
      <c r="H6559" s="24" t="str">
        <f>IF(J6559&lt;&gt;1,"",IF(I6559="SBJ","CB","?"))</f>
        <v> </v>
      </c>
      <c r="I6559" s="25" t="str">
        <f>IF(OR(E6559="",E6559="!!!",F6559="NEW"),"",INDEX(B6558:B$2,-1+SUMPRODUCT(MAX(ROW(E6558:E$2)*(E6559=E6558:E$2)))))</f>
        <v> </v>
      </c>
      <c r="J6559" s="25" t="str">
        <f>IF(OR(E6559="",E6559="!!!",F6559="NEW"),"",COUNTBLANK(OFFSET(A$1,,,SUMPRODUCT(MAX(ROW(E$2:E6559)*(E6559=E$2:E6559)))))-COUNTBLANK(OFFSET(A$1,,,SUMPRODUCT(MAX(ROW(E$1:E6558)*(E2=E$1:E6558))))))</f>
        <v> </v>
      </c>
      <c r="K6559" s="25" t="str">
        <f>IF(OR(E6559="",E6559="!!!",F6559="NEW"),"",INDEX(J$1:J6558,SUMPRODUCT(MAX(ROW(E$1:E6558)*(E6559=E$1:E6558)))))</f>
        <v> </v>
      </c>
      <c r="L6559" s="26"/>
    </row>
    <row r="6560" spans="1:12">
      <c r="A6560" s="20" t="s">
        <v>1780</v>
      </c>
      <c r="B6560" s="27" t="s">
        <v>1668</v>
      </c>
      <c r="C6560" s="27" t="s">
        <v>1737</v>
      </c>
      <c r="D6560" s="27" t="s">
        <v>1681</v>
      </c>
      <c r="E6560" s="21">
        <f>IF(D6560="?OLD","!!!","")</f>
        <v/>
      </c>
      <c r="F6560" s="22" t="str">
        <f>IF(OR(E6560="",E6560="!!!"),"",IF(NOT(ISNA(VLOOKUP(E6560,E$1:E6559,1,FALSE()))),"OLD",IF(AND(E6560&lt;&gt;"",E6560&lt;&gt;"!!!"),"NEW","")))</f>
        <v> </v>
      </c>
      <c r="G6560" s="23" t="str">
        <f>IF(OR(E6560="",E6560="!!!"),"",IF(OR(J6560=0,AND(J6560=1,K6560=1),AND(J6560=1,I6560="SBJ"),AND(J6560=1,I6560=0)),"?IN_FOCUS",IF(J6560&lt;=2,"?ACTIVATED",IF(J6560&lt;&gt;"","?FAMILIAR",IF(F6560="NEW",IF(ISNA(VLOOKUP(E6560,#REF!,1,FALSE())),"?TYPE_IDENTIFIABLE","?REFERENTIAL"),"_")))))</f>
        <v> </v>
      </c>
      <c r="H6560" s="24" t="str">
        <f>IF(J6560&lt;&gt;1,"",IF(I6560="SBJ","CB","?"))</f>
        <v> </v>
      </c>
      <c r="I6560" s="25" t="str">
        <f>IF(OR(E6560="",E6560="!!!",F6560="NEW"),"",INDEX(B6559:B$2,-1+SUMPRODUCT(MAX(ROW(E6559:E$2)*(E6560=E6559:E$2)))))</f>
        <v> </v>
      </c>
      <c r="J6560" s="25" t="str">
        <f>IF(OR(E6560="",E6560="!!!",F6560="NEW"),"",COUNTBLANK(OFFSET(A$1,,,SUMPRODUCT(MAX(ROW(E$2:E6560)*(E6560=E$2:E6560)))))-COUNTBLANK(OFFSET(A$1,,,SUMPRODUCT(MAX(ROW(E$1:E6559)*(E2=E$1:E6559))))))</f>
        <v> </v>
      </c>
      <c r="K6560" s="25" t="str">
        <f>IF(OR(E6560="",E6560="!!!",F6560="NEW"),"",INDEX(J$1:J6559,SUMPRODUCT(MAX(ROW(E$1:E6559)*(E6560=E$1:E6559)))))</f>
        <v> </v>
      </c>
      <c r="L6560" s="26"/>
    </row>
    <row r="6561" spans="1:12">
      <c r="A6561" s="20" t="s">
        <v>3671</v>
      </c>
      <c r="E6561" s="21">
        <f>IF(D6561="?OLD","!!!","")</f>
        <v/>
      </c>
      <c r="F6561" s="22" t="str">
        <f>IF(OR(E6561="",E6561="!!!"),"",IF(NOT(ISNA(VLOOKUP(E6561,E$1:E6560,1,FALSE()))),"OLD",IF(AND(E6561&lt;&gt;"",E6561&lt;&gt;"!!!"),"NEW","")))</f>
        <v> </v>
      </c>
      <c r="G6561" s="23" t="str">
        <f>IF(OR(E6561="",E6561="!!!"),"",IF(OR(J6561=0,AND(J6561=1,K6561=1),AND(J6561=1,I6561="SBJ"),AND(J6561=1,I6561=0)),"?IN_FOCUS",IF(J6561&lt;=2,"?ACTIVATED",IF(J6561&lt;&gt;"","?FAMILIAR",IF(F6561="NEW",IF(ISNA(VLOOKUP(E6561,#REF!,1,FALSE())),"?TYPE_IDENTIFIABLE","?REFERENTIAL"),"_")))))</f>
        <v> </v>
      </c>
      <c r="H6561" s="24" t="str">
        <f>IF(J6561&lt;&gt;1,"",IF(I6561="SBJ","CB","?"))</f>
        <v> </v>
      </c>
      <c r="I6561" s="25" t="str">
        <f>IF(OR(E6561="",E6561="!!!",F6561="NEW"),"",INDEX(B6560:B$2,-1+SUMPRODUCT(MAX(ROW(E6560:E$2)*(E6561=E6560:E$2)))))</f>
        <v> </v>
      </c>
      <c r="J6561" s="25" t="str">
        <f>IF(OR(E6561="",E6561="!!!",F6561="NEW"),"",COUNTBLANK(OFFSET(A$1,,,SUMPRODUCT(MAX(ROW(E$2:E6561)*(E6561=E$2:E6561)))))-COUNTBLANK(OFFSET(A$1,,,SUMPRODUCT(MAX(ROW(E$1:E6560)*(E2=E$1:E6560))))))</f>
        <v> </v>
      </c>
      <c r="K6561" s="25" t="str">
        <f>IF(OR(E6561="",E6561="!!!",F6561="NEW"),"",INDEX(J$1:J6560,SUMPRODUCT(MAX(ROW(E$1:E6560)*(E6561=E$1:E6560)))))</f>
        <v> </v>
      </c>
      <c r="L6561" s="26"/>
    </row>
    <row r="6562" spans="1:12">
      <c r="A6562" s="20" t="s">
        <v>671</v>
      </c>
      <c r="E6562" s="21">
        <f>IF(D6562="?OLD","!!!","")</f>
        <v/>
      </c>
      <c r="F6562" s="22" t="str">
        <f>IF(OR(E6562="",E6562="!!!"),"",IF(NOT(ISNA(VLOOKUP(E6562,E$1:E6561,1,FALSE()))),"OLD",IF(AND(E6562&lt;&gt;"",E6562&lt;&gt;"!!!"),"NEW","")))</f>
        <v> </v>
      </c>
      <c r="G6562" s="23" t="str">
        <f>IF(OR(E6562="",E6562="!!!"),"",IF(OR(J6562=0,AND(J6562=1,K6562=1),AND(J6562=1,I6562="SBJ"),AND(J6562=1,I6562=0)),"?IN_FOCUS",IF(J6562&lt;=2,"?ACTIVATED",IF(J6562&lt;&gt;"","?FAMILIAR",IF(F6562="NEW",IF(ISNA(VLOOKUP(E6562,#REF!,1,FALSE())),"?TYPE_IDENTIFIABLE","?REFERENTIAL"),"_")))))</f>
        <v> </v>
      </c>
      <c r="H6562" s="24" t="str">
        <f>IF(J6562&lt;&gt;1,"",IF(I6562="SBJ","CB","?"))</f>
        <v> </v>
      </c>
      <c r="I6562" s="25" t="str">
        <f>IF(OR(E6562="",E6562="!!!",F6562="NEW"),"",INDEX(B6561:B$2,-1+SUMPRODUCT(MAX(ROW(E6561:E$2)*(E6562=E6561:E$2)))))</f>
        <v> </v>
      </c>
      <c r="J6562" s="25" t="str">
        <f>IF(OR(E6562="",E6562="!!!",F6562="NEW"),"",COUNTBLANK(OFFSET(A$1,,,SUMPRODUCT(MAX(ROW(E$2:E6562)*(E6562=E$2:E6562)))))-COUNTBLANK(OFFSET(A$1,,,SUMPRODUCT(MAX(ROW(E$1:E6561)*(E2=E$1:E6561))))))</f>
        <v> </v>
      </c>
      <c r="K6562" s="25" t="str">
        <f>IF(OR(E6562="",E6562="!!!",F6562="NEW"),"",INDEX(J$1:J6561,SUMPRODUCT(MAX(ROW(E$1:E6561)*(E6562=E$1:E6561)))))</f>
        <v> </v>
      </c>
      <c r="L6562" s="26"/>
    </row>
    <row r="6563" spans="1:12">
      <c r="A6563" s="20"/>
    </row>
    <row r="6564" spans="1:12">
      <c r="A6564" s="20" t="s">
        <v>3672</v>
      </c>
    </row>
    <row r="6565" spans="1:12">
      <c r="A6565" s="20" t="s">
        <v>1796</v>
      </c>
      <c r="E6565" s="21">
        <f>IF(D6565="?OLD","!!!","")</f>
        <v/>
      </c>
      <c r="F6565" s="22" t="str">
        <f>IF(OR(E6565="",E6565="!!!"),"",IF(NOT(ISNA(VLOOKUP(E6565,E$1:E6564,1,FALSE()))),"OLD",IF(AND(E6565&lt;&gt;"",E6565&lt;&gt;"!!!"),"NEW","")))</f>
        <v> </v>
      </c>
      <c r="G6565" s="23" t="str">
        <f>IF(OR(E6565="",E6565="!!!"),"",IF(OR(J6565=0,AND(J6565=1,K6565=1),AND(J6565=1,I6565="SBJ"),AND(J6565=1,I6565=0)),"?IN_FOCUS",IF(J6565&lt;=2,"?ACTIVATED",IF(J6565&lt;&gt;"","?FAMILIAR",IF(F6565="NEW",IF(ISNA(VLOOKUP(E6565,#REF!,1,FALSE())),"?TYPE_IDENTIFIABLE","?REFERENTIAL"),"_")))))</f>
        <v> </v>
      </c>
      <c r="H6565" s="24" t="str">
        <f>IF(J6565&lt;&gt;1,"",IF(I6565="SBJ","CB","?"))</f>
        <v> </v>
      </c>
      <c r="I6565" s="25" t="str">
        <f>IF(OR(E6565="",E6565="!!!",F6565="NEW"),"",INDEX(B6564:B$2,-1+SUMPRODUCT(MAX(ROW(E6564:E$2)*(E6565=E6564:E$2)))))</f>
        <v> </v>
      </c>
      <c r="J6565" s="25" t="str">
        <f>IF(OR(E6565="",E6565="!!!",F6565="NEW"),"",COUNTBLANK(OFFSET(A$1,,,SUMPRODUCT(MAX(ROW(E$2:E6565)*(E6565=E$2:E6565)))))-COUNTBLANK(OFFSET(A$1,,,SUMPRODUCT(MAX(ROW(E$1:E6564)*(E2=E$1:E6564))))))</f>
        <v> </v>
      </c>
      <c r="K6565" s="25" t="str">
        <f>IF(OR(E6565="",E6565="!!!",F6565="NEW"),"",INDEX(J$1:J6564,SUMPRODUCT(MAX(ROW(E$1:E6564)*(E6565=E$1:E6564)))))</f>
        <v> </v>
      </c>
      <c r="L6565" s="26"/>
    </row>
    <row r="6566" spans="1:12">
      <c r="A6566" s="20" t="s">
        <v>1289</v>
      </c>
      <c r="B6566" s="27" t="s">
        <v>1687</v>
      </c>
      <c r="C6566" s="27" t="s">
        <v>1701</v>
      </c>
      <c r="D6566" s="27" t="s">
        <v>1681</v>
      </c>
      <c r="E6566" s="21">
        <f>IF(D6566="?OLD","!!!","")</f>
        <v/>
      </c>
      <c r="F6566" s="22" t="str">
        <f>IF(OR(E6566="",E6566="!!!"),"",IF(NOT(ISNA(VLOOKUP(E6566,E$1:E6565,1,FALSE()))),"OLD",IF(AND(E6566&lt;&gt;"",E6566&lt;&gt;"!!!"),"NEW","")))</f>
        <v> </v>
      </c>
      <c r="G6566" s="23" t="str">
        <f>IF(OR(E6566="",E6566="!!!"),"",IF(OR(J6566=0,AND(J6566=1,K6566=1),AND(J6566=1,I6566="SBJ"),AND(J6566=1,I6566=0)),"?IN_FOCUS",IF(J6566&lt;=2,"?ACTIVATED",IF(J6566&lt;&gt;"","?FAMILIAR",IF(F6566="NEW",IF(ISNA(VLOOKUP(E6566,#REF!,1,FALSE())),"?TYPE_IDENTIFIABLE","?REFERENTIAL"),"_")))))</f>
        <v> </v>
      </c>
      <c r="H6566" s="24" t="str">
        <f>IF(J6566&lt;&gt;1,"",IF(I6566="SBJ","CB","?"))</f>
        <v> </v>
      </c>
      <c r="I6566" s="25" t="str">
        <f>IF(OR(E6566="",E6566="!!!",F6566="NEW"),"",INDEX(B6565:B$2,-1+SUMPRODUCT(MAX(ROW(E6565:E$2)*(E6566=E6565:E$2)))))</f>
        <v> </v>
      </c>
      <c r="J6566" s="25" t="str">
        <f>IF(OR(E6566="",E6566="!!!",F6566="NEW"),"",COUNTBLANK(OFFSET(A$1,,,SUMPRODUCT(MAX(ROW(E$2:E6566)*(E6566=E$2:E6566)))))-COUNTBLANK(OFFSET(A$1,,,SUMPRODUCT(MAX(ROW(E$1:E6565)*(E2=E$1:E6565))))))</f>
        <v> </v>
      </c>
      <c r="K6566" s="25" t="str">
        <f>IF(OR(E6566="",E6566="!!!",F6566="NEW"),"",INDEX(J$1:J6565,SUMPRODUCT(MAX(ROW(E$1:E6565)*(E6566=E$1:E6565)))))</f>
        <v> </v>
      </c>
      <c r="L6566" s="26"/>
    </row>
    <row r="6567" spans="1:12">
      <c r="A6567" s="20" t="s">
        <v>1688</v>
      </c>
      <c r="E6567" s="21">
        <f>IF(D6567="?OLD","!!!","")</f>
        <v/>
      </c>
      <c r="F6567" s="22" t="str">
        <f>IF(OR(E6567="",E6567="!!!"),"",IF(NOT(ISNA(VLOOKUP(E6567,E$1:E6566,1,FALSE()))),"OLD",IF(AND(E6567&lt;&gt;"",E6567&lt;&gt;"!!!"),"NEW","")))</f>
        <v> </v>
      </c>
      <c r="G6567" s="23" t="str">
        <f>IF(OR(E6567="",E6567="!!!"),"",IF(OR(J6567=0,AND(J6567=1,K6567=1),AND(J6567=1,I6567="SBJ"),AND(J6567=1,I6567=0)),"?IN_FOCUS",IF(J6567&lt;=2,"?ACTIVATED",IF(J6567&lt;&gt;"","?FAMILIAR",IF(F6567="NEW",IF(ISNA(VLOOKUP(E6567,#REF!,1,FALSE())),"?TYPE_IDENTIFIABLE","?REFERENTIAL"),"_")))))</f>
        <v> </v>
      </c>
      <c r="H6567" s="24" t="str">
        <f>IF(J6567&lt;&gt;1,"",IF(I6567="SBJ","CB","?"))</f>
        <v> </v>
      </c>
      <c r="I6567" s="25" t="str">
        <f>IF(OR(E6567="",E6567="!!!",F6567="NEW"),"",INDEX(B6566:B$2,-1+SUMPRODUCT(MAX(ROW(E6566:E$2)*(E6567=E6566:E$2)))))</f>
        <v> </v>
      </c>
      <c r="J6567" s="25" t="str">
        <f>IF(OR(E6567="",E6567="!!!",F6567="NEW"),"",COUNTBLANK(OFFSET(A$1,,,SUMPRODUCT(MAX(ROW(E$2:E6567)*(E6567=E$2:E6567)))))-COUNTBLANK(OFFSET(A$1,,,SUMPRODUCT(MAX(ROW(E$1:E6566)*(E2=E$1:E6566))))))</f>
        <v> </v>
      </c>
      <c r="K6567" s="25" t="str">
        <f>IF(OR(E6567="",E6567="!!!",F6567="NEW"),"",INDEX(J$1:J6566,SUMPRODUCT(MAX(ROW(E$1:E6566)*(E6567=E$1:E6566)))))</f>
        <v> </v>
      </c>
      <c r="L6567" s="26"/>
    </row>
    <row r="6568" spans="1:12">
      <c r="A6568" s="20" t="s">
        <v>1993</v>
      </c>
      <c r="E6568" s="21">
        <f>IF(D6568="?OLD","!!!","")</f>
        <v/>
      </c>
      <c r="F6568" s="22" t="str">
        <f>IF(OR(E6568="",E6568="!!!"),"",IF(NOT(ISNA(VLOOKUP(E6568,E$1:E6567,1,FALSE()))),"OLD",IF(AND(E6568&lt;&gt;"",E6568&lt;&gt;"!!!"),"NEW","")))</f>
        <v> </v>
      </c>
      <c r="G6568" s="23" t="str">
        <f>IF(OR(E6568="",E6568="!!!"),"",IF(OR(J6568=0,AND(J6568=1,K6568=1),AND(J6568=1,I6568="SBJ"),AND(J6568=1,I6568=0)),"?IN_FOCUS",IF(J6568&lt;=2,"?ACTIVATED",IF(J6568&lt;&gt;"","?FAMILIAR",IF(F6568="NEW",IF(ISNA(VLOOKUP(E6568,#REF!,1,FALSE())),"?TYPE_IDENTIFIABLE","?REFERENTIAL"),"_")))))</f>
        <v> </v>
      </c>
      <c r="H6568" s="24" t="str">
        <f>IF(J6568&lt;&gt;1,"",IF(I6568="SBJ","CB","?"))</f>
        <v> </v>
      </c>
      <c r="I6568" s="25" t="str">
        <f>IF(OR(E6568="",E6568="!!!",F6568="NEW"),"",INDEX(B6567:B$2,-1+SUMPRODUCT(MAX(ROW(E6567:E$2)*(E6568=E6567:E$2)))))</f>
        <v> </v>
      </c>
      <c r="J6568" s="25" t="str">
        <f>IF(OR(E6568="",E6568="!!!",F6568="NEW"),"",COUNTBLANK(OFFSET(A$1,,,SUMPRODUCT(MAX(ROW(E$2:E6568)*(E6568=E$2:E6568)))))-COUNTBLANK(OFFSET(A$1,,,SUMPRODUCT(MAX(ROW(E$1:E6567)*(E2=E$1:E6567))))))</f>
        <v> </v>
      </c>
      <c r="K6568" s="25" t="str">
        <f>IF(OR(E6568="",E6568="!!!",F6568="NEW"),"",INDEX(J$1:J6567,SUMPRODUCT(MAX(ROW(E$1:E6567)*(E6568=E$1:E6567)))))</f>
        <v> </v>
      </c>
      <c r="L6568" s="26"/>
    </row>
    <row r="6569" spans="1:12">
      <c r="A6569" s="20" t="s">
        <v>3100</v>
      </c>
      <c r="E6569" s="21">
        <f>IF(D6569="?OLD","!!!","")</f>
        <v/>
      </c>
      <c r="F6569" s="22" t="str">
        <f>IF(OR(E6569="",E6569="!!!"),"",IF(NOT(ISNA(VLOOKUP(E6569,E$1:E6568,1,FALSE()))),"OLD",IF(AND(E6569&lt;&gt;"",E6569&lt;&gt;"!!!"),"NEW","")))</f>
        <v> </v>
      </c>
      <c r="G6569" s="23" t="str">
        <f>IF(OR(E6569="",E6569="!!!"),"",IF(OR(J6569=0,AND(J6569=1,K6569=1),AND(J6569=1,I6569="SBJ"),AND(J6569=1,I6569=0)),"?IN_FOCUS",IF(J6569&lt;=2,"?ACTIVATED",IF(J6569&lt;&gt;"","?FAMILIAR",IF(F6569="NEW",IF(ISNA(VLOOKUP(E6569,#REF!,1,FALSE())),"?TYPE_IDENTIFIABLE","?REFERENTIAL"),"_")))))</f>
        <v> </v>
      </c>
      <c r="H6569" s="24" t="str">
        <f>IF(J6569&lt;&gt;1,"",IF(I6569="SBJ","CB","?"))</f>
        <v> </v>
      </c>
      <c r="I6569" s="25" t="str">
        <f>IF(OR(E6569="",E6569="!!!",F6569="NEW"),"",INDEX(B6568:B$2,-1+SUMPRODUCT(MAX(ROW(E6568:E$2)*(E6569=E6568:E$2)))))</f>
        <v> </v>
      </c>
      <c r="J6569" s="25" t="str">
        <f>IF(OR(E6569="",E6569="!!!",F6569="NEW"),"",COUNTBLANK(OFFSET(A$1,,,SUMPRODUCT(MAX(ROW(E$2:E6569)*(E6569=E$2:E6569)))))-COUNTBLANK(OFFSET(A$1,,,SUMPRODUCT(MAX(ROW(E$1:E6568)*(E2=E$1:E6568))))))</f>
        <v> </v>
      </c>
      <c r="K6569" s="25" t="str">
        <f>IF(OR(E6569="",E6569="!!!",F6569="NEW"),"",INDEX(J$1:J6568,SUMPRODUCT(MAX(ROW(E$1:E6568)*(E6569=E$1:E6568)))))</f>
        <v> </v>
      </c>
      <c r="L6569" s="26"/>
    </row>
    <row r="6570" spans="1:12">
      <c r="A6570" s="20" t="s">
        <v>3112</v>
      </c>
      <c r="B6570" s="27" t="s">
        <v>1687</v>
      </c>
      <c r="C6570" s="27" t="s">
        <v>2859</v>
      </c>
      <c r="D6570" s="27" t="s">
        <v>1681</v>
      </c>
      <c r="E6570" s="21">
        <f>IF(D6570="?OLD","!!!","")</f>
        <v/>
      </c>
      <c r="F6570" s="22" t="str">
        <f>IF(OR(E6570="",E6570="!!!"),"",IF(NOT(ISNA(VLOOKUP(E6570,E$1:E6569,1,FALSE()))),"OLD",IF(AND(E6570&lt;&gt;"",E6570&lt;&gt;"!!!"),"NEW","")))</f>
        <v> </v>
      </c>
      <c r="G6570" s="23" t="str">
        <f>IF(OR(E6570="",E6570="!!!"),"",IF(OR(J6570=0,AND(J6570=1,K6570=1),AND(J6570=1,I6570="SBJ"),AND(J6570=1,I6570=0)),"?IN_FOCUS",IF(J6570&lt;=2,"?ACTIVATED",IF(J6570&lt;&gt;"","?FAMILIAR",IF(F6570="NEW",IF(ISNA(VLOOKUP(E6570,#REF!,1,FALSE())),"?TYPE_IDENTIFIABLE","?REFERENTIAL"),"_")))))</f>
        <v> </v>
      </c>
      <c r="H6570" s="24" t="str">
        <f>IF(J6570&lt;&gt;1,"",IF(I6570="SBJ","CB","?"))</f>
        <v> </v>
      </c>
      <c r="I6570" s="25" t="str">
        <f>IF(OR(E6570="",E6570="!!!",F6570="NEW"),"",INDEX(B6569:B$2,-1+SUMPRODUCT(MAX(ROW(E6569:E$2)*(E6570=E6569:E$2)))))</f>
        <v> </v>
      </c>
      <c r="J6570" s="25" t="str">
        <f>IF(OR(E6570="",E6570="!!!",F6570="NEW"),"",COUNTBLANK(OFFSET(A$1,,,SUMPRODUCT(MAX(ROW(E$2:E6570)*(E6570=E$2:E6570)))))-COUNTBLANK(OFFSET(A$1,,,SUMPRODUCT(MAX(ROW(E$1:E6569)*(E2=E$1:E6569))))))</f>
        <v> </v>
      </c>
      <c r="K6570" s="25" t="str">
        <f>IF(OR(E6570="",E6570="!!!",F6570="NEW"),"",INDEX(J$1:J6569,SUMPRODUCT(MAX(ROW(E$1:E6569)*(E6570=E$1:E6569)))))</f>
        <v> </v>
      </c>
      <c r="L6570" s="26"/>
    </row>
    <row r="6571" spans="1:12">
      <c r="A6571" s="20" t="s">
        <v>1688</v>
      </c>
      <c r="E6571" s="21">
        <f>IF(D6571="?OLD","!!!","")</f>
        <v/>
      </c>
      <c r="F6571" s="22" t="str">
        <f>IF(OR(E6571="",E6571="!!!"),"",IF(NOT(ISNA(VLOOKUP(E6571,E$1:E6570,1,FALSE()))),"OLD",IF(AND(E6571&lt;&gt;"",E6571&lt;&gt;"!!!"),"NEW","")))</f>
        <v> </v>
      </c>
      <c r="G6571" s="23" t="str">
        <f>IF(OR(E6571="",E6571="!!!"),"",IF(OR(J6571=0,AND(J6571=1,K6571=1),AND(J6571=1,I6571="SBJ"),AND(J6571=1,I6571=0)),"?IN_FOCUS",IF(J6571&lt;=2,"?ACTIVATED",IF(J6571&lt;&gt;"","?FAMILIAR",IF(F6571="NEW",IF(ISNA(VLOOKUP(E6571,#REF!,1,FALSE())),"?TYPE_IDENTIFIABLE","?REFERENTIAL"),"_")))))</f>
        <v> </v>
      </c>
      <c r="H6571" s="24" t="str">
        <f>IF(J6571&lt;&gt;1,"",IF(I6571="SBJ","CB","?"))</f>
        <v> </v>
      </c>
      <c r="I6571" s="25" t="str">
        <f>IF(OR(E6571="",E6571="!!!",F6571="NEW"),"",INDEX(B6570:B$2,-1+SUMPRODUCT(MAX(ROW(E6570:E$2)*(E6571=E6570:E$2)))))</f>
        <v> </v>
      </c>
      <c r="J6571" s="25" t="str">
        <f>IF(OR(E6571="",E6571="!!!",F6571="NEW"),"",COUNTBLANK(OFFSET(A$1,,,SUMPRODUCT(MAX(ROW(E$2:E6571)*(E6571=E$2:E6571)))))-COUNTBLANK(OFFSET(A$1,,,SUMPRODUCT(MAX(ROW(E$1:E6570)*(E2=E$1:E6570))))))</f>
        <v> </v>
      </c>
      <c r="K6571" s="25" t="str">
        <f>IF(OR(E6571="",E6571="!!!",F6571="NEW"),"",INDEX(J$1:J6570,SUMPRODUCT(MAX(ROW(E$1:E6570)*(E6571=E$1:E6570)))))</f>
        <v> </v>
      </c>
      <c r="L6571" s="26"/>
    </row>
    <row r="6572" spans="1:12">
      <c r="A6572" s="20" t="s">
        <v>1089</v>
      </c>
      <c r="E6572" s="21">
        <f>IF(D6572="?OLD","!!!","")</f>
        <v/>
      </c>
      <c r="F6572" s="22" t="str">
        <f>IF(OR(E6572="",E6572="!!!"),"",IF(NOT(ISNA(VLOOKUP(E6572,E$1:E6571,1,FALSE()))),"OLD",IF(AND(E6572&lt;&gt;"",E6572&lt;&gt;"!!!"),"NEW","")))</f>
        <v> </v>
      </c>
      <c r="G6572" s="23" t="str">
        <f>IF(OR(E6572="",E6572="!!!"),"",IF(OR(J6572=0,AND(J6572=1,K6572=1),AND(J6572=1,I6572="SBJ"),AND(J6572=1,I6572=0)),"?IN_FOCUS",IF(J6572&lt;=2,"?ACTIVATED",IF(J6572&lt;&gt;"","?FAMILIAR",IF(F6572="NEW",IF(ISNA(VLOOKUP(E6572,#REF!,1,FALSE())),"?TYPE_IDENTIFIABLE","?REFERENTIAL"),"_")))))</f>
        <v> </v>
      </c>
      <c r="H6572" s="24" t="str">
        <f>IF(J6572&lt;&gt;1,"",IF(I6572="SBJ","CB","?"))</f>
        <v> </v>
      </c>
      <c r="I6572" s="25" t="str">
        <f>IF(OR(E6572="",E6572="!!!",F6572="NEW"),"",INDEX(B6571:B$2,-1+SUMPRODUCT(MAX(ROW(E6571:E$2)*(E6572=E6571:E$2)))))</f>
        <v> </v>
      </c>
      <c r="J6572" s="25" t="str">
        <f>IF(OR(E6572="",E6572="!!!",F6572="NEW"),"",COUNTBLANK(OFFSET(A$1,,,SUMPRODUCT(MAX(ROW(E$2:E6572)*(E6572=E$2:E6572)))))-COUNTBLANK(OFFSET(A$1,,,SUMPRODUCT(MAX(ROW(E$1:E6571)*(E2=E$1:E6571))))))</f>
        <v> </v>
      </c>
      <c r="K6572" s="25" t="str">
        <f>IF(OR(E6572="",E6572="!!!",F6572="NEW"),"",INDEX(J$1:J6571,SUMPRODUCT(MAX(ROW(E$1:E6571)*(E6572=E$1:E6571)))))</f>
        <v> </v>
      </c>
      <c r="L6572" s="26"/>
    </row>
    <row r="6573" spans="1:12">
      <c r="A6573" s="20" t="s">
        <v>3082</v>
      </c>
      <c r="B6573" s="27" t="s">
        <v>1687</v>
      </c>
      <c r="C6573" s="27" t="s">
        <v>1727</v>
      </c>
      <c r="E6573" s="21">
        <f>IF(D6573="?OLD","!!!","")</f>
        <v/>
      </c>
      <c r="F6573" s="22" t="str">
        <f>IF(OR(E6573="",E6573="!!!"),"",IF(NOT(ISNA(VLOOKUP(E6573,E$1:E6572,1,FALSE()))),"OLD",IF(AND(E6573&lt;&gt;"",E6573&lt;&gt;"!!!"),"NEW","")))</f>
        <v> </v>
      </c>
      <c r="G6573" s="23" t="str">
        <f>IF(OR(E6573="",E6573="!!!"),"",IF(OR(J6573=0,AND(J6573=1,K6573=1),AND(J6573=1,I6573="SBJ"),AND(J6573=1,I6573=0)),"?IN_FOCUS",IF(J6573&lt;=2,"?ACTIVATED",IF(J6573&lt;&gt;"","?FAMILIAR",IF(F6573="NEW",IF(ISNA(VLOOKUP(E6573,#REF!,1,FALSE())),"?TYPE_IDENTIFIABLE","?REFERENTIAL"),"_")))))</f>
        <v> </v>
      </c>
      <c r="H6573" s="24" t="str">
        <f>IF(J6573&lt;&gt;1,"",IF(I6573="SBJ","CB","?"))</f>
        <v> </v>
      </c>
      <c r="I6573" s="25" t="str">
        <f>IF(OR(E6573="",E6573="!!!",F6573="NEW"),"",INDEX(B6572:B$2,-1+SUMPRODUCT(MAX(ROW(E6572:E$2)*(E6573=E6572:E$2)))))</f>
        <v> </v>
      </c>
      <c r="J6573" s="25" t="str">
        <f>IF(OR(E6573="",E6573="!!!",F6573="NEW"),"",COUNTBLANK(OFFSET(A$1,,,SUMPRODUCT(MAX(ROW(E$2:E6573)*(E6573=E$2:E6573)))))-COUNTBLANK(OFFSET(A$1,,,SUMPRODUCT(MAX(ROW(E$1:E6572)*(E2=E$1:E6572))))))</f>
        <v> </v>
      </c>
      <c r="K6573" s="25" t="str">
        <f>IF(OR(E6573="",E6573="!!!",F6573="NEW"),"",INDEX(J$1:J6572,SUMPRODUCT(MAX(ROW(E$1:E6572)*(E6573=E$1:E6572)))))</f>
        <v> </v>
      </c>
      <c r="L6573" s="26"/>
    </row>
    <row r="6574" spans="1:12">
      <c r="A6574" s="20" t="s">
        <v>1746</v>
      </c>
      <c r="E6574" s="21">
        <f>IF(D6574="?OLD","!!!","")</f>
        <v/>
      </c>
      <c r="F6574" s="22" t="str">
        <f>IF(OR(E6574="",E6574="!!!"),"",IF(NOT(ISNA(VLOOKUP(E6574,E$1:E6573,1,FALSE()))),"OLD",IF(AND(E6574&lt;&gt;"",E6574&lt;&gt;"!!!"),"NEW","")))</f>
        <v> </v>
      </c>
      <c r="G6574" s="23" t="str">
        <f>IF(OR(E6574="",E6574="!!!"),"",IF(OR(J6574=0,AND(J6574=1,K6574=1),AND(J6574=1,I6574="SBJ"),AND(J6574=1,I6574=0)),"?IN_FOCUS",IF(J6574&lt;=2,"?ACTIVATED",IF(J6574&lt;&gt;"","?FAMILIAR",IF(F6574="NEW",IF(ISNA(VLOOKUP(E6574,#REF!,1,FALSE())),"?TYPE_IDENTIFIABLE","?REFERENTIAL"),"_")))))</f>
        <v> </v>
      </c>
      <c r="H6574" s="24" t="str">
        <f>IF(J6574&lt;&gt;1,"",IF(I6574="SBJ","CB","?"))</f>
        <v> </v>
      </c>
      <c r="I6574" s="25" t="str">
        <f>IF(OR(E6574="",E6574="!!!",F6574="NEW"),"",INDEX(B6573:B$2,-1+SUMPRODUCT(MAX(ROW(E6573:E$2)*(E6574=E6573:E$2)))))</f>
        <v> </v>
      </c>
      <c r="J6574" s="25" t="str">
        <f>IF(OR(E6574="",E6574="!!!",F6574="NEW"),"",COUNTBLANK(OFFSET(A$1,,,SUMPRODUCT(MAX(ROW(E$2:E6574)*(E6574=E$2:E6574)))))-COUNTBLANK(OFFSET(A$1,,,SUMPRODUCT(MAX(ROW(E$1:E6573)*(E2=E$1:E6573))))))</f>
        <v> </v>
      </c>
      <c r="K6574" s="25" t="str">
        <f>IF(OR(E6574="",E6574="!!!",F6574="NEW"),"",INDEX(J$1:J6573,SUMPRODUCT(MAX(ROW(E$1:E6573)*(E6574=E$1:E6573)))))</f>
        <v> </v>
      </c>
      <c r="L6574" s="26"/>
    </row>
    <row r="6575" spans="1:12">
      <c r="A6575" s="20" t="s">
        <v>1993</v>
      </c>
      <c r="E6575" s="21">
        <f>IF(D6575="?OLD","!!!","")</f>
        <v/>
      </c>
      <c r="F6575" s="22" t="str">
        <f>IF(OR(E6575="",E6575="!!!"),"",IF(NOT(ISNA(VLOOKUP(E6575,E$1:E6574,1,FALSE()))),"OLD",IF(AND(E6575&lt;&gt;"",E6575&lt;&gt;"!!!"),"NEW","")))</f>
        <v> </v>
      </c>
      <c r="G6575" s="23" t="str">
        <f>IF(OR(E6575="",E6575="!!!"),"",IF(OR(J6575=0,AND(J6575=1,K6575=1),AND(J6575=1,I6575="SBJ"),AND(J6575=1,I6575=0)),"?IN_FOCUS",IF(J6575&lt;=2,"?ACTIVATED",IF(J6575&lt;&gt;"","?FAMILIAR",IF(F6575="NEW",IF(ISNA(VLOOKUP(E6575,#REF!,1,FALSE())),"?TYPE_IDENTIFIABLE","?REFERENTIAL"),"_")))))</f>
        <v> </v>
      </c>
      <c r="H6575" s="24" t="str">
        <f>IF(J6575&lt;&gt;1,"",IF(I6575="SBJ","CB","?"))</f>
        <v> </v>
      </c>
      <c r="I6575" s="25" t="str">
        <f>IF(OR(E6575="",E6575="!!!",F6575="NEW"),"",INDEX(B6574:B$2,-1+SUMPRODUCT(MAX(ROW(E6574:E$2)*(E6575=E6574:E$2)))))</f>
        <v> </v>
      </c>
      <c r="J6575" s="25" t="str">
        <f>IF(OR(E6575="",E6575="!!!",F6575="NEW"),"",COUNTBLANK(OFFSET(A$1,,,SUMPRODUCT(MAX(ROW(E$2:E6575)*(E6575=E$2:E6575)))))-COUNTBLANK(OFFSET(A$1,,,SUMPRODUCT(MAX(ROW(E$1:E6574)*(E2=E$1:E6574))))))</f>
        <v> </v>
      </c>
      <c r="K6575" s="25" t="str">
        <f>IF(OR(E6575="",E6575="!!!",F6575="NEW"),"",INDEX(J$1:J6574,SUMPRODUCT(MAX(ROW(E$1:E6574)*(E6575=E$1:E6574)))))</f>
        <v> </v>
      </c>
      <c r="L6575" s="26"/>
    </row>
    <row r="6576" spans="1:12">
      <c r="A6576" s="20" t="s">
        <v>3673</v>
      </c>
      <c r="B6576" s="27" t="s">
        <v>1687</v>
      </c>
      <c r="C6576" s="27" t="s">
        <v>1727</v>
      </c>
      <c r="E6576" s="21">
        <f>IF(D6576="?OLD","!!!","")</f>
        <v/>
      </c>
      <c r="F6576" s="22" t="str">
        <f>IF(OR(E6576="",E6576="!!!"),"",IF(NOT(ISNA(VLOOKUP(E6576,E$1:E6575,1,FALSE()))),"OLD",IF(AND(E6576&lt;&gt;"",E6576&lt;&gt;"!!!"),"NEW","")))</f>
        <v> </v>
      </c>
      <c r="G6576" s="23" t="str">
        <f>IF(OR(E6576="",E6576="!!!"),"",IF(OR(J6576=0,AND(J6576=1,K6576=1),AND(J6576=1,I6576="SBJ"),AND(J6576=1,I6576=0)),"?IN_FOCUS",IF(J6576&lt;=2,"?ACTIVATED",IF(J6576&lt;&gt;"","?FAMILIAR",IF(F6576="NEW",IF(ISNA(VLOOKUP(E6576,#REF!,1,FALSE())),"?TYPE_IDENTIFIABLE","?REFERENTIAL"),"_")))))</f>
        <v> </v>
      </c>
      <c r="H6576" s="24" t="str">
        <f>IF(J6576&lt;&gt;1,"",IF(I6576="SBJ","CB","?"))</f>
        <v> </v>
      </c>
      <c r="I6576" s="25" t="str">
        <f>IF(OR(E6576="",E6576="!!!",F6576="NEW"),"",INDEX(B6575:B$2,-1+SUMPRODUCT(MAX(ROW(E6575:E$2)*(E6576=E6575:E$2)))))</f>
        <v> </v>
      </c>
      <c r="J6576" s="25" t="str">
        <f>IF(OR(E6576="",E6576="!!!",F6576="NEW"),"",COUNTBLANK(OFFSET(A$1,,,SUMPRODUCT(MAX(ROW(E$2:E6576)*(E6576=E$2:E6576)))))-COUNTBLANK(OFFSET(A$1,,,SUMPRODUCT(MAX(ROW(E$1:E6575)*(E2=E$1:E6575))))))</f>
        <v> </v>
      </c>
      <c r="K6576" s="25" t="str">
        <f>IF(OR(E6576="",E6576="!!!",F6576="NEW"),"",INDEX(J$1:J6575,SUMPRODUCT(MAX(ROW(E$1:E6575)*(E6576=E$1:E6575)))))</f>
        <v> </v>
      </c>
      <c r="L6576" s="26"/>
    </row>
    <row r="6577" spans="1:12">
      <c r="A6577" s="20" t="s">
        <v>1688</v>
      </c>
      <c r="E6577" s="21">
        <f>IF(D6577="?OLD","!!!","")</f>
        <v/>
      </c>
      <c r="F6577" s="22" t="str">
        <f>IF(OR(E6577="",E6577="!!!"),"",IF(NOT(ISNA(VLOOKUP(E6577,E$1:E6576,1,FALSE()))),"OLD",IF(AND(E6577&lt;&gt;"",E6577&lt;&gt;"!!!"),"NEW","")))</f>
        <v> </v>
      </c>
      <c r="G6577" s="23" t="str">
        <f>IF(OR(E6577="",E6577="!!!"),"",IF(OR(J6577=0,AND(J6577=1,K6577=1),AND(J6577=1,I6577="SBJ"),AND(J6577=1,I6577=0)),"?IN_FOCUS",IF(J6577&lt;=2,"?ACTIVATED",IF(J6577&lt;&gt;"","?FAMILIAR",IF(F6577="NEW",IF(ISNA(VLOOKUP(E6577,#REF!,1,FALSE())),"?TYPE_IDENTIFIABLE","?REFERENTIAL"),"_")))))</f>
        <v> </v>
      </c>
      <c r="H6577" s="24" t="str">
        <f>IF(J6577&lt;&gt;1,"",IF(I6577="SBJ","CB","?"))</f>
        <v> </v>
      </c>
      <c r="I6577" s="25" t="str">
        <f>IF(OR(E6577="",E6577="!!!",F6577="NEW"),"",INDEX(B6576:B$2,-1+SUMPRODUCT(MAX(ROW(E6576:E$2)*(E6577=E6576:E$2)))))</f>
        <v> </v>
      </c>
      <c r="J6577" s="25" t="str">
        <f>IF(OR(E6577="",E6577="!!!",F6577="NEW"),"",COUNTBLANK(OFFSET(A$1,,,SUMPRODUCT(MAX(ROW(E$2:E6577)*(E6577=E$2:E6577)))))-COUNTBLANK(OFFSET(A$1,,,SUMPRODUCT(MAX(ROW(E$1:E6576)*(E2=E$1:E6576))))))</f>
        <v> </v>
      </c>
      <c r="K6577" s="25" t="str">
        <f>IF(OR(E6577="",E6577="!!!",F6577="NEW"),"",INDEX(J$1:J6576,SUMPRODUCT(MAX(ROW(E$1:E6576)*(E6577=E$1:E6576)))))</f>
        <v> </v>
      </c>
      <c r="L6577" s="26"/>
    </row>
    <row r="6578" spans="1:12">
      <c r="A6578" s="20" t="s">
        <v>2382</v>
      </c>
      <c r="B6578" s="27" t="s">
        <v>1724</v>
      </c>
      <c r="C6578" s="27" t="s">
        <v>1673</v>
      </c>
      <c r="E6578" s="21">
        <f>IF(D6578="?OLD","!!!","")</f>
        <v/>
      </c>
      <c r="F6578" s="22" t="str">
        <f>IF(OR(E6578="",E6578="!!!"),"",IF(NOT(ISNA(VLOOKUP(E6578,E$1:E6577,1,FALSE()))),"OLD",IF(AND(E6578&lt;&gt;"",E6578&lt;&gt;"!!!"),"NEW","")))</f>
        <v> </v>
      </c>
      <c r="G6578" s="23" t="str">
        <f>IF(OR(E6578="",E6578="!!!"),"",IF(OR(J6578=0,AND(J6578=1,K6578=1),AND(J6578=1,I6578="SBJ"),AND(J6578=1,I6578=0)),"?IN_FOCUS",IF(J6578&lt;=2,"?ACTIVATED",IF(J6578&lt;&gt;"","?FAMILIAR",IF(F6578="NEW",IF(ISNA(VLOOKUP(E6578,#REF!,1,FALSE())),"?TYPE_IDENTIFIABLE","?REFERENTIAL"),"_")))))</f>
        <v> </v>
      </c>
      <c r="H6578" s="24" t="str">
        <f>IF(J6578&lt;&gt;1,"",IF(I6578="SBJ","CB","?"))</f>
        <v> </v>
      </c>
      <c r="I6578" s="25" t="str">
        <f>IF(OR(E6578="",E6578="!!!",F6578="NEW"),"",INDEX(B6577:B$2,-1+SUMPRODUCT(MAX(ROW(E6577:E$2)*(E6578=E6577:E$2)))))</f>
        <v> </v>
      </c>
      <c r="J6578" s="25" t="str">
        <f>IF(OR(E6578="",E6578="!!!",F6578="NEW"),"",COUNTBLANK(OFFSET(A$1,,,SUMPRODUCT(MAX(ROW(E$2:E6578)*(E6578=E$2:E6578)))))-COUNTBLANK(OFFSET(A$1,,,SUMPRODUCT(MAX(ROW(E$1:E6577)*(E2=E$1:E6577))))))</f>
        <v> </v>
      </c>
      <c r="K6578" s="25" t="str">
        <f>IF(OR(E6578="",E6578="!!!",F6578="NEW"),"",INDEX(J$1:J6577,SUMPRODUCT(MAX(ROW(E$1:E6577)*(E6578=E$1:E6577)))))</f>
        <v> </v>
      </c>
      <c r="L6578" s="26"/>
    </row>
    <row r="6579" spans="1:12">
      <c r="A6579" s="20" t="s">
        <v>1716</v>
      </c>
      <c r="E6579" s="21">
        <f>IF(D6579="?OLD","!!!","")</f>
        <v/>
      </c>
      <c r="F6579" s="22" t="str">
        <f>IF(OR(E6579="",E6579="!!!"),"",IF(NOT(ISNA(VLOOKUP(E6579,E$1:E6578,1,FALSE()))),"OLD",IF(AND(E6579&lt;&gt;"",E6579&lt;&gt;"!!!"),"NEW","")))</f>
        <v> </v>
      </c>
      <c r="G6579" s="23" t="str">
        <f>IF(OR(E6579="",E6579="!!!"),"",IF(OR(J6579=0,AND(J6579=1,K6579=1),AND(J6579=1,I6579="SBJ"),AND(J6579=1,I6579=0)),"?IN_FOCUS",IF(J6579&lt;=2,"?ACTIVATED",IF(J6579&lt;&gt;"","?FAMILIAR",IF(F6579="NEW",IF(ISNA(VLOOKUP(E6579,#REF!,1,FALSE())),"?TYPE_IDENTIFIABLE","?REFERENTIAL"),"_")))))</f>
        <v> </v>
      </c>
      <c r="H6579" s="24" t="str">
        <f>IF(J6579&lt;&gt;1,"",IF(I6579="SBJ","CB","?"))</f>
        <v> </v>
      </c>
      <c r="I6579" s="25" t="str">
        <f>IF(OR(E6579="",E6579="!!!",F6579="NEW"),"",INDEX(B6578:B$2,-1+SUMPRODUCT(MAX(ROW(E6578:E$2)*(E6579=E6578:E$2)))))</f>
        <v> </v>
      </c>
      <c r="J6579" s="25" t="str">
        <f>IF(OR(E6579="",E6579="!!!",F6579="NEW"),"",COUNTBLANK(OFFSET(A$1,,,SUMPRODUCT(MAX(ROW(E$2:E6579)*(E6579=E$2:E6579)))))-COUNTBLANK(OFFSET(A$1,,,SUMPRODUCT(MAX(ROW(E$1:E6578)*(E2=E$1:E6578))))))</f>
        <v> </v>
      </c>
      <c r="K6579" s="25" t="str">
        <f>IF(OR(E6579="",E6579="!!!",F6579="NEW"),"",INDEX(J$1:J6578,SUMPRODUCT(MAX(ROW(E$1:E6578)*(E6579=E$1:E6578)))))</f>
        <v> </v>
      </c>
      <c r="L6579" s="26"/>
    </row>
    <row r="6580" spans="1:12">
      <c r="A6580" s="20" t="s">
        <v>2318</v>
      </c>
      <c r="B6580" s="27" t="s">
        <v>1731</v>
      </c>
      <c r="C6580" s="27" t="s">
        <v>1737</v>
      </c>
      <c r="D6580" s="27" t="s">
        <v>1681</v>
      </c>
      <c r="E6580" s="21">
        <f>IF(D6580="?OLD","!!!","")</f>
        <v/>
      </c>
      <c r="F6580" s="22" t="str">
        <f>IF(OR(E6580="",E6580="!!!"),"",IF(NOT(ISNA(VLOOKUP(E6580,E$1:E6579,1,FALSE()))),"OLD",IF(AND(E6580&lt;&gt;"",E6580&lt;&gt;"!!!"),"NEW","")))</f>
        <v> </v>
      </c>
      <c r="G6580" s="23" t="str">
        <f>IF(OR(E6580="",E6580="!!!"),"",IF(OR(J6580=0,AND(J6580=1,K6580=1),AND(J6580=1,I6580="SBJ"),AND(J6580=1,I6580=0)),"?IN_FOCUS",IF(J6580&lt;=2,"?ACTIVATED",IF(J6580&lt;&gt;"","?FAMILIAR",IF(F6580="NEW",IF(ISNA(VLOOKUP(E6580,#REF!,1,FALSE())),"?TYPE_IDENTIFIABLE","?REFERENTIAL"),"_")))))</f>
        <v> </v>
      </c>
      <c r="H6580" s="24" t="str">
        <f>IF(J6580&lt;&gt;1,"",IF(I6580="SBJ","CB","?"))</f>
        <v> </v>
      </c>
      <c r="I6580" s="25" t="str">
        <f>IF(OR(E6580="",E6580="!!!",F6580="NEW"),"",INDEX(B6579:B$2,-1+SUMPRODUCT(MAX(ROW(E6579:E$2)*(E6580=E6579:E$2)))))</f>
        <v> </v>
      </c>
      <c r="J6580" s="25" t="str">
        <f>IF(OR(E6580="",E6580="!!!",F6580="NEW"),"",COUNTBLANK(OFFSET(A$1,,,SUMPRODUCT(MAX(ROW(E$2:E6580)*(E6580=E$2:E6580)))))-COUNTBLANK(OFFSET(A$1,,,SUMPRODUCT(MAX(ROW(E$1:E6579)*(E2=E$1:E6579))))))</f>
        <v> </v>
      </c>
      <c r="K6580" s="25" t="str">
        <f>IF(OR(E6580="",E6580="!!!",F6580="NEW"),"",INDEX(J$1:J6579,SUMPRODUCT(MAX(ROW(E$1:E6579)*(E6580=E$1:E6579)))))</f>
        <v> </v>
      </c>
      <c r="L6580" s="26"/>
    </row>
    <row r="6581" spans="1:12">
      <c r="A6581" s="20" t="s">
        <v>3674</v>
      </c>
      <c r="E6581" s="21">
        <f>IF(D6581="?OLD","!!!","")</f>
        <v/>
      </c>
      <c r="F6581" s="22" t="str">
        <f>IF(OR(E6581="",E6581="!!!"),"",IF(NOT(ISNA(VLOOKUP(E6581,E$1:E6580,1,FALSE()))),"OLD",IF(AND(E6581&lt;&gt;"",E6581&lt;&gt;"!!!"),"NEW","")))</f>
        <v> </v>
      </c>
      <c r="G6581" s="23" t="str">
        <f>IF(OR(E6581="",E6581="!!!"),"",IF(OR(J6581=0,AND(J6581=1,K6581=1),AND(J6581=1,I6581="SBJ"),AND(J6581=1,I6581=0)),"?IN_FOCUS",IF(J6581&lt;=2,"?ACTIVATED",IF(J6581&lt;&gt;"","?FAMILIAR",IF(F6581="NEW",IF(ISNA(VLOOKUP(E6581,#REF!,1,FALSE())),"?TYPE_IDENTIFIABLE","?REFERENTIAL"),"_")))))</f>
        <v> </v>
      </c>
      <c r="H6581" s="24" t="str">
        <f>IF(J6581&lt;&gt;1,"",IF(I6581="SBJ","CB","?"))</f>
        <v> </v>
      </c>
      <c r="I6581" s="25" t="str">
        <f>IF(OR(E6581="",E6581="!!!",F6581="NEW"),"",INDEX(B6580:B$2,-1+SUMPRODUCT(MAX(ROW(E6580:E$2)*(E6581=E6580:E$2)))))</f>
        <v> </v>
      </c>
      <c r="J6581" s="25" t="str">
        <f>IF(OR(E6581="",E6581="!!!",F6581="NEW"),"",COUNTBLANK(OFFSET(A$1,,,SUMPRODUCT(MAX(ROW(E$2:E6581)*(E6581=E$2:E6581)))))-COUNTBLANK(OFFSET(A$1,,,SUMPRODUCT(MAX(ROW(E$1:E6580)*(E2=E$1:E6580))))))</f>
        <v> </v>
      </c>
      <c r="K6581" s="25" t="str">
        <f>IF(OR(E6581="",E6581="!!!",F6581="NEW"),"",INDEX(J$1:J6580,SUMPRODUCT(MAX(ROW(E$1:E6580)*(E6581=E$1:E6580)))))</f>
        <v> </v>
      </c>
      <c r="L6581" s="26"/>
    </row>
    <row r="6582" spans="1:12">
      <c r="A6582" s="20" t="s">
        <v>671</v>
      </c>
      <c r="E6582" s="21">
        <f>IF(D6582="?OLD","!!!","")</f>
        <v/>
      </c>
      <c r="F6582" s="22" t="str">
        <f>IF(OR(E6582="",E6582="!!!"),"",IF(NOT(ISNA(VLOOKUP(E6582,E$1:E6581,1,FALSE()))),"OLD",IF(AND(E6582&lt;&gt;"",E6582&lt;&gt;"!!!"),"NEW","")))</f>
        <v> </v>
      </c>
      <c r="G6582" s="23" t="str">
        <f>IF(OR(E6582="",E6582="!!!"),"",IF(OR(J6582=0,AND(J6582=1,K6582=1),AND(J6582=1,I6582="SBJ"),AND(J6582=1,I6582=0)),"?IN_FOCUS",IF(J6582&lt;=2,"?ACTIVATED",IF(J6582&lt;&gt;"","?FAMILIAR",IF(F6582="NEW",IF(ISNA(VLOOKUP(E6582,#REF!,1,FALSE())),"?TYPE_IDENTIFIABLE","?REFERENTIAL"),"_")))))</f>
        <v> </v>
      </c>
      <c r="H6582" s="24" t="str">
        <f>IF(J6582&lt;&gt;1,"",IF(I6582="SBJ","CB","?"))</f>
        <v> </v>
      </c>
      <c r="I6582" s="25" t="str">
        <f>IF(OR(E6582="",E6582="!!!",F6582="NEW"),"",INDEX(B6581:B$2,-1+SUMPRODUCT(MAX(ROW(E6581:E$2)*(E6582=E6581:E$2)))))</f>
        <v> </v>
      </c>
      <c r="J6582" s="25" t="str">
        <f>IF(OR(E6582="",E6582="!!!",F6582="NEW"),"",COUNTBLANK(OFFSET(A$1,,,SUMPRODUCT(MAX(ROW(E$2:E6582)*(E6582=E$2:E6582)))))-COUNTBLANK(OFFSET(A$1,,,SUMPRODUCT(MAX(ROW(E$1:E6581)*(E2=E$1:E6581))))))</f>
        <v> </v>
      </c>
      <c r="K6582" s="25" t="str">
        <f>IF(OR(E6582="",E6582="!!!",F6582="NEW"),"",INDEX(J$1:J6581,SUMPRODUCT(MAX(ROW(E$1:E6581)*(E6582=E$1:E6581)))))</f>
        <v> </v>
      </c>
      <c r="L6582" s="26"/>
    </row>
    <row r="6583" spans="1:12">
      <c r="A6583" s="20"/>
    </row>
    <row r="6584" spans="1:12">
      <c r="A6584" s="20" t="s">
        <v>3675</v>
      </c>
    </row>
    <row r="6585" spans="1:12">
      <c r="A6585" s="20" t="s">
        <v>2640</v>
      </c>
      <c r="E6585" s="21">
        <f>IF(D6585="?OLD","!!!","")</f>
        <v/>
      </c>
      <c r="F6585" s="22" t="str">
        <f>IF(OR(E6585="",E6585="!!!"),"",IF(NOT(ISNA(VLOOKUP(E6585,E$1:E6584,1,FALSE()))),"OLD",IF(AND(E6585&lt;&gt;"",E6585&lt;&gt;"!!!"),"NEW","")))</f>
        <v> </v>
      </c>
      <c r="G6585" s="23" t="str">
        <f>IF(OR(E6585="",E6585="!!!"),"",IF(OR(J6585=0,AND(J6585=1,K6585=1),AND(J6585=1,I6585="SBJ"),AND(J6585=1,I6585=0)),"?IN_FOCUS",IF(J6585&lt;=2,"?ACTIVATED",IF(J6585&lt;&gt;"","?FAMILIAR",IF(F6585="NEW",IF(ISNA(VLOOKUP(E6585,#REF!,1,FALSE())),"?TYPE_IDENTIFIABLE","?REFERENTIAL"),"_")))))</f>
        <v> </v>
      </c>
      <c r="H6585" s="24" t="str">
        <f>IF(J6585&lt;&gt;1,"",IF(I6585="SBJ","CB","?"))</f>
        <v> </v>
      </c>
      <c r="I6585" s="25" t="str">
        <f>IF(OR(E6585="",E6585="!!!",F6585="NEW"),"",INDEX(B6584:B$2,-1+SUMPRODUCT(MAX(ROW(E6584:E$2)*(E6585=E6584:E$2)))))</f>
        <v> </v>
      </c>
      <c r="J6585" s="25" t="str">
        <f>IF(OR(E6585="",E6585="!!!",F6585="NEW"),"",COUNTBLANK(OFFSET(A$1,,,SUMPRODUCT(MAX(ROW(E$2:E6585)*(E6585=E$2:E6585)))))-COUNTBLANK(OFFSET(A$1,,,SUMPRODUCT(MAX(ROW(E$1:E6584)*(E2=E$1:E6584))))))</f>
        <v> </v>
      </c>
      <c r="K6585" s="25" t="str">
        <f>IF(OR(E6585="",E6585="!!!",F6585="NEW"),"",INDEX(J$1:J6584,SUMPRODUCT(MAX(ROW(E$1:E6584)*(E6585=E$1:E6584)))))</f>
        <v> </v>
      </c>
      <c r="L6585" s="26"/>
    </row>
    <row r="6586" spans="1:12">
      <c r="A6586" s="20" t="s">
        <v>1864</v>
      </c>
      <c r="E6586" s="21">
        <f>IF(D6586="?OLD","!!!","")</f>
        <v/>
      </c>
      <c r="F6586" s="22" t="str">
        <f>IF(OR(E6586="",E6586="!!!"),"",IF(NOT(ISNA(VLOOKUP(E6586,E$1:E6585,1,FALSE()))),"OLD",IF(AND(E6586&lt;&gt;"",E6586&lt;&gt;"!!!"),"NEW","")))</f>
        <v> </v>
      </c>
      <c r="G6586" s="23" t="str">
        <f>IF(OR(E6586="",E6586="!!!"),"",IF(OR(J6586=0,AND(J6586=1,K6586=1),AND(J6586=1,I6586="SBJ"),AND(J6586=1,I6586=0)),"?IN_FOCUS",IF(J6586&lt;=2,"?ACTIVATED",IF(J6586&lt;&gt;"","?FAMILIAR",IF(F6586="NEW",IF(ISNA(VLOOKUP(E6586,#REF!,1,FALSE())),"?TYPE_IDENTIFIABLE","?REFERENTIAL"),"_")))))</f>
        <v> </v>
      </c>
      <c r="H6586" s="24" t="str">
        <f>IF(J6586&lt;&gt;1,"",IF(I6586="SBJ","CB","?"))</f>
        <v> </v>
      </c>
      <c r="I6586" s="25" t="str">
        <f>IF(OR(E6586="",E6586="!!!",F6586="NEW"),"",INDEX(B6585:B$2,-1+SUMPRODUCT(MAX(ROW(E6585:E$2)*(E6586=E6585:E$2)))))</f>
        <v> </v>
      </c>
      <c r="J6586" s="25" t="str">
        <f>IF(OR(E6586="",E6586="!!!",F6586="NEW"),"",COUNTBLANK(OFFSET(A$1,,,SUMPRODUCT(MAX(ROW(E$2:E6586)*(E6586=E$2:E6586)))))-COUNTBLANK(OFFSET(A$1,,,SUMPRODUCT(MAX(ROW(E$1:E6585)*(E2=E$1:E6585))))))</f>
        <v> </v>
      </c>
      <c r="K6586" s="25" t="str">
        <f>IF(OR(E6586="",E6586="!!!",F6586="NEW"),"",INDEX(J$1:J6585,SUMPRODUCT(MAX(ROW(E$1:E6585)*(E6586=E$1:E6585)))))</f>
        <v> </v>
      </c>
      <c r="L6586" s="26"/>
    </row>
    <row r="6587" spans="1:12">
      <c r="A6587" s="20" t="s">
        <v>1739</v>
      </c>
      <c r="E6587" s="21">
        <f>IF(D6587="?OLD","!!!","")</f>
        <v/>
      </c>
      <c r="F6587" s="22" t="str">
        <f>IF(OR(E6587="",E6587="!!!"),"",IF(NOT(ISNA(VLOOKUP(E6587,E$1:E6586,1,FALSE()))),"OLD",IF(AND(E6587&lt;&gt;"",E6587&lt;&gt;"!!!"),"NEW","")))</f>
        <v> </v>
      </c>
      <c r="G6587" s="23" t="str">
        <f>IF(OR(E6587="",E6587="!!!"),"",IF(OR(J6587=0,AND(J6587=1,K6587=1),AND(J6587=1,I6587="SBJ"),AND(J6587=1,I6587=0)),"?IN_FOCUS",IF(J6587&lt;=2,"?ACTIVATED",IF(J6587&lt;&gt;"","?FAMILIAR",IF(F6587="NEW",IF(ISNA(VLOOKUP(E6587,#REF!,1,FALSE())),"?TYPE_IDENTIFIABLE","?REFERENTIAL"),"_")))))</f>
        <v> </v>
      </c>
      <c r="H6587" s="24" t="str">
        <f>IF(J6587&lt;&gt;1,"",IF(I6587="SBJ","CB","?"))</f>
        <v> </v>
      </c>
      <c r="I6587" s="25" t="str">
        <f>IF(OR(E6587="",E6587="!!!",F6587="NEW"),"",INDEX(B6586:B$2,-1+SUMPRODUCT(MAX(ROW(E6586:E$2)*(E6587=E6586:E$2)))))</f>
        <v> </v>
      </c>
      <c r="J6587" s="25" t="str">
        <f>IF(OR(E6587="",E6587="!!!",F6587="NEW"),"",COUNTBLANK(OFFSET(A$1,,,SUMPRODUCT(MAX(ROW(E$2:E6587)*(E6587=E$2:E6587)))))-COUNTBLANK(OFFSET(A$1,,,SUMPRODUCT(MAX(ROW(E$1:E6586)*(E2=E$1:E6586))))))</f>
        <v> </v>
      </c>
      <c r="K6587" s="25" t="str">
        <f>IF(OR(E6587="",E6587="!!!",F6587="NEW"),"",INDEX(J$1:J6586,SUMPRODUCT(MAX(ROW(E$1:E6586)*(E6587=E$1:E6586)))))</f>
        <v> </v>
      </c>
      <c r="L6587" s="26"/>
    </row>
    <row r="6588" spans="1:12">
      <c r="A6588" s="20" t="s">
        <v>1716</v>
      </c>
      <c r="E6588" s="21">
        <f>IF(D6588="?OLD","!!!","")</f>
        <v/>
      </c>
      <c r="F6588" s="22" t="str">
        <f>IF(OR(E6588="",E6588="!!!"),"",IF(NOT(ISNA(VLOOKUP(E6588,E$1:E6587,1,FALSE()))),"OLD",IF(AND(E6588&lt;&gt;"",E6588&lt;&gt;"!!!"),"NEW","")))</f>
        <v> </v>
      </c>
      <c r="G6588" s="23" t="str">
        <f>IF(OR(E6588="",E6588="!!!"),"",IF(OR(J6588=0,AND(J6588=1,K6588=1),AND(J6588=1,I6588="SBJ"),AND(J6588=1,I6588=0)),"?IN_FOCUS",IF(J6588&lt;=2,"?ACTIVATED",IF(J6588&lt;&gt;"","?FAMILIAR",IF(F6588="NEW",IF(ISNA(VLOOKUP(E6588,#REF!,1,FALSE())),"?TYPE_IDENTIFIABLE","?REFERENTIAL"),"_")))))</f>
        <v> </v>
      </c>
      <c r="H6588" s="24" t="str">
        <f>IF(J6588&lt;&gt;1,"",IF(I6588="SBJ","CB","?"))</f>
        <v> </v>
      </c>
      <c r="I6588" s="25" t="str">
        <f>IF(OR(E6588="",E6588="!!!",F6588="NEW"),"",INDEX(B6587:B$2,-1+SUMPRODUCT(MAX(ROW(E6587:E$2)*(E6588=E6587:E$2)))))</f>
        <v> </v>
      </c>
      <c r="J6588" s="25" t="str">
        <f>IF(OR(E6588="",E6588="!!!",F6588="NEW"),"",COUNTBLANK(OFFSET(A$1,,,SUMPRODUCT(MAX(ROW(E$2:E6588)*(E6588=E$2:E6588)))))-COUNTBLANK(OFFSET(A$1,,,SUMPRODUCT(MAX(ROW(E$1:E6587)*(E2=E$1:E6587))))))</f>
        <v> </v>
      </c>
      <c r="K6588" s="25" t="str">
        <f>IF(OR(E6588="",E6588="!!!",F6588="NEW"),"",INDEX(J$1:J6587,SUMPRODUCT(MAX(ROW(E$1:E6587)*(E6588=E$1:E6587)))))</f>
        <v> </v>
      </c>
      <c r="L6588" s="26"/>
    </row>
    <row r="6589" spans="1:12">
      <c r="A6589" s="20" t="s">
        <v>1780</v>
      </c>
      <c r="B6589" s="27" t="s">
        <v>1668</v>
      </c>
      <c r="C6589" s="27" t="s">
        <v>1737</v>
      </c>
      <c r="D6589" s="27" t="s">
        <v>1681</v>
      </c>
      <c r="E6589" s="21">
        <f>IF(D6589="?OLD","!!!","")</f>
        <v/>
      </c>
      <c r="F6589" s="22" t="str">
        <f>IF(OR(E6589="",E6589="!!!"),"",IF(NOT(ISNA(VLOOKUP(E6589,E$1:E6588,1,FALSE()))),"OLD",IF(AND(E6589&lt;&gt;"",E6589&lt;&gt;"!!!"),"NEW","")))</f>
        <v> </v>
      </c>
      <c r="G6589" s="23" t="str">
        <f>IF(OR(E6589="",E6589="!!!"),"",IF(OR(J6589=0,AND(J6589=1,K6589=1),AND(J6589=1,I6589="SBJ"),AND(J6589=1,I6589=0)),"?IN_FOCUS",IF(J6589&lt;=2,"?ACTIVATED",IF(J6589&lt;&gt;"","?FAMILIAR",IF(F6589="NEW",IF(ISNA(VLOOKUP(E6589,#REF!,1,FALSE())),"?TYPE_IDENTIFIABLE","?REFERENTIAL"),"_")))))</f>
        <v> </v>
      </c>
      <c r="H6589" s="24" t="str">
        <f>IF(J6589&lt;&gt;1,"",IF(I6589="SBJ","CB","?"))</f>
        <v> </v>
      </c>
      <c r="I6589" s="25" t="str">
        <f>IF(OR(E6589="",E6589="!!!",F6589="NEW"),"",INDEX(B6588:B$2,-1+SUMPRODUCT(MAX(ROW(E6588:E$2)*(E6589=E6588:E$2)))))</f>
        <v> </v>
      </c>
      <c r="J6589" s="25" t="str">
        <f>IF(OR(E6589="",E6589="!!!",F6589="NEW"),"",COUNTBLANK(OFFSET(A$1,,,SUMPRODUCT(MAX(ROW(E$2:E6589)*(E6589=E$2:E6589)))))-COUNTBLANK(OFFSET(A$1,,,SUMPRODUCT(MAX(ROW(E$1:E6588)*(E2=E$1:E6588))))))</f>
        <v> </v>
      </c>
      <c r="K6589" s="25" t="str">
        <f>IF(OR(E6589="",E6589="!!!",F6589="NEW"),"",INDEX(J$1:J6588,SUMPRODUCT(MAX(ROW(E$1:E6588)*(E6589=E$1:E6588)))))</f>
        <v> </v>
      </c>
      <c r="L6589" s="26"/>
    </row>
    <row r="6590" spans="1:12">
      <c r="A6590" s="20" t="s">
        <v>1670</v>
      </c>
      <c r="E6590" s="21">
        <f>IF(D6590="?OLD","!!!","")</f>
        <v/>
      </c>
      <c r="F6590" s="22" t="str">
        <f>IF(OR(E6590="",E6590="!!!"),"",IF(NOT(ISNA(VLOOKUP(E6590,E$1:E6589,1,FALSE()))),"OLD",IF(AND(E6590&lt;&gt;"",E6590&lt;&gt;"!!!"),"NEW","")))</f>
        <v> </v>
      </c>
      <c r="G6590" s="23" t="str">
        <f>IF(OR(E6590="",E6590="!!!"),"",IF(OR(J6590=0,AND(J6590=1,K6590=1),AND(J6590=1,I6590="SBJ"),AND(J6590=1,I6590=0)),"?IN_FOCUS",IF(J6590&lt;=2,"?ACTIVATED",IF(J6590&lt;&gt;"","?FAMILIAR",IF(F6590="NEW",IF(ISNA(VLOOKUP(E6590,#REF!,1,FALSE())),"?TYPE_IDENTIFIABLE","?REFERENTIAL"),"_")))))</f>
        <v> </v>
      </c>
      <c r="H6590" s="24" t="str">
        <f>IF(J6590&lt;&gt;1,"",IF(I6590="SBJ","CB","?"))</f>
        <v> </v>
      </c>
      <c r="I6590" s="25" t="str">
        <f>IF(OR(E6590="",E6590="!!!",F6590="NEW"),"",INDEX(B6589:B$2,-1+SUMPRODUCT(MAX(ROW(E6589:E$2)*(E6590=E6589:E$2)))))</f>
        <v> </v>
      </c>
      <c r="J6590" s="25" t="str">
        <f>IF(OR(E6590="",E6590="!!!",F6590="NEW"),"",COUNTBLANK(OFFSET(A$1,,,SUMPRODUCT(MAX(ROW(E$2:E6590)*(E6590=E$2:E6590)))))-COUNTBLANK(OFFSET(A$1,,,SUMPRODUCT(MAX(ROW(E$1:E6589)*(E2=E$1:E6589))))))</f>
        <v> </v>
      </c>
      <c r="K6590" s="25" t="str">
        <f>IF(OR(E6590="",E6590="!!!",F6590="NEW"),"",INDEX(J$1:J6589,SUMPRODUCT(MAX(ROW(E$1:E6589)*(E6590=E$1:E6589)))))</f>
        <v> </v>
      </c>
      <c r="L6590" s="26"/>
    </row>
    <row r="6591" spans="1:12">
      <c r="A6591" s="20" t="s">
        <v>1714</v>
      </c>
      <c r="E6591" s="21">
        <f>IF(D6591="?OLD","!!!","")</f>
        <v/>
      </c>
      <c r="F6591" s="22" t="str">
        <f>IF(OR(E6591="",E6591="!!!"),"",IF(NOT(ISNA(VLOOKUP(E6591,E$1:E6590,1,FALSE()))),"OLD",IF(AND(E6591&lt;&gt;"",E6591&lt;&gt;"!!!"),"NEW","")))</f>
        <v> </v>
      </c>
      <c r="G6591" s="23" t="str">
        <f>IF(OR(E6591="",E6591="!!!"),"",IF(OR(J6591=0,AND(J6591=1,K6591=1),AND(J6591=1,I6591="SBJ"),AND(J6591=1,I6591=0)),"?IN_FOCUS",IF(J6591&lt;=2,"?ACTIVATED",IF(J6591&lt;&gt;"","?FAMILIAR",IF(F6591="NEW",IF(ISNA(VLOOKUP(E6591,#REF!,1,FALSE())),"?TYPE_IDENTIFIABLE","?REFERENTIAL"),"_")))))</f>
        <v> </v>
      </c>
      <c r="H6591" s="24" t="str">
        <f>IF(J6591&lt;&gt;1,"",IF(I6591="SBJ","CB","?"))</f>
        <v> </v>
      </c>
      <c r="I6591" s="25" t="str">
        <f>IF(OR(E6591="",E6591="!!!",F6591="NEW"),"",INDEX(B6590:B$2,-1+SUMPRODUCT(MAX(ROW(E6590:E$2)*(E6591=E6590:E$2)))))</f>
        <v> </v>
      </c>
      <c r="J6591" s="25" t="str">
        <f>IF(OR(E6591="",E6591="!!!",F6591="NEW"),"",COUNTBLANK(OFFSET(A$1,,,SUMPRODUCT(MAX(ROW(E$2:E6591)*(E6591=E$2:E6591)))))-COUNTBLANK(OFFSET(A$1,,,SUMPRODUCT(MAX(ROW(E$1:E6590)*(E2=E$1:E6590))))))</f>
        <v> </v>
      </c>
      <c r="K6591" s="25" t="str">
        <f>IF(OR(E6591="",E6591="!!!",F6591="NEW"),"",INDEX(J$1:J6590,SUMPRODUCT(MAX(ROW(E$1:E6590)*(E6591=E$1:E6590)))))</f>
        <v> </v>
      </c>
      <c r="L6591" s="26"/>
    </row>
    <row r="6592" spans="1:12">
      <c r="A6592" s="20" t="s">
        <v>3676</v>
      </c>
      <c r="B6592" s="27" t="s">
        <v>1687</v>
      </c>
      <c r="C6592" s="27" t="s">
        <v>1701</v>
      </c>
      <c r="D6592" s="27" t="s">
        <v>1681</v>
      </c>
      <c r="E6592" s="21">
        <f>IF(D6592="?OLD","!!!","")</f>
        <v/>
      </c>
      <c r="F6592" s="22" t="str">
        <f>IF(OR(E6592="",E6592="!!!"),"",IF(NOT(ISNA(VLOOKUP(E6592,E$1:E6591,1,FALSE()))),"OLD",IF(AND(E6592&lt;&gt;"",E6592&lt;&gt;"!!!"),"NEW","")))</f>
        <v> </v>
      </c>
      <c r="G6592" s="23" t="str">
        <f>IF(OR(E6592="",E6592="!!!"),"",IF(OR(J6592=0,AND(J6592=1,K6592=1),AND(J6592=1,I6592="SBJ"),AND(J6592=1,I6592=0)),"?IN_FOCUS",IF(J6592&lt;=2,"?ACTIVATED",IF(J6592&lt;&gt;"","?FAMILIAR",IF(F6592="NEW",IF(ISNA(VLOOKUP(E6592,#REF!,1,FALSE())),"?TYPE_IDENTIFIABLE","?REFERENTIAL"),"_")))))</f>
        <v> </v>
      </c>
      <c r="H6592" s="24" t="str">
        <f>IF(J6592&lt;&gt;1,"",IF(I6592="SBJ","CB","?"))</f>
        <v> </v>
      </c>
      <c r="I6592" s="25" t="str">
        <f>IF(OR(E6592="",E6592="!!!",F6592="NEW"),"",INDEX(B6591:B$2,-1+SUMPRODUCT(MAX(ROW(E6591:E$2)*(E6592=E6591:E$2)))))</f>
        <v> </v>
      </c>
      <c r="J6592" s="25" t="str">
        <f>IF(OR(E6592="",E6592="!!!",F6592="NEW"),"",COUNTBLANK(OFFSET(A$1,,,SUMPRODUCT(MAX(ROW(E$2:E6592)*(E6592=E$2:E6592)))))-COUNTBLANK(OFFSET(A$1,,,SUMPRODUCT(MAX(ROW(E$1:E6591)*(E2=E$1:E6591))))))</f>
        <v> </v>
      </c>
      <c r="K6592" s="25" t="str">
        <f>IF(OR(E6592="",E6592="!!!",F6592="NEW"),"",INDEX(J$1:J6591,SUMPRODUCT(MAX(ROW(E$1:E6591)*(E6592=E$1:E6591)))))</f>
        <v> </v>
      </c>
      <c r="L6592" s="26"/>
    </row>
    <row r="6593" spans="1:12">
      <c r="A6593" s="20" t="s">
        <v>1950</v>
      </c>
      <c r="E6593" s="21">
        <f>IF(D6593="?OLD","!!!","")</f>
        <v/>
      </c>
      <c r="F6593" s="22" t="str">
        <f>IF(OR(E6593="",E6593="!!!"),"",IF(NOT(ISNA(VLOOKUP(E6593,E$1:E6592,1,FALSE()))),"OLD",IF(AND(E6593&lt;&gt;"",E6593&lt;&gt;"!!!"),"NEW","")))</f>
        <v> </v>
      </c>
      <c r="G6593" s="23" t="str">
        <f>IF(OR(E6593="",E6593="!!!"),"",IF(OR(J6593=0,AND(J6593=1,K6593=1),AND(J6593=1,I6593="SBJ"),AND(J6593=1,I6593=0)),"?IN_FOCUS",IF(J6593&lt;=2,"?ACTIVATED",IF(J6593&lt;&gt;"","?FAMILIAR",IF(F6593="NEW",IF(ISNA(VLOOKUP(E6593,#REF!,1,FALSE())),"?TYPE_IDENTIFIABLE","?REFERENTIAL"),"_")))))</f>
        <v> </v>
      </c>
      <c r="H6593" s="24" t="str">
        <f>IF(J6593&lt;&gt;1,"",IF(I6593="SBJ","CB","?"))</f>
        <v> </v>
      </c>
      <c r="I6593" s="25" t="str">
        <f>IF(OR(E6593="",E6593="!!!",F6593="NEW"),"",INDEX(B6592:B$2,-1+SUMPRODUCT(MAX(ROW(E6592:E$2)*(E6593=E6592:E$2)))))</f>
        <v> </v>
      </c>
      <c r="J6593" s="25" t="str">
        <f>IF(OR(E6593="",E6593="!!!",F6593="NEW"),"",COUNTBLANK(OFFSET(A$1,,,SUMPRODUCT(MAX(ROW(E$2:E6593)*(E6593=E$2:E6593)))))-COUNTBLANK(OFFSET(A$1,,,SUMPRODUCT(MAX(ROW(E$1:E6592)*(E2=E$1:E6592))))))</f>
        <v> </v>
      </c>
      <c r="K6593" s="25" t="str">
        <f>IF(OR(E6593="",E6593="!!!",F6593="NEW"),"",INDEX(J$1:J6592,SUMPRODUCT(MAX(ROW(E$1:E6592)*(E6593=E$1:E6592)))))</f>
        <v> </v>
      </c>
      <c r="L6593" s="26"/>
    </row>
    <row r="6594" spans="1:12">
      <c r="A6594" s="20" t="s">
        <v>1688</v>
      </c>
      <c r="E6594" s="21">
        <f>IF(D6594="?OLD","!!!","")</f>
        <v/>
      </c>
      <c r="F6594" s="22" t="str">
        <f>IF(OR(E6594="",E6594="!!!"),"",IF(NOT(ISNA(VLOOKUP(E6594,E$1:E6593,1,FALSE()))),"OLD",IF(AND(E6594&lt;&gt;"",E6594&lt;&gt;"!!!"),"NEW","")))</f>
        <v> </v>
      </c>
      <c r="G6594" s="23" t="str">
        <f>IF(OR(E6594="",E6594="!!!"),"",IF(OR(J6594=0,AND(J6594=1,K6594=1),AND(J6594=1,I6594="SBJ"),AND(J6594=1,I6594=0)),"?IN_FOCUS",IF(J6594&lt;=2,"?ACTIVATED",IF(J6594&lt;&gt;"","?FAMILIAR",IF(F6594="NEW",IF(ISNA(VLOOKUP(E6594,#REF!,1,FALSE())),"?TYPE_IDENTIFIABLE","?REFERENTIAL"),"_")))))</f>
        <v> </v>
      </c>
      <c r="H6594" s="24" t="str">
        <f>IF(J6594&lt;&gt;1,"",IF(I6594="SBJ","CB","?"))</f>
        <v> </v>
      </c>
      <c r="I6594" s="25" t="str">
        <f>IF(OR(E6594="",E6594="!!!",F6594="NEW"),"",INDEX(B6593:B$2,-1+SUMPRODUCT(MAX(ROW(E6593:E$2)*(E6594=E6593:E$2)))))</f>
        <v> </v>
      </c>
      <c r="J6594" s="25" t="str">
        <f>IF(OR(E6594="",E6594="!!!",F6594="NEW"),"",COUNTBLANK(OFFSET(A$1,,,SUMPRODUCT(MAX(ROW(E$2:E6594)*(E6594=E$2:E6594)))))-COUNTBLANK(OFFSET(A$1,,,SUMPRODUCT(MAX(ROW(E$1:E6593)*(E2=E$1:E6593))))))</f>
        <v> </v>
      </c>
      <c r="K6594" s="25" t="str">
        <f>IF(OR(E6594="",E6594="!!!",F6594="NEW"),"",INDEX(J$1:J6593,SUMPRODUCT(MAX(ROW(E$1:E6593)*(E6594=E$1:E6593)))))</f>
        <v> </v>
      </c>
      <c r="L6594" s="26"/>
    </row>
    <row r="6595" spans="1:12">
      <c r="A6595" s="20" t="s">
        <v>1746</v>
      </c>
      <c r="E6595" s="21">
        <f>IF(D6595="?OLD","!!!","")</f>
        <v/>
      </c>
      <c r="F6595" s="22" t="str">
        <f>IF(OR(E6595="",E6595="!!!"),"",IF(NOT(ISNA(VLOOKUP(E6595,E$1:E6594,1,FALSE()))),"OLD",IF(AND(E6595&lt;&gt;"",E6595&lt;&gt;"!!!"),"NEW","")))</f>
        <v> </v>
      </c>
      <c r="G6595" s="23" t="str">
        <f>IF(OR(E6595="",E6595="!!!"),"",IF(OR(J6595=0,AND(J6595=1,K6595=1),AND(J6595=1,I6595="SBJ"),AND(J6595=1,I6595=0)),"?IN_FOCUS",IF(J6595&lt;=2,"?ACTIVATED",IF(J6595&lt;&gt;"","?FAMILIAR",IF(F6595="NEW",IF(ISNA(VLOOKUP(E6595,#REF!,1,FALSE())),"?TYPE_IDENTIFIABLE","?REFERENTIAL"),"_")))))</f>
        <v> </v>
      </c>
      <c r="H6595" s="24" t="str">
        <f>IF(J6595&lt;&gt;1,"",IF(I6595="SBJ","CB","?"))</f>
        <v> </v>
      </c>
      <c r="I6595" s="25" t="str">
        <f>IF(OR(E6595="",E6595="!!!",F6595="NEW"),"",INDEX(B6594:B$2,-1+SUMPRODUCT(MAX(ROW(E6594:E$2)*(E6595=E6594:E$2)))))</f>
        <v> </v>
      </c>
      <c r="J6595" s="25" t="str">
        <f>IF(OR(E6595="",E6595="!!!",F6595="NEW"),"",COUNTBLANK(OFFSET(A$1,,,SUMPRODUCT(MAX(ROW(E$2:E6595)*(E6595=E$2:E6595)))))-COUNTBLANK(OFFSET(A$1,,,SUMPRODUCT(MAX(ROW(E$1:E6594)*(E2=E$1:E6594))))))</f>
        <v> </v>
      </c>
      <c r="K6595" s="25" t="str">
        <f>IF(OR(E6595="",E6595="!!!",F6595="NEW"),"",INDEX(J$1:J6594,SUMPRODUCT(MAX(ROW(E$1:E6594)*(E6595=E$1:E6594)))))</f>
        <v> </v>
      </c>
      <c r="L6595" s="26"/>
    </row>
    <row r="6596" spans="1:12">
      <c r="A6596" s="20" t="s">
        <v>1764</v>
      </c>
      <c r="E6596" s="21">
        <f>IF(D6596="?OLD","!!!","")</f>
        <v/>
      </c>
      <c r="F6596" s="22" t="str">
        <f>IF(OR(E6596="",E6596="!!!"),"",IF(NOT(ISNA(VLOOKUP(E6596,E$1:E6595,1,FALSE()))),"OLD",IF(AND(E6596&lt;&gt;"",E6596&lt;&gt;"!!!"),"NEW","")))</f>
        <v> </v>
      </c>
      <c r="G6596" s="23" t="str">
        <f>IF(OR(E6596="",E6596="!!!"),"",IF(OR(J6596=0,AND(J6596=1,K6596=1),AND(J6596=1,I6596="SBJ"),AND(J6596=1,I6596=0)),"?IN_FOCUS",IF(J6596&lt;=2,"?ACTIVATED",IF(J6596&lt;&gt;"","?FAMILIAR",IF(F6596="NEW",IF(ISNA(VLOOKUP(E6596,#REF!,1,FALSE())),"?TYPE_IDENTIFIABLE","?REFERENTIAL"),"_")))))</f>
        <v> </v>
      </c>
      <c r="H6596" s="24" t="str">
        <f>IF(J6596&lt;&gt;1,"",IF(I6596="SBJ","CB","?"))</f>
        <v> </v>
      </c>
      <c r="I6596" s="25" t="str">
        <f>IF(OR(E6596="",E6596="!!!",F6596="NEW"),"",INDEX(B6595:B$2,-1+SUMPRODUCT(MAX(ROW(E6595:E$2)*(E6596=E6595:E$2)))))</f>
        <v> </v>
      </c>
      <c r="J6596" s="25" t="str">
        <f>IF(OR(E6596="",E6596="!!!",F6596="NEW"),"",COUNTBLANK(OFFSET(A$1,,,SUMPRODUCT(MAX(ROW(E$2:E6596)*(E6596=E$2:E6596)))))-COUNTBLANK(OFFSET(A$1,,,SUMPRODUCT(MAX(ROW(E$1:E6595)*(E2=E$1:E6595))))))</f>
        <v> </v>
      </c>
      <c r="K6596" s="25" t="str">
        <f>IF(OR(E6596="",E6596="!!!",F6596="NEW"),"",INDEX(J$1:J6595,SUMPRODUCT(MAX(ROW(E$1:E6595)*(E6596=E$1:E6595)))))</f>
        <v> </v>
      </c>
      <c r="L6596" s="26"/>
    </row>
    <row r="6597" spans="1:12">
      <c r="A6597" s="20" t="s">
        <v>1714</v>
      </c>
      <c r="E6597" s="21">
        <f>IF(D6597="?OLD","!!!","")</f>
        <v/>
      </c>
      <c r="F6597" s="22" t="str">
        <f>IF(OR(E6597="",E6597="!!!"),"",IF(NOT(ISNA(VLOOKUP(E6597,E$1:E6596,1,FALSE()))),"OLD",IF(AND(E6597&lt;&gt;"",E6597&lt;&gt;"!!!"),"NEW","")))</f>
        <v> </v>
      </c>
      <c r="G6597" s="23" t="str">
        <f>IF(OR(E6597="",E6597="!!!"),"",IF(OR(J6597=0,AND(J6597=1,K6597=1),AND(J6597=1,I6597="SBJ"),AND(J6597=1,I6597=0)),"?IN_FOCUS",IF(J6597&lt;=2,"?ACTIVATED",IF(J6597&lt;&gt;"","?FAMILIAR",IF(F6597="NEW",IF(ISNA(VLOOKUP(E6597,#REF!,1,FALSE())),"?TYPE_IDENTIFIABLE","?REFERENTIAL"),"_")))))</f>
        <v> </v>
      </c>
      <c r="H6597" s="24" t="str">
        <f>IF(J6597&lt;&gt;1,"",IF(I6597="SBJ","CB","?"))</f>
        <v> </v>
      </c>
      <c r="I6597" s="25" t="str">
        <f>IF(OR(E6597="",E6597="!!!",F6597="NEW"),"",INDEX(B6596:B$2,-1+SUMPRODUCT(MAX(ROW(E6596:E$2)*(E6597=E6596:E$2)))))</f>
        <v> </v>
      </c>
      <c r="J6597" s="25" t="str">
        <f>IF(OR(E6597="",E6597="!!!",F6597="NEW"),"",COUNTBLANK(OFFSET(A$1,,,SUMPRODUCT(MAX(ROW(E$2:E6597)*(E6597=E$2:E6597)))))-COUNTBLANK(OFFSET(A$1,,,SUMPRODUCT(MAX(ROW(E$1:E6596)*(E2=E$1:E6596))))))</f>
        <v> </v>
      </c>
      <c r="K6597" s="25" t="str">
        <f>IF(OR(E6597="",E6597="!!!",F6597="NEW"),"",INDEX(J$1:J6596,SUMPRODUCT(MAX(ROW(E$1:E6596)*(E6597=E$1:E6596)))))</f>
        <v> </v>
      </c>
      <c r="L6597" s="26"/>
    </row>
    <row r="6598" spans="1:12">
      <c r="A6598" s="20" t="s">
        <v>3677</v>
      </c>
      <c r="E6598" s="21">
        <f>IF(D6598="?OLD","!!!","")</f>
        <v/>
      </c>
      <c r="F6598" s="22" t="str">
        <f>IF(OR(E6598="",E6598="!!!"),"",IF(NOT(ISNA(VLOOKUP(E6598,E$1:E6597,1,FALSE()))),"OLD",IF(AND(E6598&lt;&gt;"",E6598&lt;&gt;"!!!"),"NEW","")))</f>
        <v> </v>
      </c>
      <c r="G6598" s="23" t="str">
        <f>IF(OR(E6598="",E6598="!!!"),"",IF(OR(J6598=0,AND(J6598=1,K6598=1),AND(J6598=1,I6598="SBJ"),AND(J6598=1,I6598=0)),"?IN_FOCUS",IF(J6598&lt;=2,"?ACTIVATED",IF(J6598&lt;&gt;"","?FAMILIAR",IF(F6598="NEW",IF(ISNA(VLOOKUP(E6598,#REF!,1,FALSE())),"?TYPE_IDENTIFIABLE","?REFERENTIAL"),"_")))))</f>
        <v> </v>
      </c>
      <c r="H6598" s="24" t="str">
        <f>IF(J6598&lt;&gt;1,"",IF(I6598="SBJ","CB","?"))</f>
        <v> </v>
      </c>
      <c r="I6598" s="25" t="str">
        <f>IF(OR(E6598="",E6598="!!!",F6598="NEW"),"",INDEX(B6597:B$2,-1+SUMPRODUCT(MAX(ROW(E6597:E$2)*(E6598=E6597:E$2)))))</f>
        <v> </v>
      </c>
      <c r="J6598" s="25" t="str">
        <f>IF(OR(E6598="",E6598="!!!",F6598="NEW"),"",COUNTBLANK(OFFSET(A$1,,,SUMPRODUCT(MAX(ROW(E$2:E6598)*(E6598=E$2:E6598)))))-COUNTBLANK(OFFSET(A$1,,,SUMPRODUCT(MAX(ROW(E$1:E6597)*(E2=E$1:E6597))))))</f>
        <v> </v>
      </c>
      <c r="K6598" s="25" t="str">
        <f>IF(OR(E6598="",E6598="!!!",F6598="NEW"),"",INDEX(J$1:J6597,SUMPRODUCT(MAX(ROW(E$1:E6597)*(E6598=E$1:E6597)))))</f>
        <v> </v>
      </c>
      <c r="L6598" s="26"/>
    </row>
    <row r="6599" spans="1:12">
      <c r="A6599" s="20" t="s">
        <v>3678</v>
      </c>
      <c r="B6599" s="27" t="s">
        <v>1675</v>
      </c>
      <c r="C6599" s="27" t="s">
        <v>1701</v>
      </c>
      <c r="D6599" s="27" t="s">
        <v>1681</v>
      </c>
      <c r="E6599" s="21">
        <f>IF(D6599="?OLD","!!!","")</f>
        <v/>
      </c>
      <c r="F6599" s="22" t="str">
        <f>IF(OR(E6599="",E6599="!!!"),"",IF(NOT(ISNA(VLOOKUP(E6599,E$1:E6598,1,FALSE()))),"OLD",IF(AND(E6599&lt;&gt;"",E6599&lt;&gt;"!!!"),"NEW","")))</f>
        <v> </v>
      </c>
      <c r="G6599" s="23" t="str">
        <f>IF(OR(E6599="",E6599="!!!"),"",IF(OR(J6599=0,AND(J6599=1,K6599=1),AND(J6599=1,I6599="SBJ"),AND(J6599=1,I6599=0)),"?IN_FOCUS",IF(J6599&lt;=2,"?ACTIVATED",IF(J6599&lt;&gt;"","?FAMILIAR",IF(F6599="NEW",IF(ISNA(VLOOKUP(E6599,#REF!,1,FALSE())),"?TYPE_IDENTIFIABLE","?REFERENTIAL"),"_")))))</f>
        <v> </v>
      </c>
      <c r="H6599" s="24" t="str">
        <f>IF(J6599&lt;&gt;1,"",IF(I6599="SBJ","CB","?"))</f>
        <v> </v>
      </c>
      <c r="I6599" s="25" t="str">
        <f>IF(OR(E6599="",E6599="!!!",F6599="NEW"),"",INDEX(B6598:B$2,-1+SUMPRODUCT(MAX(ROW(E6598:E$2)*(E6599=E6598:E$2)))))</f>
        <v> </v>
      </c>
      <c r="J6599" s="25" t="str">
        <f>IF(OR(E6599="",E6599="!!!",F6599="NEW"),"",COUNTBLANK(OFFSET(A$1,,,SUMPRODUCT(MAX(ROW(E$2:E6599)*(E6599=E$2:E6599)))))-COUNTBLANK(OFFSET(A$1,,,SUMPRODUCT(MAX(ROW(E$1:E6598)*(E2=E$1:E6598))))))</f>
        <v> </v>
      </c>
      <c r="K6599" s="25" t="str">
        <f>IF(OR(E6599="",E6599="!!!",F6599="NEW"),"",INDEX(J$1:J6598,SUMPRODUCT(MAX(ROW(E$1:E6598)*(E6599=E$1:E6598)))))</f>
        <v> </v>
      </c>
      <c r="L6599" s="26"/>
    </row>
    <row r="6600" spans="1:12">
      <c r="A6600" s="20" t="s">
        <v>1716</v>
      </c>
      <c r="E6600" s="21">
        <f>IF(D6600="?OLD","!!!","")</f>
        <v/>
      </c>
      <c r="F6600" s="22" t="str">
        <f>IF(OR(E6600="",E6600="!!!"),"",IF(NOT(ISNA(VLOOKUP(E6600,E$1:E6599,1,FALSE()))),"OLD",IF(AND(E6600&lt;&gt;"",E6600&lt;&gt;"!!!"),"NEW","")))</f>
        <v> </v>
      </c>
      <c r="G6600" s="23" t="str">
        <f>IF(OR(E6600="",E6600="!!!"),"",IF(OR(J6600=0,AND(J6600=1,K6600=1),AND(J6600=1,I6600="SBJ"),AND(J6600=1,I6600=0)),"?IN_FOCUS",IF(J6600&lt;=2,"?ACTIVATED",IF(J6600&lt;&gt;"","?FAMILIAR",IF(F6600="NEW",IF(ISNA(VLOOKUP(E6600,#REF!,1,FALSE())),"?TYPE_IDENTIFIABLE","?REFERENTIAL"),"_")))))</f>
        <v> </v>
      </c>
      <c r="H6600" s="24" t="str">
        <f>IF(J6600&lt;&gt;1,"",IF(I6600="SBJ","CB","?"))</f>
        <v> </v>
      </c>
      <c r="I6600" s="25" t="str">
        <f>IF(OR(E6600="",E6600="!!!",F6600="NEW"),"",INDEX(B6599:B$2,-1+SUMPRODUCT(MAX(ROW(E6599:E$2)*(E6600=E6599:E$2)))))</f>
        <v> </v>
      </c>
      <c r="J6600" s="25" t="str">
        <f>IF(OR(E6600="",E6600="!!!",F6600="NEW"),"",COUNTBLANK(OFFSET(A$1,,,SUMPRODUCT(MAX(ROW(E$2:E6600)*(E6600=E$2:E6600)))))-COUNTBLANK(OFFSET(A$1,,,SUMPRODUCT(MAX(ROW(E$1:E6599)*(E2=E$1:E6599))))))</f>
        <v> </v>
      </c>
      <c r="K6600" s="25" t="str">
        <f>IF(OR(E6600="",E6600="!!!",F6600="NEW"),"",INDEX(J$1:J6599,SUMPRODUCT(MAX(ROW(E$1:E6599)*(E6600=E$1:E6599)))))</f>
        <v> </v>
      </c>
      <c r="L6600" s="26"/>
    </row>
    <row r="6601" spans="1:12">
      <c r="A6601" s="20" t="s">
        <v>3679</v>
      </c>
      <c r="E6601" s="21">
        <f>IF(D6601="?OLD","!!!","")</f>
        <v/>
      </c>
      <c r="F6601" s="22" t="str">
        <f>IF(OR(E6601="",E6601="!!!"),"",IF(NOT(ISNA(VLOOKUP(E6601,E$1:E6600,1,FALSE()))),"OLD",IF(AND(E6601&lt;&gt;"",E6601&lt;&gt;"!!!"),"NEW","")))</f>
        <v> </v>
      </c>
      <c r="G6601" s="23" t="str">
        <f>IF(OR(E6601="",E6601="!!!"),"",IF(OR(J6601=0,AND(J6601=1,K6601=1),AND(J6601=1,I6601="SBJ"),AND(J6601=1,I6601=0)),"?IN_FOCUS",IF(J6601&lt;=2,"?ACTIVATED",IF(J6601&lt;&gt;"","?FAMILIAR",IF(F6601="NEW",IF(ISNA(VLOOKUP(E6601,#REF!,1,FALSE())),"?TYPE_IDENTIFIABLE","?REFERENTIAL"),"_")))))</f>
        <v> </v>
      </c>
      <c r="H6601" s="24" t="str">
        <f>IF(J6601&lt;&gt;1,"",IF(I6601="SBJ","CB","?"))</f>
        <v> </v>
      </c>
      <c r="I6601" s="25" t="str">
        <f>IF(OR(E6601="",E6601="!!!",F6601="NEW"),"",INDEX(B6600:B$2,-1+SUMPRODUCT(MAX(ROW(E6600:E$2)*(E6601=E6600:E$2)))))</f>
        <v> </v>
      </c>
      <c r="J6601" s="25" t="str">
        <f>IF(OR(E6601="",E6601="!!!",F6601="NEW"),"",COUNTBLANK(OFFSET(A$1,,,SUMPRODUCT(MAX(ROW(E$2:E6601)*(E6601=E$2:E6601)))))-COUNTBLANK(OFFSET(A$1,,,SUMPRODUCT(MAX(ROW(E$1:E6600)*(E2=E$1:E6600))))))</f>
        <v> </v>
      </c>
      <c r="K6601" s="25" t="str">
        <f>IF(OR(E6601="",E6601="!!!",F6601="NEW"),"",INDEX(J$1:J6600,SUMPRODUCT(MAX(ROW(E$1:E6600)*(E6601=E$1:E6600)))))</f>
        <v> </v>
      </c>
      <c r="L6601" s="26"/>
    </row>
    <row r="6602" spans="1:12">
      <c r="A6602" s="20" t="s">
        <v>3680</v>
      </c>
      <c r="E6602" s="21">
        <f>IF(D6602="?OLD","!!!","")</f>
        <v/>
      </c>
      <c r="F6602" s="22" t="str">
        <f>IF(OR(E6602="",E6602="!!!"),"",IF(NOT(ISNA(VLOOKUP(E6602,E$1:E6601,1,FALSE()))),"OLD",IF(AND(E6602&lt;&gt;"",E6602&lt;&gt;"!!!"),"NEW","")))</f>
        <v> </v>
      </c>
      <c r="G6602" s="23" t="str">
        <f>IF(OR(E6602="",E6602="!!!"),"",IF(OR(J6602=0,AND(J6602=1,K6602=1),AND(J6602=1,I6602="SBJ"),AND(J6602=1,I6602=0)),"?IN_FOCUS",IF(J6602&lt;=2,"?ACTIVATED",IF(J6602&lt;&gt;"","?FAMILIAR",IF(F6602="NEW",IF(ISNA(VLOOKUP(E6602,#REF!,1,FALSE())),"?TYPE_IDENTIFIABLE","?REFERENTIAL"),"_")))))</f>
        <v> </v>
      </c>
      <c r="H6602" s="24" t="str">
        <f>IF(J6602&lt;&gt;1,"",IF(I6602="SBJ","CB","?"))</f>
        <v> </v>
      </c>
      <c r="I6602" s="25" t="str">
        <f>IF(OR(E6602="",E6602="!!!",F6602="NEW"),"",INDEX(B6601:B$2,-1+SUMPRODUCT(MAX(ROW(E6601:E$2)*(E6602=E6601:E$2)))))</f>
        <v> </v>
      </c>
      <c r="J6602" s="25" t="str">
        <f>IF(OR(E6602="",E6602="!!!",F6602="NEW"),"",COUNTBLANK(OFFSET(A$1,,,SUMPRODUCT(MAX(ROW(E$2:E6602)*(E6602=E$2:E6602)))))-COUNTBLANK(OFFSET(A$1,,,SUMPRODUCT(MAX(ROW(E$1:E6601)*(E2=E$1:E6601))))))</f>
        <v> </v>
      </c>
      <c r="K6602" s="25" t="str">
        <f>IF(OR(E6602="",E6602="!!!",F6602="NEW"),"",INDEX(J$1:J6601,SUMPRODUCT(MAX(ROW(E$1:E6601)*(E6602=E$1:E6601)))))</f>
        <v> </v>
      </c>
      <c r="L6602" s="26"/>
    </row>
    <row r="6603" spans="1:12">
      <c r="A6603" s="20" t="s">
        <v>1089</v>
      </c>
      <c r="E6603" s="21">
        <f>IF(D6603="?OLD","!!!","")</f>
        <v/>
      </c>
      <c r="F6603" s="22" t="str">
        <f>IF(OR(E6603="",E6603="!!!"),"",IF(NOT(ISNA(VLOOKUP(E6603,E$1:E6602,1,FALSE()))),"OLD",IF(AND(E6603&lt;&gt;"",E6603&lt;&gt;"!!!"),"NEW","")))</f>
        <v> </v>
      </c>
      <c r="G6603" s="23" t="str">
        <f>IF(OR(E6603="",E6603="!!!"),"",IF(OR(J6603=0,AND(J6603=1,K6603=1),AND(J6603=1,I6603="SBJ"),AND(J6603=1,I6603=0)),"?IN_FOCUS",IF(J6603&lt;=2,"?ACTIVATED",IF(J6603&lt;&gt;"","?FAMILIAR",IF(F6603="NEW",IF(ISNA(VLOOKUP(E6603,#REF!,1,FALSE())),"?TYPE_IDENTIFIABLE","?REFERENTIAL"),"_")))))</f>
        <v> </v>
      </c>
      <c r="H6603" s="24" t="str">
        <f>IF(J6603&lt;&gt;1,"",IF(I6603="SBJ","CB","?"))</f>
        <v> </v>
      </c>
      <c r="I6603" s="25" t="str">
        <f>IF(OR(E6603="",E6603="!!!",F6603="NEW"),"",INDEX(B6602:B$2,-1+SUMPRODUCT(MAX(ROW(E6602:E$2)*(E6603=E6602:E$2)))))</f>
        <v> </v>
      </c>
      <c r="J6603" s="25" t="str">
        <f>IF(OR(E6603="",E6603="!!!",F6603="NEW"),"",COUNTBLANK(OFFSET(A$1,,,SUMPRODUCT(MAX(ROW(E$2:E6603)*(E6603=E$2:E6603)))))-COUNTBLANK(OFFSET(A$1,,,SUMPRODUCT(MAX(ROW(E$1:E6602)*(E2=E$1:E6602))))))</f>
        <v> </v>
      </c>
      <c r="K6603" s="25" t="str">
        <f>IF(OR(E6603="",E6603="!!!",F6603="NEW"),"",INDEX(J$1:J6602,SUMPRODUCT(MAX(ROW(E$1:E6602)*(E6603=E$1:E6602)))))</f>
        <v> </v>
      </c>
      <c r="L6603" s="26"/>
    </row>
    <row r="6604" spans="1:12">
      <c r="A6604" s="20" t="s">
        <v>3681</v>
      </c>
      <c r="E6604" s="21">
        <f>IF(D6604="?OLD","!!!","")</f>
        <v/>
      </c>
      <c r="F6604" s="22" t="str">
        <f>IF(OR(E6604="",E6604="!!!"),"",IF(NOT(ISNA(VLOOKUP(E6604,E$1:E6603,1,FALSE()))),"OLD",IF(AND(E6604&lt;&gt;"",E6604&lt;&gt;"!!!"),"NEW","")))</f>
        <v> </v>
      </c>
      <c r="G6604" s="23" t="str">
        <f>IF(OR(E6604="",E6604="!!!"),"",IF(OR(J6604=0,AND(J6604=1,K6604=1),AND(J6604=1,I6604="SBJ"),AND(J6604=1,I6604=0)),"?IN_FOCUS",IF(J6604&lt;=2,"?ACTIVATED",IF(J6604&lt;&gt;"","?FAMILIAR",IF(F6604="NEW",IF(ISNA(VLOOKUP(E6604,#REF!,1,FALSE())),"?TYPE_IDENTIFIABLE","?REFERENTIAL"),"_")))))</f>
        <v> </v>
      </c>
      <c r="H6604" s="24" t="str">
        <f>IF(J6604&lt;&gt;1,"",IF(I6604="SBJ","CB","?"))</f>
        <v> </v>
      </c>
      <c r="I6604" s="25" t="str">
        <f>IF(OR(E6604="",E6604="!!!",F6604="NEW"),"",INDEX(B6603:B$2,-1+SUMPRODUCT(MAX(ROW(E6603:E$2)*(E6604=E6603:E$2)))))</f>
        <v> </v>
      </c>
      <c r="J6604" s="25" t="str">
        <f>IF(OR(E6604="",E6604="!!!",F6604="NEW"),"",COUNTBLANK(OFFSET(A$1,,,SUMPRODUCT(MAX(ROW(E$2:E6604)*(E6604=E$2:E6604)))))-COUNTBLANK(OFFSET(A$1,,,SUMPRODUCT(MAX(ROW(E$1:E6603)*(E2=E$1:E6603))))))</f>
        <v> </v>
      </c>
      <c r="K6604" s="25" t="str">
        <f>IF(OR(E6604="",E6604="!!!",F6604="NEW"),"",INDEX(J$1:J6603,SUMPRODUCT(MAX(ROW(E$1:E6603)*(E6604=E$1:E6603)))))</f>
        <v> </v>
      </c>
      <c r="L6604" s="26"/>
    </row>
    <row r="6605" spans="1:12">
      <c r="A6605" s="20" t="s">
        <v>2624</v>
      </c>
      <c r="B6605" s="27" t="s">
        <v>1724</v>
      </c>
      <c r="C6605" s="27" t="s">
        <v>1727</v>
      </c>
      <c r="E6605" s="21">
        <f>IF(D6605="?OLD","!!!","")</f>
        <v/>
      </c>
      <c r="F6605" s="22" t="str">
        <f>IF(OR(E6605="",E6605="!!!"),"",IF(NOT(ISNA(VLOOKUP(E6605,E$1:E6604,1,FALSE()))),"OLD",IF(AND(E6605&lt;&gt;"",E6605&lt;&gt;"!!!"),"NEW","")))</f>
        <v> </v>
      </c>
      <c r="G6605" s="23" t="str">
        <f>IF(OR(E6605="",E6605="!!!"),"",IF(OR(J6605=0,AND(J6605=1,K6605=1),AND(J6605=1,I6605="SBJ"),AND(J6605=1,I6605=0)),"?IN_FOCUS",IF(J6605&lt;=2,"?ACTIVATED",IF(J6605&lt;&gt;"","?FAMILIAR",IF(F6605="NEW",IF(ISNA(VLOOKUP(E6605,#REF!,1,FALSE())),"?TYPE_IDENTIFIABLE","?REFERENTIAL"),"_")))))</f>
        <v> </v>
      </c>
      <c r="H6605" s="24" t="str">
        <f>IF(J6605&lt;&gt;1,"",IF(I6605="SBJ","CB","?"))</f>
        <v> </v>
      </c>
      <c r="I6605" s="25" t="str">
        <f>IF(OR(E6605="",E6605="!!!",F6605="NEW"),"",INDEX(B6604:B$2,-1+SUMPRODUCT(MAX(ROW(E6604:E$2)*(E6605=E6604:E$2)))))</f>
        <v> </v>
      </c>
      <c r="J6605" s="25" t="str">
        <f>IF(OR(E6605="",E6605="!!!",F6605="NEW"),"",COUNTBLANK(OFFSET(A$1,,,SUMPRODUCT(MAX(ROW(E$2:E6605)*(E6605=E$2:E6605)))))-COUNTBLANK(OFFSET(A$1,,,SUMPRODUCT(MAX(ROW(E$1:E6604)*(E2=E$1:E6604))))))</f>
        <v> </v>
      </c>
      <c r="K6605" s="25" t="str">
        <f>IF(OR(E6605="",E6605="!!!",F6605="NEW"),"",INDEX(J$1:J6604,SUMPRODUCT(MAX(ROW(E$1:E6604)*(E6605=E$1:E6604)))))</f>
        <v> </v>
      </c>
      <c r="L6605" s="26"/>
    </row>
    <row r="6606" spans="1:12">
      <c r="A6606" s="20" t="s">
        <v>3682</v>
      </c>
      <c r="E6606" s="21">
        <f>IF(D6606="?OLD","!!!","")</f>
        <v/>
      </c>
      <c r="F6606" s="22" t="str">
        <f>IF(OR(E6606="",E6606="!!!"),"",IF(NOT(ISNA(VLOOKUP(E6606,E$1:E6605,1,FALSE()))),"OLD",IF(AND(E6606&lt;&gt;"",E6606&lt;&gt;"!!!"),"NEW","")))</f>
        <v> </v>
      </c>
      <c r="G6606" s="23" t="str">
        <f>IF(OR(E6606="",E6606="!!!"),"",IF(OR(J6606=0,AND(J6606=1,K6606=1),AND(J6606=1,I6606="SBJ"),AND(J6606=1,I6606=0)),"?IN_FOCUS",IF(J6606&lt;=2,"?ACTIVATED",IF(J6606&lt;&gt;"","?FAMILIAR",IF(F6606="NEW",IF(ISNA(VLOOKUP(E6606,#REF!,1,FALSE())),"?TYPE_IDENTIFIABLE","?REFERENTIAL"),"_")))))</f>
        <v> </v>
      </c>
      <c r="H6606" s="24" t="str">
        <f>IF(J6606&lt;&gt;1,"",IF(I6606="SBJ","CB","?"))</f>
        <v> </v>
      </c>
      <c r="I6606" s="25" t="str">
        <f>IF(OR(E6606="",E6606="!!!",F6606="NEW"),"",INDEX(B6605:B$2,-1+SUMPRODUCT(MAX(ROW(E6605:E$2)*(E6606=E6605:E$2)))))</f>
        <v> </v>
      </c>
      <c r="J6606" s="25" t="str">
        <f>IF(OR(E6606="",E6606="!!!",F6606="NEW"),"",COUNTBLANK(OFFSET(A$1,,,SUMPRODUCT(MAX(ROW(E$2:E6606)*(E6606=E$2:E6606)))))-COUNTBLANK(OFFSET(A$1,,,SUMPRODUCT(MAX(ROW(E$1:E6605)*(E2=E$1:E6605))))))</f>
        <v> </v>
      </c>
      <c r="K6606" s="25" t="str">
        <f>IF(OR(E6606="",E6606="!!!",F6606="NEW"),"",INDEX(J$1:J6605,SUMPRODUCT(MAX(ROW(E$1:E6605)*(E6606=E$1:E6605)))))</f>
        <v> </v>
      </c>
      <c r="L6606" s="26"/>
    </row>
    <row r="6607" spans="1:12">
      <c r="A6607" s="20" t="s">
        <v>2062</v>
      </c>
      <c r="E6607" s="21">
        <f>IF(D6607="?OLD","!!!","")</f>
        <v/>
      </c>
      <c r="F6607" s="22" t="str">
        <f>IF(OR(E6607="",E6607="!!!"),"",IF(NOT(ISNA(VLOOKUP(E6607,E$1:E6606,1,FALSE()))),"OLD",IF(AND(E6607&lt;&gt;"",E6607&lt;&gt;"!!!"),"NEW","")))</f>
        <v> </v>
      </c>
      <c r="G6607" s="23" t="str">
        <f>IF(OR(E6607="",E6607="!!!"),"",IF(OR(J6607=0,AND(J6607=1,K6607=1),AND(J6607=1,I6607="SBJ"),AND(J6607=1,I6607=0)),"?IN_FOCUS",IF(J6607&lt;=2,"?ACTIVATED",IF(J6607&lt;&gt;"","?FAMILIAR",IF(F6607="NEW",IF(ISNA(VLOOKUP(E6607,#REF!,1,FALSE())),"?TYPE_IDENTIFIABLE","?REFERENTIAL"),"_")))))</f>
        <v> </v>
      </c>
      <c r="H6607" s="24" t="str">
        <f>IF(J6607&lt;&gt;1,"",IF(I6607="SBJ","CB","?"))</f>
        <v> </v>
      </c>
      <c r="I6607" s="25" t="str">
        <f>IF(OR(E6607="",E6607="!!!",F6607="NEW"),"",INDEX(B6606:B$2,-1+SUMPRODUCT(MAX(ROW(E6606:E$2)*(E6607=E6606:E$2)))))</f>
        <v> </v>
      </c>
      <c r="J6607" s="25" t="str">
        <f>IF(OR(E6607="",E6607="!!!",F6607="NEW"),"",COUNTBLANK(OFFSET(A$1,,,SUMPRODUCT(MAX(ROW(E$2:E6607)*(E6607=E$2:E6607)))))-COUNTBLANK(OFFSET(A$1,,,SUMPRODUCT(MAX(ROW(E$1:E6606)*(E2=E$1:E6606))))))</f>
        <v> </v>
      </c>
      <c r="K6607" s="25" t="str">
        <f>IF(OR(E6607="",E6607="!!!",F6607="NEW"),"",INDEX(J$1:J6606,SUMPRODUCT(MAX(ROW(E$1:E6606)*(E6607=E$1:E6606)))))</f>
        <v> </v>
      </c>
      <c r="L6607" s="26"/>
    </row>
    <row r="6608" spans="1:12">
      <c r="A6608" s="20" t="s">
        <v>671</v>
      </c>
      <c r="E6608" s="21">
        <f>IF(D6608="?OLD","!!!","")</f>
        <v/>
      </c>
      <c r="F6608" s="22" t="str">
        <f>IF(OR(E6608="",E6608="!!!"),"",IF(NOT(ISNA(VLOOKUP(E6608,E$1:E6607,1,FALSE()))),"OLD",IF(AND(E6608&lt;&gt;"",E6608&lt;&gt;"!!!"),"NEW","")))</f>
        <v> </v>
      </c>
      <c r="G6608" s="23" t="str">
        <f>IF(OR(E6608="",E6608="!!!"),"",IF(OR(J6608=0,AND(J6608=1,K6608=1),AND(J6608=1,I6608="SBJ"),AND(J6608=1,I6608=0)),"?IN_FOCUS",IF(J6608&lt;=2,"?ACTIVATED",IF(J6608&lt;&gt;"","?FAMILIAR",IF(F6608="NEW",IF(ISNA(VLOOKUP(E6608,#REF!,1,FALSE())),"?TYPE_IDENTIFIABLE","?REFERENTIAL"),"_")))))</f>
        <v> </v>
      </c>
      <c r="H6608" s="24" t="str">
        <f>IF(J6608&lt;&gt;1,"",IF(I6608="SBJ","CB","?"))</f>
        <v> </v>
      </c>
      <c r="I6608" s="25" t="str">
        <f>IF(OR(E6608="",E6608="!!!",F6608="NEW"),"",INDEX(B6607:B$2,-1+SUMPRODUCT(MAX(ROW(E6607:E$2)*(E6608=E6607:E$2)))))</f>
        <v> </v>
      </c>
      <c r="J6608" s="25" t="str">
        <f>IF(OR(E6608="",E6608="!!!",F6608="NEW"),"",COUNTBLANK(OFFSET(A$1,,,SUMPRODUCT(MAX(ROW(E$2:E6608)*(E6608=E$2:E6608)))))-COUNTBLANK(OFFSET(A$1,,,SUMPRODUCT(MAX(ROW(E$1:E6607)*(E2=E$1:E6607))))))</f>
        <v> </v>
      </c>
      <c r="K6608" s="25" t="str">
        <f>IF(OR(E6608="",E6608="!!!",F6608="NEW"),"",INDEX(J$1:J6607,SUMPRODUCT(MAX(ROW(E$1:E6607)*(E6608=E$1:E6607)))))</f>
        <v> </v>
      </c>
      <c r="L6608" s="26"/>
    </row>
    <row r="6609" spans="1:12">
      <c r="A6609" s="20"/>
    </row>
    <row r="6610" spans="1:12">
      <c r="A6610" s="20" t="s">
        <v>3683</v>
      </c>
    </row>
    <row r="6611" spans="1:12">
      <c r="A6611" s="20" t="s">
        <v>1722</v>
      </c>
      <c r="E6611" s="21">
        <f>IF(D6611="?OLD","!!!","")</f>
        <v/>
      </c>
      <c r="F6611" s="22" t="str">
        <f>IF(OR(E6611="",E6611="!!!"),"",IF(NOT(ISNA(VLOOKUP(E6611,E$1:E6610,1,FALSE()))),"OLD",IF(AND(E6611&lt;&gt;"",E6611&lt;&gt;"!!!"),"NEW","")))</f>
        <v> </v>
      </c>
      <c r="G6611" s="23" t="str">
        <f>IF(OR(E6611="",E6611="!!!"),"",IF(OR(J6611=0,AND(J6611=1,K6611=1),AND(J6611=1,I6611="SBJ"),AND(J6611=1,I6611=0)),"?IN_FOCUS",IF(J6611&lt;=2,"?ACTIVATED",IF(J6611&lt;&gt;"","?FAMILIAR",IF(F6611="NEW",IF(ISNA(VLOOKUP(E6611,#REF!,1,FALSE())),"?TYPE_IDENTIFIABLE","?REFERENTIAL"),"_")))))</f>
        <v> </v>
      </c>
      <c r="H6611" s="24" t="str">
        <f>IF(J6611&lt;&gt;1,"",IF(I6611="SBJ","CB","?"))</f>
        <v> </v>
      </c>
      <c r="I6611" s="25" t="str">
        <f>IF(OR(E6611="",E6611="!!!",F6611="NEW"),"",INDEX(B6610:B$2,-1+SUMPRODUCT(MAX(ROW(E6610:E$2)*(E6611=E6610:E$2)))))</f>
        <v> </v>
      </c>
      <c r="J6611" s="25" t="str">
        <f>IF(OR(E6611="",E6611="!!!",F6611="NEW"),"",COUNTBLANK(OFFSET(A$1,,,SUMPRODUCT(MAX(ROW(E$2:E6611)*(E6611=E$2:E6611)))))-COUNTBLANK(OFFSET(A$1,,,SUMPRODUCT(MAX(ROW(E$1:E6610)*(E2=E$1:E6610))))))</f>
        <v> </v>
      </c>
      <c r="K6611" s="25" t="str">
        <f>IF(OR(E6611="",E6611="!!!",F6611="NEW"),"",INDEX(J$1:J6610,SUMPRODUCT(MAX(ROW(E$1:E6610)*(E6611=E$1:E6610)))))</f>
        <v> </v>
      </c>
      <c r="L6611" s="26"/>
    </row>
    <row r="6612" spans="1:12">
      <c r="A6612" s="20" t="s">
        <v>2311</v>
      </c>
      <c r="B6612" s="27" t="s">
        <v>1668</v>
      </c>
      <c r="C6612" s="27" t="s">
        <v>1734</v>
      </c>
      <c r="D6612" s="27" t="s">
        <v>1681</v>
      </c>
      <c r="E6612" s="21">
        <f>IF(D6612="?OLD","!!!","")</f>
        <v/>
      </c>
      <c r="F6612" s="22" t="str">
        <f>IF(OR(E6612="",E6612="!!!"),"",IF(NOT(ISNA(VLOOKUP(E6612,E$1:E6611,1,FALSE()))),"OLD",IF(AND(E6612&lt;&gt;"",E6612&lt;&gt;"!!!"),"NEW","")))</f>
        <v> </v>
      </c>
      <c r="G6612" s="23" t="str">
        <f>IF(OR(E6612="",E6612="!!!"),"",IF(OR(J6612=0,AND(J6612=1,K6612=1),AND(J6612=1,I6612="SBJ"),AND(J6612=1,I6612=0)),"?IN_FOCUS",IF(J6612&lt;=2,"?ACTIVATED",IF(J6612&lt;&gt;"","?FAMILIAR",IF(F6612="NEW",IF(ISNA(VLOOKUP(E6612,#REF!,1,FALSE())),"?TYPE_IDENTIFIABLE","?REFERENTIAL"),"_")))))</f>
        <v> </v>
      </c>
      <c r="H6612" s="24" t="str">
        <f>IF(J6612&lt;&gt;1,"",IF(I6612="SBJ","CB","?"))</f>
        <v> </v>
      </c>
      <c r="I6612" s="25" t="str">
        <f>IF(OR(E6612="",E6612="!!!",F6612="NEW"),"",INDEX(B6611:B$2,-1+SUMPRODUCT(MAX(ROW(E6611:E$2)*(E6612=E6611:E$2)))))</f>
        <v> </v>
      </c>
      <c r="J6612" s="25" t="str">
        <f>IF(OR(E6612="",E6612="!!!",F6612="NEW"),"",COUNTBLANK(OFFSET(A$1,,,SUMPRODUCT(MAX(ROW(E$2:E6612)*(E6612=E$2:E6612)))))-COUNTBLANK(OFFSET(A$1,,,SUMPRODUCT(MAX(ROW(E$1:E6611)*(E2=E$1:E6611))))))</f>
        <v> </v>
      </c>
      <c r="K6612" s="25" t="str">
        <f>IF(OR(E6612="",E6612="!!!",F6612="NEW"),"",INDEX(J$1:J6611,SUMPRODUCT(MAX(ROW(E$1:E6611)*(E6612=E$1:E6611)))))</f>
        <v> </v>
      </c>
      <c r="L6612" s="26"/>
    </row>
    <row r="6613" spans="1:12">
      <c r="A6613" s="20" t="s">
        <v>1688</v>
      </c>
      <c r="E6613" s="21">
        <f>IF(D6613="?OLD","!!!","")</f>
        <v/>
      </c>
      <c r="F6613" s="22" t="str">
        <f>IF(OR(E6613="",E6613="!!!"),"",IF(NOT(ISNA(VLOOKUP(E6613,E$1:E6612,1,FALSE()))),"OLD",IF(AND(E6613&lt;&gt;"",E6613&lt;&gt;"!!!"),"NEW","")))</f>
        <v> </v>
      </c>
      <c r="G6613" s="23" t="str">
        <f>IF(OR(E6613="",E6613="!!!"),"",IF(OR(J6613=0,AND(J6613=1,K6613=1),AND(J6613=1,I6613="SBJ"),AND(J6613=1,I6613=0)),"?IN_FOCUS",IF(J6613&lt;=2,"?ACTIVATED",IF(J6613&lt;&gt;"","?FAMILIAR",IF(F6613="NEW",IF(ISNA(VLOOKUP(E6613,#REF!,1,FALSE())),"?TYPE_IDENTIFIABLE","?REFERENTIAL"),"_")))))</f>
        <v> </v>
      </c>
      <c r="H6613" s="24" t="str">
        <f>IF(J6613&lt;&gt;1,"",IF(I6613="SBJ","CB","?"))</f>
        <v> </v>
      </c>
      <c r="I6613" s="25" t="str">
        <f>IF(OR(E6613="",E6613="!!!",F6613="NEW"),"",INDEX(B6612:B$2,-1+SUMPRODUCT(MAX(ROW(E6612:E$2)*(E6613=E6612:E$2)))))</f>
        <v> </v>
      </c>
      <c r="J6613" s="25" t="str">
        <f>IF(OR(E6613="",E6613="!!!",F6613="NEW"),"",COUNTBLANK(OFFSET(A$1,,,SUMPRODUCT(MAX(ROW(E$2:E6613)*(E6613=E$2:E6613)))))-COUNTBLANK(OFFSET(A$1,,,SUMPRODUCT(MAX(ROW(E$1:E6612)*(E2=E$1:E6612))))))</f>
        <v> </v>
      </c>
      <c r="K6613" s="25" t="str">
        <f>IF(OR(E6613="",E6613="!!!",F6613="NEW"),"",INDEX(J$1:J6612,SUMPRODUCT(MAX(ROW(E$1:E6612)*(E6613=E$1:E6612)))))</f>
        <v> </v>
      </c>
      <c r="L6613" s="26"/>
    </row>
    <row r="6614" spans="1:12">
      <c r="A6614" s="20" t="s">
        <v>1810</v>
      </c>
      <c r="B6614" s="27" t="s">
        <v>1675</v>
      </c>
      <c r="C6614" s="27" t="s">
        <v>1734</v>
      </c>
      <c r="D6614" s="27" t="s">
        <v>1681</v>
      </c>
      <c r="E6614" s="21">
        <f>IF(D6614="?OLD","!!!","")</f>
        <v/>
      </c>
      <c r="F6614" s="22" t="str">
        <f>IF(OR(E6614="",E6614="!!!"),"",IF(NOT(ISNA(VLOOKUP(E6614,E$1:E6613,1,FALSE()))),"OLD",IF(AND(E6614&lt;&gt;"",E6614&lt;&gt;"!!!"),"NEW","")))</f>
        <v> </v>
      </c>
      <c r="G6614" s="23" t="str">
        <f>IF(OR(E6614="",E6614="!!!"),"",IF(OR(J6614=0,AND(J6614=1,K6614=1),AND(J6614=1,I6614="SBJ"),AND(J6614=1,I6614=0)),"?IN_FOCUS",IF(J6614&lt;=2,"?ACTIVATED",IF(J6614&lt;&gt;"","?FAMILIAR",IF(F6614="NEW",IF(ISNA(VLOOKUP(E6614,#REF!,1,FALSE())),"?TYPE_IDENTIFIABLE","?REFERENTIAL"),"_")))))</f>
        <v> </v>
      </c>
      <c r="H6614" s="24" t="str">
        <f>IF(J6614&lt;&gt;1,"",IF(I6614="SBJ","CB","?"))</f>
        <v> </v>
      </c>
      <c r="I6614" s="25" t="str">
        <f>IF(OR(E6614="",E6614="!!!",F6614="NEW"),"",INDEX(B6613:B$2,-1+SUMPRODUCT(MAX(ROW(E6613:E$2)*(E6614=E6613:E$2)))))</f>
        <v> </v>
      </c>
      <c r="J6614" s="25" t="str">
        <f>IF(OR(E6614="",E6614="!!!",F6614="NEW"),"",COUNTBLANK(OFFSET(A$1,,,SUMPRODUCT(MAX(ROW(E$2:E6614)*(E6614=E$2:E6614)))))-COUNTBLANK(OFFSET(A$1,,,SUMPRODUCT(MAX(ROW(E$1:E6613)*(E2=E$1:E6613))))))</f>
        <v> </v>
      </c>
      <c r="K6614" s="25" t="str">
        <f>IF(OR(E6614="",E6614="!!!",F6614="NEW"),"",INDEX(J$1:J6613,SUMPRODUCT(MAX(ROW(E$1:E6613)*(E6614=E$1:E6613)))))</f>
        <v> </v>
      </c>
      <c r="L6614" s="26"/>
    </row>
    <row r="6615" spans="1:12">
      <c r="A6615" s="20" t="s">
        <v>279</v>
      </c>
      <c r="E6615" s="21">
        <f>IF(D6615="?OLD","!!!","")</f>
        <v/>
      </c>
      <c r="F6615" s="22" t="str">
        <f>IF(OR(E6615="",E6615="!!!"),"",IF(NOT(ISNA(VLOOKUP(E6615,E$1:E6614,1,FALSE()))),"OLD",IF(AND(E6615&lt;&gt;"",E6615&lt;&gt;"!!!"),"NEW","")))</f>
        <v> </v>
      </c>
      <c r="G6615" s="23" t="str">
        <f>IF(OR(E6615="",E6615="!!!"),"",IF(OR(J6615=0,AND(J6615=1,K6615=1),AND(J6615=1,I6615="SBJ"),AND(J6615=1,I6615=0)),"?IN_FOCUS",IF(J6615&lt;=2,"?ACTIVATED",IF(J6615&lt;&gt;"","?FAMILIAR",IF(F6615="NEW",IF(ISNA(VLOOKUP(E6615,#REF!,1,FALSE())),"?TYPE_IDENTIFIABLE","?REFERENTIAL"),"_")))))</f>
        <v> </v>
      </c>
      <c r="H6615" s="24" t="str">
        <f>IF(J6615&lt;&gt;1,"",IF(I6615="SBJ","CB","?"))</f>
        <v> </v>
      </c>
      <c r="I6615" s="25" t="str">
        <f>IF(OR(E6615="",E6615="!!!",F6615="NEW"),"",INDEX(B6614:B$2,-1+SUMPRODUCT(MAX(ROW(E6614:E$2)*(E6615=E6614:E$2)))))</f>
        <v> </v>
      </c>
      <c r="J6615" s="25" t="str">
        <f>IF(OR(E6615="",E6615="!!!",F6615="NEW"),"",COUNTBLANK(OFFSET(A$1,,,SUMPRODUCT(MAX(ROW(E$2:E6615)*(E6615=E$2:E6615)))))-COUNTBLANK(OFFSET(A$1,,,SUMPRODUCT(MAX(ROW(E$1:E6614)*(E2=E$1:E6614))))))</f>
        <v> </v>
      </c>
      <c r="K6615" s="25" t="str">
        <f>IF(OR(E6615="",E6615="!!!",F6615="NEW"),"",INDEX(J$1:J6614,SUMPRODUCT(MAX(ROW(E$1:E6614)*(E6615=E$1:E6614)))))</f>
        <v> </v>
      </c>
      <c r="L6615" s="26"/>
    </row>
    <row r="6616" spans="1:12">
      <c r="A6616" s="20" t="s">
        <v>1688</v>
      </c>
      <c r="E6616" s="21">
        <f>IF(D6616="?OLD","!!!","")</f>
        <v/>
      </c>
      <c r="F6616" s="22" t="str">
        <f>IF(OR(E6616="",E6616="!!!"),"",IF(NOT(ISNA(VLOOKUP(E6616,E$1:E6615,1,FALSE()))),"OLD",IF(AND(E6616&lt;&gt;"",E6616&lt;&gt;"!!!"),"NEW","")))</f>
        <v> </v>
      </c>
      <c r="G6616" s="23" t="str">
        <f>IF(OR(E6616="",E6616="!!!"),"",IF(OR(J6616=0,AND(J6616=1,K6616=1),AND(J6616=1,I6616="SBJ"),AND(J6616=1,I6616=0)),"?IN_FOCUS",IF(J6616&lt;=2,"?ACTIVATED",IF(J6616&lt;&gt;"","?FAMILIAR",IF(F6616="NEW",IF(ISNA(VLOOKUP(E6616,#REF!,1,FALSE())),"?TYPE_IDENTIFIABLE","?REFERENTIAL"),"_")))))</f>
        <v> </v>
      </c>
      <c r="H6616" s="24" t="str">
        <f>IF(J6616&lt;&gt;1,"",IF(I6616="SBJ","CB","?"))</f>
        <v> </v>
      </c>
      <c r="I6616" s="25" t="str">
        <f>IF(OR(E6616="",E6616="!!!",F6616="NEW"),"",INDEX(B6615:B$2,-1+SUMPRODUCT(MAX(ROW(E6615:E$2)*(E6616=E6615:E$2)))))</f>
        <v> </v>
      </c>
      <c r="J6616" s="25" t="str">
        <f>IF(OR(E6616="",E6616="!!!",F6616="NEW"),"",COUNTBLANK(OFFSET(A$1,,,SUMPRODUCT(MAX(ROW(E$2:E6616)*(E6616=E$2:E6616)))))-COUNTBLANK(OFFSET(A$1,,,SUMPRODUCT(MAX(ROW(E$1:E6615)*(E2=E$1:E6615))))))</f>
        <v> </v>
      </c>
      <c r="K6616" s="25" t="str">
        <f>IF(OR(E6616="",E6616="!!!",F6616="NEW"),"",INDEX(J$1:J6615,SUMPRODUCT(MAX(ROW(E$1:E6615)*(E6616=E$1:E6615)))))</f>
        <v> </v>
      </c>
      <c r="L6616" s="26"/>
    </row>
    <row r="6617" spans="1:12">
      <c r="A6617" s="20" t="s">
        <v>3614</v>
      </c>
      <c r="B6617" s="27" t="s">
        <v>1675</v>
      </c>
      <c r="C6617" s="27" t="s">
        <v>1734</v>
      </c>
      <c r="D6617" s="27" t="s">
        <v>1681</v>
      </c>
      <c r="E6617" s="21">
        <f>IF(D6617="?OLD","!!!","")</f>
        <v/>
      </c>
      <c r="F6617" s="22" t="str">
        <f>IF(OR(E6617="",E6617="!!!"),"",IF(NOT(ISNA(VLOOKUP(E6617,E$1:E6616,1,FALSE()))),"OLD",IF(AND(E6617&lt;&gt;"",E6617&lt;&gt;"!!!"),"NEW","")))</f>
        <v> </v>
      </c>
      <c r="G6617" s="23" t="str">
        <f>IF(OR(E6617="",E6617="!!!"),"",IF(OR(J6617=0,AND(J6617=1,K6617=1),AND(J6617=1,I6617="SBJ"),AND(J6617=1,I6617=0)),"?IN_FOCUS",IF(J6617&lt;=2,"?ACTIVATED",IF(J6617&lt;&gt;"","?FAMILIAR",IF(F6617="NEW",IF(ISNA(VLOOKUP(E6617,#REF!,1,FALSE())),"?TYPE_IDENTIFIABLE","?REFERENTIAL"),"_")))))</f>
        <v> </v>
      </c>
      <c r="H6617" s="24" t="str">
        <f>IF(J6617&lt;&gt;1,"",IF(I6617="SBJ","CB","?"))</f>
        <v> </v>
      </c>
      <c r="I6617" s="25" t="str">
        <f>IF(OR(E6617="",E6617="!!!",F6617="NEW"),"",INDEX(B6616:B$2,-1+SUMPRODUCT(MAX(ROW(E6616:E$2)*(E6617=E6616:E$2)))))</f>
        <v> </v>
      </c>
      <c r="J6617" s="25" t="str">
        <f>IF(OR(E6617="",E6617="!!!",F6617="NEW"),"",COUNTBLANK(OFFSET(A$1,,,SUMPRODUCT(MAX(ROW(E$2:E6617)*(E6617=E$2:E6617)))))-COUNTBLANK(OFFSET(A$1,,,SUMPRODUCT(MAX(ROW(E$1:E6616)*(E2=E$1:E6616))))))</f>
        <v> </v>
      </c>
      <c r="K6617" s="25" t="str">
        <f>IF(OR(E6617="",E6617="!!!",F6617="NEW"),"",INDEX(J$1:J6616,SUMPRODUCT(MAX(ROW(E$1:E6616)*(E6617=E$1:E6616)))))</f>
        <v> </v>
      </c>
      <c r="L6617" s="26"/>
    </row>
    <row r="6618" spans="1:12">
      <c r="A6618" s="20" t="s">
        <v>3615</v>
      </c>
      <c r="E6618" s="21">
        <f>IF(D6618="?OLD","!!!","")</f>
        <v/>
      </c>
      <c r="F6618" s="22" t="str">
        <f>IF(OR(E6618="",E6618="!!!"),"",IF(NOT(ISNA(VLOOKUP(E6618,E$1:E6617,1,FALSE()))),"OLD",IF(AND(E6618&lt;&gt;"",E6618&lt;&gt;"!!!"),"NEW","")))</f>
        <v> </v>
      </c>
      <c r="G6618" s="23" t="str">
        <f>IF(OR(E6618="",E6618="!!!"),"",IF(OR(J6618=0,AND(J6618=1,K6618=1),AND(J6618=1,I6618="SBJ"),AND(J6618=1,I6618=0)),"?IN_FOCUS",IF(J6618&lt;=2,"?ACTIVATED",IF(J6618&lt;&gt;"","?FAMILIAR",IF(F6618="NEW",IF(ISNA(VLOOKUP(E6618,#REF!,1,FALSE())),"?TYPE_IDENTIFIABLE","?REFERENTIAL"),"_")))))</f>
        <v> </v>
      </c>
      <c r="H6618" s="24" t="str">
        <f>IF(J6618&lt;&gt;1,"",IF(I6618="SBJ","CB","?"))</f>
        <v> </v>
      </c>
      <c r="I6618" s="25" t="str">
        <f>IF(OR(E6618="",E6618="!!!",F6618="NEW"),"",INDEX(B6617:B$2,-1+SUMPRODUCT(MAX(ROW(E6617:E$2)*(E6618=E6617:E$2)))))</f>
        <v> </v>
      </c>
      <c r="J6618" s="25" t="str">
        <f>IF(OR(E6618="",E6618="!!!",F6618="NEW"),"",COUNTBLANK(OFFSET(A$1,,,SUMPRODUCT(MAX(ROW(E$2:E6618)*(E6618=E$2:E6618)))))-COUNTBLANK(OFFSET(A$1,,,SUMPRODUCT(MAX(ROW(E$1:E6617)*(E2=E$1:E6617))))))</f>
        <v> </v>
      </c>
      <c r="K6618" s="25" t="str">
        <f>IF(OR(E6618="",E6618="!!!",F6618="NEW"),"",INDEX(J$1:J6617,SUMPRODUCT(MAX(ROW(E$1:E6617)*(E6618=E$1:E6617)))))</f>
        <v> </v>
      </c>
      <c r="L6618" s="26"/>
    </row>
    <row r="6619" spans="1:12">
      <c r="A6619" s="20" t="s">
        <v>1688</v>
      </c>
      <c r="E6619" s="21">
        <f>IF(D6619="?OLD","!!!","")</f>
        <v/>
      </c>
      <c r="F6619" s="22" t="str">
        <f>IF(OR(E6619="",E6619="!!!"),"",IF(NOT(ISNA(VLOOKUP(E6619,E$1:E6618,1,FALSE()))),"OLD",IF(AND(E6619&lt;&gt;"",E6619&lt;&gt;"!!!"),"NEW","")))</f>
        <v> </v>
      </c>
      <c r="G6619" s="23" t="str">
        <f>IF(OR(E6619="",E6619="!!!"),"",IF(OR(J6619=0,AND(J6619=1,K6619=1),AND(J6619=1,I6619="SBJ"),AND(J6619=1,I6619=0)),"?IN_FOCUS",IF(J6619&lt;=2,"?ACTIVATED",IF(J6619&lt;&gt;"","?FAMILIAR",IF(F6619="NEW",IF(ISNA(VLOOKUP(E6619,#REF!,1,FALSE())),"?TYPE_IDENTIFIABLE","?REFERENTIAL"),"_")))))</f>
        <v> </v>
      </c>
      <c r="H6619" s="24" t="str">
        <f>IF(J6619&lt;&gt;1,"",IF(I6619="SBJ","CB","?"))</f>
        <v> </v>
      </c>
      <c r="I6619" s="25" t="str">
        <f>IF(OR(E6619="",E6619="!!!",F6619="NEW"),"",INDEX(B6618:B$2,-1+SUMPRODUCT(MAX(ROW(E6618:E$2)*(E6619=E6618:E$2)))))</f>
        <v> </v>
      </c>
      <c r="J6619" s="25" t="str">
        <f>IF(OR(E6619="",E6619="!!!",F6619="NEW"),"",COUNTBLANK(OFFSET(A$1,,,SUMPRODUCT(MAX(ROW(E$2:E6619)*(E6619=E$2:E6619)))))-COUNTBLANK(OFFSET(A$1,,,SUMPRODUCT(MAX(ROW(E$1:E6618)*(E2=E$1:E6618))))))</f>
        <v> </v>
      </c>
      <c r="K6619" s="25" t="str">
        <f>IF(OR(E6619="",E6619="!!!",F6619="NEW"),"",INDEX(J$1:J6618,SUMPRODUCT(MAX(ROW(E$1:E6618)*(E6619=E$1:E6618)))))</f>
        <v> </v>
      </c>
      <c r="L6619" s="26"/>
    </row>
    <row r="6620" spans="1:12">
      <c r="A6620" s="20" t="s">
        <v>1714</v>
      </c>
      <c r="E6620" s="21">
        <f>IF(D6620="?OLD","!!!","")</f>
        <v/>
      </c>
      <c r="F6620" s="22" t="str">
        <f>IF(OR(E6620="",E6620="!!!"),"",IF(NOT(ISNA(VLOOKUP(E6620,E$1:E6619,1,FALSE()))),"OLD",IF(AND(E6620&lt;&gt;"",E6620&lt;&gt;"!!!"),"NEW","")))</f>
        <v> </v>
      </c>
      <c r="G6620" s="23" t="str">
        <f>IF(OR(E6620="",E6620="!!!"),"",IF(OR(J6620=0,AND(J6620=1,K6620=1),AND(J6620=1,I6620="SBJ"),AND(J6620=1,I6620=0)),"?IN_FOCUS",IF(J6620&lt;=2,"?ACTIVATED",IF(J6620&lt;&gt;"","?FAMILIAR",IF(F6620="NEW",IF(ISNA(VLOOKUP(E6620,#REF!,1,FALSE())),"?TYPE_IDENTIFIABLE","?REFERENTIAL"),"_")))))</f>
        <v> </v>
      </c>
      <c r="H6620" s="24" t="str">
        <f>IF(J6620&lt;&gt;1,"",IF(I6620="SBJ","CB","?"))</f>
        <v> </v>
      </c>
      <c r="I6620" s="25" t="str">
        <f>IF(OR(E6620="",E6620="!!!",F6620="NEW"),"",INDEX(B6619:B$2,-1+SUMPRODUCT(MAX(ROW(E6619:E$2)*(E6620=E6619:E$2)))))</f>
        <v> </v>
      </c>
      <c r="J6620" s="25" t="str">
        <f>IF(OR(E6620="",E6620="!!!",F6620="NEW"),"",COUNTBLANK(OFFSET(A$1,,,SUMPRODUCT(MAX(ROW(E$2:E6620)*(E6620=E$2:E6620)))))-COUNTBLANK(OFFSET(A$1,,,SUMPRODUCT(MAX(ROW(E$1:E6619)*(E2=E$1:E6619))))))</f>
        <v> </v>
      </c>
      <c r="K6620" s="25" t="str">
        <f>IF(OR(E6620="",E6620="!!!",F6620="NEW"),"",INDEX(J$1:J6619,SUMPRODUCT(MAX(ROW(E$1:E6619)*(E6620=E$1:E6619)))))</f>
        <v> </v>
      </c>
      <c r="L6620" s="26"/>
    </row>
    <row r="6621" spans="1:12">
      <c r="A6621" s="20" t="s">
        <v>1261</v>
      </c>
      <c r="B6621" s="27" t="s">
        <v>1675</v>
      </c>
      <c r="C6621" s="27" t="s">
        <v>1701</v>
      </c>
      <c r="D6621" s="27" t="s">
        <v>1681</v>
      </c>
      <c r="E6621" s="21">
        <f>IF(D6621="?OLD","!!!","")</f>
        <v/>
      </c>
      <c r="F6621" s="22" t="str">
        <f>IF(OR(E6621="",E6621="!!!"),"",IF(NOT(ISNA(VLOOKUP(E6621,E$1:E6620,1,FALSE()))),"OLD",IF(AND(E6621&lt;&gt;"",E6621&lt;&gt;"!!!"),"NEW","")))</f>
        <v> </v>
      </c>
      <c r="G6621" s="23" t="str">
        <f>IF(OR(E6621="",E6621="!!!"),"",IF(OR(J6621=0,AND(J6621=1,K6621=1),AND(J6621=1,I6621="SBJ"),AND(J6621=1,I6621=0)),"?IN_FOCUS",IF(J6621&lt;=2,"?ACTIVATED",IF(J6621&lt;&gt;"","?FAMILIAR",IF(F6621="NEW",IF(ISNA(VLOOKUP(E6621,#REF!,1,FALSE())),"?TYPE_IDENTIFIABLE","?REFERENTIAL"),"_")))))</f>
        <v> </v>
      </c>
      <c r="H6621" s="24" t="str">
        <f>IF(J6621&lt;&gt;1,"",IF(I6621="SBJ","CB","?"))</f>
        <v> </v>
      </c>
      <c r="I6621" s="25" t="str">
        <f>IF(OR(E6621="",E6621="!!!",F6621="NEW"),"",INDEX(B6620:B$2,-1+SUMPRODUCT(MAX(ROW(E6620:E$2)*(E6621=E6620:E$2)))))</f>
        <v> </v>
      </c>
      <c r="J6621" s="25" t="str">
        <f>IF(OR(E6621="",E6621="!!!",F6621="NEW"),"",COUNTBLANK(OFFSET(A$1,,,SUMPRODUCT(MAX(ROW(E$2:E6621)*(E6621=E$2:E6621)))))-COUNTBLANK(OFFSET(A$1,,,SUMPRODUCT(MAX(ROW(E$1:E6620)*(E2=E$1:E6620))))))</f>
        <v> </v>
      </c>
      <c r="K6621" s="25" t="str">
        <f>IF(OR(E6621="",E6621="!!!",F6621="NEW"),"",INDEX(J$1:J6620,SUMPRODUCT(MAX(ROW(E$1:E6620)*(E6621=E$1:E6620)))))</f>
        <v> </v>
      </c>
      <c r="L6621" s="26"/>
    </row>
    <row r="6622" spans="1:12">
      <c r="A6622" s="20" t="s">
        <v>1670</v>
      </c>
      <c r="E6622" s="21">
        <f>IF(D6622="?OLD","!!!","")</f>
        <v/>
      </c>
      <c r="F6622" s="22" t="str">
        <f>IF(OR(E6622="",E6622="!!!"),"",IF(NOT(ISNA(VLOOKUP(E6622,E$1:E6621,1,FALSE()))),"OLD",IF(AND(E6622&lt;&gt;"",E6622&lt;&gt;"!!!"),"NEW","")))</f>
        <v> </v>
      </c>
      <c r="G6622" s="23" t="str">
        <f>IF(OR(E6622="",E6622="!!!"),"",IF(OR(J6622=0,AND(J6622=1,K6622=1),AND(J6622=1,I6622="SBJ"),AND(J6622=1,I6622=0)),"?IN_FOCUS",IF(J6622&lt;=2,"?ACTIVATED",IF(J6622&lt;&gt;"","?FAMILIAR",IF(F6622="NEW",IF(ISNA(VLOOKUP(E6622,#REF!,1,FALSE())),"?TYPE_IDENTIFIABLE","?REFERENTIAL"),"_")))))</f>
        <v> </v>
      </c>
      <c r="H6622" s="24" t="str">
        <f>IF(J6622&lt;&gt;1,"",IF(I6622="SBJ","CB","?"))</f>
        <v> </v>
      </c>
      <c r="I6622" s="25" t="str">
        <f>IF(OR(E6622="",E6622="!!!",F6622="NEW"),"",INDEX(B6621:B$2,-1+SUMPRODUCT(MAX(ROW(E6621:E$2)*(E6622=E6621:E$2)))))</f>
        <v> </v>
      </c>
      <c r="J6622" s="25" t="str">
        <f>IF(OR(E6622="",E6622="!!!",F6622="NEW"),"",COUNTBLANK(OFFSET(A$1,,,SUMPRODUCT(MAX(ROW(E$2:E6622)*(E6622=E$2:E6622)))))-COUNTBLANK(OFFSET(A$1,,,SUMPRODUCT(MAX(ROW(E$1:E6621)*(E2=E$1:E6621))))))</f>
        <v> </v>
      </c>
      <c r="K6622" s="25" t="str">
        <f>IF(OR(E6622="",E6622="!!!",F6622="NEW"),"",INDEX(J$1:J6621,SUMPRODUCT(MAX(ROW(E$1:E6621)*(E6622=E$1:E6621)))))</f>
        <v> </v>
      </c>
      <c r="L6622" s="26"/>
    </row>
    <row r="6623" spans="1:12">
      <c r="A6623" s="20" t="s">
        <v>3617</v>
      </c>
      <c r="B6623" s="27" t="s">
        <v>1672</v>
      </c>
      <c r="C6623" s="27" t="s">
        <v>1734</v>
      </c>
      <c r="D6623" s="27" t="s">
        <v>1681</v>
      </c>
      <c r="E6623" s="21">
        <f>IF(D6623="?OLD","!!!","")</f>
        <v/>
      </c>
      <c r="F6623" s="22" t="str">
        <f>IF(OR(E6623="",E6623="!!!"),"",IF(NOT(ISNA(VLOOKUP(E6623,E$1:E6622,1,FALSE()))),"OLD",IF(AND(E6623&lt;&gt;"",E6623&lt;&gt;"!!!"),"NEW","")))</f>
        <v> </v>
      </c>
      <c r="G6623" s="23" t="str">
        <f>IF(OR(E6623="",E6623="!!!"),"",IF(OR(J6623=0,AND(J6623=1,K6623=1),AND(J6623=1,I6623="SBJ"),AND(J6623=1,I6623=0)),"?IN_FOCUS",IF(J6623&lt;=2,"?ACTIVATED",IF(J6623&lt;&gt;"","?FAMILIAR",IF(F6623="NEW",IF(ISNA(VLOOKUP(E6623,#REF!,1,FALSE())),"?TYPE_IDENTIFIABLE","?REFERENTIAL"),"_")))))</f>
        <v> </v>
      </c>
      <c r="H6623" s="24" t="str">
        <f>IF(J6623&lt;&gt;1,"",IF(I6623="SBJ","CB","?"))</f>
        <v> </v>
      </c>
      <c r="I6623" s="25" t="str">
        <f>IF(OR(E6623="",E6623="!!!",F6623="NEW"),"",INDEX(B6622:B$2,-1+SUMPRODUCT(MAX(ROW(E6622:E$2)*(E6623=E6622:E$2)))))</f>
        <v> </v>
      </c>
      <c r="J6623" s="25" t="str">
        <f>IF(OR(E6623="",E6623="!!!",F6623="NEW"),"",COUNTBLANK(OFFSET(A$1,,,SUMPRODUCT(MAX(ROW(E$2:E6623)*(E6623=E$2:E6623)))))-COUNTBLANK(OFFSET(A$1,,,SUMPRODUCT(MAX(ROW(E$1:E6622)*(E2=E$1:E6622))))))</f>
        <v> </v>
      </c>
      <c r="K6623" s="25" t="str">
        <f>IF(OR(E6623="",E6623="!!!",F6623="NEW"),"",INDEX(J$1:J6622,SUMPRODUCT(MAX(ROW(E$1:E6622)*(E6623=E$1:E6622)))))</f>
        <v> </v>
      </c>
      <c r="L6623" s="26"/>
    </row>
    <row r="6624" spans="1:12">
      <c r="A6624" s="20" t="s">
        <v>3618</v>
      </c>
      <c r="E6624" s="21">
        <f>IF(D6624="?OLD","!!!","")</f>
        <v/>
      </c>
      <c r="F6624" s="22" t="str">
        <f>IF(OR(E6624="",E6624="!!!"),"",IF(NOT(ISNA(VLOOKUP(E6624,E$1:E6623,1,FALSE()))),"OLD",IF(AND(E6624&lt;&gt;"",E6624&lt;&gt;"!!!"),"NEW","")))</f>
        <v> </v>
      </c>
      <c r="G6624" s="23" t="str">
        <f>IF(OR(E6624="",E6624="!!!"),"",IF(OR(J6624=0,AND(J6624=1,K6624=1),AND(J6624=1,I6624="SBJ"),AND(J6624=1,I6624=0)),"?IN_FOCUS",IF(J6624&lt;=2,"?ACTIVATED",IF(J6624&lt;&gt;"","?FAMILIAR",IF(F6624="NEW",IF(ISNA(VLOOKUP(E6624,#REF!,1,FALSE())),"?TYPE_IDENTIFIABLE","?REFERENTIAL"),"_")))))</f>
        <v> </v>
      </c>
      <c r="H6624" s="24" t="str">
        <f>IF(J6624&lt;&gt;1,"",IF(I6624="SBJ","CB","?"))</f>
        <v> </v>
      </c>
      <c r="I6624" s="25" t="str">
        <f>IF(OR(E6624="",E6624="!!!",F6624="NEW"),"",INDEX(B6623:B$2,-1+SUMPRODUCT(MAX(ROW(E6623:E$2)*(E6624=E6623:E$2)))))</f>
        <v> </v>
      </c>
      <c r="J6624" s="25" t="str">
        <f>IF(OR(E6624="",E6624="!!!",F6624="NEW"),"",COUNTBLANK(OFFSET(A$1,,,SUMPRODUCT(MAX(ROW(E$2:E6624)*(E6624=E$2:E6624)))))-COUNTBLANK(OFFSET(A$1,,,SUMPRODUCT(MAX(ROW(E$1:E6623)*(E2=E$1:E6623))))))</f>
        <v> </v>
      </c>
      <c r="K6624" s="25" t="str">
        <f>IF(OR(E6624="",E6624="!!!",F6624="NEW"),"",INDEX(J$1:J6623,SUMPRODUCT(MAX(ROW(E$1:E6623)*(E6624=E$1:E6623)))))</f>
        <v> </v>
      </c>
      <c r="L6624" s="26"/>
    </row>
    <row r="6625" spans="1:12">
      <c r="A6625" s="20" t="s">
        <v>1688</v>
      </c>
      <c r="E6625" s="21">
        <f>IF(D6625="?OLD","!!!","")</f>
        <v/>
      </c>
      <c r="F6625" s="22" t="str">
        <f>IF(OR(E6625="",E6625="!!!"),"",IF(NOT(ISNA(VLOOKUP(E6625,E$1:E6624,1,FALSE()))),"OLD",IF(AND(E6625&lt;&gt;"",E6625&lt;&gt;"!!!"),"NEW","")))</f>
        <v> </v>
      </c>
      <c r="G6625" s="23" t="str">
        <f>IF(OR(E6625="",E6625="!!!"),"",IF(OR(J6625=0,AND(J6625=1,K6625=1),AND(J6625=1,I6625="SBJ"),AND(J6625=1,I6625=0)),"?IN_FOCUS",IF(J6625&lt;=2,"?ACTIVATED",IF(J6625&lt;&gt;"","?FAMILIAR",IF(F6625="NEW",IF(ISNA(VLOOKUP(E6625,#REF!,1,FALSE())),"?TYPE_IDENTIFIABLE","?REFERENTIAL"),"_")))))</f>
        <v> </v>
      </c>
      <c r="H6625" s="24" t="str">
        <f>IF(J6625&lt;&gt;1,"",IF(I6625="SBJ","CB","?"))</f>
        <v> </v>
      </c>
      <c r="I6625" s="25" t="str">
        <f>IF(OR(E6625="",E6625="!!!",F6625="NEW"),"",INDEX(B6624:B$2,-1+SUMPRODUCT(MAX(ROW(E6624:E$2)*(E6625=E6624:E$2)))))</f>
        <v> </v>
      </c>
      <c r="J6625" s="25" t="str">
        <f>IF(OR(E6625="",E6625="!!!",F6625="NEW"),"",COUNTBLANK(OFFSET(A$1,,,SUMPRODUCT(MAX(ROW(E$2:E6625)*(E6625=E$2:E6625)))))-COUNTBLANK(OFFSET(A$1,,,SUMPRODUCT(MAX(ROW(E$1:E6624)*(E2=E$1:E6624))))))</f>
        <v> </v>
      </c>
      <c r="K6625" s="25" t="str">
        <f>IF(OR(E6625="",E6625="!!!",F6625="NEW"),"",INDEX(J$1:J6624,SUMPRODUCT(MAX(ROW(E$1:E6624)*(E6625=E$1:E6624)))))</f>
        <v> </v>
      </c>
      <c r="L6625" s="26"/>
    </row>
    <row r="6626" spans="1:12">
      <c r="A6626" s="20" t="s">
        <v>94</v>
      </c>
      <c r="E6626" s="21">
        <f>IF(D6626="?OLD","!!!","")</f>
        <v/>
      </c>
      <c r="F6626" s="22" t="str">
        <f>IF(OR(E6626="",E6626="!!!"),"",IF(NOT(ISNA(VLOOKUP(E6626,E$1:E6625,1,FALSE()))),"OLD",IF(AND(E6626&lt;&gt;"",E6626&lt;&gt;"!!!"),"NEW","")))</f>
        <v> </v>
      </c>
      <c r="G6626" s="23" t="str">
        <f>IF(OR(E6626="",E6626="!!!"),"",IF(OR(J6626=0,AND(J6626=1,K6626=1),AND(J6626=1,I6626="SBJ"),AND(J6626=1,I6626=0)),"?IN_FOCUS",IF(J6626&lt;=2,"?ACTIVATED",IF(J6626&lt;&gt;"","?FAMILIAR",IF(F6626="NEW",IF(ISNA(VLOOKUP(E6626,#REF!,1,FALSE())),"?TYPE_IDENTIFIABLE","?REFERENTIAL"),"_")))))</f>
        <v> </v>
      </c>
      <c r="H6626" s="24" t="str">
        <f>IF(J6626&lt;&gt;1,"",IF(I6626="SBJ","CB","?"))</f>
        <v> </v>
      </c>
      <c r="I6626" s="25" t="str">
        <f>IF(OR(E6626="",E6626="!!!",F6626="NEW"),"",INDEX(B6625:B$2,-1+SUMPRODUCT(MAX(ROW(E6625:E$2)*(E6626=E6625:E$2)))))</f>
        <v> </v>
      </c>
      <c r="J6626" s="25" t="str">
        <f>IF(OR(E6626="",E6626="!!!",F6626="NEW"),"",COUNTBLANK(OFFSET(A$1,,,SUMPRODUCT(MAX(ROW(E$2:E6626)*(E6626=E$2:E6626)))))-COUNTBLANK(OFFSET(A$1,,,SUMPRODUCT(MAX(ROW(E$1:E6625)*(E2=E$1:E6625))))))</f>
        <v> </v>
      </c>
      <c r="K6626" s="25" t="str">
        <f>IF(OR(E6626="",E6626="!!!",F6626="NEW"),"",INDEX(J$1:J6625,SUMPRODUCT(MAX(ROW(E$1:E6625)*(E6626=E$1:E6625)))))</f>
        <v> </v>
      </c>
      <c r="L6626" s="26"/>
    </row>
    <row r="6627" spans="1:12">
      <c r="A6627" s="20" t="s">
        <v>1732</v>
      </c>
      <c r="E6627" s="21">
        <f>IF(D6627="?OLD","!!!","")</f>
        <v/>
      </c>
      <c r="F6627" s="22" t="str">
        <f>IF(OR(E6627="",E6627="!!!"),"",IF(NOT(ISNA(VLOOKUP(E6627,E$1:E6626,1,FALSE()))),"OLD",IF(AND(E6627&lt;&gt;"",E6627&lt;&gt;"!!!"),"NEW","")))</f>
        <v> </v>
      </c>
      <c r="G6627" s="23" t="str">
        <f>IF(OR(E6627="",E6627="!!!"),"",IF(OR(J6627=0,AND(J6627=1,K6627=1),AND(J6627=1,I6627="SBJ"),AND(J6627=1,I6627=0)),"?IN_FOCUS",IF(J6627&lt;=2,"?ACTIVATED",IF(J6627&lt;&gt;"","?FAMILIAR",IF(F6627="NEW",IF(ISNA(VLOOKUP(E6627,#REF!,1,FALSE())),"?TYPE_IDENTIFIABLE","?REFERENTIAL"),"_")))))</f>
        <v> </v>
      </c>
      <c r="H6627" s="24" t="str">
        <f>IF(J6627&lt;&gt;1,"",IF(I6627="SBJ","CB","?"))</f>
        <v> </v>
      </c>
      <c r="I6627" s="25" t="str">
        <f>IF(OR(E6627="",E6627="!!!",F6627="NEW"),"",INDEX(B6626:B$2,-1+SUMPRODUCT(MAX(ROW(E6626:E$2)*(E6627=E6626:E$2)))))</f>
        <v> </v>
      </c>
      <c r="J6627" s="25" t="str">
        <f>IF(OR(E6627="",E6627="!!!",F6627="NEW"),"",COUNTBLANK(OFFSET(A$1,,,SUMPRODUCT(MAX(ROW(E$2:E6627)*(E6627=E$2:E6627)))))-COUNTBLANK(OFFSET(A$1,,,SUMPRODUCT(MAX(ROW(E$1:E6626)*(E2=E$1:E6626))))))</f>
        <v> </v>
      </c>
      <c r="K6627" s="25" t="str">
        <f>IF(OR(E6627="",E6627="!!!",F6627="NEW"),"",INDEX(J$1:J6626,SUMPRODUCT(MAX(ROW(E$1:E6626)*(E6627=E$1:E6626)))))</f>
        <v> </v>
      </c>
      <c r="L6627" s="26"/>
    </row>
    <row r="6628" spans="1:12">
      <c r="A6628" s="20" t="s">
        <v>1733</v>
      </c>
      <c r="E6628" s="21">
        <f>IF(D6628="?OLD","!!!","")</f>
        <v/>
      </c>
      <c r="F6628" s="22" t="str">
        <f>IF(OR(E6628="",E6628="!!!"),"",IF(NOT(ISNA(VLOOKUP(E6628,E$1:E6627,1,FALSE()))),"OLD",IF(AND(E6628&lt;&gt;"",E6628&lt;&gt;"!!!"),"NEW","")))</f>
        <v> </v>
      </c>
      <c r="G6628" s="23" t="str">
        <f>IF(OR(E6628="",E6628="!!!"),"",IF(OR(J6628=0,AND(J6628=1,K6628=1),AND(J6628=1,I6628="SBJ"),AND(J6628=1,I6628=0)),"?IN_FOCUS",IF(J6628&lt;=2,"?ACTIVATED",IF(J6628&lt;&gt;"","?FAMILIAR",IF(F6628="NEW",IF(ISNA(VLOOKUP(E6628,#REF!,1,FALSE())),"?TYPE_IDENTIFIABLE","?REFERENTIAL"),"_")))))</f>
        <v> </v>
      </c>
      <c r="H6628" s="24" t="str">
        <f>IF(J6628&lt;&gt;1,"",IF(I6628="SBJ","CB","?"))</f>
        <v> </v>
      </c>
      <c r="I6628" s="25" t="str">
        <f>IF(OR(E6628="",E6628="!!!",F6628="NEW"),"",INDEX(B6627:B$2,-1+SUMPRODUCT(MAX(ROW(E6627:E$2)*(E6628=E6627:E$2)))))</f>
        <v> </v>
      </c>
      <c r="J6628" s="25" t="str">
        <f>IF(OR(E6628="",E6628="!!!",F6628="NEW"),"",COUNTBLANK(OFFSET(A$1,,,SUMPRODUCT(MAX(ROW(E$2:E6628)*(E6628=E$2:E6628)))))-COUNTBLANK(OFFSET(A$1,,,SUMPRODUCT(MAX(ROW(E$1:E6627)*(E2=E$1:E6627))))))</f>
        <v> </v>
      </c>
      <c r="K6628" s="25" t="str">
        <f>IF(OR(E6628="",E6628="!!!",F6628="NEW"),"",INDEX(J$1:J6627,SUMPRODUCT(MAX(ROW(E$1:E6627)*(E6628=E$1:E6627)))))</f>
        <v> </v>
      </c>
      <c r="L6628" s="26"/>
    </row>
    <row r="6629" spans="1:12">
      <c r="A6629" s="20" t="s">
        <v>671</v>
      </c>
      <c r="E6629" s="21">
        <f>IF(D6629="?OLD","!!!","")</f>
        <v/>
      </c>
      <c r="F6629" s="22" t="str">
        <f>IF(OR(E6629="",E6629="!!!"),"",IF(NOT(ISNA(VLOOKUP(E6629,E$1:E6628,1,FALSE()))),"OLD",IF(AND(E6629&lt;&gt;"",E6629&lt;&gt;"!!!"),"NEW","")))</f>
        <v> </v>
      </c>
      <c r="G6629" s="23" t="str">
        <f>IF(OR(E6629="",E6629="!!!"),"",IF(OR(J6629=0,AND(J6629=1,K6629=1),AND(J6629=1,I6629="SBJ"),AND(J6629=1,I6629=0)),"?IN_FOCUS",IF(J6629&lt;=2,"?ACTIVATED",IF(J6629&lt;&gt;"","?FAMILIAR",IF(F6629="NEW",IF(ISNA(VLOOKUP(E6629,#REF!,1,FALSE())),"?TYPE_IDENTIFIABLE","?REFERENTIAL"),"_")))))</f>
        <v> </v>
      </c>
      <c r="H6629" s="24" t="str">
        <f>IF(J6629&lt;&gt;1,"",IF(I6629="SBJ","CB","?"))</f>
        <v> </v>
      </c>
      <c r="I6629" s="25" t="str">
        <f>IF(OR(E6629="",E6629="!!!",F6629="NEW"),"",INDEX(B6628:B$2,-1+SUMPRODUCT(MAX(ROW(E6628:E$2)*(E6629=E6628:E$2)))))</f>
        <v> </v>
      </c>
      <c r="J6629" s="25" t="str">
        <f>IF(OR(E6629="",E6629="!!!",F6629="NEW"),"",COUNTBLANK(OFFSET(A$1,,,SUMPRODUCT(MAX(ROW(E$2:E6629)*(E6629=E$2:E6629)))))-COUNTBLANK(OFFSET(A$1,,,SUMPRODUCT(MAX(ROW(E$1:E6628)*(E2=E$1:E6628))))))</f>
        <v> </v>
      </c>
      <c r="K6629" s="25" t="str">
        <f>IF(OR(E6629="",E6629="!!!",F6629="NEW"),"",INDEX(J$1:J6628,SUMPRODUCT(MAX(ROW(E$1:E6628)*(E6629=E$1:E6628)))))</f>
        <v> </v>
      </c>
      <c r="L6629" s="26"/>
    </row>
    <row r="6630" spans="1:12">
      <c r="A6630" s="20"/>
    </row>
    <row r="6631" spans="1:12">
      <c r="A6631" s="20" t="s">
        <v>3684</v>
      </c>
    </row>
    <row r="6632" spans="1:12">
      <c r="A6632" s="20" t="s">
        <v>1722</v>
      </c>
      <c r="E6632" s="21">
        <f>IF(D6632="?OLD","!!!","")</f>
        <v/>
      </c>
      <c r="F6632" s="22" t="str">
        <f>IF(OR(E6632="",E6632="!!!"),"",IF(NOT(ISNA(VLOOKUP(E6632,E$1:E6631,1,FALSE()))),"OLD",IF(AND(E6632&lt;&gt;"",E6632&lt;&gt;"!!!"),"NEW","")))</f>
        <v> </v>
      </c>
      <c r="G6632" s="23" t="str">
        <f>IF(OR(E6632="",E6632="!!!"),"",IF(OR(J6632=0,AND(J6632=1,K6632=1),AND(J6632=1,I6632="SBJ"),AND(J6632=1,I6632=0)),"?IN_FOCUS",IF(J6632&lt;=2,"?ACTIVATED",IF(J6632&lt;&gt;"","?FAMILIAR",IF(F6632="NEW",IF(ISNA(VLOOKUP(E6632,#REF!,1,FALSE())),"?TYPE_IDENTIFIABLE","?REFERENTIAL"),"_")))))</f>
        <v> </v>
      </c>
      <c r="H6632" s="24" t="str">
        <f>IF(J6632&lt;&gt;1,"",IF(I6632="SBJ","CB","?"))</f>
        <v> </v>
      </c>
      <c r="I6632" s="25" t="str">
        <f>IF(OR(E6632="",E6632="!!!",F6632="NEW"),"",INDEX(B6631:B$2,-1+SUMPRODUCT(MAX(ROW(E6631:E$2)*(E6632=E6631:E$2)))))</f>
        <v> </v>
      </c>
      <c r="J6632" s="25" t="str">
        <f>IF(OR(E6632="",E6632="!!!",F6632="NEW"),"",COUNTBLANK(OFFSET(A$1,,,SUMPRODUCT(MAX(ROW(E$2:E6632)*(E6632=E$2:E6632)))))-COUNTBLANK(OFFSET(A$1,,,SUMPRODUCT(MAX(ROW(E$1:E6631)*(E2=E$1:E6631))))))</f>
        <v> </v>
      </c>
      <c r="K6632" s="25" t="str">
        <f>IF(OR(E6632="",E6632="!!!",F6632="NEW"),"",INDEX(J$1:J6631,SUMPRODUCT(MAX(ROW(E$1:E6631)*(E6632=E$1:E6631)))))</f>
        <v> </v>
      </c>
      <c r="L6632" s="26"/>
    </row>
    <row r="6633" spans="1:12">
      <c r="A6633" s="20" t="s">
        <v>1960</v>
      </c>
      <c r="E6633" s="21">
        <f>IF(D6633="?OLD","!!!","")</f>
        <v/>
      </c>
      <c r="F6633" s="22" t="str">
        <f>IF(OR(E6633="",E6633="!!!"),"",IF(NOT(ISNA(VLOOKUP(E6633,E$1:E6632,1,FALSE()))),"OLD",IF(AND(E6633&lt;&gt;"",E6633&lt;&gt;"!!!"),"NEW","")))</f>
        <v> </v>
      </c>
      <c r="G6633" s="23" t="str">
        <f>IF(OR(E6633="",E6633="!!!"),"",IF(OR(J6633=0,AND(J6633=1,K6633=1),AND(J6633=1,I6633="SBJ"),AND(J6633=1,I6633=0)),"?IN_FOCUS",IF(J6633&lt;=2,"?ACTIVATED",IF(J6633&lt;&gt;"","?FAMILIAR",IF(F6633="NEW",IF(ISNA(VLOOKUP(E6633,#REF!,1,FALSE())),"?TYPE_IDENTIFIABLE","?REFERENTIAL"),"_")))))</f>
        <v> </v>
      </c>
      <c r="H6633" s="24" t="str">
        <f>IF(J6633&lt;&gt;1,"",IF(I6633="SBJ","CB","?"))</f>
        <v> </v>
      </c>
      <c r="I6633" s="25" t="str">
        <f>IF(OR(E6633="",E6633="!!!",F6633="NEW"),"",INDEX(B6632:B$2,-1+SUMPRODUCT(MAX(ROW(E6632:E$2)*(E6633=E6632:E$2)))))</f>
        <v> </v>
      </c>
      <c r="J6633" s="25" t="str">
        <f>IF(OR(E6633="",E6633="!!!",F6633="NEW"),"",COUNTBLANK(OFFSET(A$1,,,SUMPRODUCT(MAX(ROW(E$2:E6633)*(E6633=E$2:E6633)))))-COUNTBLANK(OFFSET(A$1,,,SUMPRODUCT(MAX(ROW(E$1:E6632)*(E2=E$1:E6632))))))</f>
        <v> </v>
      </c>
      <c r="K6633" s="25" t="str">
        <f>IF(OR(E6633="",E6633="!!!",F6633="NEW"),"",INDEX(J$1:J6632,SUMPRODUCT(MAX(ROW(E$1:E6632)*(E6633=E$1:E6632)))))</f>
        <v> </v>
      </c>
      <c r="L6633" s="26"/>
    </row>
    <row r="6634" spans="1:12">
      <c r="A6634" s="20" t="s">
        <v>1807</v>
      </c>
      <c r="B6634" s="27" t="s">
        <v>1724</v>
      </c>
      <c r="C6634" s="27" t="s">
        <v>1737</v>
      </c>
      <c r="D6634" s="27" t="s">
        <v>1681</v>
      </c>
      <c r="E6634" s="21">
        <f>IF(D6634="?OLD","!!!","")</f>
        <v/>
      </c>
      <c r="F6634" s="22" t="str">
        <f>IF(OR(E6634="",E6634="!!!"),"",IF(NOT(ISNA(VLOOKUP(E6634,E$1:E6633,1,FALSE()))),"OLD",IF(AND(E6634&lt;&gt;"",E6634&lt;&gt;"!!!"),"NEW","")))</f>
        <v> </v>
      </c>
      <c r="G6634" s="23" t="str">
        <f>IF(OR(E6634="",E6634="!!!"),"",IF(OR(J6634=0,AND(J6634=1,K6634=1),AND(J6634=1,I6634="SBJ"),AND(J6634=1,I6634=0)),"?IN_FOCUS",IF(J6634&lt;=2,"?ACTIVATED",IF(J6634&lt;&gt;"","?FAMILIAR",IF(F6634="NEW",IF(ISNA(VLOOKUP(E6634,#REF!,1,FALSE())),"?TYPE_IDENTIFIABLE","?REFERENTIAL"),"_")))))</f>
        <v> </v>
      </c>
      <c r="H6634" s="24" t="str">
        <f>IF(J6634&lt;&gt;1,"",IF(I6634="SBJ","CB","?"))</f>
        <v> </v>
      </c>
      <c r="I6634" s="25" t="str">
        <f>IF(OR(E6634="",E6634="!!!",F6634="NEW"),"",INDEX(B6633:B$2,-1+SUMPRODUCT(MAX(ROW(E6633:E$2)*(E6634=E6633:E$2)))))</f>
        <v> </v>
      </c>
      <c r="J6634" s="25" t="str">
        <f>IF(OR(E6634="",E6634="!!!",F6634="NEW"),"",COUNTBLANK(OFFSET(A$1,,,SUMPRODUCT(MAX(ROW(E$2:E6634)*(E6634=E$2:E6634)))))-COUNTBLANK(OFFSET(A$1,,,SUMPRODUCT(MAX(ROW(E$1:E6633)*(E2=E$1:E6633))))))</f>
        <v> </v>
      </c>
      <c r="K6634" s="25" t="str">
        <f>IF(OR(E6634="",E6634="!!!",F6634="NEW"),"",INDEX(J$1:J6633,SUMPRODUCT(MAX(ROW(E$1:E6633)*(E6634=E$1:E6633)))))</f>
        <v> </v>
      </c>
      <c r="L6634" s="26"/>
    </row>
    <row r="6635" spans="1:12">
      <c r="A6635" s="20" t="s">
        <v>1857</v>
      </c>
      <c r="B6635" s="27" t="s">
        <v>1731</v>
      </c>
      <c r="C6635" s="27" t="s">
        <v>1737</v>
      </c>
      <c r="D6635" s="27" t="s">
        <v>1681</v>
      </c>
      <c r="E6635" s="21">
        <f>IF(D6635="?OLD","!!!","")</f>
        <v/>
      </c>
      <c r="F6635" s="22" t="str">
        <f>IF(OR(E6635="",E6635="!!!"),"",IF(NOT(ISNA(VLOOKUP(E6635,E$1:E6634,1,FALSE()))),"OLD",IF(AND(E6635&lt;&gt;"",E6635&lt;&gt;"!!!"),"NEW","")))</f>
        <v> </v>
      </c>
      <c r="G6635" s="23" t="str">
        <f>IF(OR(E6635="",E6635="!!!"),"",IF(OR(J6635=0,AND(J6635=1,K6635=1),AND(J6635=1,I6635="SBJ"),AND(J6635=1,I6635=0)),"?IN_FOCUS",IF(J6635&lt;=2,"?ACTIVATED",IF(J6635&lt;&gt;"","?FAMILIAR",IF(F6635="NEW",IF(ISNA(VLOOKUP(E6635,#REF!,1,FALSE())),"?TYPE_IDENTIFIABLE","?REFERENTIAL"),"_")))))</f>
        <v> </v>
      </c>
      <c r="H6635" s="24" t="str">
        <f>IF(J6635&lt;&gt;1,"",IF(I6635="SBJ","CB","?"))</f>
        <v> </v>
      </c>
      <c r="I6635" s="25" t="str">
        <f>IF(OR(E6635="",E6635="!!!",F6635="NEW"),"",INDEX(B6634:B$2,-1+SUMPRODUCT(MAX(ROW(E6634:E$2)*(E6635=E6634:E$2)))))</f>
        <v> </v>
      </c>
      <c r="J6635" s="25" t="str">
        <f>IF(OR(E6635="",E6635="!!!",F6635="NEW"),"",COUNTBLANK(OFFSET(A$1,,,SUMPRODUCT(MAX(ROW(E$2:E6635)*(E6635=E$2:E6635)))))-COUNTBLANK(OFFSET(A$1,,,SUMPRODUCT(MAX(ROW(E$1:E6634)*(E2=E$1:E6634))))))</f>
        <v> </v>
      </c>
      <c r="K6635" s="25" t="str">
        <f>IF(OR(E6635="",E6635="!!!",F6635="NEW"),"",INDEX(J$1:J6634,SUMPRODUCT(MAX(ROW(E$1:E6634)*(E6635=E$1:E6634)))))</f>
        <v> </v>
      </c>
      <c r="L6635" s="26"/>
    </row>
    <row r="6636" spans="1:12">
      <c r="A6636" s="20" t="s">
        <v>3685</v>
      </c>
      <c r="E6636" s="21">
        <f>IF(D6636="?OLD","!!!","")</f>
        <v/>
      </c>
      <c r="F6636" s="22" t="str">
        <f>IF(OR(E6636="",E6636="!!!"),"",IF(NOT(ISNA(VLOOKUP(E6636,E$1:E6635,1,FALSE()))),"OLD",IF(AND(E6636&lt;&gt;"",E6636&lt;&gt;"!!!"),"NEW","")))</f>
        <v> </v>
      </c>
      <c r="G6636" s="23" t="str">
        <f>IF(OR(E6636="",E6636="!!!"),"",IF(OR(J6636=0,AND(J6636=1,K6636=1),AND(J6636=1,I6636="SBJ"),AND(J6636=1,I6636=0)),"?IN_FOCUS",IF(J6636&lt;=2,"?ACTIVATED",IF(J6636&lt;&gt;"","?FAMILIAR",IF(F6636="NEW",IF(ISNA(VLOOKUP(E6636,#REF!,1,FALSE())),"?TYPE_IDENTIFIABLE","?REFERENTIAL"),"_")))))</f>
        <v> </v>
      </c>
      <c r="H6636" s="24" t="str">
        <f>IF(J6636&lt;&gt;1,"",IF(I6636="SBJ","CB","?"))</f>
        <v> </v>
      </c>
      <c r="I6636" s="25" t="str">
        <f>IF(OR(E6636="",E6636="!!!",F6636="NEW"),"",INDEX(B6635:B$2,-1+SUMPRODUCT(MAX(ROW(E6635:E$2)*(E6636=E6635:E$2)))))</f>
        <v> </v>
      </c>
      <c r="J6636" s="25" t="str">
        <f>IF(OR(E6636="",E6636="!!!",F6636="NEW"),"",COUNTBLANK(OFFSET(A$1,,,SUMPRODUCT(MAX(ROW(E$2:E6636)*(E6636=E$2:E6636)))))-COUNTBLANK(OFFSET(A$1,,,SUMPRODUCT(MAX(ROW(E$1:E6635)*(E2=E$1:E6635))))))</f>
        <v> </v>
      </c>
      <c r="K6636" s="25" t="str">
        <f>IF(OR(E6636="",E6636="!!!",F6636="NEW"),"",INDEX(J$1:J6635,SUMPRODUCT(MAX(ROW(E$1:E6635)*(E6636=E$1:E6635)))))</f>
        <v> </v>
      </c>
      <c r="L6636" s="26"/>
    </row>
    <row r="6637" spans="1:12">
      <c r="A6637" s="20" t="s">
        <v>1688</v>
      </c>
      <c r="E6637" s="21">
        <f>IF(D6637="?OLD","!!!","")</f>
        <v/>
      </c>
      <c r="F6637" s="22" t="str">
        <f>IF(OR(E6637="",E6637="!!!"),"",IF(NOT(ISNA(VLOOKUP(E6637,E$1:E6636,1,FALSE()))),"OLD",IF(AND(E6637&lt;&gt;"",E6637&lt;&gt;"!!!"),"NEW","")))</f>
        <v> </v>
      </c>
      <c r="G6637" s="23" t="str">
        <f>IF(OR(E6637="",E6637="!!!"),"",IF(OR(J6637=0,AND(J6637=1,K6637=1),AND(J6637=1,I6637="SBJ"),AND(J6637=1,I6637=0)),"?IN_FOCUS",IF(J6637&lt;=2,"?ACTIVATED",IF(J6637&lt;&gt;"","?FAMILIAR",IF(F6637="NEW",IF(ISNA(VLOOKUP(E6637,#REF!,1,FALSE())),"?TYPE_IDENTIFIABLE","?REFERENTIAL"),"_")))))</f>
        <v> </v>
      </c>
      <c r="H6637" s="24" t="str">
        <f>IF(J6637&lt;&gt;1,"",IF(I6637="SBJ","CB","?"))</f>
        <v> </v>
      </c>
      <c r="I6637" s="25" t="str">
        <f>IF(OR(E6637="",E6637="!!!",F6637="NEW"),"",INDEX(B6636:B$2,-1+SUMPRODUCT(MAX(ROW(E6636:E$2)*(E6637=E6636:E$2)))))</f>
        <v> </v>
      </c>
      <c r="J6637" s="25" t="str">
        <f>IF(OR(E6637="",E6637="!!!",F6637="NEW"),"",COUNTBLANK(OFFSET(A$1,,,SUMPRODUCT(MAX(ROW(E$2:E6637)*(E6637=E$2:E6637)))))-COUNTBLANK(OFFSET(A$1,,,SUMPRODUCT(MAX(ROW(E$1:E6636)*(E2=E$1:E6636))))))</f>
        <v> </v>
      </c>
      <c r="K6637" s="25" t="str">
        <f>IF(OR(E6637="",E6637="!!!",F6637="NEW"),"",INDEX(J$1:J6636,SUMPRODUCT(MAX(ROW(E$1:E6636)*(E6637=E$1:E6636)))))</f>
        <v> </v>
      </c>
      <c r="L6637" s="26"/>
    </row>
    <row r="6638" spans="1:12">
      <c r="A6638" s="20" t="s">
        <v>1774</v>
      </c>
      <c r="E6638" s="21">
        <f>IF(D6638="?OLD","!!!","")</f>
        <v/>
      </c>
      <c r="F6638" s="22" t="str">
        <f>IF(OR(E6638="",E6638="!!!"),"",IF(NOT(ISNA(VLOOKUP(E6638,E$1:E6637,1,FALSE()))),"OLD",IF(AND(E6638&lt;&gt;"",E6638&lt;&gt;"!!!"),"NEW","")))</f>
        <v> </v>
      </c>
      <c r="G6638" s="23" t="str">
        <f>IF(OR(E6638="",E6638="!!!"),"",IF(OR(J6638=0,AND(J6638=1,K6638=1),AND(J6638=1,I6638="SBJ"),AND(J6638=1,I6638=0)),"?IN_FOCUS",IF(J6638&lt;=2,"?ACTIVATED",IF(J6638&lt;&gt;"","?FAMILIAR",IF(F6638="NEW",IF(ISNA(VLOOKUP(E6638,#REF!,1,FALSE())),"?TYPE_IDENTIFIABLE","?REFERENTIAL"),"_")))))</f>
        <v> </v>
      </c>
      <c r="H6638" s="24" t="str">
        <f>IF(J6638&lt;&gt;1,"",IF(I6638="SBJ","CB","?"))</f>
        <v> </v>
      </c>
      <c r="I6638" s="25" t="str">
        <f>IF(OR(E6638="",E6638="!!!",F6638="NEW"),"",INDEX(B6637:B$2,-1+SUMPRODUCT(MAX(ROW(E6637:E$2)*(E6638=E6637:E$2)))))</f>
        <v> </v>
      </c>
      <c r="J6638" s="25" t="str">
        <f>IF(OR(E6638="",E6638="!!!",F6638="NEW"),"",COUNTBLANK(OFFSET(A$1,,,SUMPRODUCT(MAX(ROW(E$2:E6638)*(E6638=E$2:E6638)))))-COUNTBLANK(OFFSET(A$1,,,SUMPRODUCT(MAX(ROW(E$1:E6637)*(E2=E$1:E6637))))))</f>
        <v> </v>
      </c>
      <c r="K6638" s="25" t="str">
        <f>IF(OR(E6638="",E6638="!!!",F6638="NEW"),"",INDEX(J$1:J6637,SUMPRODUCT(MAX(ROW(E$1:E6637)*(E6638=E$1:E6637)))))</f>
        <v> </v>
      </c>
      <c r="L6638" s="26"/>
    </row>
    <row r="6639" spans="1:12">
      <c r="A6639" s="20" t="s">
        <v>59</v>
      </c>
      <c r="E6639" s="21">
        <f>IF(D6639="?OLD","!!!","")</f>
        <v/>
      </c>
      <c r="F6639" s="22" t="str">
        <f>IF(OR(E6639="",E6639="!!!"),"",IF(NOT(ISNA(VLOOKUP(E6639,E$1:E6638,1,FALSE()))),"OLD",IF(AND(E6639&lt;&gt;"",E6639&lt;&gt;"!!!"),"NEW","")))</f>
        <v> </v>
      </c>
      <c r="G6639" s="23" t="str">
        <f>IF(OR(E6639="",E6639="!!!"),"",IF(OR(J6639=0,AND(J6639=1,K6639=1),AND(J6639=1,I6639="SBJ"),AND(J6639=1,I6639=0)),"?IN_FOCUS",IF(J6639&lt;=2,"?ACTIVATED",IF(J6639&lt;&gt;"","?FAMILIAR",IF(F6639="NEW",IF(ISNA(VLOOKUP(E6639,#REF!,1,FALSE())),"?TYPE_IDENTIFIABLE","?REFERENTIAL"),"_")))))</f>
        <v> </v>
      </c>
      <c r="H6639" s="24" t="str">
        <f>IF(J6639&lt;&gt;1,"",IF(I6639="SBJ","CB","?"))</f>
        <v> </v>
      </c>
      <c r="I6639" s="25" t="str">
        <f>IF(OR(E6639="",E6639="!!!",F6639="NEW"),"",INDEX(B6638:B$2,-1+SUMPRODUCT(MAX(ROW(E6638:E$2)*(E6639=E6638:E$2)))))</f>
        <v> </v>
      </c>
      <c r="J6639" s="25" t="str">
        <f>IF(OR(E6639="",E6639="!!!",F6639="NEW"),"",COUNTBLANK(OFFSET(A$1,,,SUMPRODUCT(MAX(ROW(E$2:E6639)*(E6639=E$2:E6639)))))-COUNTBLANK(OFFSET(A$1,,,SUMPRODUCT(MAX(ROW(E$1:E6638)*(E2=E$1:E6638))))))</f>
        <v> </v>
      </c>
      <c r="K6639" s="25" t="str">
        <f>IF(OR(E6639="",E6639="!!!",F6639="NEW"),"",INDEX(J$1:J6638,SUMPRODUCT(MAX(ROW(E$1:E6638)*(E6639=E$1:E6638)))))</f>
        <v> </v>
      </c>
      <c r="L6639" s="26"/>
    </row>
    <row r="6640" spans="1:12">
      <c r="A6640" s="20" t="s">
        <v>1807</v>
      </c>
      <c r="B6640" s="27" t="s">
        <v>1668</v>
      </c>
      <c r="C6640" s="27" t="s">
        <v>1737</v>
      </c>
      <c r="D6640" s="27" t="s">
        <v>1681</v>
      </c>
      <c r="E6640" s="21">
        <f>IF(D6640="?OLD","!!!","")</f>
        <v/>
      </c>
      <c r="F6640" s="22" t="str">
        <f>IF(OR(E6640="",E6640="!!!"),"",IF(NOT(ISNA(VLOOKUP(E6640,E$1:E6639,1,FALSE()))),"OLD",IF(AND(E6640&lt;&gt;"",E6640&lt;&gt;"!!!"),"NEW","")))</f>
        <v> </v>
      </c>
      <c r="G6640" s="23" t="str">
        <f>IF(OR(E6640="",E6640="!!!"),"",IF(OR(J6640=0,AND(J6640=1,K6640=1),AND(J6640=1,I6640="SBJ"),AND(J6640=1,I6640=0)),"?IN_FOCUS",IF(J6640&lt;=2,"?ACTIVATED",IF(J6640&lt;&gt;"","?FAMILIAR",IF(F6640="NEW",IF(ISNA(VLOOKUP(E6640,#REF!,1,FALSE())),"?TYPE_IDENTIFIABLE","?REFERENTIAL"),"_")))))</f>
        <v> </v>
      </c>
      <c r="H6640" s="24" t="str">
        <f>IF(J6640&lt;&gt;1,"",IF(I6640="SBJ","CB","?"))</f>
        <v> </v>
      </c>
      <c r="I6640" s="25" t="str">
        <f>IF(OR(E6640="",E6640="!!!",F6640="NEW"),"",INDEX(B6639:B$2,-1+SUMPRODUCT(MAX(ROW(E6639:E$2)*(E6640=E6639:E$2)))))</f>
        <v> </v>
      </c>
      <c r="J6640" s="25" t="str">
        <f>IF(OR(E6640="",E6640="!!!",F6640="NEW"),"",COUNTBLANK(OFFSET(A$1,,,SUMPRODUCT(MAX(ROW(E$2:E6640)*(E6640=E$2:E6640)))))-COUNTBLANK(OFFSET(A$1,,,SUMPRODUCT(MAX(ROW(E$1:E6639)*(E2=E$1:E6639))))))</f>
        <v> </v>
      </c>
      <c r="K6640" s="25" t="str">
        <f>IF(OR(E6640="",E6640="!!!",F6640="NEW"),"",INDEX(J$1:J6639,SUMPRODUCT(MAX(ROW(E$1:E6639)*(E6640=E$1:E6639)))))</f>
        <v> </v>
      </c>
      <c r="L6640" s="26"/>
    </row>
    <row r="6641" spans="1:12">
      <c r="A6641" s="20" t="s">
        <v>213</v>
      </c>
      <c r="E6641" s="21">
        <f>IF(D6641="?OLD","!!!","")</f>
        <v/>
      </c>
      <c r="F6641" s="22" t="str">
        <f>IF(OR(E6641="",E6641="!!!"),"",IF(NOT(ISNA(VLOOKUP(E6641,E$1:E6640,1,FALSE()))),"OLD",IF(AND(E6641&lt;&gt;"",E6641&lt;&gt;"!!!"),"NEW","")))</f>
        <v> </v>
      </c>
      <c r="G6641" s="23" t="str">
        <f>IF(OR(E6641="",E6641="!!!"),"",IF(OR(J6641=0,AND(J6641=1,K6641=1),AND(J6641=1,I6641="SBJ"),AND(J6641=1,I6641=0)),"?IN_FOCUS",IF(J6641&lt;=2,"?ACTIVATED",IF(J6641&lt;&gt;"","?FAMILIAR",IF(F6641="NEW",IF(ISNA(VLOOKUP(E6641,#REF!,1,FALSE())),"?TYPE_IDENTIFIABLE","?REFERENTIAL"),"_")))))</f>
        <v> </v>
      </c>
      <c r="H6641" s="24" t="str">
        <f>IF(J6641&lt;&gt;1,"",IF(I6641="SBJ","CB","?"))</f>
        <v> </v>
      </c>
      <c r="I6641" s="25" t="str">
        <f>IF(OR(E6641="",E6641="!!!",F6641="NEW"),"",INDEX(B6640:B$2,-1+SUMPRODUCT(MAX(ROW(E6640:E$2)*(E6641=E6640:E$2)))))</f>
        <v> </v>
      </c>
      <c r="J6641" s="25" t="str">
        <f>IF(OR(E6641="",E6641="!!!",F6641="NEW"),"",COUNTBLANK(OFFSET(A$1,,,SUMPRODUCT(MAX(ROW(E$2:E6641)*(E6641=E$2:E6641)))))-COUNTBLANK(OFFSET(A$1,,,SUMPRODUCT(MAX(ROW(E$1:E6640)*(E2=E$1:E6640))))))</f>
        <v> </v>
      </c>
      <c r="K6641" s="25" t="str">
        <f>IF(OR(E6641="",E6641="!!!",F6641="NEW"),"",INDEX(J$1:J6640,SUMPRODUCT(MAX(ROW(E$1:E6640)*(E6641=E$1:E6640)))))</f>
        <v> </v>
      </c>
      <c r="L6641" s="26"/>
    </row>
    <row r="6642" spans="1:12">
      <c r="A6642" s="20" t="s">
        <v>1688</v>
      </c>
      <c r="E6642" s="21">
        <f>IF(D6642="?OLD","!!!","")</f>
        <v/>
      </c>
      <c r="F6642" s="22" t="str">
        <f>IF(OR(E6642="",E6642="!!!"),"",IF(NOT(ISNA(VLOOKUP(E6642,E$1:E6641,1,FALSE()))),"OLD",IF(AND(E6642&lt;&gt;"",E6642&lt;&gt;"!!!"),"NEW","")))</f>
        <v> </v>
      </c>
      <c r="G6642" s="23" t="str">
        <f>IF(OR(E6642="",E6642="!!!"),"",IF(OR(J6642=0,AND(J6642=1,K6642=1),AND(J6642=1,I6642="SBJ"),AND(J6642=1,I6642=0)),"?IN_FOCUS",IF(J6642&lt;=2,"?ACTIVATED",IF(J6642&lt;&gt;"","?FAMILIAR",IF(F6642="NEW",IF(ISNA(VLOOKUP(E6642,#REF!,1,FALSE())),"?TYPE_IDENTIFIABLE","?REFERENTIAL"),"_")))))</f>
        <v> </v>
      </c>
      <c r="H6642" s="24" t="str">
        <f>IF(J6642&lt;&gt;1,"",IF(I6642="SBJ","CB","?"))</f>
        <v> </v>
      </c>
      <c r="I6642" s="25" t="str">
        <f>IF(OR(E6642="",E6642="!!!",F6642="NEW"),"",INDEX(B6641:B$2,-1+SUMPRODUCT(MAX(ROW(E6641:E$2)*(E6642=E6641:E$2)))))</f>
        <v> </v>
      </c>
      <c r="J6642" s="25" t="str">
        <f>IF(OR(E6642="",E6642="!!!",F6642="NEW"),"",COUNTBLANK(OFFSET(A$1,,,SUMPRODUCT(MAX(ROW(E$2:E6642)*(E6642=E$2:E6642)))))-COUNTBLANK(OFFSET(A$1,,,SUMPRODUCT(MAX(ROW(E$1:E6641)*(E2=E$1:E6641))))))</f>
        <v> </v>
      </c>
      <c r="K6642" s="25" t="str">
        <f>IF(OR(E6642="",E6642="!!!",F6642="NEW"),"",INDEX(J$1:J6641,SUMPRODUCT(MAX(ROW(E$1:E6641)*(E6642=E$1:E6641)))))</f>
        <v> </v>
      </c>
      <c r="L6642" s="26"/>
    </row>
    <row r="6643" spans="1:12">
      <c r="A6643" s="20" t="s">
        <v>1776</v>
      </c>
      <c r="E6643" s="21">
        <f>IF(D6643="?OLD","!!!","")</f>
        <v/>
      </c>
      <c r="F6643" s="22" t="str">
        <f>IF(OR(E6643="",E6643="!!!"),"",IF(NOT(ISNA(VLOOKUP(E6643,E$1:E6642,1,FALSE()))),"OLD",IF(AND(E6643&lt;&gt;"",E6643&lt;&gt;"!!!"),"NEW","")))</f>
        <v> </v>
      </c>
      <c r="G6643" s="23" t="str">
        <f>IF(OR(E6643="",E6643="!!!"),"",IF(OR(J6643=0,AND(J6643=1,K6643=1),AND(J6643=1,I6643="SBJ"),AND(J6643=1,I6643=0)),"?IN_FOCUS",IF(J6643&lt;=2,"?ACTIVATED",IF(J6643&lt;&gt;"","?FAMILIAR",IF(F6643="NEW",IF(ISNA(VLOOKUP(E6643,#REF!,1,FALSE())),"?TYPE_IDENTIFIABLE","?REFERENTIAL"),"_")))))</f>
        <v> </v>
      </c>
      <c r="H6643" s="24" t="str">
        <f>IF(J6643&lt;&gt;1,"",IF(I6643="SBJ","CB","?"))</f>
        <v> </v>
      </c>
      <c r="I6643" s="25" t="str">
        <f>IF(OR(E6643="",E6643="!!!",F6643="NEW"),"",INDEX(B6642:B$2,-1+SUMPRODUCT(MAX(ROW(E6642:E$2)*(E6643=E6642:E$2)))))</f>
        <v> </v>
      </c>
      <c r="J6643" s="25" t="str">
        <f>IF(OR(E6643="",E6643="!!!",F6643="NEW"),"",COUNTBLANK(OFFSET(A$1,,,SUMPRODUCT(MAX(ROW(E$2:E6643)*(E6643=E$2:E6643)))))-COUNTBLANK(OFFSET(A$1,,,SUMPRODUCT(MAX(ROW(E$1:E6642)*(E2=E$1:E6642))))))</f>
        <v> </v>
      </c>
      <c r="K6643" s="25" t="str">
        <f>IF(OR(E6643="",E6643="!!!",F6643="NEW"),"",INDEX(J$1:J6642,SUMPRODUCT(MAX(ROW(E$1:E6642)*(E6643=E$1:E6642)))))</f>
        <v> </v>
      </c>
      <c r="L6643" s="26"/>
    </row>
    <row r="6644" spans="1:12">
      <c r="A6644" s="20" t="s">
        <v>1699</v>
      </c>
      <c r="E6644" s="21">
        <f>IF(D6644="?OLD","!!!","")</f>
        <v/>
      </c>
      <c r="F6644" s="22" t="str">
        <f>IF(OR(E6644="",E6644="!!!"),"",IF(NOT(ISNA(VLOOKUP(E6644,E$1:E6643,1,FALSE()))),"OLD",IF(AND(E6644&lt;&gt;"",E6644&lt;&gt;"!!!"),"NEW","")))</f>
        <v> </v>
      </c>
      <c r="G6644" s="23" t="str">
        <f>IF(OR(E6644="",E6644="!!!"),"",IF(OR(J6644=0,AND(J6644=1,K6644=1),AND(J6644=1,I6644="SBJ"),AND(J6644=1,I6644=0)),"?IN_FOCUS",IF(J6644&lt;=2,"?ACTIVATED",IF(J6644&lt;&gt;"","?FAMILIAR",IF(F6644="NEW",IF(ISNA(VLOOKUP(E6644,#REF!,1,FALSE())),"?TYPE_IDENTIFIABLE","?REFERENTIAL"),"_")))))</f>
        <v> </v>
      </c>
      <c r="H6644" s="24" t="str">
        <f>IF(J6644&lt;&gt;1,"",IF(I6644="SBJ","CB","?"))</f>
        <v> </v>
      </c>
      <c r="I6644" s="25" t="str">
        <f>IF(OR(E6644="",E6644="!!!",F6644="NEW"),"",INDEX(B6643:B$2,-1+SUMPRODUCT(MAX(ROW(E6643:E$2)*(E6644=E6643:E$2)))))</f>
        <v> </v>
      </c>
      <c r="J6644" s="25" t="str">
        <f>IF(OR(E6644="",E6644="!!!",F6644="NEW"),"",COUNTBLANK(OFFSET(A$1,,,SUMPRODUCT(MAX(ROW(E$2:E6644)*(E6644=E$2:E6644)))))-COUNTBLANK(OFFSET(A$1,,,SUMPRODUCT(MAX(ROW(E$1:E6643)*(E2=E$1:E6643))))))</f>
        <v> </v>
      </c>
      <c r="K6644" s="25" t="str">
        <f>IF(OR(E6644="",E6644="!!!",F6644="NEW"),"",INDEX(J$1:J6643,SUMPRODUCT(MAX(ROW(E$1:E6643)*(E6644=E$1:E6643)))))</f>
        <v> </v>
      </c>
      <c r="L6644" s="26"/>
    </row>
    <row r="6645" spans="1:12">
      <c r="A6645" s="20" t="s">
        <v>3686</v>
      </c>
      <c r="B6645" s="27" t="s">
        <v>1724</v>
      </c>
      <c r="C6645" s="27" t="s">
        <v>1701</v>
      </c>
      <c r="D6645" s="27" t="s">
        <v>1681</v>
      </c>
      <c r="E6645" s="21">
        <f>IF(D6645="?OLD","!!!","")</f>
        <v/>
      </c>
      <c r="F6645" s="22" t="str">
        <f>IF(OR(E6645="",E6645="!!!"),"",IF(NOT(ISNA(VLOOKUP(E6645,E$1:E6644,1,FALSE()))),"OLD",IF(AND(E6645&lt;&gt;"",E6645&lt;&gt;"!!!"),"NEW","")))</f>
        <v> </v>
      </c>
      <c r="G6645" s="23" t="str">
        <f>IF(OR(E6645="",E6645="!!!"),"",IF(OR(J6645=0,AND(J6645=1,K6645=1),AND(J6645=1,I6645="SBJ"),AND(J6645=1,I6645=0)),"?IN_FOCUS",IF(J6645&lt;=2,"?ACTIVATED",IF(J6645&lt;&gt;"","?FAMILIAR",IF(F6645="NEW",IF(ISNA(VLOOKUP(E6645,#REF!,1,FALSE())),"?TYPE_IDENTIFIABLE","?REFERENTIAL"),"_")))))</f>
        <v> </v>
      </c>
      <c r="H6645" s="24" t="str">
        <f>IF(J6645&lt;&gt;1,"",IF(I6645="SBJ","CB","?"))</f>
        <v> </v>
      </c>
      <c r="I6645" s="25" t="str">
        <f>IF(OR(E6645="",E6645="!!!",F6645="NEW"),"",INDEX(B6644:B$2,-1+SUMPRODUCT(MAX(ROW(E6644:E$2)*(E6645=E6644:E$2)))))</f>
        <v> </v>
      </c>
      <c r="J6645" s="25" t="str">
        <f>IF(OR(E6645="",E6645="!!!",F6645="NEW"),"",COUNTBLANK(OFFSET(A$1,,,SUMPRODUCT(MAX(ROW(E$2:E6645)*(E6645=E$2:E6645)))))-COUNTBLANK(OFFSET(A$1,,,SUMPRODUCT(MAX(ROW(E$1:E6644)*(E2=E$1:E6644))))))</f>
        <v> </v>
      </c>
      <c r="K6645" s="25" t="str">
        <f>IF(OR(E6645="",E6645="!!!",F6645="NEW"),"",INDEX(J$1:J6644,SUMPRODUCT(MAX(ROW(E$1:E6644)*(E6645=E$1:E6644)))))</f>
        <v> </v>
      </c>
      <c r="L6645" s="26"/>
    </row>
    <row r="6646" spans="1:12">
      <c r="A6646" s="20" t="s">
        <v>1670</v>
      </c>
      <c r="E6646" s="21">
        <f>IF(D6646="?OLD","!!!","")</f>
        <v/>
      </c>
      <c r="F6646" s="22" t="str">
        <f>IF(OR(E6646="",E6646="!!!"),"",IF(NOT(ISNA(VLOOKUP(E6646,E$1:E6645,1,FALSE()))),"OLD",IF(AND(E6646&lt;&gt;"",E6646&lt;&gt;"!!!"),"NEW","")))</f>
        <v> </v>
      </c>
      <c r="G6646" s="23" t="str">
        <f>IF(OR(E6646="",E6646="!!!"),"",IF(OR(J6646=0,AND(J6646=1,K6646=1),AND(J6646=1,I6646="SBJ"),AND(J6646=1,I6646=0)),"?IN_FOCUS",IF(J6646&lt;=2,"?ACTIVATED",IF(J6646&lt;&gt;"","?FAMILIAR",IF(F6646="NEW",IF(ISNA(VLOOKUP(E6646,#REF!,1,FALSE())),"?TYPE_IDENTIFIABLE","?REFERENTIAL"),"_")))))</f>
        <v> </v>
      </c>
      <c r="H6646" s="24" t="str">
        <f>IF(J6646&lt;&gt;1,"",IF(I6646="SBJ","CB","?"))</f>
        <v> </v>
      </c>
      <c r="I6646" s="25" t="str">
        <f>IF(OR(E6646="",E6646="!!!",F6646="NEW"),"",INDEX(B6645:B$2,-1+SUMPRODUCT(MAX(ROW(E6645:E$2)*(E6646=E6645:E$2)))))</f>
        <v> </v>
      </c>
      <c r="J6646" s="25" t="str">
        <f>IF(OR(E6646="",E6646="!!!",F6646="NEW"),"",COUNTBLANK(OFFSET(A$1,,,SUMPRODUCT(MAX(ROW(E$2:E6646)*(E6646=E$2:E6646)))))-COUNTBLANK(OFFSET(A$1,,,SUMPRODUCT(MAX(ROW(E$1:E6645)*(E2=E$1:E6645))))))</f>
        <v> </v>
      </c>
      <c r="K6646" s="25" t="str">
        <f>IF(OR(E6646="",E6646="!!!",F6646="NEW"),"",INDEX(J$1:J6645,SUMPRODUCT(MAX(ROW(E$1:E6645)*(E6646=E$1:E6645)))))</f>
        <v> </v>
      </c>
      <c r="L6646" s="26"/>
    </row>
    <row r="6647" spans="1:12">
      <c r="A6647" s="20" t="s">
        <v>3617</v>
      </c>
      <c r="B6647" s="27" t="s">
        <v>1672</v>
      </c>
      <c r="C6647" s="27" t="s">
        <v>1734</v>
      </c>
      <c r="D6647" s="27" t="s">
        <v>1681</v>
      </c>
      <c r="E6647" s="21">
        <f>IF(D6647="?OLD","!!!","")</f>
        <v/>
      </c>
      <c r="F6647" s="22" t="str">
        <f>IF(OR(E6647="",E6647="!!!"),"",IF(NOT(ISNA(VLOOKUP(E6647,E$1:E6646,1,FALSE()))),"OLD",IF(AND(E6647&lt;&gt;"",E6647&lt;&gt;"!!!"),"NEW","")))</f>
        <v> </v>
      </c>
      <c r="G6647" s="23" t="str">
        <f>IF(OR(E6647="",E6647="!!!"),"",IF(OR(J6647=0,AND(J6647=1,K6647=1),AND(J6647=1,I6647="SBJ"),AND(J6647=1,I6647=0)),"?IN_FOCUS",IF(J6647&lt;=2,"?ACTIVATED",IF(J6647&lt;&gt;"","?FAMILIAR",IF(F6647="NEW",IF(ISNA(VLOOKUP(E6647,#REF!,1,FALSE())),"?TYPE_IDENTIFIABLE","?REFERENTIAL"),"_")))))</f>
        <v> </v>
      </c>
      <c r="H6647" s="24" t="str">
        <f>IF(J6647&lt;&gt;1,"",IF(I6647="SBJ","CB","?"))</f>
        <v> </v>
      </c>
      <c r="I6647" s="25" t="str">
        <f>IF(OR(E6647="",E6647="!!!",F6647="NEW"),"",INDEX(B6646:B$2,-1+SUMPRODUCT(MAX(ROW(E6646:E$2)*(E6647=E6646:E$2)))))</f>
        <v> </v>
      </c>
      <c r="J6647" s="25" t="str">
        <f>IF(OR(E6647="",E6647="!!!",F6647="NEW"),"",COUNTBLANK(OFFSET(A$1,,,SUMPRODUCT(MAX(ROW(E$2:E6647)*(E6647=E$2:E6647)))))-COUNTBLANK(OFFSET(A$1,,,SUMPRODUCT(MAX(ROW(E$1:E6646)*(E2=E$1:E6646))))))</f>
        <v> </v>
      </c>
      <c r="K6647" s="25" t="str">
        <f>IF(OR(E6647="",E6647="!!!",F6647="NEW"),"",INDEX(J$1:J6646,SUMPRODUCT(MAX(ROW(E$1:E6646)*(E6647=E$1:E6646)))))</f>
        <v> </v>
      </c>
      <c r="L6647" s="26"/>
    </row>
    <row r="6648" spans="1:12">
      <c r="A6648" s="20" t="s">
        <v>3618</v>
      </c>
      <c r="E6648" s="21">
        <f>IF(D6648="?OLD","!!!","")</f>
        <v/>
      </c>
      <c r="F6648" s="22" t="str">
        <f>IF(OR(E6648="",E6648="!!!"),"",IF(NOT(ISNA(VLOOKUP(E6648,E$1:E6647,1,FALSE()))),"OLD",IF(AND(E6648&lt;&gt;"",E6648&lt;&gt;"!!!"),"NEW","")))</f>
        <v> </v>
      </c>
      <c r="G6648" s="23" t="str">
        <f>IF(OR(E6648="",E6648="!!!"),"",IF(OR(J6648=0,AND(J6648=1,K6648=1),AND(J6648=1,I6648="SBJ"),AND(J6648=1,I6648=0)),"?IN_FOCUS",IF(J6648&lt;=2,"?ACTIVATED",IF(J6648&lt;&gt;"","?FAMILIAR",IF(F6648="NEW",IF(ISNA(VLOOKUP(E6648,#REF!,1,FALSE())),"?TYPE_IDENTIFIABLE","?REFERENTIAL"),"_")))))</f>
        <v> </v>
      </c>
      <c r="H6648" s="24" t="str">
        <f>IF(J6648&lt;&gt;1,"",IF(I6648="SBJ","CB","?"))</f>
        <v> </v>
      </c>
      <c r="I6648" s="25" t="str">
        <f>IF(OR(E6648="",E6648="!!!",F6648="NEW"),"",INDEX(B6647:B$2,-1+SUMPRODUCT(MAX(ROW(E6647:E$2)*(E6648=E6647:E$2)))))</f>
        <v> </v>
      </c>
      <c r="J6648" s="25" t="str">
        <f>IF(OR(E6648="",E6648="!!!",F6648="NEW"),"",COUNTBLANK(OFFSET(A$1,,,SUMPRODUCT(MAX(ROW(E$2:E6648)*(E6648=E$2:E6648)))))-COUNTBLANK(OFFSET(A$1,,,SUMPRODUCT(MAX(ROW(E$1:E6647)*(E2=E$1:E6647))))))</f>
        <v> </v>
      </c>
      <c r="K6648" s="25" t="str">
        <f>IF(OR(E6648="",E6648="!!!",F6648="NEW"),"",INDEX(J$1:J6647,SUMPRODUCT(MAX(ROW(E$1:E6647)*(E6648=E$1:E6647)))))</f>
        <v> </v>
      </c>
      <c r="L6648" s="26"/>
    </row>
    <row r="6649" spans="1:12">
      <c r="A6649" s="20" t="s">
        <v>3687</v>
      </c>
      <c r="E6649" s="21">
        <f>IF(D6649="?OLD","!!!","")</f>
        <v/>
      </c>
      <c r="F6649" s="22" t="str">
        <f>IF(OR(E6649="",E6649="!!!"),"",IF(NOT(ISNA(VLOOKUP(E6649,E$1:E6648,1,FALSE()))),"OLD",IF(AND(E6649&lt;&gt;"",E6649&lt;&gt;"!!!"),"NEW","")))</f>
        <v> </v>
      </c>
      <c r="G6649" s="23" t="str">
        <f>IF(OR(E6649="",E6649="!!!"),"",IF(OR(J6649=0,AND(J6649=1,K6649=1),AND(J6649=1,I6649="SBJ"),AND(J6649=1,I6649=0)),"?IN_FOCUS",IF(J6649&lt;=2,"?ACTIVATED",IF(J6649&lt;&gt;"","?FAMILIAR",IF(F6649="NEW",IF(ISNA(VLOOKUP(E6649,#REF!,1,FALSE())),"?TYPE_IDENTIFIABLE","?REFERENTIAL"),"_")))))</f>
        <v> </v>
      </c>
      <c r="H6649" s="24" t="str">
        <f>IF(J6649&lt;&gt;1,"",IF(I6649="SBJ","CB","?"))</f>
        <v> </v>
      </c>
      <c r="I6649" s="25" t="str">
        <f>IF(OR(E6649="",E6649="!!!",F6649="NEW"),"",INDEX(B6648:B$2,-1+SUMPRODUCT(MAX(ROW(E6648:E$2)*(E6649=E6648:E$2)))))</f>
        <v> </v>
      </c>
      <c r="J6649" s="25" t="str">
        <f>IF(OR(E6649="",E6649="!!!",F6649="NEW"),"",COUNTBLANK(OFFSET(A$1,,,SUMPRODUCT(MAX(ROW(E$2:E6649)*(E6649=E$2:E6649)))))-COUNTBLANK(OFFSET(A$1,,,SUMPRODUCT(MAX(ROW(E$1:E6648)*(E2=E$1:E6648))))))</f>
        <v> </v>
      </c>
      <c r="K6649" s="25" t="str">
        <f>IF(OR(E6649="",E6649="!!!",F6649="NEW"),"",INDEX(J$1:J6648,SUMPRODUCT(MAX(ROW(E$1:E6648)*(E6649=E$1:E6648)))))</f>
        <v> </v>
      </c>
      <c r="L6649" s="26"/>
    </row>
    <row r="6650" spans="1:12">
      <c r="A6650" s="20" t="s">
        <v>1746</v>
      </c>
      <c r="E6650" s="21">
        <f>IF(D6650="?OLD","!!!","")</f>
        <v/>
      </c>
      <c r="F6650" s="22" t="str">
        <f>IF(OR(E6650="",E6650="!!!"),"",IF(NOT(ISNA(VLOOKUP(E6650,E$1:E6649,1,FALSE()))),"OLD",IF(AND(E6650&lt;&gt;"",E6650&lt;&gt;"!!!"),"NEW","")))</f>
        <v> </v>
      </c>
      <c r="G6650" s="23" t="str">
        <f>IF(OR(E6650="",E6650="!!!"),"",IF(OR(J6650=0,AND(J6650=1,K6650=1),AND(J6650=1,I6650="SBJ"),AND(J6650=1,I6650=0)),"?IN_FOCUS",IF(J6650&lt;=2,"?ACTIVATED",IF(J6650&lt;&gt;"","?FAMILIAR",IF(F6650="NEW",IF(ISNA(VLOOKUP(E6650,#REF!,1,FALSE())),"?TYPE_IDENTIFIABLE","?REFERENTIAL"),"_")))))</f>
        <v> </v>
      </c>
      <c r="H6650" s="24" t="str">
        <f>IF(J6650&lt;&gt;1,"",IF(I6650="SBJ","CB","?"))</f>
        <v> </v>
      </c>
      <c r="I6650" s="25" t="str">
        <f>IF(OR(E6650="",E6650="!!!",F6650="NEW"),"",INDEX(B6649:B$2,-1+SUMPRODUCT(MAX(ROW(E6649:E$2)*(E6650=E6649:E$2)))))</f>
        <v> </v>
      </c>
      <c r="J6650" s="25" t="str">
        <f>IF(OR(E6650="",E6650="!!!",F6650="NEW"),"",COUNTBLANK(OFFSET(A$1,,,SUMPRODUCT(MAX(ROW(E$2:E6650)*(E6650=E$2:E6650)))))-COUNTBLANK(OFFSET(A$1,,,SUMPRODUCT(MAX(ROW(E$1:E6649)*(E2=E$1:E6649))))))</f>
        <v> </v>
      </c>
      <c r="K6650" s="25" t="str">
        <f>IF(OR(E6650="",E6650="!!!",F6650="NEW"),"",INDEX(J$1:J6649,SUMPRODUCT(MAX(ROW(E$1:E6649)*(E6650=E$1:E6649)))))</f>
        <v> </v>
      </c>
      <c r="L6650" s="26"/>
    </row>
    <row r="6651" spans="1:12">
      <c r="A6651" s="20" t="s">
        <v>1880</v>
      </c>
      <c r="E6651" s="21">
        <f>IF(D6651="?OLD","!!!","")</f>
        <v/>
      </c>
      <c r="F6651" s="22" t="str">
        <f>IF(OR(E6651="",E6651="!!!"),"",IF(NOT(ISNA(VLOOKUP(E6651,E$1:E6650,1,FALSE()))),"OLD",IF(AND(E6651&lt;&gt;"",E6651&lt;&gt;"!!!"),"NEW","")))</f>
        <v> </v>
      </c>
      <c r="G6651" s="23" t="str">
        <f>IF(OR(E6651="",E6651="!!!"),"",IF(OR(J6651=0,AND(J6651=1,K6651=1),AND(J6651=1,I6651="SBJ"),AND(J6651=1,I6651=0)),"?IN_FOCUS",IF(J6651&lt;=2,"?ACTIVATED",IF(J6651&lt;&gt;"","?FAMILIAR",IF(F6651="NEW",IF(ISNA(VLOOKUP(E6651,#REF!,1,FALSE())),"?TYPE_IDENTIFIABLE","?REFERENTIAL"),"_")))))</f>
        <v> </v>
      </c>
      <c r="H6651" s="24" t="str">
        <f>IF(J6651&lt;&gt;1,"",IF(I6651="SBJ","CB","?"))</f>
        <v> </v>
      </c>
      <c r="I6651" s="25" t="str">
        <f>IF(OR(E6651="",E6651="!!!",F6651="NEW"),"",INDEX(B6650:B$2,-1+SUMPRODUCT(MAX(ROW(E6650:E$2)*(E6651=E6650:E$2)))))</f>
        <v> </v>
      </c>
      <c r="J6651" s="25" t="str">
        <f>IF(OR(E6651="",E6651="!!!",F6651="NEW"),"",COUNTBLANK(OFFSET(A$1,,,SUMPRODUCT(MAX(ROW(E$2:E6651)*(E6651=E$2:E6651)))))-COUNTBLANK(OFFSET(A$1,,,SUMPRODUCT(MAX(ROW(E$1:E6650)*(E2=E$1:E6650))))))</f>
        <v> </v>
      </c>
      <c r="K6651" s="25" t="str">
        <f>IF(OR(E6651="",E6651="!!!",F6651="NEW"),"",INDEX(J$1:J6650,SUMPRODUCT(MAX(ROW(E$1:E6650)*(E6651=E$1:E6650)))))</f>
        <v> </v>
      </c>
      <c r="L6651" s="26"/>
    </row>
    <row r="6652" spans="1:12">
      <c r="A6652" s="20" t="s">
        <v>1809</v>
      </c>
      <c r="E6652" s="21">
        <f>IF(D6652="?OLD","!!!","")</f>
        <v/>
      </c>
      <c r="F6652" s="22" t="str">
        <f>IF(OR(E6652="",E6652="!!!"),"",IF(NOT(ISNA(VLOOKUP(E6652,E$1:E6651,1,FALSE()))),"OLD",IF(AND(E6652&lt;&gt;"",E6652&lt;&gt;"!!!"),"NEW","")))</f>
        <v> </v>
      </c>
      <c r="G6652" s="23" t="str">
        <f>IF(OR(E6652="",E6652="!!!"),"",IF(OR(J6652=0,AND(J6652=1,K6652=1),AND(J6652=1,I6652="SBJ"),AND(J6652=1,I6652=0)),"?IN_FOCUS",IF(J6652&lt;=2,"?ACTIVATED",IF(J6652&lt;&gt;"","?FAMILIAR",IF(F6652="NEW",IF(ISNA(VLOOKUP(E6652,#REF!,1,FALSE())),"?TYPE_IDENTIFIABLE","?REFERENTIAL"),"_")))))</f>
        <v> </v>
      </c>
      <c r="H6652" s="24" t="str">
        <f>IF(J6652&lt;&gt;1,"",IF(I6652="SBJ","CB","?"))</f>
        <v> </v>
      </c>
      <c r="I6652" s="25" t="str">
        <f>IF(OR(E6652="",E6652="!!!",F6652="NEW"),"",INDEX(B6651:B$2,-1+SUMPRODUCT(MAX(ROW(E6651:E$2)*(E6652=E6651:E$2)))))</f>
        <v> </v>
      </c>
      <c r="J6652" s="25" t="str">
        <f>IF(OR(E6652="",E6652="!!!",F6652="NEW"),"",COUNTBLANK(OFFSET(A$1,,,SUMPRODUCT(MAX(ROW(E$2:E6652)*(E6652=E$2:E6652)))))-COUNTBLANK(OFFSET(A$1,,,SUMPRODUCT(MAX(ROW(E$1:E6651)*(E2=E$1:E6651))))))</f>
        <v> </v>
      </c>
      <c r="K6652" s="25" t="str">
        <f>IF(OR(E6652="",E6652="!!!",F6652="NEW"),"",INDEX(J$1:J6651,SUMPRODUCT(MAX(ROW(E$1:E6651)*(E6652=E$1:E6651)))))</f>
        <v> </v>
      </c>
      <c r="L6652" s="26"/>
    </row>
    <row r="6653" spans="1:12">
      <c r="A6653" s="20" t="s">
        <v>1688</v>
      </c>
      <c r="E6653" s="21">
        <f>IF(D6653="?OLD","!!!","")</f>
        <v/>
      </c>
      <c r="F6653" s="22" t="str">
        <f>IF(OR(E6653="",E6653="!!!"),"",IF(NOT(ISNA(VLOOKUP(E6653,E$1:E6652,1,FALSE()))),"OLD",IF(AND(E6653&lt;&gt;"",E6653&lt;&gt;"!!!"),"NEW","")))</f>
        <v> </v>
      </c>
      <c r="G6653" s="23" t="str">
        <f>IF(OR(E6653="",E6653="!!!"),"",IF(OR(J6653=0,AND(J6653=1,K6653=1),AND(J6653=1,I6653="SBJ"),AND(J6653=1,I6653=0)),"?IN_FOCUS",IF(J6653&lt;=2,"?ACTIVATED",IF(J6653&lt;&gt;"","?FAMILIAR",IF(F6653="NEW",IF(ISNA(VLOOKUP(E6653,#REF!,1,FALSE())),"?TYPE_IDENTIFIABLE","?REFERENTIAL"),"_")))))</f>
        <v> </v>
      </c>
      <c r="H6653" s="24" t="str">
        <f>IF(J6653&lt;&gt;1,"",IF(I6653="SBJ","CB","?"))</f>
        <v> </v>
      </c>
      <c r="I6653" s="25" t="str">
        <f>IF(OR(E6653="",E6653="!!!",F6653="NEW"),"",INDEX(B6652:B$2,-1+SUMPRODUCT(MAX(ROW(E6652:E$2)*(E6653=E6652:E$2)))))</f>
        <v> </v>
      </c>
      <c r="J6653" s="25" t="str">
        <f>IF(OR(E6653="",E6653="!!!",F6653="NEW"),"",COUNTBLANK(OFFSET(A$1,,,SUMPRODUCT(MAX(ROW(E$2:E6653)*(E6653=E$2:E6653)))))-COUNTBLANK(OFFSET(A$1,,,SUMPRODUCT(MAX(ROW(E$1:E6652)*(E2=E$1:E6652))))))</f>
        <v> </v>
      </c>
      <c r="K6653" s="25" t="str">
        <f>IF(OR(E6653="",E6653="!!!",F6653="NEW"),"",INDEX(J$1:J6652,SUMPRODUCT(MAX(ROW(E$1:E6652)*(E6653=E$1:E6652)))))</f>
        <v> </v>
      </c>
      <c r="L6653" s="26"/>
    </row>
    <row r="6654" spans="1:12">
      <c r="A6654" s="20" t="s">
        <v>1918</v>
      </c>
      <c r="E6654" s="21">
        <f>IF(D6654="?OLD","!!!","")</f>
        <v/>
      </c>
      <c r="F6654" s="22" t="str">
        <f>IF(OR(E6654="",E6654="!!!"),"",IF(NOT(ISNA(VLOOKUP(E6654,E$1:E6653,1,FALSE()))),"OLD",IF(AND(E6654&lt;&gt;"",E6654&lt;&gt;"!!!"),"NEW","")))</f>
        <v> </v>
      </c>
      <c r="G6654" s="23" t="str">
        <f>IF(OR(E6654="",E6654="!!!"),"",IF(OR(J6654=0,AND(J6654=1,K6654=1),AND(J6654=1,I6654="SBJ"),AND(J6654=1,I6654=0)),"?IN_FOCUS",IF(J6654&lt;=2,"?ACTIVATED",IF(J6654&lt;&gt;"","?FAMILIAR",IF(F6654="NEW",IF(ISNA(VLOOKUP(E6654,#REF!,1,FALSE())),"?TYPE_IDENTIFIABLE","?REFERENTIAL"),"_")))))</f>
        <v> </v>
      </c>
      <c r="H6654" s="24" t="str">
        <f>IF(J6654&lt;&gt;1,"",IF(I6654="SBJ","CB","?"))</f>
        <v> </v>
      </c>
      <c r="I6654" s="25" t="str">
        <f>IF(OR(E6654="",E6654="!!!",F6654="NEW"),"",INDEX(B6653:B$2,-1+SUMPRODUCT(MAX(ROW(E6653:E$2)*(E6654=E6653:E$2)))))</f>
        <v> </v>
      </c>
      <c r="J6654" s="25" t="str">
        <f>IF(OR(E6654="",E6654="!!!",F6654="NEW"),"",COUNTBLANK(OFFSET(A$1,,,SUMPRODUCT(MAX(ROW(E$2:E6654)*(E6654=E$2:E6654)))))-COUNTBLANK(OFFSET(A$1,,,SUMPRODUCT(MAX(ROW(E$1:E6653)*(E2=E$1:E6653))))))</f>
        <v> </v>
      </c>
      <c r="K6654" s="25" t="str">
        <f>IF(OR(E6654="",E6654="!!!",F6654="NEW"),"",INDEX(J$1:J6653,SUMPRODUCT(MAX(ROW(E$1:E6653)*(E6654=E$1:E6653)))))</f>
        <v> </v>
      </c>
      <c r="L6654" s="26"/>
    </row>
    <row r="6655" spans="1:12">
      <c r="A6655" s="20" t="s">
        <v>1699</v>
      </c>
      <c r="E6655" s="21">
        <f>IF(D6655="?OLD","!!!","")</f>
        <v/>
      </c>
      <c r="F6655" s="22" t="str">
        <f>IF(OR(E6655="",E6655="!!!"),"",IF(NOT(ISNA(VLOOKUP(E6655,E$1:E6654,1,FALSE()))),"OLD",IF(AND(E6655&lt;&gt;"",E6655&lt;&gt;"!!!"),"NEW","")))</f>
        <v> </v>
      </c>
      <c r="G6655" s="23" t="str">
        <f>IF(OR(E6655="",E6655="!!!"),"",IF(OR(J6655=0,AND(J6655=1,K6655=1),AND(J6655=1,I6655="SBJ"),AND(J6655=1,I6655=0)),"?IN_FOCUS",IF(J6655&lt;=2,"?ACTIVATED",IF(J6655&lt;&gt;"","?FAMILIAR",IF(F6655="NEW",IF(ISNA(VLOOKUP(E6655,#REF!,1,FALSE())),"?TYPE_IDENTIFIABLE","?REFERENTIAL"),"_")))))</f>
        <v> </v>
      </c>
      <c r="H6655" s="24" t="str">
        <f>IF(J6655&lt;&gt;1,"",IF(I6655="SBJ","CB","?"))</f>
        <v> </v>
      </c>
      <c r="I6655" s="25" t="str">
        <f>IF(OR(E6655="",E6655="!!!",F6655="NEW"),"",INDEX(B6654:B$2,-1+SUMPRODUCT(MAX(ROW(E6654:E$2)*(E6655=E6654:E$2)))))</f>
        <v> </v>
      </c>
      <c r="J6655" s="25" t="str">
        <f>IF(OR(E6655="",E6655="!!!",F6655="NEW"),"",COUNTBLANK(OFFSET(A$1,,,SUMPRODUCT(MAX(ROW(E$2:E6655)*(E6655=E$2:E6655)))))-COUNTBLANK(OFFSET(A$1,,,SUMPRODUCT(MAX(ROW(E$1:E6654)*(E2=E$1:E6654))))))</f>
        <v> </v>
      </c>
      <c r="K6655" s="25" t="str">
        <f>IF(OR(E6655="",E6655="!!!",F6655="NEW"),"",INDEX(J$1:J6654,SUMPRODUCT(MAX(ROW(E$1:E6654)*(E6655=E$1:E6654)))))</f>
        <v> </v>
      </c>
      <c r="L6655" s="26"/>
    </row>
    <row r="6656" spans="1:12">
      <c r="A6656" s="20" t="s">
        <v>3686</v>
      </c>
      <c r="B6656" s="27" t="s">
        <v>1675</v>
      </c>
      <c r="C6656" s="27" t="s">
        <v>1701</v>
      </c>
      <c r="D6656" s="27" t="s">
        <v>1681</v>
      </c>
      <c r="E6656" s="21">
        <f>IF(D6656="?OLD","!!!","")</f>
        <v/>
      </c>
      <c r="F6656" s="22" t="str">
        <f>IF(OR(E6656="",E6656="!!!"),"",IF(NOT(ISNA(VLOOKUP(E6656,E$1:E6655,1,FALSE()))),"OLD",IF(AND(E6656&lt;&gt;"",E6656&lt;&gt;"!!!"),"NEW","")))</f>
        <v> </v>
      </c>
      <c r="G6656" s="23" t="str">
        <f>IF(OR(E6656="",E6656="!!!"),"",IF(OR(J6656=0,AND(J6656=1,K6656=1),AND(J6656=1,I6656="SBJ"),AND(J6656=1,I6656=0)),"?IN_FOCUS",IF(J6656&lt;=2,"?ACTIVATED",IF(J6656&lt;&gt;"","?FAMILIAR",IF(F6656="NEW",IF(ISNA(VLOOKUP(E6656,#REF!,1,FALSE())),"?TYPE_IDENTIFIABLE","?REFERENTIAL"),"_")))))</f>
        <v> </v>
      </c>
      <c r="H6656" s="24" t="str">
        <f>IF(J6656&lt;&gt;1,"",IF(I6656="SBJ","CB","?"))</f>
        <v> </v>
      </c>
      <c r="I6656" s="25" t="str">
        <f>IF(OR(E6656="",E6656="!!!",F6656="NEW"),"",INDEX(B6655:B$2,-1+SUMPRODUCT(MAX(ROW(E6655:E$2)*(E6656=E6655:E$2)))))</f>
        <v> </v>
      </c>
      <c r="J6656" s="25" t="str">
        <f>IF(OR(E6656="",E6656="!!!",F6656="NEW"),"",COUNTBLANK(OFFSET(A$1,,,SUMPRODUCT(MAX(ROW(E$2:E6656)*(E6656=E$2:E6656)))))-COUNTBLANK(OFFSET(A$1,,,SUMPRODUCT(MAX(ROW(E$1:E6655)*(E2=E$1:E6655))))))</f>
        <v> </v>
      </c>
      <c r="K6656" s="25" t="str">
        <f>IF(OR(E6656="",E6656="!!!",F6656="NEW"),"",INDEX(J$1:J6655,SUMPRODUCT(MAX(ROW(E$1:E6655)*(E6656=E$1:E6655)))))</f>
        <v> </v>
      </c>
      <c r="L6656" s="26"/>
    </row>
    <row r="6657" spans="1:12">
      <c r="A6657" s="20" t="s">
        <v>1764</v>
      </c>
      <c r="E6657" s="21">
        <f>IF(D6657="?OLD","!!!","")</f>
        <v/>
      </c>
      <c r="F6657" s="22" t="str">
        <f>IF(OR(E6657="",E6657="!!!"),"",IF(NOT(ISNA(VLOOKUP(E6657,E$1:E6656,1,FALSE()))),"OLD",IF(AND(E6657&lt;&gt;"",E6657&lt;&gt;"!!!"),"NEW","")))</f>
        <v> </v>
      </c>
      <c r="G6657" s="23" t="str">
        <f>IF(OR(E6657="",E6657="!!!"),"",IF(OR(J6657=0,AND(J6657=1,K6657=1),AND(J6657=1,I6657="SBJ"),AND(J6657=1,I6657=0)),"?IN_FOCUS",IF(J6657&lt;=2,"?ACTIVATED",IF(J6657&lt;&gt;"","?FAMILIAR",IF(F6657="NEW",IF(ISNA(VLOOKUP(E6657,#REF!,1,FALSE())),"?TYPE_IDENTIFIABLE","?REFERENTIAL"),"_")))))</f>
        <v> </v>
      </c>
      <c r="H6657" s="24" t="str">
        <f>IF(J6657&lt;&gt;1,"",IF(I6657="SBJ","CB","?"))</f>
        <v> </v>
      </c>
      <c r="I6657" s="25" t="str">
        <f>IF(OR(E6657="",E6657="!!!",F6657="NEW"),"",INDEX(B6656:B$2,-1+SUMPRODUCT(MAX(ROW(E6656:E$2)*(E6657=E6656:E$2)))))</f>
        <v> </v>
      </c>
      <c r="J6657" s="25" t="str">
        <f>IF(OR(E6657="",E6657="!!!",F6657="NEW"),"",COUNTBLANK(OFFSET(A$1,,,SUMPRODUCT(MAX(ROW(E$2:E6657)*(E6657=E$2:E6657)))))-COUNTBLANK(OFFSET(A$1,,,SUMPRODUCT(MAX(ROW(E$1:E6656)*(E2=E$1:E6656))))))</f>
        <v> </v>
      </c>
      <c r="K6657" s="25" t="str">
        <f>IF(OR(E6657="",E6657="!!!",F6657="NEW"),"",INDEX(J$1:J6656,SUMPRODUCT(MAX(ROW(E$1:E6656)*(E6657=E$1:E6656)))))</f>
        <v> </v>
      </c>
      <c r="L6657" s="26"/>
    </row>
    <row r="6658" spans="1:12">
      <c r="A6658" s="20" t="s">
        <v>1714</v>
      </c>
      <c r="E6658" s="21">
        <f>IF(D6658="?OLD","!!!","")</f>
        <v/>
      </c>
      <c r="F6658" s="22" t="str">
        <f>IF(OR(E6658="",E6658="!!!"),"",IF(NOT(ISNA(VLOOKUP(E6658,E$1:E6657,1,FALSE()))),"OLD",IF(AND(E6658&lt;&gt;"",E6658&lt;&gt;"!!!"),"NEW","")))</f>
        <v> </v>
      </c>
      <c r="G6658" s="23" t="str">
        <f>IF(OR(E6658="",E6658="!!!"),"",IF(OR(J6658=0,AND(J6658=1,K6658=1),AND(J6658=1,I6658="SBJ"),AND(J6658=1,I6658=0)),"?IN_FOCUS",IF(J6658&lt;=2,"?ACTIVATED",IF(J6658&lt;&gt;"","?FAMILIAR",IF(F6658="NEW",IF(ISNA(VLOOKUP(E6658,#REF!,1,FALSE())),"?TYPE_IDENTIFIABLE","?REFERENTIAL"),"_")))))</f>
        <v> </v>
      </c>
      <c r="H6658" s="24" t="str">
        <f>IF(J6658&lt;&gt;1,"",IF(I6658="SBJ","CB","?"))</f>
        <v> </v>
      </c>
      <c r="I6658" s="25" t="str">
        <f>IF(OR(E6658="",E6658="!!!",F6658="NEW"),"",INDEX(B6657:B$2,-1+SUMPRODUCT(MAX(ROW(E6657:E$2)*(E6658=E6657:E$2)))))</f>
        <v> </v>
      </c>
      <c r="J6658" s="25" t="str">
        <f>IF(OR(E6658="",E6658="!!!",F6658="NEW"),"",COUNTBLANK(OFFSET(A$1,,,SUMPRODUCT(MAX(ROW(E$2:E6658)*(E6658=E$2:E6658)))))-COUNTBLANK(OFFSET(A$1,,,SUMPRODUCT(MAX(ROW(E$1:E6657)*(E2=E$1:E6657))))))</f>
        <v> </v>
      </c>
      <c r="K6658" s="25" t="str">
        <f>IF(OR(E6658="",E6658="!!!",F6658="NEW"),"",INDEX(J$1:J6657,SUMPRODUCT(MAX(ROW(E$1:E6657)*(E6658=E$1:E6657)))))</f>
        <v> </v>
      </c>
      <c r="L6658" s="26"/>
    </row>
    <row r="6659" spans="1:12">
      <c r="A6659" s="20" t="s">
        <v>2852</v>
      </c>
      <c r="B6659" s="27" t="s">
        <v>1672</v>
      </c>
      <c r="C6659" s="27" t="s">
        <v>1701</v>
      </c>
      <c r="D6659" s="27" t="s">
        <v>1681</v>
      </c>
      <c r="E6659" s="21">
        <f>IF(D6659="?OLD","!!!","")</f>
        <v/>
      </c>
      <c r="F6659" s="22" t="str">
        <f>IF(OR(E6659="",E6659="!!!"),"",IF(NOT(ISNA(VLOOKUP(E6659,E$1:E6658,1,FALSE()))),"OLD",IF(AND(E6659&lt;&gt;"",E6659&lt;&gt;"!!!"),"NEW","")))</f>
        <v> </v>
      </c>
      <c r="G6659" s="23" t="str">
        <f>IF(OR(E6659="",E6659="!!!"),"",IF(OR(J6659=0,AND(J6659=1,K6659=1),AND(J6659=1,I6659="SBJ"),AND(J6659=1,I6659=0)),"?IN_FOCUS",IF(J6659&lt;=2,"?ACTIVATED",IF(J6659&lt;&gt;"","?FAMILIAR",IF(F6659="NEW",IF(ISNA(VLOOKUP(E6659,#REF!,1,FALSE())),"?TYPE_IDENTIFIABLE","?REFERENTIAL"),"_")))))</f>
        <v> </v>
      </c>
      <c r="H6659" s="24" t="str">
        <f>IF(J6659&lt;&gt;1,"",IF(I6659="SBJ","CB","?"))</f>
        <v> </v>
      </c>
      <c r="I6659" s="25" t="str">
        <f>IF(OR(E6659="",E6659="!!!",F6659="NEW"),"",INDEX(B6658:B$2,-1+SUMPRODUCT(MAX(ROW(E6658:E$2)*(E6659=E6658:E$2)))))</f>
        <v> </v>
      </c>
      <c r="J6659" s="25" t="str">
        <f>IF(OR(E6659="",E6659="!!!",F6659="NEW"),"",COUNTBLANK(OFFSET(A$1,,,SUMPRODUCT(MAX(ROW(E$2:E6659)*(E6659=E$2:E6659)))))-COUNTBLANK(OFFSET(A$1,,,SUMPRODUCT(MAX(ROW(E$1:E6658)*(E2=E$1:E6658))))))</f>
        <v> </v>
      </c>
      <c r="K6659" s="25" t="str">
        <f>IF(OR(E6659="",E6659="!!!",F6659="NEW"),"",INDEX(J$1:J6658,SUMPRODUCT(MAX(ROW(E$1:E6658)*(E6659=E$1:E6658)))))</f>
        <v> </v>
      </c>
      <c r="L6659" s="26"/>
    </row>
    <row r="6660" spans="1:12">
      <c r="A6660" s="20" t="s">
        <v>1688</v>
      </c>
      <c r="E6660" s="21">
        <f>IF(D6660="?OLD","!!!","")</f>
        <v/>
      </c>
      <c r="F6660" s="22" t="str">
        <f>IF(OR(E6660="",E6660="!!!"),"",IF(NOT(ISNA(VLOOKUP(E6660,E$1:E6659,1,FALSE()))),"OLD",IF(AND(E6660&lt;&gt;"",E6660&lt;&gt;"!!!"),"NEW","")))</f>
        <v> </v>
      </c>
      <c r="G6660" s="23" t="str">
        <f>IF(OR(E6660="",E6660="!!!"),"",IF(OR(J6660=0,AND(J6660=1,K6660=1),AND(J6660=1,I6660="SBJ"),AND(J6660=1,I6660=0)),"?IN_FOCUS",IF(J6660&lt;=2,"?ACTIVATED",IF(J6660&lt;&gt;"","?FAMILIAR",IF(F6660="NEW",IF(ISNA(VLOOKUP(E6660,#REF!,1,FALSE())),"?TYPE_IDENTIFIABLE","?REFERENTIAL"),"_")))))</f>
        <v> </v>
      </c>
      <c r="H6660" s="24" t="str">
        <f>IF(J6660&lt;&gt;1,"",IF(I6660="SBJ","CB","?"))</f>
        <v> </v>
      </c>
      <c r="I6660" s="25" t="str">
        <f>IF(OR(E6660="",E6660="!!!",F6660="NEW"),"",INDEX(B6659:B$2,-1+SUMPRODUCT(MAX(ROW(E6659:E$2)*(E6660=E6659:E$2)))))</f>
        <v> </v>
      </c>
      <c r="J6660" s="25" t="str">
        <f>IF(OR(E6660="",E6660="!!!",F6660="NEW"),"",COUNTBLANK(OFFSET(A$1,,,SUMPRODUCT(MAX(ROW(E$2:E6660)*(E6660=E$2:E6660)))))-COUNTBLANK(OFFSET(A$1,,,SUMPRODUCT(MAX(ROW(E$1:E6659)*(E2=E$1:E6659))))))</f>
        <v> </v>
      </c>
      <c r="K6660" s="25" t="str">
        <f>IF(OR(E6660="",E6660="!!!",F6660="NEW"),"",INDEX(J$1:J6659,SUMPRODUCT(MAX(ROW(E$1:E6659)*(E6660=E$1:E6659)))))</f>
        <v> </v>
      </c>
      <c r="L6660" s="26"/>
    </row>
    <row r="6661" spans="1:12">
      <c r="A6661" s="20" t="s">
        <v>1810</v>
      </c>
      <c r="E6661" s="21">
        <f>IF(D6661="?OLD","!!!","")</f>
        <v/>
      </c>
      <c r="F6661" s="22" t="str">
        <f>IF(OR(E6661="",E6661="!!!"),"",IF(NOT(ISNA(VLOOKUP(E6661,E$1:E6660,1,FALSE()))),"OLD",IF(AND(E6661&lt;&gt;"",E6661&lt;&gt;"!!!"),"NEW","")))</f>
        <v> </v>
      </c>
      <c r="G6661" s="23" t="str">
        <f>IF(OR(E6661="",E6661="!!!"),"",IF(OR(J6661=0,AND(J6661=1,K6661=1),AND(J6661=1,I6661="SBJ"),AND(J6661=1,I6661=0)),"?IN_FOCUS",IF(J6661&lt;=2,"?ACTIVATED",IF(J6661&lt;&gt;"","?FAMILIAR",IF(F6661="NEW",IF(ISNA(VLOOKUP(E6661,#REF!,1,FALSE())),"?TYPE_IDENTIFIABLE","?REFERENTIAL"),"_")))))</f>
        <v> </v>
      </c>
      <c r="H6661" s="24" t="str">
        <f>IF(J6661&lt;&gt;1,"",IF(I6661="SBJ","CB","?"))</f>
        <v> </v>
      </c>
      <c r="I6661" s="25" t="str">
        <f>IF(OR(E6661="",E6661="!!!",F6661="NEW"),"",INDEX(B6660:B$2,-1+SUMPRODUCT(MAX(ROW(E6660:E$2)*(E6661=E6660:E$2)))))</f>
        <v> </v>
      </c>
      <c r="J6661" s="25" t="str">
        <f>IF(OR(E6661="",E6661="!!!",F6661="NEW"),"",COUNTBLANK(OFFSET(A$1,,,SUMPRODUCT(MAX(ROW(E$2:E6661)*(E6661=E$2:E6661)))))-COUNTBLANK(OFFSET(A$1,,,SUMPRODUCT(MAX(ROW(E$1:E6660)*(E2=E$1:E6660))))))</f>
        <v> </v>
      </c>
      <c r="K6661" s="25" t="str">
        <f>IF(OR(E6661="",E6661="!!!",F6661="NEW"),"",INDEX(J$1:J6660,SUMPRODUCT(MAX(ROW(E$1:E6660)*(E6661=E$1:E6660)))))</f>
        <v> </v>
      </c>
      <c r="L6661" s="26"/>
    </row>
    <row r="6662" spans="1:12">
      <c r="A6662" s="20" t="s">
        <v>279</v>
      </c>
      <c r="B6662" s="27" t="s">
        <v>2010</v>
      </c>
      <c r="C6662" s="27" t="s">
        <v>1734</v>
      </c>
      <c r="D6662" s="27" t="s">
        <v>1681</v>
      </c>
      <c r="E6662" s="21">
        <f>IF(D6662="?OLD","!!!","")</f>
        <v/>
      </c>
      <c r="F6662" s="22" t="str">
        <f>IF(OR(E6662="",E6662="!!!"),"",IF(NOT(ISNA(VLOOKUP(E6662,E$1:E6661,1,FALSE()))),"OLD",IF(AND(E6662&lt;&gt;"",E6662&lt;&gt;"!!!"),"NEW","")))</f>
        <v> </v>
      </c>
      <c r="G6662" s="23" t="str">
        <f>IF(OR(E6662="",E6662="!!!"),"",IF(OR(J6662=0,AND(J6662=1,K6662=1),AND(J6662=1,I6662="SBJ"),AND(J6662=1,I6662=0)),"?IN_FOCUS",IF(J6662&lt;=2,"?ACTIVATED",IF(J6662&lt;&gt;"","?FAMILIAR",IF(F6662="NEW",IF(ISNA(VLOOKUP(E6662,#REF!,1,FALSE())),"?TYPE_IDENTIFIABLE","?REFERENTIAL"),"_")))))</f>
        <v> </v>
      </c>
      <c r="H6662" s="24" t="str">
        <f>IF(J6662&lt;&gt;1,"",IF(I6662="SBJ","CB","?"))</f>
        <v> </v>
      </c>
      <c r="I6662" s="25" t="str">
        <f>IF(OR(E6662="",E6662="!!!",F6662="NEW"),"",INDEX(B6661:B$2,-1+SUMPRODUCT(MAX(ROW(E6661:E$2)*(E6662=E6661:E$2)))))</f>
        <v> </v>
      </c>
      <c r="J6662" s="25" t="str">
        <f>IF(OR(E6662="",E6662="!!!",F6662="NEW"),"",COUNTBLANK(OFFSET(A$1,,,SUMPRODUCT(MAX(ROW(E$2:E6662)*(E6662=E$2:E6662)))))-COUNTBLANK(OFFSET(A$1,,,SUMPRODUCT(MAX(ROW(E$1:E6661)*(E2=E$1:E6661))))))</f>
        <v> </v>
      </c>
      <c r="K6662" s="25" t="str">
        <f>IF(OR(E6662="",E6662="!!!",F6662="NEW"),"",INDEX(J$1:J6661,SUMPRODUCT(MAX(ROW(E$1:E6661)*(E6662=E$1:E6661)))))</f>
        <v> </v>
      </c>
      <c r="L6662" s="26"/>
    </row>
    <row r="6663" spans="1:12">
      <c r="A6663" s="20" t="s">
        <v>671</v>
      </c>
      <c r="E6663" s="21">
        <f>IF(D6663="?OLD","!!!","")</f>
        <v/>
      </c>
      <c r="F6663" s="22" t="str">
        <f>IF(OR(E6663="",E6663="!!!"),"",IF(NOT(ISNA(VLOOKUP(E6663,E$1:E6662,1,FALSE()))),"OLD",IF(AND(E6663&lt;&gt;"",E6663&lt;&gt;"!!!"),"NEW","")))</f>
        <v> </v>
      </c>
      <c r="G6663" s="23" t="str">
        <f>IF(OR(E6663="",E6663="!!!"),"",IF(OR(J6663=0,AND(J6663=1,K6663=1),AND(J6663=1,I6663="SBJ"),AND(J6663=1,I6663=0)),"?IN_FOCUS",IF(J6663&lt;=2,"?ACTIVATED",IF(J6663&lt;&gt;"","?FAMILIAR",IF(F6663="NEW",IF(ISNA(VLOOKUP(E6663,#REF!,1,FALSE())),"?TYPE_IDENTIFIABLE","?REFERENTIAL"),"_")))))</f>
        <v> </v>
      </c>
      <c r="H6663" s="24" t="str">
        <f>IF(J6663&lt;&gt;1,"",IF(I6663="SBJ","CB","?"))</f>
        <v> </v>
      </c>
      <c r="I6663" s="25" t="str">
        <f>IF(OR(E6663="",E6663="!!!",F6663="NEW"),"",INDEX(B6662:B$2,-1+SUMPRODUCT(MAX(ROW(E6662:E$2)*(E6663=E6662:E$2)))))</f>
        <v> </v>
      </c>
      <c r="J6663" s="25" t="str">
        <f>IF(OR(E6663="",E6663="!!!",F6663="NEW"),"",COUNTBLANK(OFFSET(A$1,,,SUMPRODUCT(MAX(ROW(E$2:E6663)*(E6663=E$2:E6663)))))-COUNTBLANK(OFFSET(A$1,,,SUMPRODUCT(MAX(ROW(E$1:E6662)*(E2=E$1:E6662))))))</f>
        <v> </v>
      </c>
      <c r="K6663" s="25" t="str">
        <f>IF(OR(E6663="",E6663="!!!",F6663="NEW"),"",INDEX(J$1:J6662,SUMPRODUCT(MAX(ROW(E$1:E6662)*(E6663=E$1:E6662)))))</f>
        <v> </v>
      </c>
      <c r="L6663" s="26"/>
    </row>
    <row r="6664" spans="1:12">
      <c r="A6664" s="20"/>
    </row>
    <row r="6665" spans="1:12">
      <c r="A6665" s="20" t="s">
        <v>3688</v>
      </c>
    </row>
    <row r="6666" spans="1:12">
      <c r="A6666" s="20" t="s">
        <v>1741</v>
      </c>
      <c r="B6666" s="27" t="s">
        <v>1668</v>
      </c>
      <c r="C6666" s="27" t="s">
        <v>1737</v>
      </c>
      <c r="D6666" s="27" t="s">
        <v>1681</v>
      </c>
      <c r="E6666" s="21">
        <f>IF(D6666="?OLD","!!!","")</f>
        <v/>
      </c>
      <c r="F6666" s="22" t="str">
        <f>IF(OR(E6666="",E6666="!!!"),"",IF(NOT(ISNA(VLOOKUP(E6666,E$1:E6665,1,FALSE()))),"OLD",IF(AND(E6666&lt;&gt;"",E6666&lt;&gt;"!!!"),"NEW","")))</f>
        <v> </v>
      </c>
      <c r="G6666" s="23" t="str">
        <f>IF(OR(E6666="",E6666="!!!"),"",IF(OR(J6666=0,AND(J6666=1,K6666=1),AND(J6666=1,I6666="SBJ"),AND(J6666=1,I6666=0)),"?IN_FOCUS",IF(J6666&lt;=2,"?ACTIVATED",IF(J6666&lt;&gt;"","?FAMILIAR",IF(F6666="NEW",IF(ISNA(VLOOKUP(E6666,#REF!,1,FALSE())),"?TYPE_IDENTIFIABLE","?REFERENTIAL"),"_")))))</f>
        <v> </v>
      </c>
      <c r="H6666" s="24" t="str">
        <f>IF(J6666&lt;&gt;1,"",IF(I6666="SBJ","CB","?"))</f>
        <v> </v>
      </c>
      <c r="I6666" s="25" t="str">
        <f>IF(OR(E6666="",E6666="!!!",F6666="NEW"),"",INDEX(B6665:B$2,-1+SUMPRODUCT(MAX(ROW(E6665:E$2)*(E6666=E6665:E$2)))))</f>
        <v> </v>
      </c>
      <c r="J6666" s="25" t="str">
        <f>IF(OR(E6666="",E6666="!!!",F6666="NEW"),"",COUNTBLANK(OFFSET(A$1,,,SUMPRODUCT(MAX(ROW(E$2:E6666)*(E6666=E$2:E6666)))))-COUNTBLANK(OFFSET(A$1,,,SUMPRODUCT(MAX(ROW(E$1:E6665)*(E2=E$1:E6665))))))</f>
        <v> </v>
      </c>
      <c r="K6666" s="25" t="str">
        <f>IF(OR(E6666="",E6666="!!!",F6666="NEW"),"",INDEX(J$1:J6665,SUMPRODUCT(MAX(ROW(E$1:E6665)*(E6666=E$1:E6665)))))</f>
        <v> </v>
      </c>
      <c r="L6666" s="26"/>
    </row>
    <row r="6667" spans="1:12">
      <c r="A6667" s="20" t="s">
        <v>3689</v>
      </c>
      <c r="E6667" s="21">
        <f>IF(D6667="?OLD","!!!","")</f>
        <v/>
      </c>
      <c r="F6667" s="22" t="str">
        <f>IF(OR(E6667="",E6667="!!!"),"",IF(NOT(ISNA(VLOOKUP(E6667,E$1:E6666,1,FALSE()))),"OLD",IF(AND(E6667&lt;&gt;"",E6667&lt;&gt;"!!!"),"NEW","")))</f>
        <v> </v>
      </c>
      <c r="G6667" s="23" t="str">
        <f>IF(OR(E6667="",E6667="!!!"),"",IF(OR(J6667=0,AND(J6667=1,K6667=1),AND(J6667=1,I6667="SBJ"),AND(J6667=1,I6667=0)),"?IN_FOCUS",IF(J6667&lt;=2,"?ACTIVATED",IF(J6667&lt;&gt;"","?FAMILIAR",IF(F6667="NEW",IF(ISNA(VLOOKUP(E6667,#REF!,1,FALSE())),"?TYPE_IDENTIFIABLE","?REFERENTIAL"),"_")))))</f>
        <v> </v>
      </c>
      <c r="H6667" s="24" t="str">
        <f>IF(J6667&lt;&gt;1,"",IF(I6667="SBJ","CB","?"))</f>
        <v> </v>
      </c>
      <c r="I6667" s="25" t="str">
        <f>IF(OR(E6667="",E6667="!!!",F6667="NEW"),"",INDEX(B6666:B$2,-1+SUMPRODUCT(MAX(ROW(E6666:E$2)*(E6667=E6666:E$2)))))</f>
        <v> </v>
      </c>
      <c r="J6667" s="25" t="str">
        <f>IF(OR(E6667="",E6667="!!!",F6667="NEW"),"",COUNTBLANK(OFFSET(A$1,,,SUMPRODUCT(MAX(ROW(E$2:E6667)*(E6667=E$2:E6667)))))-COUNTBLANK(OFFSET(A$1,,,SUMPRODUCT(MAX(ROW(E$1:E6666)*(E2=E$1:E6666))))))</f>
        <v> </v>
      </c>
      <c r="K6667" s="25" t="str">
        <f>IF(OR(E6667="",E6667="!!!",F6667="NEW"),"",INDEX(J$1:J6666,SUMPRODUCT(MAX(ROW(E$1:E6666)*(E6667=E$1:E6666)))))</f>
        <v> </v>
      </c>
      <c r="L6667" s="26"/>
    </row>
    <row r="6668" spans="1:12">
      <c r="A6668" s="20" t="s">
        <v>1691</v>
      </c>
      <c r="B6668" s="27" t="s">
        <v>1679</v>
      </c>
      <c r="E6668" s="21">
        <f>IF(D6668="?OLD","!!!","")</f>
        <v/>
      </c>
      <c r="F6668" s="22" t="str">
        <f>IF(OR(E6668="",E6668="!!!"),"",IF(NOT(ISNA(VLOOKUP(E6668,E$1:E6667,1,FALSE()))),"OLD",IF(AND(E6668&lt;&gt;"",E6668&lt;&gt;"!!!"),"NEW","")))</f>
        <v> </v>
      </c>
      <c r="G6668" s="23" t="str">
        <f>IF(OR(E6668="",E6668="!!!"),"",IF(OR(J6668=0,AND(J6668=1,K6668=1),AND(J6668=1,I6668="SBJ"),AND(J6668=1,I6668=0)),"?IN_FOCUS",IF(J6668&lt;=2,"?ACTIVATED",IF(J6668&lt;&gt;"","?FAMILIAR",IF(F6668="NEW",IF(ISNA(VLOOKUP(E6668,#REF!,1,FALSE())),"?TYPE_IDENTIFIABLE","?REFERENTIAL"),"_")))))</f>
        <v> </v>
      </c>
      <c r="H6668" s="24" t="str">
        <f>IF(J6668&lt;&gt;1,"",IF(I6668="SBJ","CB","?"))</f>
        <v> </v>
      </c>
      <c r="I6668" s="25" t="str">
        <f>IF(OR(E6668="",E6668="!!!",F6668="NEW"),"",INDEX(B6667:B$2,-1+SUMPRODUCT(MAX(ROW(E6667:E$2)*(E6668=E6667:E$2)))))</f>
        <v> </v>
      </c>
      <c r="J6668" s="25" t="str">
        <f>IF(OR(E6668="",E6668="!!!",F6668="NEW"),"",COUNTBLANK(OFFSET(A$1,,,SUMPRODUCT(MAX(ROW(E$2:E6668)*(E6668=E$2:E6668)))))-COUNTBLANK(OFFSET(A$1,,,SUMPRODUCT(MAX(ROW(E$1:E6667)*(E2=E$1:E6667))))))</f>
        <v> </v>
      </c>
      <c r="K6668" s="25" t="str">
        <f>IF(OR(E6668="",E6668="!!!",F6668="NEW"),"",INDEX(J$1:J6667,SUMPRODUCT(MAX(ROW(E$1:E6667)*(E6668=E$1:E6667)))))</f>
        <v> </v>
      </c>
      <c r="L6668" s="26"/>
    </row>
    <row r="6669" spans="1:12">
      <c r="A6669" s="20" t="s">
        <v>3025</v>
      </c>
      <c r="B6669" s="27" t="s">
        <v>1687</v>
      </c>
      <c r="C6669" s="27" t="s">
        <v>1734</v>
      </c>
      <c r="D6669" s="27" t="s">
        <v>1681</v>
      </c>
      <c r="E6669" s="21">
        <f>IF(D6669="?OLD","!!!","")</f>
        <v/>
      </c>
      <c r="F6669" s="22" t="str">
        <f>IF(OR(E6669="",E6669="!!!"),"",IF(NOT(ISNA(VLOOKUP(E6669,E$1:E6668,1,FALSE()))),"OLD",IF(AND(E6669&lt;&gt;"",E6669&lt;&gt;"!!!"),"NEW","")))</f>
        <v> </v>
      </c>
      <c r="G6669" s="23" t="str">
        <f>IF(OR(E6669="",E6669="!!!"),"",IF(OR(J6669=0,AND(J6669=1,K6669=1),AND(J6669=1,I6669="SBJ"),AND(J6669=1,I6669=0)),"?IN_FOCUS",IF(J6669&lt;=2,"?ACTIVATED",IF(J6669&lt;&gt;"","?FAMILIAR",IF(F6669="NEW",IF(ISNA(VLOOKUP(E6669,#REF!,1,FALSE())),"?TYPE_IDENTIFIABLE","?REFERENTIAL"),"_")))))</f>
        <v> </v>
      </c>
      <c r="H6669" s="24" t="str">
        <f>IF(J6669&lt;&gt;1,"",IF(I6669="SBJ","CB","?"))</f>
        <v> </v>
      </c>
      <c r="I6669" s="25" t="str">
        <f>IF(OR(E6669="",E6669="!!!",F6669="NEW"),"",INDEX(B6668:B$2,-1+SUMPRODUCT(MAX(ROW(E6668:E$2)*(E6669=E6668:E$2)))))</f>
        <v> </v>
      </c>
      <c r="J6669" s="25" t="str">
        <f>IF(OR(E6669="",E6669="!!!",F6669="NEW"),"",COUNTBLANK(OFFSET(A$1,,,SUMPRODUCT(MAX(ROW(E$2:E6669)*(E6669=E$2:E6669)))))-COUNTBLANK(OFFSET(A$1,,,SUMPRODUCT(MAX(ROW(E$1:E6668)*(E2=E$1:E6668))))))</f>
        <v> </v>
      </c>
      <c r="K6669" s="25" t="str">
        <f>IF(OR(E6669="",E6669="!!!",F6669="NEW"),"",INDEX(J$1:J6668,SUMPRODUCT(MAX(ROW(E$1:E6668)*(E6669=E$1:E6668)))))</f>
        <v> </v>
      </c>
      <c r="L6669" s="26"/>
    </row>
    <row r="6670" spans="1:12">
      <c r="A6670" s="20" t="s">
        <v>1688</v>
      </c>
      <c r="E6670" s="21">
        <f>IF(D6670="?OLD","!!!","")</f>
        <v/>
      </c>
      <c r="F6670" s="22" t="str">
        <f>IF(OR(E6670="",E6670="!!!"),"",IF(NOT(ISNA(VLOOKUP(E6670,E$1:E6669,1,FALSE()))),"OLD",IF(AND(E6670&lt;&gt;"",E6670&lt;&gt;"!!!"),"NEW","")))</f>
        <v> </v>
      </c>
      <c r="G6670" s="23" t="str">
        <f>IF(OR(E6670="",E6670="!!!"),"",IF(OR(J6670=0,AND(J6670=1,K6670=1),AND(J6670=1,I6670="SBJ"),AND(J6670=1,I6670=0)),"?IN_FOCUS",IF(J6670&lt;=2,"?ACTIVATED",IF(J6670&lt;&gt;"","?FAMILIAR",IF(F6670="NEW",IF(ISNA(VLOOKUP(E6670,#REF!,1,FALSE())),"?TYPE_IDENTIFIABLE","?REFERENTIAL"),"_")))))</f>
        <v> </v>
      </c>
      <c r="H6670" s="24" t="str">
        <f>IF(J6670&lt;&gt;1,"",IF(I6670="SBJ","CB","?"))</f>
        <v> </v>
      </c>
      <c r="I6670" s="25" t="str">
        <f>IF(OR(E6670="",E6670="!!!",F6670="NEW"),"",INDEX(B6669:B$2,-1+SUMPRODUCT(MAX(ROW(E6669:E$2)*(E6670=E6669:E$2)))))</f>
        <v> </v>
      </c>
      <c r="J6670" s="25" t="str">
        <f>IF(OR(E6670="",E6670="!!!",F6670="NEW"),"",COUNTBLANK(OFFSET(A$1,,,SUMPRODUCT(MAX(ROW(E$2:E6670)*(E6670=E$2:E6670)))))-COUNTBLANK(OFFSET(A$1,,,SUMPRODUCT(MAX(ROW(E$1:E6669)*(E2=E$1:E6669))))))</f>
        <v> </v>
      </c>
      <c r="K6670" s="25" t="str">
        <f>IF(OR(E6670="",E6670="!!!",F6670="NEW"),"",INDEX(J$1:J6669,SUMPRODUCT(MAX(ROW(E$1:E6669)*(E6670=E$1:E6669)))))</f>
        <v> </v>
      </c>
      <c r="L6670" s="26"/>
    </row>
    <row r="6671" spans="1:12">
      <c r="A6671" s="20" t="s">
        <v>1884</v>
      </c>
      <c r="E6671" s="21">
        <f>IF(D6671="?OLD","!!!","")</f>
        <v/>
      </c>
      <c r="F6671" s="22" t="str">
        <f>IF(OR(E6671="",E6671="!!!"),"",IF(NOT(ISNA(VLOOKUP(E6671,E$1:E6670,1,FALSE()))),"OLD",IF(AND(E6671&lt;&gt;"",E6671&lt;&gt;"!!!"),"NEW","")))</f>
        <v> </v>
      </c>
      <c r="G6671" s="23" t="str">
        <f>IF(OR(E6671="",E6671="!!!"),"",IF(OR(J6671=0,AND(J6671=1,K6671=1),AND(J6671=1,I6671="SBJ"),AND(J6671=1,I6671=0)),"?IN_FOCUS",IF(J6671&lt;=2,"?ACTIVATED",IF(J6671&lt;&gt;"","?FAMILIAR",IF(F6671="NEW",IF(ISNA(VLOOKUP(E6671,#REF!,1,FALSE())),"?TYPE_IDENTIFIABLE","?REFERENTIAL"),"_")))))</f>
        <v> </v>
      </c>
      <c r="H6671" s="24" t="str">
        <f>IF(J6671&lt;&gt;1,"",IF(I6671="SBJ","CB","?"))</f>
        <v> </v>
      </c>
      <c r="I6671" s="25" t="str">
        <f>IF(OR(E6671="",E6671="!!!",F6671="NEW"),"",INDEX(B6670:B$2,-1+SUMPRODUCT(MAX(ROW(E6670:E$2)*(E6671=E6670:E$2)))))</f>
        <v> </v>
      </c>
      <c r="J6671" s="25" t="str">
        <f>IF(OR(E6671="",E6671="!!!",F6671="NEW"),"",COUNTBLANK(OFFSET(A$1,,,SUMPRODUCT(MAX(ROW(E$2:E6671)*(E6671=E$2:E6671)))))-COUNTBLANK(OFFSET(A$1,,,SUMPRODUCT(MAX(ROW(E$1:E6670)*(E2=E$1:E6670))))))</f>
        <v> </v>
      </c>
      <c r="K6671" s="25" t="str">
        <f>IF(OR(E6671="",E6671="!!!",F6671="NEW"),"",INDEX(J$1:J6670,SUMPRODUCT(MAX(ROW(E$1:E6670)*(E6671=E$1:E6670)))))</f>
        <v> </v>
      </c>
      <c r="L6671" s="26"/>
    </row>
    <row r="6672" spans="1:12">
      <c r="A6672" s="20" t="s">
        <v>1754</v>
      </c>
      <c r="B6672" s="27" t="s">
        <v>1724</v>
      </c>
      <c r="C6672" s="27" t="s">
        <v>1737</v>
      </c>
      <c r="D6672" s="27" t="s">
        <v>1681</v>
      </c>
      <c r="E6672" s="21">
        <f>IF(D6672="?OLD","!!!","")</f>
        <v/>
      </c>
      <c r="F6672" s="22" t="str">
        <f>IF(OR(E6672="",E6672="!!!"),"",IF(NOT(ISNA(VLOOKUP(E6672,E$1:E6671,1,FALSE()))),"OLD",IF(AND(E6672&lt;&gt;"",E6672&lt;&gt;"!!!"),"NEW","")))</f>
        <v> </v>
      </c>
      <c r="G6672" s="23" t="str">
        <f>IF(OR(E6672="",E6672="!!!"),"",IF(OR(J6672=0,AND(J6672=1,K6672=1),AND(J6672=1,I6672="SBJ"),AND(J6672=1,I6672=0)),"?IN_FOCUS",IF(J6672&lt;=2,"?ACTIVATED",IF(J6672&lt;&gt;"","?FAMILIAR",IF(F6672="NEW",IF(ISNA(VLOOKUP(E6672,#REF!,1,FALSE())),"?TYPE_IDENTIFIABLE","?REFERENTIAL"),"_")))))</f>
        <v> </v>
      </c>
      <c r="H6672" s="24" t="str">
        <f>IF(J6672&lt;&gt;1,"",IF(I6672="SBJ","CB","?"))</f>
        <v> </v>
      </c>
      <c r="I6672" s="25" t="str">
        <f>IF(OR(E6672="",E6672="!!!",F6672="NEW"),"",INDEX(B6671:B$2,-1+SUMPRODUCT(MAX(ROW(E6671:E$2)*(E6672=E6671:E$2)))))</f>
        <v> </v>
      </c>
      <c r="J6672" s="25" t="str">
        <f>IF(OR(E6672="",E6672="!!!",F6672="NEW"),"",COUNTBLANK(OFFSET(A$1,,,SUMPRODUCT(MAX(ROW(E$2:E6672)*(E6672=E$2:E6672)))))-COUNTBLANK(OFFSET(A$1,,,SUMPRODUCT(MAX(ROW(E$1:E6671)*(E2=E$1:E6671))))))</f>
        <v> </v>
      </c>
      <c r="K6672" s="25" t="str">
        <f>IF(OR(E6672="",E6672="!!!",F6672="NEW"),"",INDEX(J$1:J6671,SUMPRODUCT(MAX(ROW(E$1:E6671)*(E6672=E$1:E6671)))))</f>
        <v> </v>
      </c>
      <c r="L6672" s="26"/>
    </row>
    <row r="6673" spans="1:12">
      <c r="A6673" s="20" t="s">
        <v>2298</v>
      </c>
      <c r="E6673" s="21">
        <f>IF(D6673="?OLD","!!!","")</f>
        <v/>
      </c>
      <c r="F6673" s="22" t="str">
        <f>IF(OR(E6673="",E6673="!!!"),"",IF(NOT(ISNA(VLOOKUP(E6673,E$1:E6672,1,FALSE()))),"OLD",IF(AND(E6673&lt;&gt;"",E6673&lt;&gt;"!!!"),"NEW","")))</f>
        <v> </v>
      </c>
      <c r="G6673" s="23" t="str">
        <f>IF(OR(E6673="",E6673="!!!"),"",IF(OR(J6673=0,AND(J6673=1,K6673=1),AND(J6673=1,I6673="SBJ"),AND(J6673=1,I6673=0)),"?IN_FOCUS",IF(J6673&lt;=2,"?ACTIVATED",IF(J6673&lt;&gt;"","?FAMILIAR",IF(F6673="NEW",IF(ISNA(VLOOKUP(E6673,#REF!,1,FALSE())),"?TYPE_IDENTIFIABLE","?REFERENTIAL"),"_")))))</f>
        <v> </v>
      </c>
      <c r="H6673" s="24" t="str">
        <f>IF(J6673&lt;&gt;1,"",IF(I6673="SBJ","CB","?"))</f>
        <v> </v>
      </c>
      <c r="I6673" s="25" t="str">
        <f>IF(OR(E6673="",E6673="!!!",F6673="NEW"),"",INDEX(B6672:B$2,-1+SUMPRODUCT(MAX(ROW(E6672:E$2)*(E6673=E6672:E$2)))))</f>
        <v> </v>
      </c>
      <c r="J6673" s="25" t="str">
        <f>IF(OR(E6673="",E6673="!!!",F6673="NEW"),"",COUNTBLANK(OFFSET(A$1,,,SUMPRODUCT(MAX(ROW(E$2:E6673)*(E6673=E$2:E6673)))))-COUNTBLANK(OFFSET(A$1,,,SUMPRODUCT(MAX(ROW(E$1:E6672)*(E2=E$1:E6672))))))</f>
        <v> </v>
      </c>
      <c r="K6673" s="25" t="str">
        <f>IF(OR(E6673="",E6673="!!!",F6673="NEW"),"",INDEX(J$1:J6672,SUMPRODUCT(MAX(ROW(E$1:E6672)*(E6673=E$1:E6672)))))</f>
        <v> </v>
      </c>
      <c r="L6673" s="26"/>
    </row>
    <row r="6674" spans="1:12">
      <c r="A6674" s="20" t="s">
        <v>1977</v>
      </c>
      <c r="B6674" s="27" t="s">
        <v>1731</v>
      </c>
      <c r="C6674" s="27" t="s">
        <v>1737</v>
      </c>
      <c r="D6674" s="27" t="s">
        <v>1681</v>
      </c>
      <c r="E6674" s="21">
        <f>IF(D6674="?OLD","!!!","")</f>
        <v/>
      </c>
      <c r="F6674" s="22" t="str">
        <f>IF(OR(E6674="",E6674="!!!"),"",IF(NOT(ISNA(VLOOKUP(E6674,E$1:E6673,1,FALSE()))),"OLD",IF(AND(E6674&lt;&gt;"",E6674&lt;&gt;"!!!"),"NEW","")))</f>
        <v> </v>
      </c>
      <c r="G6674" s="23" t="str">
        <f>IF(OR(E6674="",E6674="!!!"),"",IF(OR(J6674=0,AND(J6674=1,K6674=1),AND(J6674=1,I6674="SBJ"),AND(J6674=1,I6674=0)),"?IN_FOCUS",IF(J6674&lt;=2,"?ACTIVATED",IF(J6674&lt;&gt;"","?FAMILIAR",IF(F6674="NEW",IF(ISNA(VLOOKUP(E6674,#REF!,1,FALSE())),"?TYPE_IDENTIFIABLE","?REFERENTIAL"),"_")))))</f>
        <v> </v>
      </c>
      <c r="H6674" s="24" t="str">
        <f>IF(J6674&lt;&gt;1,"",IF(I6674="SBJ","CB","?"))</f>
        <v> </v>
      </c>
      <c r="I6674" s="25" t="str">
        <f>IF(OR(E6674="",E6674="!!!",F6674="NEW"),"",INDEX(B6673:B$2,-1+SUMPRODUCT(MAX(ROW(E6673:E$2)*(E6674=E6673:E$2)))))</f>
        <v> </v>
      </c>
      <c r="J6674" s="25" t="str">
        <f>IF(OR(E6674="",E6674="!!!",F6674="NEW"),"",COUNTBLANK(OFFSET(A$1,,,SUMPRODUCT(MAX(ROW(E$2:E6674)*(E6674=E$2:E6674)))))-COUNTBLANK(OFFSET(A$1,,,SUMPRODUCT(MAX(ROW(E$1:E6673)*(E2=E$1:E6673))))))</f>
        <v> </v>
      </c>
      <c r="K6674" s="25" t="str">
        <f>IF(OR(E6674="",E6674="!!!",F6674="NEW"),"",INDEX(J$1:J6673,SUMPRODUCT(MAX(ROW(E$1:E6673)*(E6674=E$1:E6673)))))</f>
        <v> </v>
      </c>
      <c r="L6674" s="26"/>
    </row>
    <row r="6675" spans="1:12">
      <c r="A6675" s="20" t="s">
        <v>3690</v>
      </c>
      <c r="E6675" s="21">
        <f>IF(D6675="?OLD","!!!","")</f>
        <v/>
      </c>
      <c r="F6675" s="22" t="str">
        <f>IF(OR(E6675="",E6675="!!!"),"",IF(NOT(ISNA(VLOOKUP(E6675,E$1:E6674,1,FALSE()))),"OLD",IF(AND(E6675&lt;&gt;"",E6675&lt;&gt;"!!!"),"NEW","")))</f>
        <v> </v>
      </c>
      <c r="G6675" s="23" t="str">
        <f>IF(OR(E6675="",E6675="!!!"),"",IF(OR(J6675=0,AND(J6675=1,K6675=1),AND(J6675=1,I6675="SBJ"),AND(J6675=1,I6675=0)),"?IN_FOCUS",IF(J6675&lt;=2,"?ACTIVATED",IF(J6675&lt;&gt;"","?FAMILIAR",IF(F6675="NEW",IF(ISNA(VLOOKUP(E6675,#REF!,1,FALSE())),"?TYPE_IDENTIFIABLE","?REFERENTIAL"),"_")))))</f>
        <v> </v>
      </c>
      <c r="H6675" s="24" t="str">
        <f>IF(J6675&lt;&gt;1,"",IF(I6675="SBJ","CB","?"))</f>
        <v> </v>
      </c>
      <c r="I6675" s="25" t="str">
        <f>IF(OR(E6675="",E6675="!!!",F6675="NEW"),"",INDEX(B6674:B$2,-1+SUMPRODUCT(MAX(ROW(E6674:E$2)*(E6675=E6674:E$2)))))</f>
        <v> </v>
      </c>
      <c r="J6675" s="25" t="str">
        <f>IF(OR(E6675="",E6675="!!!",F6675="NEW"),"",COUNTBLANK(OFFSET(A$1,,,SUMPRODUCT(MAX(ROW(E$2:E6675)*(E6675=E$2:E6675)))))-COUNTBLANK(OFFSET(A$1,,,SUMPRODUCT(MAX(ROW(E$1:E6674)*(E2=E$1:E6674))))))</f>
        <v> </v>
      </c>
      <c r="K6675" s="25" t="str">
        <f>IF(OR(E6675="",E6675="!!!",F6675="NEW"),"",INDEX(J$1:J6674,SUMPRODUCT(MAX(ROW(E$1:E6674)*(E6675=E$1:E6674)))))</f>
        <v> </v>
      </c>
      <c r="L6675" s="26"/>
    </row>
    <row r="6676" spans="1:12">
      <c r="A6676" s="20" t="s">
        <v>1688</v>
      </c>
      <c r="E6676" s="21">
        <f>IF(D6676="?OLD","!!!","")</f>
        <v/>
      </c>
      <c r="F6676" s="22" t="str">
        <f>IF(OR(E6676="",E6676="!!!"),"",IF(NOT(ISNA(VLOOKUP(E6676,E$1:E6675,1,FALSE()))),"OLD",IF(AND(E6676&lt;&gt;"",E6676&lt;&gt;"!!!"),"NEW","")))</f>
        <v> </v>
      </c>
      <c r="G6676" s="23" t="str">
        <f>IF(OR(E6676="",E6676="!!!"),"",IF(OR(J6676=0,AND(J6676=1,K6676=1),AND(J6676=1,I6676="SBJ"),AND(J6676=1,I6676=0)),"?IN_FOCUS",IF(J6676&lt;=2,"?ACTIVATED",IF(J6676&lt;&gt;"","?FAMILIAR",IF(F6676="NEW",IF(ISNA(VLOOKUP(E6676,#REF!,1,FALSE())),"?TYPE_IDENTIFIABLE","?REFERENTIAL"),"_")))))</f>
        <v> </v>
      </c>
      <c r="H6676" s="24" t="str">
        <f>IF(J6676&lt;&gt;1,"",IF(I6676="SBJ","CB","?"))</f>
        <v> </v>
      </c>
      <c r="I6676" s="25" t="str">
        <f>IF(OR(E6676="",E6676="!!!",F6676="NEW"),"",INDEX(B6675:B$2,-1+SUMPRODUCT(MAX(ROW(E6675:E$2)*(E6676=E6675:E$2)))))</f>
        <v> </v>
      </c>
      <c r="J6676" s="25" t="str">
        <f>IF(OR(E6676="",E6676="!!!",F6676="NEW"),"",COUNTBLANK(OFFSET(A$1,,,SUMPRODUCT(MAX(ROW(E$2:E6676)*(E6676=E$2:E6676)))))-COUNTBLANK(OFFSET(A$1,,,SUMPRODUCT(MAX(ROW(E$1:E6675)*(E2=E$1:E6675))))))</f>
        <v> </v>
      </c>
      <c r="K6676" s="25" t="str">
        <f>IF(OR(E6676="",E6676="!!!",F6676="NEW"),"",INDEX(J$1:J6675,SUMPRODUCT(MAX(ROW(E$1:E6675)*(E6676=E$1:E6675)))))</f>
        <v> </v>
      </c>
      <c r="L6676" s="26"/>
    </row>
    <row r="6677" spans="1:12">
      <c r="A6677" s="20" t="s">
        <v>1912</v>
      </c>
      <c r="E6677" s="21">
        <f>IF(D6677="?OLD","!!!","")</f>
        <v/>
      </c>
      <c r="F6677" s="22" t="str">
        <f>IF(OR(E6677="",E6677="!!!"),"",IF(NOT(ISNA(VLOOKUP(E6677,E$1:E6676,1,FALSE()))),"OLD",IF(AND(E6677&lt;&gt;"",E6677&lt;&gt;"!!!"),"NEW","")))</f>
        <v> </v>
      </c>
      <c r="G6677" s="23" t="str">
        <f>IF(OR(E6677="",E6677="!!!"),"",IF(OR(J6677=0,AND(J6677=1,K6677=1),AND(J6677=1,I6677="SBJ"),AND(J6677=1,I6677=0)),"?IN_FOCUS",IF(J6677&lt;=2,"?ACTIVATED",IF(J6677&lt;&gt;"","?FAMILIAR",IF(F6677="NEW",IF(ISNA(VLOOKUP(E6677,#REF!,1,FALSE())),"?TYPE_IDENTIFIABLE","?REFERENTIAL"),"_")))))</f>
        <v> </v>
      </c>
      <c r="H6677" s="24" t="str">
        <f>IF(J6677&lt;&gt;1,"",IF(I6677="SBJ","CB","?"))</f>
        <v> </v>
      </c>
      <c r="I6677" s="25" t="str">
        <f>IF(OR(E6677="",E6677="!!!",F6677="NEW"),"",INDEX(B6676:B$2,-1+SUMPRODUCT(MAX(ROW(E6676:E$2)*(E6677=E6676:E$2)))))</f>
        <v> </v>
      </c>
      <c r="J6677" s="25" t="str">
        <f>IF(OR(E6677="",E6677="!!!",F6677="NEW"),"",COUNTBLANK(OFFSET(A$1,,,SUMPRODUCT(MAX(ROW(E$2:E6677)*(E6677=E$2:E6677)))))-COUNTBLANK(OFFSET(A$1,,,SUMPRODUCT(MAX(ROW(E$1:E6676)*(E2=E$1:E6676))))))</f>
        <v> </v>
      </c>
      <c r="K6677" s="25" t="str">
        <f>IF(OR(E6677="",E6677="!!!",F6677="NEW"),"",INDEX(J$1:J6676,SUMPRODUCT(MAX(ROW(E$1:E6676)*(E6677=E$1:E6676)))))</f>
        <v> </v>
      </c>
      <c r="L6677" s="26"/>
    </row>
    <row r="6678" spans="1:12">
      <c r="A6678" s="20" t="s">
        <v>3691</v>
      </c>
      <c r="B6678" s="27" t="s">
        <v>1687</v>
      </c>
      <c r="C6678" s="27" t="s">
        <v>1734</v>
      </c>
      <c r="D6678" s="27" t="s">
        <v>1681</v>
      </c>
      <c r="E6678" s="21">
        <f>IF(D6678="?OLD","!!!","")</f>
        <v/>
      </c>
      <c r="F6678" s="22" t="str">
        <f>IF(OR(E6678="",E6678="!!!"),"",IF(NOT(ISNA(VLOOKUP(E6678,E$1:E6677,1,FALSE()))),"OLD",IF(AND(E6678&lt;&gt;"",E6678&lt;&gt;"!!!"),"NEW","")))</f>
        <v> </v>
      </c>
      <c r="G6678" s="23" t="str">
        <f>IF(OR(E6678="",E6678="!!!"),"",IF(OR(J6678=0,AND(J6678=1,K6678=1),AND(J6678=1,I6678="SBJ"),AND(J6678=1,I6678=0)),"?IN_FOCUS",IF(J6678&lt;=2,"?ACTIVATED",IF(J6678&lt;&gt;"","?FAMILIAR",IF(F6678="NEW",IF(ISNA(VLOOKUP(E6678,#REF!,1,FALSE())),"?TYPE_IDENTIFIABLE","?REFERENTIAL"),"_")))))</f>
        <v> </v>
      </c>
      <c r="H6678" s="24" t="str">
        <f>IF(J6678&lt;&gt;1,"",IF(I6678="SBJ","CB","?"))</f>
        <v> </v>
      </c>
      <c r="I6678" s="25" t="str">
        <f>IF(OR(E6678="",E6678="!!!",F6678="NEW"),"",INDEX(B6677:B$2,-1+SUMPRODUCT(MAX(ROW(E6677:E$2)*(E6678=E6677:E$2)))))</f>
        <v> </v>
      </c>
      <c r="J6678" s="25" t="str">
        <f>IF(OR(E6678="",E6678="!!!",F6678="NEW"),"",COUNTBLANK(OFFSET(A$1,,,SUMPRODUCT(MAX(ROW(E$2:E6678)*(E6678=E$2:E6678)))))-COUNTBLANK(OFFSET(A$1,,,SUMPRODUCT(MAX(ROW(E$1:E6677)*(E2=E$1:E6677))))))</f>
        <v> </v>
      </c>
      <c r="K6678" s="25" t="str">
        <f>IF(OR(E6678="",E6678="!!!",F6678="NEW"),"",INDEX(J$1:J6677,SUMPRODUCT(MAX(ROW(E$1:E6677)*(E6678=E$1:E6677)))))</f>
        <v> </v>
      </c>
      <c r="L6678" s="26"/>
    </row>
    <row r="6679" spans="1:12">
      <c r="A6679" s="20" t="s">
        <v>1688</v>
      </c>
      <c r="E6679" s="21">
        <f>IF(D6679="?OLD","!!!","")</f>
        <v/>
      </c>
      <c r="F6679" s="22" t="str">
        <f>IF(OR(E6679="",E6679="!!!"),"",IF(NOT(ISNA(VLOOKUP(E6679,E$1:E6678,1,FALSE()))),"OLD",IF(AND(E6679&lt;&gt;"",E6679&lt;&gt;"!!!"),"NEW","")))</f>
        <v> </v>
      </c>
      <c r="G6679" s="23" t="str">
        <f>IF(OR(E6679="",E6679="!!!"),"",IF(OR(J6679=0,AND(J6679=1,K6679=1),AND(J6679=1,I6679="SBJ"),AND(J6679=1,I6679=0)),"?IN_FOCUS",IF(J6679&lt;=2,"?ACTIVATED",IF(J6679&lt;&gt;"","?FAMILIAR",IF(F6679="NEW",IF(ISNA(VLOOKUP(E6679,#REF!,1,FALSE())),"?TYPE_IDENTIFIABLE","?REFERENTIAL"),"_")))))</f>
        <v> </v>
      </c>
      <c r="H6679" s="24" t="str">
        <f>IF(J6679&lt;&gt;1,"",IF(I6679="SBJ","CB","?"))</f>
        <v> </v>
      </c>
      <c r="I6679" s="25" t="str">
        <f>IF(OR(E6679="",E6679="!!!",F6679="NEW"),"",INDEX(B6678:B$2,-1+SUMPRODUCT(MAX(ROW(E6678:E$2)*(E6679=E6678:E$2)))))</f>
        <v> </v>
      </c>
      <c r="J6679" s="25" t="str">
        <f>IF(OR(E6679="",E6679="!!!",F6679="NEW"),"",COUNTBLANK(OFFSET(A$1,,,SUMPRODUCT(MAX(ROW(E$2:E6679)*(E6679=E$2:E6679)))))-COUNTBLANK(OFFSET(A$1,,,SUMPRODUCT(MAX(ROW(E$1:E6678)*(E2=E$1:E6678))))))</f>
        <v> </v>
      </c>
      <c r="K6679" s="25" t="str">
        <f>IF(OR(E6679="",E6679="!!!",F6679="NEW"),"",INDEX(J$1:J6678,SUMPRODUCT(MAX(ROW(E$1:E6678)*(E6679=E$1:E6678)))))</f>
        <v> </v>
      </c>
      <c r="L6679" s="26"/>
    </row>
    <row r="6680" spans="1:12">
      <c r="A6680" s="20" t="s">
        <v>3692</v>
      </c>
      <c r="B6680" s="27" t="s">
        <v>1687</v>
      </c>
      <c r="C6680" s="27" t="s">
        <v>1734</v>
      </c>
      <c r="D6680" s="27" t="s">
        <v>1681</v>
      </c>
      <c r="E6680" s="21">
        <f>IF(D6680="?OLD","!!!","")</f>
        <v/>
      </c>
      <c r="F6680" s="22" t="str">
        <f>IF(OR(E6680="",E6680="!!!"),"",IF(NOT(ISNA(VLOOKUP(E6680,E$1:E6679,1,FALSE()))),"OLD",IF(AND(E6680&lt;&gt;"",E6680&lt;&gt;"!!!"),"NEW","")))</f>
        <v> </v>
      </c>
      <c r="G6680" s="23" t="str">
        <f>IF(OR(E6680="",E6680="!!!"),"",IF(OR(J6680=0,AND(J6680=1,K6680=1),AND(J6680=1,I6680="SBJ"),AND(J6680=1,I6680=0)),"?IN_FOCUS",IF(J6680&lt;=2,"?ACTIVATED",IF(J6680&lt;&gt;"","?FAMILIAR",IF(F6680="NEW",IF(ISNA(VLOOKUP(E6680,#REF!,1,FALSE())),"?TYPE_IDENTIFIABLE","?REFERENTIAL"),"_")))))</f>
        <v> </v>
      </c>
      <c r="H6680" s="24" t="str">
        <f>IF(J6680&lt;&gt;1,"",IF(I6680="SBJ","CB","?"))</f>
        <v> </v>
      </c>
      <c r="I6680" s="25" t="str">
        <f>IF(OR(E6680="",E6680="!!!",F6680="NEW"),"",INDEX(B6679:B$2,-1+SUMPRODUCT(MAX(ROW(E6679:E$2)*(E6680=E6679:E$2)))))</f>
        <v> </v>
      </c>
      <c r="J6680" s="25" t="str">
        <f>IF(OR(E6680="",E6680="!!!",F6680="NEW"),"",COUNTBLANK(OFFSET(A$1,,,SUMPRODUCT(MAX(ROW(E$2:E6680)*(E6680=E$2:E6680)))))-COUNTBLANK(OFFSET(A$1,,,SUMPRODUCT(MAX(ROW(E$1:E6679)*(E2=E$1:E6679))))))</f>
        <v> </v>
      </c>
      <c r="K6680" s="25" t="str">
        <f>IF(OR(E6680="",E6680="!!!",F6680="NEW"),"",INDEX(J$1:J6679,SUMPRODUCT(MAX(ROW(E$1:E6679)*(E6680=E$1:E6679)))))</f>
        <v> </v>
      </c>
      <c r="L6680" s="26"/>
    </row>
    <row r="6681" spans="1:12">
      <c r="A6681" s="20" t="s">
        <v>1688</v>
      </c>
      <c r="E6681" s="21">
        <f>IF(D6681="?OLD","!!!","")</f>
        <v/>
      </c>
      <c r="F6681" s="22" t="str">
        <f>IF(OR(E6681="",E6681="!!!"),"",IF(NOT(ISNA(VLOOKUP(E6681,E$1:E6680,1,FALSE()))),"OLD",IF(AND(E6681&lt;&gt;"",E6681&lt;&gt;"!!!"),"NEW","")))</f>
        <v> </v>
      </c>
      <c r="G6681" s="23" t="str">
        <f>IF(OR(E6681="",E6681="!!!"),"",IF(OR(J6681=0,AND(J6681=1,K6681=1),AND(J6681=1,I6681="SBJ"),AND(J6681=1,I6681=0)),"?IN_FOCUS",IF(J6681&lt;=2,"?ACTIVATED",IF(J6681&lt;&gt;"","?FAMILIAR",IF(F6681="NEW",IF(ISNA(VLOOKUP(E6681,#REF!,1,FALSE())),"?TYPE_IDENTIFIABLE","?REFERENTIAL"),"_")))))</f>
        <v> </v>
      </c>
      <c r="H6681" s="24" t="str">
        <f>IF(J6681&lt;&gt;1,"",IF(I6681="SBJ","CB","?"))</f>
        <v> </v>
      </c>
      <c r="I6681" s="25" t="str">
        <f>IF(OR(E6681="",E6681="!!!",F6681="NEW"),"",INDEX(B6680:B$2,-1+SUMPRODUCT(MAX(ROW(E6680:E$2)*(E6681=E6680:E$2)))))</f>
        <v> </v>
      </c>
      <c r="J6681" s="25" t="str">
        <f>IF(OR(E6681="",E6681="!!!",F6681="NEW"),"",COUNTBLANK(OFFSET(A$1,,,SUMPRODUCT(MAX(ROW(E$2:E6681)*(E6681=E$2:E6681)))))-COUNTBLANK(OFFSET(A$1,,,SUMPRODUCT(MAX(ROW(E$1:E6680)*(E2=E$1:E6680))))))</f>
        <v> </v>
      </c>
      <c r="K6681" s="25" t="str">
        <f>IF(OR(E6681="",E6681="!!!",F6681="NEW"),"",INDEX(J$1:J6680,SUMPRODUCT(MAX(ROW(E$1:E6680)*(E6681=E$1:E6680)))))</f>
        <v> </v>
      </c>
      <c r="L6681" s="26"/>
    </row>
    <row r="6682" spans="1:12">
      <c r="A6682" s="20" t="s">
        <v>3693</v>
      </c>
      <c r="B6682" s="27" t="s">
        <v>1687</v>
      </c>
      <c r="C6682" s="27" t="s">
        <v>1734</v>
      </c>
      <c r="D6682" s="27" t="s">
        <v>1681</v>
      </c>
      <c r="E6682" s="21">
        <f>IF(D6682="?OLD","!!!","")</f>
        <v/>
      </c>
      <c r="F6682" s="22" t="str">
        <f>IF(OR(E6682="",E6682="!!!"),"",IF(NOT(ISNA(VLOOKUP(E6682,E$1:E6681,1,FALSE()))),"OLD",IF(AND(E6682&lt;&gt;"",E6682&lt;&gt;"!!!"),"NEW","")))</f>
        <v> </v>
      </c>
      <c r="G6682" s="23" t="str">
        <f>IF(OR(E6682="",E6682="!!!"),"",IF(OR(J6682=0,AND(J6682=1,K6682=1),AND(J6682=1,I6682="SBJ"),AND(J6682=1,I6682=0)),"?IN_FOCUS",IF(J6682&lt;=2,"?ACTIVATED",IF(J6682&lt;&gt;"","?FAMILIAR",IF(F6682="NEW",IF(ISNA(VLOOKUP(E6682,#REF!,1,FALSE())),"?TYPE_IDENTIFIABLE","?REFERENTIAL"),"_")))))</f>
        <v> </v>
      </c>
      <c r="H6682" s="24" t="str">
        <f>IF(J6682&lt;&gt;1,"",IF(I6682="SBJ","CB","?"))</f>
        <v> </v>
      </c>
      <c r="I6682" s="25" t="str">
        <f>IF(OR(E6682="",E6682="!!!",F6682="NEW"),"",INDEX(B6681:B$2,-1+SUMPRODUCT(MAX(ROW(E6681:E$2)*(E6682=E6681:E$2)))))</f>
        <v> </v>
      </c>
      <c r="J6682" s="25" t="str">
        <f>IF(OR(E6682="",E6682="!!!",F6682="NEW"),"",COUNTBLANK(OFFSET(A$1,,,SUMPRODUCT(MAX(ROW(E$2:E6682)*(E6682=E$2:E6682)))))-COUNTBLANK(OFFSET(A$1,,,SUMPRODUCT(MAX(ROW(E$1:E6681)*(E2=E$1:E6681))))))</f>
        <v> </v>
      </c>
      <c r="K6682" s="25" t="str">
        <f>IF(OR(E6682="",E6682="!!!",F6682="NEW"),"",INDEX(J$1:J6681,SUMPRODUCT(MAX(ROW(E$1:E6681)*(E6682=E$1:E6681)))))</f>
        <v> </v>
      </c>
      <c r="L6682" s="26"/>
    </row>
    <row r="6683" spans="1:12">
      <c r="A6683" s="20" t="s">
        <v>1746</v>
      </c>
      <c r="E6683" s="21">
        <f>IF(D6683="?OLD","!!!","")</f>
        <v/>
      </c>
      <c r="F6683" s="22" t="str">
        <f>IF(OR(E6683="",E6683="!!!"),"",IF(NOT(ISNA(VLOOKUP(E6683,E$1:E6682,1,FALSE()))),"OLD",IF(AND(E6683&lt;&gt;"",E6683&lt;&gt;"!!!"),"NEW","")))</f>
        <v> </v>
      </c>
      <c r="G6683" s="23" t="str">
        <f>IF(OR(E6683="",E6683="!!!"),"",IF(OR(J6683=0,AND(J6683=1,K6683=1),AND(J6683=1,I6683="SBJ"),AND(J6683=1,I6683=0)),"?IN_FOCUS",IF(J6683&lt;=2,"?ACTIVATED",IF(J6683&lt;&gt;"","?FAMILIAR",IF(F6683="NEW",IF(ISNA(VLOOKUP(E6683,#REF!,1,FALSE())),"?TYPE_IDENTIFIABLE","?REFERENTIAL"),"_")))))</f>
        <v> </v>
      </c>
      <c r="H6683" s="24" t="str">
        <f>IF(J6683&lt;&gt;1,"",IF(I6683="SBJ","CB","?"))</f>
        <v> </v>
      </c>
      <c r="I6683" s="25" t="str">
        <f>IF(OR(E6683="",E6683="!!!",F6683="NEW"),"",INDEX(B6682:B$2,-1+SUMPRODUCT(MAX(ROW(E6682:E$2)*(E6683=E6682:E$2)))))</f>
        <v> </v>
      </c>
      <c r="J6683" s="25" t="str">
        <f>IF(OR(E6683="",E6683="!!!",F6683="NEW"),"",COUNTBLANK(OFFSET(A$1,,,SUMPRODUCT(MAX(ROW(E$2:E6683)*(E6683=E$2:E6683)))))-COUNTBLANK(OFFSET(A$1,,,SUMPRODUCT(MAX(ROW(E$1:E6682)*(E2=E$1:E6682))))))</f>
        <v> </v>
      </c>
      <c r="K6683" s="25" t="str">
        <f>IF(OR(E6683="",E6683="!!!",F6683="NEW"),"",INDEX(J$1:J6682,SUMPRODUCT(MAX(ROW(E$1:E6682)*(E6683=E$1:E6682)))))</f>
        <v> </v>
      </c>
      <c r="L6683" s="26"/>
    </row>
    <row r="6684" spans="1:12">
      <c r="A6684" s="20" t="s">
        <v>3694</v>
      </c>
      <c r="B6684" s="27" t="s">
        <v>1687</v>
      </c>
      <c r="C6684" s="27" t="s">
        <v>1734</v>
      </c>
      <c r="D6684" s="27" t="s">
        <v>1681</v>
      </c>
      <c r="E6684" s="21">
        <f>IF(D6684="?OLD","!!!","")</f>
        <v/>
      </c>
      <c r="F6684" s="22" t="str">
        <f>IF(OR(E6684="",E6684="!!!"),"",IF(NOT(ISNA(VLOOKUP(E6684,E$1:E6683,1,FALSE()))),"OLD",IF(AND(E6684&lt;&gt;"",E6684&lt;&gt;"!!!"),"NEW","")))</f>
        <v> </v>
      </c>
      <c r="G6684" s="23" t="str">
        <f>IF(OR(E6684="",E6684="!!!"),"",IF(OR(J6684=0,AND(J6684=1,K6684=1),AND(J6684=1,I6684="SBJ"),AND(J6684=1,I6684=0)),"?IN_FOCUS",IF(J6684&lt;=2,"?ACTIVATED",IF(J6684&lt;&gt;"","?FAMILIAR",IF(F6684="NEW",IF(ISNA(VLOOKUP(E6684,#REF!,1,FALSE())),"?TYPE_IDENTIFIABLE","?REFERENTIAL"),"_")))))</f>
        <v> </v>
      </c>
      <c r="H6684" s="24" t="str">
        <f>IF(J6684&lt;&gt;1,"",IF(I6684="SBJ","CB","?"))</f>
        <v> </v>
      </c>
      <c r="I6684" s="25" t="str">
        <f>IF(OR(E6684="",E6684="!!!",F6684="NEW"),"",INDEX(B6683:B$2,-1+SUMPRODUCT(MAX(ROW(E6683:E$2)*(E6684=E6683:E$2)))))</f>
        <v> </v>
      </c>
      <c r="J6684" s="25" t="str">
        <f>IF(OR(E6684="",E6684="!!!",F6684="NEW"),"",COUNTBLANK(OFFSET(A$1,,,SUMPRODUCT(MAX(ROW(E$2:E6684)*(E6684=E$2:E6684)))))-COUNTBLANK(OFFSET(A$1,,,SUMPRODUCT(MAX(ROW(E$1:E6683)*(E2=E$1:E6683))))))</f>
        <v> </v>
      </c>
      <c r="K6684" s="25" t="str">
        <f>IF(OR(E6684="",E6684="!!!",F6684="NEW"),"",INDEX(J$1:J6683,SUMPRODUCT(MAX(ROW(E$1:E6683)*(E6684=E$1:E6683)))))</f>
        <v> </v>
      </c>
      <c r="L6684" s="26"/>
    </row>
    <row r="6685" spans="1:12">
      <c r="A6685" s="20" t="s">
        <v>671</v>
      </c>
      <c r="E6685" s="21">
        <f>IF(D6685="?OLD","!!!","")</f>
        <v/>
      </c>
      <c r="F6685" s="22" t="str">
        <f>IF(OR(E6685="",E6685="!!!"),"",IF(NOT(ISNA(VLOOKUP(E6685,E$1:E6684,1,FALSE()))),"OLD",IF(AND(E6685&lt;&gt;"",E6685&lt;&gt;"!!!"),"NEW","")))</f>
        <v> </v>
      </c>
      <c r="G6685" s="23" t="str">
        <f>IF(OR(E6685="",E6685="!!!"),"",IF(OR(J6685=0,AND(J6685=1,K6685=1),AND(J6685=1,I6685="SBJ"),AND(J6685=1,I6685=0)),"?IN_FOCUS",IF(J6685&lt;=2,"?ACTIVATED",IF(J6685&lt;&gt;"","?FAMILIAR",IF(F6685="NEW",IF(ISNA(VLOOKUP(E6685,#REF!,1,FALSE())),"?TYPE_IDENTIFIABLE","?REFERENTIAL"),"_")))))</f>
        <v> </v>
      </c>
      <c r="H6685" s="24" t="str">
        <f>IF(J6685&lt;&gt;1,"",IF(I6685="SBJ","CB","?"))</f>
        <v> </v>
      </c>
      <c r="I6685" s="25" t="str">
        <f>IF(OR(E6685="",E6685="!!!",F6685="NEW"),"",INDEX(B6684:B$2,-1+SUMPRODUCT(MAX(ROW(E6684:E$2)*(E6685=E6684:E$2)))))</f>
        <v> </v>
      </c>
      <c r="J6685" s="25" t="str">
        <f>IF(OR(E6685="",E6685="!!!",F6685="NEW"),"",COUNTBLANK(OFFSET(A$1,,,SUMPRODUCT(MAX(ROW(E$2:E6685)*(E6685=E$2:E6685)))))-COUNTBLANK(OFFSET(A$1,,,SUMPRODUCT(MAX(ROW(E$1:E6684)*(E2=E$1:E6684))))))</f>
        <v> </v>
      </c>
      <c r="K6685" s="25" t="str">
        <f>IF(OR(E6685="",E6685="!!!",F6685="NEW"),"",INDEX(J$1:J6684,SUMPRODUCT(MAX(ROW(E$1:E6684)*(E6685=E$1:E6684)))))</f>
        <v> </v>
      </c>
      <c r="L6685" s="26"/>
    </row>
    <row r="6686" spans="1:12">
      <c r="A6686" s="20"/>
    </row>
    <row r="6687" spans="1:12">
      <c r="A6687" s="20" t="s">
        <v>3695</v>
      </c>
    </row>
    <row r="6688" spans="1:12">
      <c r="A6688" s="20" t="s">
        <v>2574</v>
      </c>
      <c r="E6688" s="21">
        <f>IF(D6688="?OLD","!!!","")</f>
        <v/>
      </c>
      <c r="F6688" s="22" t="str">
        <f>IF(OR(E6688="",E6688="!!!"),"",IF(NOT(ISNA(VLOOKUP(E6688,E$1:E6687,1,FALSE()))),"OLD",IF(AND(E6688&lt;&gt;"",E6688&lt;&gt;"!!!"),"NEW","")))</f>
        <v> </v>
      </c>
      <c r="G6688" s="23" t="str">
        <f>IF(OR(E6688="",E6688="!!!"),"",IF(OR(J6688=0,AND(J6688=1,K6688=1),AND(J6688=1,I6688="SBJ"),AND(J6688=1,I6688=0)),"?IN_FOCUS",IF(J6688&lt;=2,"?ACTIVATED",IF(J6688&lt;&gt;"","?FAMILIAR",IF(F6688="NEW",IF(ISNA(VLOOKUP(E6688,#REF!,1,FALSE())),"?TYPE_IDENTIFIABLE","?REFERENTIAL"),"_")))))</f>
        <v> </v>
      </c>
      <c r="H6688" s="24" t="str">
        <f>IF(J6688&lt;&gt;1,"",IF(I6688="SBJ","CB","?"))</f>
        <v> </v>
      </c>
      <c r="I6688" s="25" t="str">
        <f>IF(OR(E6688="",E6688="!!!",F6688="NEW"),"",INDEX(B6687:B$2,-1+SUMPRODUCT(MAX(ROW(E6687:E$2)*(E6688=E6687:E$2)))))</f>
        <v> </v>
      </c>
      <c r="J6688" s="25" t="str">
        <f>IF(OR(E6688="",E6688="!!!",F6688="NEW"),"",COUNTBLANK(OFFSET(A$1,,,SUMPRODUCT(MAX(ROW(E$2:E6688)*(E6688=E$2:E6688)))))-COUNTBLANK(OFFSET(A$1,,,SUMPRODUCT(MAX(ROW(E$1:E6687)*(E2=E$1:E6687))))))</f>
        <v> </v>
      </c>
      <c r="K6688" s="25" t="str">
        <f>IF(OR(E6688="",E6688="!!!",F6688="NEW"),"",INDEX(J$1:J6687,SUMPRODUCT(MAX(ROW(E$1:E6687)*(E6688=E$1:E6687)))))</f>
        <v> </v>
      </c>
      <c r="L6688" s="26"/>
    </row>
    <row r="6689" spans="1:12">
      <c r="A6689" s="20" t="s">
        <v>3694</v>
      </c>
      <c r="B6689" s="27" t="s">
        <v>1687</v>
      </c>
      <c r="C6689" s="27" t="s">
        <v>1734</v>
      </c>
      <c r="D6689" s="27" t="s">
        <v>1681</v>
      </c>
      <c r="E6689" s="21">
        <f>IF(D6689="?OLD","!!!","")</f>
        <v/>
      </c>
      <c r="F6689" s="22" t="str">
        <f>IF(OR(E6689="",E6689="!!!"),"",IF(NOT(ISNA(VLOOKUP(E6689,E$1:E6688,1,FALSE()))),"OLD",IF(AND(E6689&lt;&gt;"",E6689&lt;&gt;"!!!"),"NEW","")))</f>
        <v> </v>
      </c>
      <c r="G6689" s="23" t="str">
        <f>IF(OR(E6689="",E6689="!!!"),"",IF(OR(J6689=0,AND(J6689=1,K6689=1),AND(J6689=1,I6689="SBJ"),AND(J6689=1,I6689=0)),"?IN_FOCUS",IF(J6689&lt;=2,"?ACTIVATED",IF(J6689&lt;&gt;"","?FAMILIAR",IF(F6689="NEW",IF(ISNA(VLOOKUP(E6689,#REF!,1,FALSE())),"?TYPE_IDENTIFIABLE","?REFERENTIAL"),"_")))))</f>
        <v> </v>
      </c>
      <c r="H6689" s="24" t="str">
        <f>IF(J6689&lt;&gt;1,"",IF(I6689="SBJ","CB","?"))</f>
        <v> </v>
      </c>
      <c r="I6689" s="25" t="str">
        <f>IF(OR(E6689="",E6689="!!!",F6689="NEW"),"",INDEX(B6688:B$2,-1+SUMPRODUCT(MAX(ROW(E6688:E$2)*(E6689=E6688:E$2)))))</f>
        <v> </v>
      </c>
      <c r="J6689" s="25" t="str">
        <f>IF(OR(E6689="",E6689="!!!",F6689="NEW"),"",COUNTBLANK(OFFSET(A$1,,,SUMPRODUCT(MAX(ROW(E$2:E6689)*(E6689=E$2:E6689)))))-COUNTBLANK(OFFSET(A$1,,,SUMPRODUCT(MAX(ROW(E$1:E6688)*(E2=E$1:E6688))))))</f>
        <v> </v>
      </c>
      <c r="K6689" s="25" t="str">
        <f>IF(OR(E6689="",E6689="!!!",F6689="NEW"),"",INDEX(J$1:J6688,SUMPRODUCT(MAX(ROW(E$1:E6688)*(E6689=E$1:E6688)))))</f>
        <v> </v>
      </c>
      <c r="L6689" s="26"/>
    </row>
    <row r="6690" spans="1:12">
      <c r="A6690" s="20" t="s">
        <v>1788</v>
      </c>
      <c r="E6690" s="21">
        <f>IF(D6690="?OLD","!!!","")</f>
        <v/>
      </c>
      <c r="F6690" s="22" t="str">
        <f>IF(OR(E6690="",E6690="!!!"),"",IF(NOT(ISNA(VLOOKUP(E6690,E$1:E6689,1,FALSE()))),"OLD",IF(AND(E6690&lt;&gt;"",E6690&lt;&gt;"!!!"),"NEW","")))</f>
        <v> </v>
      </c>
      <c r="G6690" s="23" t="str">
        <f>IF(OR(E6690="",E6690="!!!"),"",IF(OR(J6690=0,AND(J6690=1,K6690=1),AND(J6690=1,I6690="SBJ"),AND(J6690=1,I6690=0)),"?IN_FOCUS",IF(J6690&lt;=2,"?ACTIVATED",IF(J6690&lt;&gt;"","?FAMILIAR",IF(F6690="NEW",IF(ISNA(VLOOKUP(E6690,#REF!,1,FALSE())),"?TYPE_IDENTIFIABLE","?REFERENTIAL"),"_")))))</f>
        <v> </v>
      </c>
      <c r="H6690" s="24" t="str">
        <f>IF(J6690&lt;&gt;1,"",IF(I6690="SBJ","CB","?"))</f>
        <v> </v>
      </c>
      <c r="I6690" s="25" t="str">
        <f>IF(OR(E6690="",E6690="!!!",F6690="NEW"),"",INDEX(B6689:B$2,-1+SUMPRODUCT(MAX(ROW(E6689:E$2)*(E6690=E6689:E$2)))))</f>
        <v> </v>
      </c>
      <c r="J6690" s="25" t="str">
        <f>IF(OR(E6690="",E6690="!!!",F6690="NEW"),"",COUNTBLANK(OFFSET(A$1,,,SUMPRODUCT(MAX(ROW(E$2:E6690)*(E6690=E$2:E6690)))))-COUNTBLANK(OFFSET(A$1,,,SUMPRODUCT(MAX(ROW(E$1:E6689)*(E2=E$1:E6689))))))</f>
        <v> </v>
      </c>
      <c r="K6690" s="25" t="str">
        <f>IF(OR(E6690="",E6690="!!!",F6690="NEW"),"",INDEX(J$1:J6689,SUMPRODUCT(MAX(ROW(E$1:E6689)*(E6690=E$1:E6689)))))</f>
        <v> </v>
      </c>
      <c r="L6690" s="26"/>
    </row>
    <row r="6691" spans="1:12">
      <c r="A6691" s="20" t="s">
        <v>1089</v>
      </c>
      <c r="E6691" s="21">
        <f>IF(D6691="?OLD","!!!","")</f>
        <v/>
      </c>
      <c r="F6691" s="22" t="str">
        <f>IF(OR(E6691="",E6691="!!!"),"",IF(NOT(ISNA(VLOOKUP(E6691,E$1:E6690,1,FALSE()))),"OLD",IF(AND(E6691&lt;&gt;"",E6691&lt;&gt;"!!!"),"NEW","")))</f>
        <v> </v>
      </c>
      <c r="G6691" s="23" t="str">
        <f>IF(OR(E6691="",E6691="!!!"),"",IF(OR(J6691=0,AND(J6691=1,K6691=1),AND(J6691=1,I6691="SBJ"),AND(J6691=1,I6691=0)),"?IN_FOCUS",IF(J6691&lt;=2,"?ACTIVATED",IF(J6691&lt;&gt;"","?FAMILIAR",IF(F6691="NEW",IF(ISNA(VLOOKUP(E6691,#REF!,1,FALSE())),"?TYPE_IDENTIFIABLE","?REFERENTIAL"),"_")))))</f>
        <v> </v>
      </c>
      <c r="H6691" s="24" t="str">
        <f>IF(J6691&lt;&gt;1,"",IF(I6691="SBJ","CB","?"))</f>
        <v> </v>
      </c>
      <c r="I6691" s="25" t="str">
        <f>IF(OR(E6691="",E6691="!!!",F6691="NEW"),"",INDEX(B6690:B$2,-1+SUMPRODUCT(MAX(ROW(E6690:E$2)*(E6691=E6690:E$2)))))</f>
        <v> </v>
      </c>
      <c r="J6691" s="25" t="str">
        <f>IF(OR(E6691="",E6691="!!!",F6691="NEW"),"",COUNTBLANK(OFFSET(A$1,,,SUMPRODUCT(MAX(ROW(E$2:E6691)*(E6691=E$2:E6691)))))-COUNTBLANK(OFFSET(A$1,,,SUMPRODUCT(MAX(ROW(E$1:E6690)*(E2=E$1:E6690))))))</f>
        <v> </v>
      </c>
      <c r="K6691" s="25" t="str">
        <f>IF(OR(E6691="",E6691="!!!",F6691="NEW"),"",INDEX(J$1:J6690,SUMPRODUCT(MAX(ROW(E$1:E6690)*(E6691=E$1:E6690)))))</f>
        <v> </v>
      </c>
      <c r="L6691" s="26"/>
    </row>
    <row r="6692" spans="1:12">
      <c r="A6692" s="20" t="s">
        <v>3663</v>
      </c>
      <c r="B6692" s="27" t="s">
        <v>1668</v>
      </c>
      <c r="C6692" s="27" t="s">
        <v>1727</v>
      </c>
      <c r="E6692" s="21">
        <f>IF(D6692="?OLD","!!!","")</f>
        <v/>
      </c>
      <c r="F6692" s="22" t="str">
        <f>IF(OR(E6692="",E6692="!!!"),"",IF(NOT(ISNA(VLOOKUP(E6692,E$1:E6691,1,FALSE()))),"OLD",IF(AND(E6692&lt;&gt;"",E6692&lt;&gt;"!!!"),"NEW","")))</f>
        <v> </v>
      </c>
      <c r="G6692" s="23" t="str">
        <f>IF(OR(E6692="",E6692="!!!"),"",IF(OR(J6692=0,AND(J6692=1,K6692=1),AND(J6692=1,I6692="SBJ"),AND(J6692=1,I6692=0)),"?IN_FOCUS",IF(J6692&lt;=2,"?ACTIVATED",IF(J6692&lt;&gt;"","?FAMILIAR",IF(F6692="NEW",IF(ISNA(VLOOKUP(E6692,#REF!,1,FALSE())),"?TYPE_IDENTIFIABLE","?REFERENTIAL"),"_")))))</f>
        <v> </v>
      </c>
      <c r="H6692" s="24" t="str">
        <f>IF(J6692&lt;&gt;1,"",IF(I6692="SBJ","CB","?"))</f>
        <v> </v>
      </c>
      <c r="I6692" s="25" t="str">
        <f>IF(OR(E6692="",E6692="!!!",F6692="NEW"),"",INDEX(B6691:B$2,-1+SUMPRODUCT(MAX(ROW(E6691:E$2)*(E6692=E6691:E$2)))))</f>
        <v> </v>
      </c>
      <c r="J6692" s="25" t="str">
        <f>IF(OR(E6692="",E6692="!!!",F6692="NEW"),"",COUNTBLANK(OFFSET(A$1,,,SUMPRODUCT(MAX(ROW(E$2:E6692)*(E6692=E$2:E6692)))))-COUNTBLANK(OFFSET(A$1,,,SUMPRODUCT(MAX(ROW(E$1:E6691)*(E2=E$1:E6691))))))</f>
        <v> </v>
      </c>
      <c r="K6692" s="25" t="str">
        <f>IF(OR(E6692="",E6692="!!!",F6692="NEW"),"",INDEX(J$1:J6691,SUMPRODUCT(MAX(ROW(E$1:E6691)*(E6692=E$1:E6691)))))</f>
        <v> </v>
      </c>
      <c r="L6692" s="26"/>
    </row>
    <row r="6693" spans="1:12">
      <c r="A6693" s="20" t="s">
        <v>3696</v>
      </c>
      <c r="E6693" s="21">
        <f>IF(D6693="?OLD","!!!","")</f>
        <v/>
      </c>
      <c r="F6693" s="22" t="str">
        <f>IF(OR(E6693="",E6693="!!!"),"",IF(NOT(ISNA(VLOOKUP(E6693,E$1:E6692,1,FALSE()))),"OLD",IF(AND(E6693&lt;&gt;"",E6693&lt;&gt;"!!!"),"NEW","")))</f>
        <v> </v>
      </c>
      <c r="G6693" s="23" t="str">
        <f>IF(OR(E6693="",E6693="!!!"),"",IF(OR(J6693=0,AND(J6693=1,K6693=1),AND(J6693=1,I6693="SBJ"),AND(J6693=1,I6693=0)),"?IN_FOCUS",IF(J6693&lt;=2,"?ACTIVATED",IF(J6693&lt;&gt;"","?FAMILIAR",IF(F6693="NEW",IF(ISNA(VLOOKUP(E6693,#REF!,1,FALSE())),"?TYPE_IDENTIFIABLE","?REFERENTIAL"),"_")))))</f>
        <v> </v>
      </c>
      <c r="H6693" s="24" t="str">
        <f>IF(J6693&lt;&gt;1,"",IF(I6693="SBJ","CB","?"))</f>
        <v> </v>
      </c>
      <c r="I6693" s="25" t="str">
        <f>IF(OR(E6693="",E6693="!!!",F6693="NEW"),"",INDEX(B6692:B$2,-1+SUMPRODUCT(MAX(ROW(E6692:E$2)*(E6693=E6692:E$2)))))</f>
        <v> </v>
      </c>
      <c r="J6693" s="25" t="str">
        <f>IF(OR(E6693="",E6693="!!!",F6693="NEW"),"",COUNTBLANK(OFFSET(A$1,,,SUMPRODUCT(MAX(ROW(E$2:E6693)*(E6693=E$2:E6693)))))-COUNTBLANK(OFFSET(A$1,,,SUMPRODUCT(MAX(ROW(E$1:E6692)*(E2=E$1:E6692))))))</f>
        <v> </v>
      </c>
      <c r="K6693" s="25" t="str">
        <f>IF(OR(E6693="",E6693="!!!",F6693="NEW"),"",INDEX(J$1:J6692,SUMPRODUCT(MAX(ROW(E$1:E6692)*(E6693=E$1:E6692)))))</f>
        <v> </v>
      </c>
      <c r="L6693" s="26"/>
    </row>
    <row r="6694" spans="1:12">
      <c r="A6694" s="20" t="s">
        <v>3697</v>
      </c>
      <c r="E6694" s="21">
        <f>IF(D6694="?OLD","!!!","")</f>
        <v/>
      </c>
      <c r="F6694" s="22" t="str">
        <f>IF(OR(E6694="",E6694="!!!"),"",IF(NOT(ISNA(VLOOKUP(E6694,E$1:E6693,1,FALSE()))),"OLD",IF(AND(E6694&lt;&gt;"",E6694&lt;&gt;"!!!"),"NEW","")))</f>
        <v> </v>
      </c>
      <c r="G6694" s="23" t="str">
        <f>IF(OR(E6694="",E6694="!!!"),"",IF(OR(J6694=0,AND(J6694=1,K6694=1),AND(J6694=1,I6694="SBJ"),AND(J6694=1,I6694=0)),"?IN_FOCUS",IF(J6694&lt;=2,"?ACTIVATED",IF(J6694&lt;&gt;"","?FAMILIAR",IF(F6694="NEW",IF(ISNA(VLOOKUP(E6694,#REF!,1,FALSE())),"?TYPE_IDENTIFIABLE","?REFERENTIAL"),"_")))))</f>
        <v> </v>
      </c>
      <c r="H6694" s="24" t="str">
        <f>IF(J6694&lt;&gt;1,"",IF(I6694="SBJ","CB","?"))</f>
        <v> </v>
      </c>
      <c r="I6694" s="25" t="str">
        <f>IF(OR(E6694="",E6694="!!!",F6694="NEW"),"",INDEX(B6693:B$2,-1+SUMPRODUCT(MAX(ROW(E6693:E$2)*(E6694=E6693:E$2)))))</f>
        <v> </v>
      </c>
      <c r="J6694" s="25" t="str">
        <f>IF(OR(E6694="",E6694="!!!",F6694="NEW"),"",COUNTBLANK(OFFSET(A$1,,,SUMPRODUCT(MAX(ROW(E$2:E6694)*(E6694=E$2:E6694)))))-COUNTBLANK(OFFSET(A$1,,,SUMPRODUCT(MAX(ROW(E$1:E6693)*(E2=E$1:E6693))))))</f>
        <v> </v>
      </c>
      <c r="K6694" s="25" t="str">
        <f>IF(OR(E6694="",E6694="!!!",F6694="NEW"),"",INDEX(J$1:J6693,SUMPRODUCT(MAX(ROW(E$1:E6693)*(E6694=E$1:E6693)))))</f>
        <v> </v>
      </c>
      <c r="L6694" s="26"/>
    </row>
    <row r="6695" spans="1:12">
      <c r="A6695" s="20" t="s">
        <v>671</v>
      </c>
      <c r="E6695" s="21">
        <f>IF(D6695="?OLD","!!!","")</f>
        <v/>
      </c>
      <c r="F6695" s="22" t="str">
        <f>IF(OR(E6695="",E6695="!!!"),"",IF(NOT(ISNA(VLOOKUP(E6695,E$1:E6694,1,FALSE()))),"OLD",IF(AND(E6695&lt;&gt;"",E6695&lt;&gt;"!!!"),"NEW","")))</f>
        <v> </v>
      </c>
      <c r="G6695" s="23" t="str">
        <f>IF(OR(E6695="",E6695="!!!"),"",IF(OR(J6695=0,AND(J6695=1,K6695=1),AND(J6695=1,I6695="SBJ"),AND(J6695=1,I6695=0)),"?IN_FOCUS",IF(J6695&lt;=2,"?ACTIVATED",IF(J6695&lt;&gt;"","?FAMILIAR",IF(F6695="NEW",IF(ISNA(VLOOKUP(E6695,#REF!,1,FALSE())),"?TYPE_IDENTIFIABLE","?REFERENTIAL"),"_")))))</f>
        <v> </v>
      </c>
      <c r="H6695" s="24" t="str">
        <f>IF(J6695&lt;&gt;1,"",IF(I6695="SBJ","CB","?"))</f>
        <v> </v>
      </c>
      <c r="I6695" s="25" t="str">
        <f>IF(OR(E6695="",E6695="!!!",F6695="NEW"),"",INDEX(B6694:B$2,-1+SUMPRODUCT(MAX(ROW(E6694:E$2)*(E6695=E6694:E$2)))))</f>
        <v> </v>
      </c>
      <c r="J6695" s="25" t="str">
        <f>IF(OR(E6695="",E6695="!!!",F6695="NEW"),"",COUNTBLANK(OFFSET(A$1,,,SUMPRODUCT(MAX(ROW(E$2:E6695)*(E6695=E$2:E6695)))))-COUNTBLANK(OFFSET(A$1,,,SUMPRODUCT(MAX(ROW(E$1:E6694)*(E2=E$1:E6694))))))</f>
        <v> </v>
      </c>
      <c r="K6695" s="25" t="str">
        <f>IF(OR(E6695="",E6695="!!!",F6695="NEW"),"",INDEX(J$1:J6694,SUMPRODUCT(MAX(ROW(E$1:E6694)*(E6695=E$1:E6694)))))</f>
        <v> </v>
      </c>
      <c r="L6695" s="26"/>
    </row>
    <row r="6696" spans="1:12">
      <c r="A6696" s="20"/>
    </row>
    <row r="6697" spans="1:12">
      <c r="A6697" s="20" t="s">
        <v>3698</v>
      </c>
    </row>
    <row r="6698" spans="1:12">
      <c r="A6698" s="20" t="s">
        <v>1807</v>
      </c>
      <c r="B6698" s="27" t="s">
        <v>1668</v>
      </c>
      <c r="C6698" s="27" t="s">
        <v>1737</v>
      </c>
      <c r="D6698" s="27" t="s">
        <v>1681</v>
      </c>
      <c r="E6698" s="21">
        <f>IF(D6698="?OLD","!!!","")</f>
        <v/>
      </c>
      <c r="F6698" s="22" t="str">
        <f>IF(OR(E6698="",E6698="!!!"),"",IF(NOT(ISNA(VLOOKUP(E6698,E$1:E6697,1,FALSE()))),"OLD",IF(AND(E6698&lt;&gt;"",E6698&lt;&gt;"!!!"),"NEW","")))</f>
        <v> </v>
      </c>
      <c r="G6698" s="23" t="str">
        <f>IF(OR(E6698="",E6698="!!!"),"",IF(OR(J6698=0,AND(J6698=1,K6698=1),AND(J6698=1,I6698="SBJ"),AND(J6698=1,I6698=0)),"?IN_FOCUS",IF(J6698&lt;=2,"?ACTIVATED",IF(J6698&lt;&gt;"","?FAMILIAR",IF(F6698="NEW",IF(ISNA(VLOOKUP(E6698,#REF!,1,FALSE())),"?TYPE_IDENTIFIABLE","?REFERENTIAL"),"_")))))</f>
        <v> </v>
      </c>
      <c r="H6698" s="24" t="str">
        <f>IF(J6698&lt;&gt;1,"",IF(I6698="SBJ","CB","?"))</f>
        <v> </v>
      </c>
      <c r="I6698" s="25" t="str">
        <f>IF(OR(E6698="",E6698="!!!",F6698="NEW"),"",INDEX(B6697:B$2,-1+SUMPRODUCT(MAX(ROW(E6697:E$2)*(E6698=E6697:E$2)))))</f>
        <v> </v>
      </c>
      <c r="J6698" s="25" t="str">
        <f>IF(OR(E6698="",E6698="!!!",F6698="NEW"),"",COUNTBLANK(OFFSET(A$1,,,SUMPRODUCT(MAX(ROW(E$2:E6698)*(E6698=E$2:E6698)))))-COUNTBLANK(OFFSET(A$1,,,SUMPRODUCT(MAX(ROW(E$1:E6697)*(E2=E$1:E6697))))))</f>
        <v> </v>
      </c>
      <c r="K6698" s="25" t="str">
        <f>IF(OR(E6698="",E6698="!!!",F6698="NEW"),"",INDEX(J$1:J6697,SUMPRODUCT(MAX(ROW(E$1:E6697)*(E6698=E$1:E6697)))))</f>
        <v> </v>
      </c>
      <c r="L6698" s="26"/>
    </row>
    <row r="6699" spans="1:12">
      <c r="A6699" s="20" t="s">
        <v>129</v>
      </c>
      <c r="E6699" s="21">
        <f>IF(D6699="?OLD","!!!","")</f>
        <v/>
      </c>
      <c r="F6699" s="22" t="str">
        <f>IF(OR(E6699="",E6699="!!!"),"",IF(NOT(ISNA(VLOOKUP(E6699,E$1:E6698,1,FALSE()))),"OLD",IF(AND(E6699&lt;&gt;"",E6699&lt;&gt;"!!!"),"NEW","")))</f>
        <v> </v>
      </c>
      <c r="G6699" s="23" t="str">
        <f>IF(OR(E6699="",E6699="!!!"),"",IF(OR(J6699=0,AND(J6699=1,K6699=1),AND(J6699=1,I6699="SBJ"),AND(J6699=1,I6699=0)),"?IN_FOCUS",IF(J6699&lt;=2,"?ACTIVATED",IF(J6699&lt;&gt;"","?FAMILIAR",IF(F6699="NEW",IF(ISNA(VLOOKUP(E6699,#REF!,1,FALSE())),"?TYPE_IDENTIFIABLE","?REFERENTIAL"),"_")))))</f>
        <v> </v>
      </c>
      <c r="H6699" s="24" t="str">
        <f>IF(J6699&lt;&gt;1,"",IF(I6699="SBJ","CB","?"))</f>
        <v> </v>
      </c>
      <c r="I6699" s="25" t="str">
        <f>IF(OR(E6699="",E6699="!!!",F6699="NEW"),"",INDEX(B6698:B$2,-1+SUMPRODUCT(MAX(ROW(E6698:E$2)*(E6699=E6698:E$2)))))</f>
        <v> </v>
      </c>
      <c r="J6699" s="25" t="str">
        <f>IF(OR(E6699="",E6699="!!!",F6699="NEW"),"",COUNTBLANK(OFFSET(A$1,,,SUMPRODUCT(MAX(ROW(E$2:E6699)*(E6699=E$2:E6699)))))-COUNTBLANK(OFFSET(A$1,,,SUMPRODUCT(MAX(ROW(E$1:E6698)*(E2=E$1:E6698))))))</f>
        <v> </v>
      </c>
      <c r="K6699" s="25" t="str">
        <f>IF(OR(E6699="",E6699="!!!",F6699="NEW"),"",INDEX(J$1:J6698,SUMPRODUCT(MAX(ROW(E$1:E6698)*(E6699=E$1:E6698)))))</f>
        <v> </v>
      </c>
      <c r="L6699" s="26"/>
    </row>
    <row r="6700" spans="1:12">
      <c r="A6700" s="20" t="s">
        <v>1977</v>
      </c>
      <c r="B6700" s="27" t="s">
        <v>1679</v>
      </c>
      <c r="C6700" s="27" t="s">
        <v>1737</v>
      </c>
      <c r="D6700" s="27" t="s">
        <v>1681</v>
      </c>
      <c r="E6700" s="21">
        <f>IF(D6700="?OLD","!!!","")</f>
        <v/>
      </c>
      <c r="F6700" s="22" t="str">
        <f>IF(OR(E6700="",E6700="!!!"),"",IF(NOT(ISNA(VLOOKUP(E6700,E$1:E6699,1,FALSE()))),"OLD",IF(AND(E6700&lt;&gt;"",E6700&lt;&gt;"!!!"),"NEW","")))</f>
        <v> </v>
      </c>
      <c r="G6700" s="23" t="str">
        <f>IF(OR(E6700="",E6700="!!!"),"",IF(OR(J6700=0,AND(J6700=1,K6700=1),AND(J6700=1,I6700="SBJ"),AND(J6700=1,I6700=0)),"?IN_FOCUS",IF(J6700&lt;=2,"?ACTIVATED",IF(J6700&lt;&gt;"","?FAMILIAR",IF(F6700="NEW",IF(ISNA(VLOOKUP(E6700,#REF!,1,FALSE())),"?TYPE_IDENTIFIABLE","?REFERENTIAL"),"_")))))</f>
        <v> </v>
      </c>
      <c r="H6700" s="24" t="str">
        <f>IF(J6700&lt;&gt;1,"",IF(I6700="SBJ","CB","?"))</f>
        <v> </v>
      </c>
      <c r="I6700" s="25" t="str">
        <f>IF(OR(E6700="",E6700="!!!",F6700="NEW"),"",INDEX(B6699:B$2,-1+SUMPRODUCT(MAX(ROW(E6699:E$2)*(E6700=E6699:E$2)))))</f>
        <v> </v>
      </c>
      <c r="J6700" s="25" t="str">
        <f>IF(OR(E6700="",E6700="!!!",F6700="NEW"),"",COUNTBLANK(OFFSET(A$1,,,SUMPRODUCT(MAX(ROW(E$2:E6700)*(E6700=E$2:E6700)))))-COUNTBLANK(OFFSET(A$1,,,SUMPRODUCT(MAX(ROW(E$1:E6699)*(E2=E$1:E6699))))))</f>
        <v> </v>
      </c>
      <c r="K6700" s="25" t="str">
        <f>IF(OR(E6700="",E6700="!!!",F6700="NEW"),"",INDEX(J$1:J6699,SUMPRODUCT(MAX(ROW(E$1:E6699)*(E6700=E$1:E6699)))))</f>
        <v> </v>
      </c>
      <c r="L6700" s="26"/>
    </row>
    <row r="6701" spans="1:12">
      <c r="A6701" s="20" t="s">
        <v>1699</v>
      </c>
      <c r="E6701" s="21">
        <f>IF(D6701="?OLD","!!!","")</f>
        <v/>
      </c>
      <c r="F6701" s="22" t="str">
        <f>IF(OR(E6701="",E6701="!!!"),"",IF(NOT(ISNA(VLOOKUP(E6701,E$1:E6700,1,FALSE()))),"OLD",IF(AND(E6701&lt;&gt;"",E6701&lt;&gt;"!!!"),"NEW","")))</f>
        <v> </v>
      </c>
      <c r="G6701" s="23" t="str">
        <f>IF(OR(E6701="",E6701="!!!"),"",IF(OR(J6701=0,AND(J6701=1,K6701=1),AND(J6701=1,I6701="SBJ"),AND(J6701=1,I6701=0)),"?IN_FOCUS",IF(J6701&lt;=2,"?ACTIVATED",IF(J6701&lt;&gt;"","?FAMILIAR",IF(F6701="NEW",IF(ISNA(VLOOKUP(E6701,#REF!,1,FALSE())),"?TYPE_IDENTIFIABLE","?REFERENTIAL"),"_")))))</f>
        <v> </v>
      </c>
      <c r="H6701" s="24" t="str">
        <f>IF(J6701&lt;&gt;1,"",IF(I6701="SBJ","CB","?"))</f>
        <v> </v>
      </c>
      <c r="I6701" s="25" t="str">
        <f>IF(OR(E6701="",E6701="!!!",F6701="NEW"),"",INDEX(B6700:B$2,-1+SUMPRODUCT(MAX(ROW(E6700:E$2)*(E6701=E6700:E$2)))))</f>
        <v> </v>
      </c>
      <c r="J6701" s="25" t="str">
        <f>IF(OR(E6701="",E6701="!!!",F6701="NEW"),"",COUNTBLANK(OFFSET(A$1,,,SUMPRODUCT(MAX(ROW(E$2:E6701)*(E6701=E$2:E6701)))))-COUNTBLANK(OFFSET(A$1,,,SUMPRODUCT(MAX(ROW(E$1:E6700)*(E2=E$1:E6700))))))</f>
        <v> </v>
      </c>
      <c r="K6701" s="25" t="str">
        <f>IF(OR(E6701="",E6701="!!!",F6701="NEW"),"",INDEX(J$1:J6700,SUMPRODUCT(MAX(ROW(E$1:E6700)*(E6701=E$1:E6700)))))</f>
        <v> </v>
      </c>
      <c r="L6701" s="26"/>
    </row>
    <row r="6702" spans="1:12">
      <c r="A6702" s="20" t="s">
        <v>2008</v>
      </c>
      <c r="E6702" s="21">
        <f>IF(D6702="?OLD","!!!","")</f>
        <v/>
      </c>
      <c r="F6702" s="22" t="str">
        <f>IF(OR(E6702="",E6702="!!!"),"",IF(NOT(ISNA(VLOOKUP(E6702,E$1:E6701,1,FALSE()))),"OLD",IF(AND(E6702&lt;&gt;"",E6702&lt;&gt;"!!!"),"NEW","")))</f>
        <v> </v>
      </c>
      <c r="G6702" s="23" t="str">
        <f>IF(OR(E6702="",E6702="!!!"),"",IF(OR(J6702=0,AND(J6702=1,K6702=1),AND(J6702=1,I6702="SBJ"),AND(J6702=1,I6702=0)),"?IN_FOCUS",IF(J6702&lt;=2,"?ACTIVATED",IF(J6702&lt;&gt;"","?FAMILIAR",IF(F6702="NEW",IF(ISNA(VLOOKUP(E6702,#REF!,1,FALSE())),"?TYPE_IDENTIFIABLE","?REFERENTIAL"),"_")))))</f>
        <v> </v>
      </c>
      <c r="H6702" s="24" t="str">
        <f>IF(J6702&lt;&gt;1,"",IF(I6702="SBJ","CB","?"))</f>
        <v> </v>
      </c>
      <c r="I6702" s="25" t="str">
        <f>IF(OR(E6702="",E6702="!!!",F6702="NEW"),"",INDEX(B6701:B$2,-1+SUMPRODUCT(MAX(ROW(E6701:E$2)*(E6702=E6701:E$2)))))</f>
        <v> </v>
      </c>
      <c r="J6702" s="25" t="str">
        <f>IF(OR(E6702="",E6702="!!!",F6702="NEW"),"",COUNTBLANK(OFFSET(A$1,,,SUMPRODUCT(MAX(ROW(E$2:E6702)*(E6702=E$2:E6702)))))-COUNTBLANK(OFFSET(A$1,,,SUMPRODUCT(MAX(ROW(E$1:E6701)*(E2=E$1:E6701))))))</f>
        <v> </v>
      </c>
      <c r="K6702" s="25" t="str">
        <f>IF(OR(E6702="",E6702="!!!",F6702="NEW"),"",INDEX(J$1:J6701,SUMPRODUCT(MAX(ROW(E$1:E6701)*(E6702=E$1:E6701)))))</f>
        <v> </v>
      </c>
      <c r="L6702" s="26"/>
    </row>
    <row r="6703" spans="1:12">
      <c r="A6703" s="20" t="s">
        <v>1768</v>
      </c>
      <c r="B6703" s="27" t="s">
        <v>1679</v>
      </c>
      <c r="C6703" s="27" t="s">
        <v>1701</v>
      </c>
      <c r="D6703" s="27" t="s">
        <v>1681</v>
      </c>
      <c r="E6703" s="21">
        <f>IF(D6703="?OLD","!!!","")</f>
        <v/>
      </c>
      <c r="F6703" s="22" t="str">
        <f>IF(OR(E6703="",E6703="!!!"),"",IF(NOT(ISNA(VLOOKUP(E6703,E$1:E6702,1,FALSE()))),"OLD",IF(AND(E6703&lt;&gt;"",E6703&lt;&gt;"!!!"),"NEW","")))</f>
        <v> </v>
      </c>
      <c r="G6703" s="23" t="str">
        <f>IF(OR(E6703="",E6703="!!!"),"",IF(OR(J6703=0,AND(J6703=1,K6703=1),AND(J6703=1,I6703="SBJ"),AND(J6703=1,I6703=0)),"?IN_FOCUS",IF(J6703&lt;=2,"?ACTIVATED",IF(J6703&lt;&gt;"","?FAMILIAR",IF(F6703="NEW",IF(ISNA(VLOOKUP(E6703,#REF!,1,FALSE())),"?TYPE_IDENTIFIABLE","?REFERENTIAL"),"_")))))</f>
        <v> </v>
      </c>
      <c r="H6703" s="24" t="str">
        <f>IF(J6703&lt;&gt;1,"",IF(I6703="SBJ","CB","?"))</f>
        <v> </v>
      </c>
      <c r="I6703" s="25" t="str">
        <f>IF(OR(E6703="",E6703="!!!",F6703="NEW"),"",INDEX(B6702:B$2,-1+SUMPRODUCT(MAX(ROW(E6702:E$2)*(E6703=E6702:E$2)))))</f>
        <v> </v>
      </c>
      <c r="J6703" s="25" t="str">
        <f>IF(OR(E6703="",E6703="!!!",F6703="NEW"),"",COUNTBLANK(OFFSET(A$1,,,SUMPRODUCT(MAX(ROW(E$2:E6703)*(E6703=E$2:E6703)))))-COUNTBLANK(OFFSET(A$1,,,SUMPRODUCT(MAX(ROW(E$1:E6702)*(E2=E$1:E6702))))))</f>
        <v> </v>
      </c>
      <c r="K6703" s="25" t="str">
        <f>IF(OR(E6703="",E6703="!!!",F6703="NEW"),"",INDEX(J$1:J6702,SUMPRODUCT(MAX(ROW(E$1:E6702)*(E6703=E$1:E6702)))))</f>
        <v> </v>
      </c>
      <c r="L6703" s="26"/>
    </row>
    <row r="6704" spans="1:12">
      <c r="A6704" s="20" t="s">
        <v>3179</v>
      </c>
      <c r="E6704" s="21">
        <f>IF(D6704="?OLD","!!!","")</f>
        <v/>
      </c>
      <c r="F6704" s="22" t="str">
        <f>IF(OR(E6704="",E6704="!!!"),"",IF(NOT(ISNA(VLOOKUP(E6704,E$1:E6703,1,FALSE()))),"OLD",IF(AND(E6704&lt;&gt;"",E6704&lt;&gt;"!!!"),"NEW","")))</f>
        <v> </v>
      </c>
      <c r="G6704" s="23" t="str">
        <f>IF(OR(E6704="",E6704="!!!"),"",IF(OR(J6704=0,AND(J6704=1,K6704=1),AND(J6704=1,I6704="SBJ"),AND(J6704=1,I6704=0)),"?IN_FOCUS",IF(J6704&lt;=2,"?ACTIVATED",IF(J6704&lt;&gt;"","?FAMILIAR",IF(F6704="NEW",IF(ISNA(VLOOKUP(E6704,#REF!,1,FALSE())),"?TYPE_IDENTIFIABLE","?REFERENTIAL"),"_")))))</f>
        <v> </v>
      </c>
      <c r="H6704" s="24" t="str">
        <f>IF(J6704&lt;&gt;1,"",IF(I6704="SBJ","CB","?"))</f>
        <v> </v>
      </c>
      <c r="I6704" s="25" t="str">
        <f>IF(OR(E6704="",E6704="!!!",F6704="NEW"),"",INDEX(B6703:B$2,-1+SUMPRODUCT(MAX(ROW(E6703:E$2)*(E6704=E6703:E$2)))))</f>
        <v> </v>
      </c>
      <c r="J6704" s="25" t="str">
        <f>IF(OR(E6704="",E6704="!!!",F6704="NEW"),"",COUNTBLANK(OFFSET(A$1,,,SUMPRODUCT(MAX(ROW(E$2:E6704)*(E6704=E$2:E6704)))))-COUNTBLANK(OFFSET(A$1,,,SUMPRODUCT(MAX(ROW(E$1:E6703)*(E2=E$1:E6703))))))</f>
        <v> </v>
      </c>
      <c r="K6704" s="25" t="str">
        <f>IF(OR(E6704="",E6704="!!!",F6704="NEW"),"",INDEX(J$1:J6703,SUMPRODUCT(MAX(ROW(E$1:E6703)*(E6704=E$1:E6703)))))</f>
        <v> </v>
      </c>
      <c r="L6704" s="26"/>
    </row>
    <row r="6705" spans="1:12">
      <c r="A6705" s="20" t="s">
        <v>1688</v>
      </c>
      <c r="E6705" s="21">
        <f>IF(D6705="?OLD","!!!","")</f>
        <v/>
      </c>
      <c r="F6705" s="22" t="str">
        <f>IF(OR(E6705="",E6705="!!!"),"",IF(NOT(ISNA(VLOOKUP(E6705,E$1:E6704,1,FALSE()))),"OLD",IF(AND(E6705&lt;&gt;"",E6705&lt;&gt;"!!!"),"NEW","")))</f>
        <v> </v>
      </c>
      <c r="G6705" s="23" t="str">
        <f>IF(OR(E6705="",E6705="!!!"),"",IF(OR(J6705=0,AND(J6705=1,K6705=1),AND(J6705=1,I6705="SBJ"),AND(J6705=1,I6705=0)),"?IN_FOCUS",IF(J6705&lt;=2,"?ACTIVATED",IF(J6705&lt;&gt;"","?FAMILIAR",IF(F6705="NEW",IF(ISNA(VLOOKUP(E6705,#REF!,1,FALSE())),"?TYPE_IDENTIFIABLE","?REFERENTIAL"),"_")))))</f>
        <v> </v>
      </c>
      <c r="H6705" s="24" t="str">
        <f>IF(J6705&lt;&gt;1,"",IF(I6705="SBJ","CB","?"))</f>
        <v> </v>
      </c>
      <c r="I6705" s="25" t="str">
        <f>IF(OR(E6705="",E6705="!!!",F6705="NEW"),"",INDEX(B6704:B$2,-1+SUMPRODUCT(MAX(ROW(E6704:E$2)*(E6705=E6704:E$2)))))</f>
        <v> </v>
      </c>
      <c r="J6705" s="25" t="str">
        <f>IF(OR(E6705="",E6705="!!!",F6705="NEW"),"",COUNTBLANK(OFFSET(A$1,,,SUMPRODUCT(MAX(ROW(E$2:E6705)*(E6705=E$2:E6705)))))-COUNTBLANK(OFFSET(A$1,,,SUMPRODUCT(MAX(ROW(E$1:E6704)*(E2=E$1:E6704))))))</f>
        <v> </v>
      </c>
      <c r="K6705" s="25" t="str">
        <f>IF(OR(E6705="",E6705="!!!",F6705="NEW"),"",INDEX(J$1:J6704,SUMPRODUCT(MAX(ROW(E$1:E6704)*(E6705=E$1:E6704)))))</f>
        <v> </v>
      </c>
      <c r="L6705" s="26"/>
    </row>
    <row r="6706" spans="1:12">
      <c r="A6706" s="20" t="s">
        <v>2022</v>
      </c>
      <c r="E6706" s="21">
        <f>IF(D6706="?OLD","!!!","")</f>
        <v/>
      </c>
      <c r="F6706" s="22" t="str">
        <f>IF(OR(E6706="",E6706="!!!"),"",IF(NOT(ISNA(VLOOKUP(E6706,E$1:E6705,1,FALSE()))),"OLD",IF(AND(E6706&lt;&gt;"",E6706&lt;&gt;"!!!"),"NEW","")))</f>
        <v> </v>
      </c>
      <c r="G6706" s="23" t="str">
        <f>IF(OR(E6706="",E6706="!!!"),"",IF(OR(J6706=0,AND(J6706=1,K6706=1),AND(J6706=1,I6706="SBJ"),AND(J6706=1,I6706=0)),"?IN_FOCUS",IF(J6706&lt;=2,"?ACTIVATED",IF(J6706&lt;&gt;"","?FAMILIAR",IF(F6706="NEW",IF(ISNA(VLOOKUP(E6706,#REF!,1,FALSE())),"?TYPE_IDENTIFIABLE","?REFERENTIAL"),"_")))))</f>
        <v> </v>
      </c>
      <c r="H6706" s="24" t="str">
        <f>IF(J6706&lt;&gt;1,"",IF(I6706="SBJ","CB","?"))</f>
        <v> </v>
      </c>
      <c r="I6706" s="25" t="str">
        <f>IF(OR(E6706="",E6706="!!!",F6706="NEW"),"",INDEX(B6705:B$2,-1+SUMPRODUCT(MAX(ROW(E6705:E$2)*(E6706=E6705:E$2)))))</f>
        <v> </v>
      </c>
      <c r="J6706" s="25" t="str">
        <f>IF(OR(E6706="",E6706="!!!",F6706="NEW"),"",COUNTBLANK(OFFSET(A$1,,,SUMPRODUCT(MAX(ROW(E$2:E6706)*(E6706=E$2:E6706)))))-COUNTBLANK(OFFSET(A$1,,,SUMPRODUCT(MAX(ROW(E$1:E6705)*(E2=E$1:E6705))))))</f>
        <v> </v>
      </c>
      <c r="K6706" s="25" t="str">
        <f>IF(OR(E6706="",E6706="!!!",F6706="NEW"),"",INDEX(J$1:J6705,SUMPRODUCT(MAX(ROW(E$1:E6705)*(E6706=E$1:E6705)))))</f>
        <v> </v>
      </c>
      <c r="L6706" s="26"/>
    </row>
    <row r="6707" spans="1:12">
      <c r="A6707" s="20" t="s">
        <v>3699</v>
      </c>
      <c r="B6707" s="27" t="s">
        <v>1731</v>
      </c>
      <c r="C6707" s="27" t="s">
        <v>1704</v>
      </c>
      <c r="E6707" s="21">
        <f>IF(D6707="?OLD","!!!","")</f>
        <v/>
      </c>
      <c r="F6707" s="22" t="str">
        <f>IF(OR(E6707="",E6707="!!!"),"",IF(NOT(ISNA(VLOOKUP(E6707,E$1:E6706,1,FALSE()))),"OLD",IF(AND(E6707&lt;&gt;"",E6707&lt;&gt;"!!!"),"NEW","")))</f>
        <v> </v>
      </c>
      <c r="G6707" s="23" t="str">
        <f>IF(OR(E6707="",E6707="!!!"),"",IF(OR(J6707=0,AND(J6707=1,K6707=1),AND(J6707=1,I6707="SBJ"),AND(J6707=1,I6707=0)),"?IN_FOCUS",IF(J6707&lt;=2,"?ACTIVATED",IF(J6707&lt;&gt;"","?FAMILIAR",IF(F6707="NEW",IF(ISNA(VLOOKUP(E6707,#REF!,1,FALSE())),"?TYPE_IDENTIFIABLE","?REFERENTIAL"),"_")))))</f>
        <v> </v>
      </c>
      <c r="H6707" s="24" t="str">
        <f>IF(J6707&lt;&gt;1,"",IF(I6707="SBJ","CB","?"))</f>
        <v> </v>
      </c>
      <c r="I6707" s="25" t="str">
        <f>IF(OR(E6707="",E6707="!!!",F6707="NEW"),"",INDEX(B6706:B$2,-1+SUMPRODUCT(MAX(ROW(E6706:E$2)*(E6707=E6706:E$2)))))</f>
        <v> </v>
      </c>
      <c r="J6707" s="25" t="str">
        <f>IF(OR(E6707="",E6707="!!!",F6707="NEW"),"",COUNTBLANK(OFFSET(A$1,,,SUMPRODUCT(MAX(ROW(E$2:E6707)*(E6707=E$2:E6707)))))-COUNTBLANK(OFFSET(A$1,,,SUMPRODUCT(MAX(ROW(E$1:E6706)*(E2=E$1:E6706))))))</f>
        <v> </v>
      </c>
      <c r="K6707" s="25" t="str">
        <f>IF(OR(E6707="",E6707="!!!",F6707="NEW"),"",INDEX(J$1:J6706,SUMPRODUCT(MAX(ROW(E$1:E6706)*(E6707=E$1:E6706)))))</f>
        <v> </v>
      </c>
      <c r="L6707" s="26"/>
    </row>
    <row r="6708" spans="1:12">
      <c r="A6708" s="20" t="s">
        <v>1682</v>
      </c>
      <c r="E6708" s="21">
        <f>IF(D6708="?OLD","!!!","")</f>
        <v/>
      </c>
      <c r="F6708" s="22" t="str">
        <f>IF(OR(E6708="",E6708="!!!"),"",IF(NOT(ISNA(VLOOKUP(E6708,E$1:E6707,1,FALSE()))),"OLD",IF(AND(E6708&lt;&gt;"",E6708&lt;&gt;"!!!"),"NEW","")))</f>
        <v> </v>
      </c>
      <c r="G6708" s="23" t="str">
        <f>IF(OR(E6708="",E6708="!!!"),"",IF(OR(J6708=0,AND(J6708=1,K6708=1),AND(J6708=1,I6708="SBJ"),AND(J6708=1,I6708=0)),"?IN_FOCUS",IF(J6708&lt;=2,"?ACTIVATED",IF(J6708&lt;&gt;"","?FAMILIAR",IF(F6708="NEW",IF(ISNA(VLOOKUP(E6708,#REF!,1,FALSE())),"?TYPE_IDENTIFIABLE","?REFERENTIAL"),"_")))))</f>
        <v> </v>
      </c>
      <c r="H6708" s="24" t="str">
        <f>IF(J6708&lt;&gt;1,"",IF(I6708="SBJ","CB","?"))</f>
        <v> </v>
      </c>
      <c r="I6708" s="25" t="str">
        <f>IF(OR(E6708="",E6708="!!!",F6708="NEW"),"",INDEX(B6707:B$2,-1+SUMPRODUCT(MAX(ROW(E6707:E$2)*(E6708=E6707:E$2)))))</f>
        <v> </v>
      </c>
      <c r="J6708" s="25" t="str">
        <f>IF(OR(E6708="",E6708="!!!",F6708="NEW"),"",COUNTBLANK(OFFSET(A$1,,,SUMPRODUCT(MAX(ROW(E$2:E6708)*(E6708=E$2:E6708)))))-COUNTBLANK(OFFSET(A$1,,,SUMPRODUCT(MAX(ROW(E$1:E6707)*(E2=E$1:E6707))))))</f>
        <v> </v>
      </c>
      <c r="K6708" s="25" t="str">
        <f>IF(OR(E6708="",E6708="!!!",F6708="NEW"),"",INDEX(J$1:J6707,SUMPRODUCT(MAX(ROW(E$1:E6707)*(E6708=E$1:E6707)))))</f>
        <v> </v>
      </c>
      <c r="L6708" s="26"/>
    </row>
    <row r="6709" spans="1:12">
      <c r="A6709" s="20" t="s">
        <v>603</v>
      </c>
      <c r="E6709" s="21">
        <f>IF(D6709="?OLD","!!!","")</f>
        <v/>
      </c>
      <c r="F6709" s="22" t="str">
        <f>IF(OR(E6709="",E6709="!!!"),"",IF(NOT(ISNA(VLOOKUP(E6709,E$1:E6708,1,FALSE()))),"OLD",IF(AND(E6709&lt;&gt;"",E6709&lt;&gt;"!!!"),"NEW","")))</f>
        <v> </v>
      </c>
      <c r="G6709" s="23" t="str">
        <f>IF(OR(E6709="",E6709="!!!"),"",IF(OR(J6709=0,AND(J6709=1,K6709=1),AND(J6709=1,I6709="SBJ"),AND(J6709=1,I6709=0)),"?IN_FOCUS",IF(J6709&lt;=2,"?ACTIVATED",IF(J6709&lt;&gt;"","?FAMILIAR",IF(F6709="NEW",IF(ISNA(VLOOKUP(E6709,#REF!,1,FALSE())),"?TYPE_IDENTIFIABLE","?REFERENTIAL"),"_")))))</f>
        <v> </v>
      </c>
      <c r="H6709" s="24" t="str">
        <f>IF(J6709&lt;&gt;1,"",IF(I6709="SBJ","CB","?"))</f>
        <v> </v>
      </c>
      <c r="I6709" s="25" t="str">
        <f>IF(OR(E6709="",E6709="!!!",F6709="NEW"),"",INDEX(B6708:B$2,-1+SUMPRODUCT(MAX(ROW(E6708:E$2)*(E6709=E6708:E$2)))))</f>
        <v> </v>
      </c>
      <c r="J6709" s="25" t="str">
        <f>IF(OR(E6709="",E6709="!!!",F6709="NEW"),"",COUNTBLANK(OFFSET(A$1,,,SUMPRODUCT(MAX(ROW(E$2:E6709)*(E6709=E$2:E6709)))))-COUNTBLANK(OFFSET(A$1,,,SUMPRODUCT(MAX(ROW(E$1:E6708)*(E2=E$1:E6708))))))</f>
        <v> </v>
      </c>
      <c r="K6709" s="25" t="str">
        <f>IF(OR(E6709="",E6709="!!!",F6709="NEW"),"",INDEX(J$1:J6708,SUMPRODUCT(MAX(ROW(E$1:E6708)*(E6709=E$1:E6708)))))</f>
        <v> </v>
      </c>
      <c r="L6709" s="26"/>
    </row>
    <row r="6710" spans="1:12">
      <c r="A6710" s="20" t="s">
        <v>1688</v>
      </c>
      <c r="E6710" s="21">
        <f>IF(D6710="?OLD","!!!","")</f>
        <v/>
      </c>
      <c r="F6710" s="22" t="str">
        <f>IF(OR(E6710="",E6710="!!!"),"",IF(NOT(ISNA(VLOOKUP(E6710,E$1:E6709,1,FALSE()))),"OLD",IF(AND(E6710&lt;&gt;"",E6710&lt;&gt;"!!!"),"NEW","")))</f>
        <v> </v>
      </c>
      <c r="G6710" s="23" t="str">
        <f>IF(OR(E6710="",E6710="!!!"),"",IF(OR(J6710=0,AND(J6710=1,K6710=1),AND(J6710=1,I6710="SBJ"),AND(J6710=1,I6710=0)),"?IN_FOCUS",IF(J6710&lt;=2,"?ACTIVATED",IF(J6710&lt;&gt;"","?FAMILIAR",IF(F6710="NEW",IF(ISNA(VLOOKUP(E6710,#REF!,1,FALSE())),"?TYPE_IDENTIFIABLE","?REFERENTIAL"),"_")))))</f>
        <v> </v>
      </c>
      <c r="H6710" s="24" t="str">
        <f>IF(J6710&lt;&gt;1,"",IF(I6710="SBJ","CB","?"))</f>
        <v> </v>
      </c>
      <c r="I6710" s="25" t="str">
        <f>IF(OR(E6710="",E6710="!!!",F6710="NEW"),"",INDEX(B6709:B$2,-1+SUMPRODUCT(MAX(ROW(E6709:E$2)*(E6710=E6709:E$2)))))</f>
        <v> </v>
      </c>
      <c r="J6710" s="25" t="str">
        <f>IF(OR(E6710="",E6710="!!!",F6710="NEW"),"",COUNTBLANK(OFFSET(A$1,,,SUMPRODUCT(MAX(ROW(E$2:E6710)*(E6710=E$2:E6710)))))-COUNTBLANK(OFFSET(A$1,,,SUMPRODUCT(MAX(ROW(E$1:E6709)*(E2=E$1:E6709))))))</f>
        <v> </v>
      </c>
      <c r="K6710" s="25" t="str">
        <f>IF(OR(E6710="",E6710="!!!",F6710="NEW"),"",INDEX(J$1:J6709,SUMPRODUCT(MAX(ROW(E$1:E6709)*(E6710=E$1:E6709)))))</f>
        <v> </v>
      </c>
      <c r="L6710" s="26"/>
    </row>
    <row r="6711" spans="1:12">
      <c r="A6711" s="20" t="s">
        <v>1884</v>
      </c>
      <c r="E6711" s="21">
        <f>IF(D6711="?OLD","!!!","")</f>
        <v/>
      </c>
      <c r="F6711" s="22" t="str">
        <f>IF(OR(E6711="",E6711="!!!"),"",IF(NOT(ISNA(VLOOKUP(E6711,E$1:E6710,1,FALSE()))),"OLD",IF(AND(E6711&lt;&gt;"",E6711&lt;&gt;"!!!"),"NEW","")))</f>
        <v> </v>
      </c>
      <c r="G6711" s="23" t="str">
        <f>IF(OR(E6711="",E6711="!!!"),"",IF(OR(J6711=0,AND(J6711=1,K6711=1),AND(J6711=1,I6711="SBJ"),AND(J6711=1,I6711=0)),"?IN_FOCUS",IF(J6711&lt;=2,"?ACTIVATED",IF(J6711&lt;&gt;"","?FAMILIAR",IF(F6711="NEW",IF(ISNA(VLOOKUP(E6711,#REF!,1,FALSE())),"?TYPE_IDENTIFIABLE","?REFERENTIAL"),"_")))))</f>
        <v> </v>
      </c>
      <c r="H6711" s="24" t="str">
        <f>IF(J6711&lt;&gt;1,"",IF(I6711="SBJ","CB","?"))</f>
        <v> </v>
      </c>
      <c r="I6711" s="25" t="str">
        <f>IF(OR(E6711="",E6711="!!!",F6711="NEW"),"",INDEX(B6710:B$2,-1+SUMPRODUCT(MAX(ROW(E6710:E$2)*(E6711=E6710:E$2)))))</f>
        <v> </v>
      </c>
      <c r="J6711" s="25" t="str">
        <f>IF(OR(E6711="",E6711="!!!",F6711="NEW"),"",COUNTBLANK(OFFSET(A$1,,,SUMPRODUCT(MAX(ROW(E$2:E6711)*(E6711=E$2:E6711)))))-COUNTBLANK(OFFSET(A$1,,,SUMPRODUCT(MAX(ROW(E$1:E6710)*(E2=E$1:E6710))))))</f>
        <v> </v>
      </c>
      <c r="K6711" s="25" t="str">
        <f>IF(OR(E6711="",E6711="!!!",F6711="NEW"),"",INDEX(J$1:J6710,SUMPRODUCT(MAX(ROW(E$1:E6710)*(E6711=E$1:E6710)))))</f>
        <v> </v>
      </c>
      <c r="L6711" s="26"/>
    </row>
    <row r="6712" spans="1:12">
      <c r="A6712" s="20" t="s">
        <v>2350</v>
      </c>
      <c r="E6712" s="21">
        <f>IF(D6712="?OLD","!!!","")</f>
        <v/>
      </c>
      <c r="F6712" s="22" t="str">
        <f>IF(OR(E6712="",E6712="!!!"),"",IF(NOT(ISNA(VLOOKUP(E6712,E$1:E6711,1,FALSE()))),"OLD",IF(AND(E6712&lt;&gt;"",E6712&lt;&gt;"!!!"),"NEW","")))</f>
        <v> </v>
      </c>
      <c r="G6712" s="23" t="str">
        <f>IF(OR(E6712="",E6712="!!!"),"",IF(OR(J6712=0,AND(J6712=1,K6712=1),AND(J6712=1,I6712="SBJ"),AND(J6712=1,I6712=0)),"?IN_FOCUS",IF(J6712&lt;=2,"?ACTIVATED",IF(J6712&lt;&gt;"","?FAMILIAR",IF(F6712="NEW",IF(ISNA(VLOOKUP(E6712,#REF!,1,FALSE())),"?TYPE_IDENTIFIABLE","?REFERENTIAL"),"_")))))</f>
        <v> </v>
      </c>
      <c r="H6712" s="24" t="str">
        <f>IF(J6712&lt;&gt;1,"",IF(I6712="SBJ","CB","?"))</f>
        <v> </v>
      </c>
      <c r="I6712" s="25" t="str">
        <f>IF(OR(E6712="",E6712="!!!",F6712="NEW"),"",INDEX(B6711:B$2,-1+SUMPRODUCT(MAX(ROW(E6711:E$2)*(E6712=E6711:E$2)))))</f>
        <v> </v>
      </c>
      <c r="J6712" s="25" t="str">
        <f>IF(OR(E6712="",E6712="!!!",F6712="NEW"),"",COUNTBLANK(OFFSET(A$1,,,SUMPRODUCT(MAX(ROW(E$2:E6712)*(E6712=E$2:E6712)))))-COUNTBLANK(OFFSET(A$1,,,SUMPRODUCT(MAX(ROW(E$1:E6711)*(E2=E$1:E6711))))))</f>
        <v> </v>
      </c>
      <c r="K6712" s="25" t="str">
        <f>IF(OR(E6712="",E6712="!!!",F6712="NEW"),"",INDEX(J$1:J6711,SUMPRODUCT(MAX(ROW(E$1:E6711)*(E6712=E$1:E6711)))))</f>
        <v> </v>
      </c>
      <c r="L6712" s="26"/>
    </row>
    <row r="6713" spans="1:12">
      <c r="A6713" s="20" t="s">
        <v>2042</v>
      </c>
      <c r="E6713" s="21">
        <f>IF(D6713="?OLD","!!!","")</f>
        <v/>
      </c>
      <c r="F6713" s="22" t="str">
        <f>IF(OR(E6713="",E6713="!!!"),"",IF(NOT(ISNA(VLOOKUP(E6713,E$1:E6712,1,FALSE()))),"OLD",IF(AND(E6713&lt;&gt;"",E6713&lt;&gt;"!!!"),"NEW","")))</f>
        <v> </v>
      </c>
      <c r="G6713" s="23" t="str">
        <f>IF(OR(E6713="",E6713="!!!"),"",IF(OR(J6713=0,AND(J6713=1,K6713=1),AND(J6713=1,I6713="SBJ"),AND(J6713=1,I6713=0)),"?IN_FOCUS",IF(J6713&lt;=2,"?ACTIVATED",IF(J6713&lt;&gt;"","?FAMILIAR",IF(F6713="NEW",IF(ISNA(VLOOKUP(E6713,#REF!,1,FALSE())),"?TYPE_IDENTIFIABLE","?REFERENTIAL"),"_")))))</f>
        <v> </v>
      </c>
      <c r="H6713" s="24" t="str">
        <f>IF(J6713&lt;&gt;1,"",IF(I6713="SBJ","CB","?"))</f>
        <v> </v>
      </c>
      <c r="I6713" s="25" t="str">
        <f>IF(OR(E6713="",E6713="!!!",F6713="NEW"),"",INDEX(B6712:B$2,-1+SUMPRODUCT(MAX(ROW(E6712:E$2)*(E6713=E6712:E$2)))))</f>
        <v> </v>
      </c>
      <c r="J6713" s="25" t="str">
        <f>IF(OR(E6713="",E6713="!!!",F6713="NEW"),"",COUNTBLANK(OFFSET(A$1,,,SUMPRODUCT(MAX(ROW(E$2:E6713)*(E6713=E$2:E6713)))))-COUNTBLANK(OFFSET(A$1,,,SUMPRODUCT(MAX(ROW(E$1:E6712)*(E2=E$1:E6712))))))</f>
        <v> </v>
      </c>
      <c r="K6713" s="25" t="str">
        <f>IF(OR(E6713="",E6713="!!!",F6713="NEW"),"",INDEX(J$1:J6712,SUMPRODUCT(MAX(ROW(E$1:E6712)*(E6713=E$1:E6712)))))</f>
        <v> </v>
      </c>
      <c r="L6713" s="26"/>
    </row>
    <row r="6714" spans="1:12">
      <c r="A6714" s="20" t="s">
        <v>1869</v>
      </c>
      <c r="E6714" s="21">
        <f>IF(D6714="?OLD","!!!","")</f>
        <v/>
      </c>
      <c r="F6714" s="22" t="str">
        <f>IF(OR(E6714="",E6714="!!!"),"",IF(NOT(ISNA(VLOOKUP(E6714,E$1:E6713,1,FALSE()))),"OLD",IF(AND(E6714&lt;&gt;"",E6714&lt;&gt;"!!!"),"NEW","")))</f>
        <v> </v>
      </c>
      <c r="G6714" s="23" t="str">
        <f>IF(OR(E6714="",E6714="!!!"),"",IF(OR(J6714=0,AND(J6714=1,K6714=1),AND(J6714=1,I6714="SBJ"),AND(J6714=1,I6714=0)),"?IN_FOCUS",IF(J6714&lt;=2,"?ACTIVATED",IF(J6714&lt;&gt;"","?FAMILIAR",IF(F6714="NEW",IF(ISNA(VLOOKUP(E6714,#REF!,1,FALSE())),"?TYPE_IDENTIFIABLE","?REFERENTIAL"),"_")))))</f>
        <v> </v>
      </c>
      <c r="H6714" s="24" t="str">
        <f>IF(J6714&lt;&gt;1,"",IF(I6714="SBJ","CB","?"))</f>
        <v> </v>
      </c>
      <c r="I6714" s="25" t="str">
        <f>IF(OR(E6714="",E6714="!!!",F6714="NEW"),"",INDEX(B6713:B$2,-1+SUMPRODUCT(MAX(ROW(E6713:E$2)*(E6714=E6713:E$2)))))</f>
        <v> </v>
      </c>
      <c r="J6714" s="25" t="str">
        <f>IF(OR(E6714="",E6714="!!!",F6714="NEW"),"",COUNTBLANK(OFFSET(A$1,,,SUMPRODUCT(MAX(ROW(E$2:E6714)*(E6714=E$2:E6714)))))-COUNTBLANK(OFFSET(A$1,,,SUMPRODUCT(MAX(ROW(E$1:E6713)*(E2=E$1:E6713))))))</f>
        <v> </v>
      </c>
      <c r="K6714" s="25" t="str">
        <f>IF(OR(E6714="",E6714="!!!",F6714="NEW"),"",INDEX(J$1:J6713,SUMPRODUCT(MAX(ROW(E$1:E6713)*(E6714=E$1:E6713)))))</f>
        <v> </v>
      </c>
      <c r="L6714" s="26"/>
    </row>
    <row r="6715" spans="1:12">
      <c r="A6715" s="20" t="s">
        <v>3700</v>
      </c>
      <c r="B6715" s="27" t="s">
        <v>1675</v>
      </c>
      <c r="C6715" s="27" t="s">
        <v>1704</v>
      </c>
      <c r="E6715" s="21">
        <f>IF(D6715="?OLD","!!!","")</f>
        <v/>
      </c>
      <c r="F6715" s="22" t="str">
        <f>IF(OR(E6715="",E6715="!!!"),"",IF(NOT(ISNA(VLOOKUP(E6715,E$1:E6714,1,FALSE()))),"OLD",IF(AND(E6715&lt;&gt;"",E6715&lt;&gt;"!!!"),"NEW","")))</f>
        <v> </v>
      </c>
      <c r="G6715" s="23" t="str">
        <f>IF(OR(E6715="",E6715="!!!"),"",IF(OR(J6715=0,AND(J6715=1,K6715=1),AND(J6715=1,I6715="SBJ"),AND(J6715=1,I6715=0)),"?IN_FOCUS",IF(J6715&lt;=2,"?ACTIVATED",IF(J6715&lt;&gt;"","?FAMILIAR",IF(F6715="NEW",IF(ISNA(VLOOKUP(E6715,#REF!,1,FALSE())),"?TYPE_IDENTIFIABLE","?REFERENTIAL"),"_")))))</f>
        <v> </v>
      </c>
      <c r="H6715" s="24" t="str">
        <f>IF(J6715&lt;&gt;1,"",IF(I6715="SBJ","CB","?"))</f>
        <v> </v>
      </c>
      <c r="I6715" s="25" t="str">
        <f>IF(OR(E6715="",E6715="!!!",F6715="NEW"),"",INDEX(B6714:B$2,-1+SUMPRODUCT(MAX(ROW(E6714:E$2)*(E6715=E6714:E$2)))))</f>
        <v> </v>
      </c>
      <c r="J6715" s="25" t="str">
        <f>IF(OR(E6715="",E6715="!!!",F6715="NEW"),"",COUNTBLANK(OFFSET(A$1,,,SUMPRODUCT(MAX(ROW(E$2:E6715)*(E6715=E$2:E6715)))))-COUNTBLANK(OFFSET(A$1,,,SUMPRODUCT(MAX(ROW(E$1:E6714)*(E2=E$1:E6714))))))</f>
        <v> </v>
      </c>
      <c r="K6715" s="25" t="str">
        <f>IF(OR(E6715="",E6715="!!!",F6715="NEW"),"",INDEX(J$1:J6714,SUMPRODUCT(MAX(ROW(E$1:E6714)*(E6715=E$1:E6714)))))</f>
        <v> </v>
      </c>
      <c r="L6715" s="26"/>
    </row>
    <row r="6716" spans="1:12">
      <c r="A6716" s="20" t="s">
        <v>129</v>
      </c>
      <c r="E6716" s="21">
        <f>IF(D6716="?OLD","!!!","")</f>
        <v/>
      </c>
      <c r="F6716" s="22" t="str">
        <f>IF(OR(E6716="",E6716="!!!"),"",IF(NOT(ISNA(VLOOKUP(E6716,E$1:E6715,1,FALSE()))),"OLD",IF(AND(E6716&lt;&gt;"",E6716&lt;&gt;"!!!"),"NEW","")))</f>
        <v> </v>
      </c>
      <c r="G6716" s="23" t="str">
        <f>IF(OR(E6716="",E6716="!!!"),"",IF(OR(J6716=0,AND(J6716=1,K6716=1),AND(J6716=1,I6716="SBJ"),AND(J6716=1,I6716=0)),"?IN_FOCUS",IF(J6716&lt;=2,"?ACTIVATED",IF(J6716&lt;&gt;"","?FAMILIAR",IF(F6716="NEW",IF(ISNA(VLOOKUP(E6716,#REF!,1,FALSE())),"?TYPE_IDENTIFIABLE","?REFERENTIAL"),"_")))))</f>
        <v> </v>
      </c>
      <c r="H6716" s="24" t="str">
        <f>IF(J6716&lt;&gt;1,"",IF(I6716="SBJ","CB","?"))</f>
        <v> </v>
      </c>
      <c r="I6716" s="25" t="str">
        <f>IF(OR(E6716="",E6716="!!!",F6716="NEW"),"",INDEX(B6715:B$2,-1+SUMPRODUCT(MAX(ROW(E6715:E$2)*(E6716=E6715:E$2)))))</f>
        <v> </v>
      </c>
      <c r="J6716" s="25" t="str">
        <f>IF(OR(E6716="",E6716="!!!",F6716="NEW"),"",COUNTBLANK(OFFSET(A$1,,,SUMPRODUCT(MAX(ROW(E$2:E6716)*(E6716=E$2:E6716)))))-COUNTBLANK(OFFSET(A$1,,,SUMPRODUCT(MAX(ROW(E$1:E6715)*(E2=E$1:E6715))))))</f>
        <v> </v>
      </c>
      <c r="K6716" s="25" t="str">
        <f>IF(OR(E6716="",E6716="!!!",F6716="NEW"),"",INDEX(J$1:J6715,SUMPRODUCT(MAX(ROW(E$1:E6715)*(E6716=E$1:E6715)))))</f>
        <v> </v>
      </c>
      <c r="L6716" s="26"/>
    </row>
    <row r="6717" spans="1:12">
      <c r="A6717" s="20" t="s">
        <v>1822</v>
      </c>
      <c r="B6717" s="27" t="s">
        <v>1724</v>
      </c>
      <c r="C6717" s="27" t="s">
        <v>1680</v>
      </c>
      <c r="D6717" s="27" t="s">
        <v>1681</v>
      </c>
      <c r="E6717" s="21">
        <f>IF(D6717="?OLD","!!!","")</f>
        <v/>
      </c>
      <c r="F6717" s="22" t="str">
        <f>IF(OR(E6717="",E6717="!!!"),"",IF(NOT(ISNA(VLOOKUP(E6717,E$1:E6716,1,FALSE()))),"OLD",IF(AND(E6717&lt;&gt;"",E6717&lt;&gt;"!!!"),"NEW","")))</f>
        <v> </v>
      </c>
      <c r="G6717" s="23" t="str">
        <f>IF(OR(E6717="",E6717="!!!"),"",IF(OR(J6717=0,AND(J6717=1,K6717=1),AND(J6717=1,I6717="SBJ"),AND(J6717=1,I6717=0)),"?IN_FOCUS",IF(J6717&lt;=2,"?ACTIVATED",IF(J6717&lt;&gt;"","?FAMILIAR",IF(F6717="NEW",IF(ISNA(VLOOKUP(E6717,#REF!,1,FALSE())),"?TYPE_IDENTIFIABLE","?REFERENTIAL"),"_")))))</f>
        <v> </v>
      </c>
      <c r="H6717" s="24" t="str">
        <f>IF(J6717&lt;&gt;1,"",IF(I6717="SBJ","CB","?"))</f>
        <v> </v>
      </c>
      <c r="I6717" s="25" t="str">
        <f>IF(OR(E6717="",E6717="!!!",F6717="NEW"),"",INDEX(B6716:B$2,-1+SUMPRODUCT(MAX(ROW(E6716:E$2)*(E6717=E6716:E$2)))))</f>
        <v> </v>
      </c>
      <c r="J6717" s="25" t="str">
        <f>IF(OR(E6717="",E6717="!!!",F6717="NEW"),"",COUNTBLANK(OFFSET(A$1,,,SUMPRODUCT(MAX(ROW(E$2:E6717)*(E6717=E$2:E6717)))))-COUNTBLANK(OFFSET(A$1,,,SUMPRODUCT(MAX(ROW(E$1:E6716)*(E2=E$1:E6716))))))</f>
        <v> </v>
      </c>
      <c r="K6717" s="25" t="str">
        <f>IF(OR(E6717="",E6717="!!!",F6717="NEW"),"",INDEX(J$1:J6716,SUMPRODUCT(MAX(ROW(E$1:E6716)*(E6717=E$1:E6716)))))</f>
        <v> </v>
      </c>
      <c r="L6717" s="26"/>
    </row>
    <row r="6718" spans="1:12">
      <c r="A6718" s="20" t="s">
        <v>1977</v>
      </c>
      <c r="B6718" s="27" t="s">
        <v>1731</v>
      </c>
      <c r="C6718" s="27" t="s">
        <v>1737</v>
      </c>
      <c r="D6718" s="27" t="s">
        <v>1681</v>
      </c>
      <c r="E6718" s="21">
        <f>IF(D6718="?OLD","!!!","")</f>
        <v/>
      </c>
      <c r="F6718" s="22" t="str">
        <f>IF(OR(E6718="",E6718="!!!"),"",IF(NOT(ISNA(VLOOKUP(E6718,E$1:E6717,1,FALSE()))),"OLD",IF(AND(E6718&lt;&gt;"",E6718&lt;&gt;"!!!"),"NEW","")))</f>
        <v> </v>
      </c>
      <c r="G6718" s="23" t="str">
        <f>IF(OR(E6718="",E6718="!!!"),"",IF(OR(J6718=0,AND(J6718=1,K6718=1),AND(J6718=1,I6718="SBJ"),AND(J6718=1,I6718=0)),"?IN_FOCUS",IF(J6718&lt;=2,"?ACTIVATED",IF(J6718&lt;&gt;"","?FAMILIAR",IF(F6718="NEW",IF(ISNA(VLOOKUP(E6718,#REF!,1,FALSE())),"?TYPE_IDENTIFIABLE","?REFERENTIAL"),"_")))))</f>
        <v> </v>
      </c>
      <c r="H6718" s="24" t="str">
        <f>IF(J6718&lt;&gt;1,"",IF(I6718="SBJ","CB","?"))</f>
        <v> </v>
      </c>
      <c r="I6718" s="25" t="str">
        <f>IF(OR(E6718="",E6718="!!!",F6718="NEW"),"",INDEX(B6717:B$2,-1+SUMPRODUCT(MAX(ROW(E6717:E$2)*(E6718=E6717:E$2)))))</f>
        <v> </v>
      </c>
      <c r="J6718" s="25" t="str">
        <f>IF(OR(E6718="",E6718="!!!",F6718="NEW"),"",COUNTBLANK(OFFSET(A$1,,,SUMPRODUCT(MAX(ROW(E$2:E6718)*(E6718=E$2:E6718)))))-COUNTBLANK(OFFSET(A$1,,,SUMPRODUCT(MAX(ROW(E$1:E6717)*(E2=E$1:E6717))))))</f>
        <v> </v>
      </c>
      <c r="K6718" s="25" t="str">
        <f>IF(OR(E6718="",E6718="!!!",F6718="NEW"),"",INDEX(J$1:J6717,SUMPRODUCT(MAX(ROW(E$1:E6717)*(E6718=E$1:E6717)))))</f>
        <v> </v>
      </c>
      <c r="L6718" s="26"/>
    </row>
    <row r="6719" spans="1:12">
      <c r="A6719" s="20" t="s">
        <v>2626</v>
      </c>
      <c r="E6719" s="21">
        <f>IF(D6719="?OLD","!!!","")</f>
        <v/>
      </c>
      <c r="F6719" s="22" t="str">
        <f>IF(OR(E6719="",E6719="!!!"),"",IF(NOT(ISNA(VLOOKUP(E6719,E$1:E6718,1,FALSE()))),"OLD",IF(AND(E6719&lt;&gt;"",E6719&lt;&gt;"!!!"),"NEW","")))</f>
        <v> </v>
      </c>
      <c r="G6719" s="23" t="str">
        <f>IF(OR(E6719="",E6719="!!!"),"",IF(OR(J6719=0,AND(J6719=1,K6719=1),AND(J6719=1,I6719="SBJ"),AND(J6719=1,I6719=0)),"?IN_FOCUS",IF(J6719&lt;=2,"?ACTIVATED",IF(J6719&lt;&gt;"","?FAMILIAR",IF(F6719="NEW",IF(ISNA(VLOOKUP(E6719,#REF!,1,FALSE())),"?TYPE_IDENTIFIABLE","?REFERENTIAL"),"_")))))</f>
        <v> </v>
      </c>
      <c r="H6719" s="24" t="str">
        <f>IF(J6719&lt;&gt;1,"",IF(I6719="SBJ","CB","?"))</f>
        <v> </v>
      </c>
      <c r="I6719" s="25" t="str">
        <f>IF(OR(E6719="",E6719="!!!",F6719="NEW"),"",INDEX(B6718:B$2,-1+SUMPRODUCT(MAX(ROW(E6718:E$2)*(E6719=E6718:E$2)))))</f>
        <v> </v>
      </c>
      <c r="J6719" s="25" t="str">
        <f>IF(OR(E6719="",E6719="!!!",F6719="NEW"),"",COUNTBLANK(OFFSET(A$1,,,SUMPRODUCT(MAX(ROW(E$2:E6719)*(E6719=E$2:E6719)))))-COUNTBLANK(OFFSET(A$1,,,SUMPRODUCT(MAX(ROW(E$1:E6718)*(E2=E$1:E6718))))))</f>
        <v> </v>
      </c>
      <c r="K6719" s="25" t="str">
        <f>IF(OR(E6719="",E6719="!!!",F6719="NEW"),"",INDEX(J$1:J6718,SUMPRODUCT(MAX(ROW(E$1:E6718)*(E6719=E$1:E6718)))))</f>
        <v> </v>
      </c>
      <c r="L6719" s="26"/>
    </row>
    <row r="6720" spans="1:12">
      <c r="A6720" s="20" t="s">
        <v>2349</v>
      </c>
      <c r="E6720" s="21">
        <f>IF(D6720="?OLD","!!!","")</f>
        <v/>
      </c>
      <c r="F6720" s="22" t="str">
        <f>IF(OR(E6720="",E6720="!!!"),"",IF(NOT(ISNA(VLOOKUP(E6720,E$1:E6719,1,FALSE()))),"OLD",IF(AND(E6720&lt;&gt;"",E6720&lt;&gt;"!!!"),"NEW","")))</f>
        <v> </v>
      </c>
      <c r="G6720" s="23" t="str">
        <f>IF(OR(E6720="",E6720="!!!"),"",IF(OR(J6720=0,AND(J6720=1,K6720=1),AND(J6720=1,I6720="SBJ"),AND(J6720=1,I6720=0)),"?IN_FOCUS",IF(J6720&lt;=2,"?ACTIVATED",IF(J6720&lt;&gt;"","?FAMILIAR",IF(F6720="NEW",IF(ISNA(VLOOKUP(E6720,#REF!,1,FALSE())),"?TYPE_IDENTIFIABLE","?REFERENTIAL"),"_")))))</f>
        <v> </v>
      </c>
      <c r="H6720" s="24" t="str">
        <f>IF(J6720&lt;&gt;1,"",IF(I6720="SBJ","CB","?"))</f>
        <v> </v>
      </c>
      <c r="I6720" s="25" t="str">
        <f>IF(OR(E6720="",E6720="!!!",F6720="NEW"),"",INDEX(B6719:B$2,-1+SUMPRODUCT(MAX(ROW(E6719:E$2)*(E6720=E6719:E$2)))))</f>
        <v> </v>
      </c>
      <c r="J6720" s="25" t="str">
        <f>IF(OR(E6720="",E6720="!!!",F6720="NEW"),"",COUNTBLANK(OFFSET(A$1,,,SUMPRODUCT(MAX(ROW(E$2:E6720)*(E6720=E$2:E6720)))))-COUNTBLANK(OFFSET(A$1,,,SUMPRODUCT(MAX(ROW(E$1:E6719)*(E2=E$1:E6719))))))</f>
        <v> </v>
      </c>
      <c r="K6720" s="25" t="str">
        <f>IF(OR(E6720="",E6720="!!!",F6720="NEW"),"",INDEX(J$1:J6719,SUMPRODUCT(MAX(ROW(E$1:E6719)*(E6720=E$1:E6719)))))</f>
        <v> </v>
      </c>
      <c r="L6720" s="26"/>
    </row>
    <row r="6721" spans="1:12">
      <c r="A6721" s="20" t="s">
        <v>671</v>
      </c>
      <c r="E6721" s="21">
        <f>IF(D6721="?OLD","!!!","")</f>
        <v/>
      </c>
      <c r="F6721" s="22" t="str">
        <f>IF(OR(E6721="",E6721="!!!"),"",IF(NOT(ISNA(VLOOKUP(E6721,E$1:E6720,1,FALSE()))),"OLD",IF(AND(E6721&lt;&gt;"",E6721&lt;&gt;"!!!"),"NEW","")))</f>
        <v> </v>
      </c>
      <c r="G6721" s="23" t="str">
        <f>IF(OR(E6721="",E6721="!!!"),"",IF(OR(J6721=0,AND(J6721=1,K6721=1),AND(J6721=1,I6721="SBJ"),AND(J6721=1,I6721=0)),"?IN_FOCUS",IF(J6721&lt;=2,"?ACTIVATED",IF(J6721&lt;&gt;"","?FAMILIAR",IF(F6721="NEW",IF(ISNA(VLOOKUP(E6721,#REF!,1,FALSE())),"?TYPE_IDENTIFIABLE","?REFERENTIAL"),"_")))))</f>
        <v> </v>
      </c>
      <c r="H6721" s="24" t="str">
        <f>IF(J6721&lt;&gt;1,"",IF(I6721="SBJ","CB","?"))</f>
        <v> </v>
      </c>
      <c r="I6721" s="25" t="str">
        <f>IF(OR(E6721="",E6721="!!!",F6721="NEW"),"",INDEX(B6720:B$2,-1+SUMPRODUCT(MAX(ROW(E6720:E$2)*(E6721=E6720:E$2)))))</f>
        <v> </v>
      </c>
      <c r="J6721" s="25" t="str">
        <f>IF(OR(E6721="",E6721="!!!",F6721="NEW"),"",COUNTBLANK(OFFSET(A$1,,,SUMPRODUCT(MAX(ROW(E$2:E6721)*(E6721=E$2:E6721)))))-COUNTBLANK(OFFSET(A$1,,,SUMPRODUCT(MAX(ROW(E$1:E6720)*(E2=E$1:E6720))))))</f>
        <v> </v>
      </c>
      <c r="K6721" s="25" t="str">
        <f>IF(OR(E6721="",E6721="!!!",F6721="NEW"),"",INDEX(J$1:J6720,SUMPRODUCT(MAX(ROW(E$1:E6720)*(E6721=E$1:E6720)))))</f>
        <v> </v>
      </c>
      <c r="L6721" s="26"/>
    </row>
    <row r="6722" spans="1:12">
      <c r="A6722" s="20" t="s">
        <v>94</v>
      </c>
      <c r="E6722" s="21">
        <f>IF(D6722="?OLD","!!!","")</f>
        <v/>
      </c>
      <c r="F6722" s="22" t="str">
        <f>IF(OR(E6722="",E6722="!!!"),"",IF(NOT(ISNA(VLOOKUP(E6722,E$1:E6721,1,FALSE()))),"OLD",IF(AND(E6722&lt;&gt;"",E6722&lt;&gt;"!!!"),"NEW","")))</f>
        <v> </v>
      </c>
      <c r="G6722" s="23" t="str">
        <f>IF(OR(E6722="",E6722="!!!"),"",IF(OR(J6722=0,AND(J6722=1,K6722=1),AND(J6722=1,I6722="SBJ"),AND(J6722=1,I6722=0)),"?IN_FOCUS",IF(J6722&lt;=2,"?ACTIVATED",IF(J6722&lt;&gt;"","?FAMILIAR",IF(F6722="NEW",IF(ISNA(VLOOKUP(E6722,#REF!,1,FALSE())),"?TYPE_IDENTIFIABLE","?REFERENTIAL"),"_")))))</f>
        <v> </v>
      </c>
      <c r="H6722" s="24" t="str">
        <f>IF(J6722&lt;&gt;1,"",IF(I6722="SBJ","CB","?"))</f>
        <v> </v>
      </c>
      <c r="I6722" s="25" t="str">
        <f>IF(OR(E6722="",E6722="!!!",F6722="NEW"),"",INDEX(B6721:B$2,-1+SUMPRODUCT(MAX(ROW(E6721:E$2)*(E6722=E6721:E$2)))))</f>
        <v> </v>
      </c>
      <c r="J6722" s="25" t="str">
        <f>IF(OR(E6722="",E6722="!!!",F6722="NEW"),"",COUNTBLANK(OFFSET(A$1,,,SUMPRODUCT(MAX(ROW(E$2:E6722)*(E6722=E$2:E6722)))))-COUNTBLANK(OFFSET(A$1,,,SUMPRODUCT(MAX(ROW(E$1:E6721)*(E2=E$1:E6721))))))</f>
        <v> </v>
      </c>
      <c r="K6722" s="25" t="str">
        <f>IF(OR(E6722="",E6722="!!!",F6722="NEW"),"",INDEX(J$1:J6721,SUMPRODUCT(MAX(ROW(E$1:E6721)*(E6722=E$1:E6721)))))</f>
        <v> </v>
      </c>
      <c r="L6722" s="26"/>
    </row>
    <row r="6723" spans="1:12">
      <c r="A6723" s="20"/>
    </row>
    <row r="6724" spans="1:12">
      <c r="A6724" s="20" t="s">
        <v>3701</v>
      </c>
    </row>
    <row r="6725" spans="1:12">
      <c r="A6725" s="20" t="s">
        <v>1722</v>
      </c>
      <c r="E6725" s="21">
        <f>IF(D6725="?OLD","!!!","")</f>
        <v/>
      </c>
      <c r="F6725" s="22" t="str">
        <f>IF(OR(E6725="",E6725="!!!"),"",IF(NOT(ISNA(VLOOKUP(E6725,E$1:E6724,1,FALSE()))),"OLD",IF(AND(E6725&lt;&gt;"",E6725&lt;&gt;"!!!"),"NEW","")))</f>
        <v> </v>
      </c>
      <c r="G6725" s="23" t="str">
        <f>IF(OR(E6725="",E6725="!!!"),"",IF(OR(J6725=0,AND(J6725=1,K6725=1),AND(J6725=1,I6725="SBJ"),AND(J6725=1,I6725=0)),"?IN_FOCUS",IF(J6725&lt;=2,"?ACTIVATED",IF(J6725&lt;&gt;"","?FAMILIAR",IF(F6725="NEW",IF(ISNA(VLOOKUP(E6725,#REF!,1,FALSE())),"?TYPE_IDENTIFIABLE","?REFERENTIAL"),"_")))))</f>
        <v> </v>
      </c>
      <c r="H6725" s="24" t="str">
        <f>IF(J6725&lt;&gt;1,"",IF(I6725="SBJ","CB","?"))</f>
        <v> </v>
      </c>
      <c r="I6725" s="25" t="str">
        <f>IF(OR(E6725="",E6725="!!!",F6725="NEW"),"",INDEX(B6724:B$2,-1+SUMPRODUCT(MAX(ROW(E6724:E$2)*(E6725=E6724:E$2)))))</f>
        <v> </v>
      </c>
      <c r="J6725" s="25" t="str">
        <f>IF(OR(E6725="",E6725="!!!",F6725="NEW"),"",COUNTBLANK(OFFSET(A$1,,,SUMPRODUCT(MAX(ROW(E$2:E6725)*(E6725=E$2:E6725)))))-COUNTBLANK(OFFSET(A$1,,,SUMPRODUCT(MAX(ROW(E$1:E6724)*(E2=E$1:E6724))))))</f>
        <v> </v>
      </c>
      <c r="K6725" s="25" t="str">
        <f>IF(OR(E6725="",E6725="!!!",F6725="NEW"),"",INDEX(J$1:J6724,SUMPRODUCT(MAX(ROW(E$1:E6724)*(E6725=E$1:E6724)))))</f>
        <v> </v>
      </c>
      <c r="L6725" s="26"/>
    </row>
    <row r="6726" spans="1:12">
      <c r="A6726" s="20" t="s">
        <v>3702</v>
      </c>
      <c r="E6726" s="21">
        <f>IF(D6726="?OLD","!!!","")</f>
        <v/>
      </c>
      <c r="F6726" s="22" t="str">
        <f>IF(OR(E6726="",E6726="!!!"),"",IF(NOT(ISNA(VLOOKUP(E6726,E$1:E6725,1,FALSE()))),"OLD",IF(AND(E6726&lt;&gt;"",E6726&lt;&gt;"!!!"),"NEW","")))</f>
        <v> </v>
      </c>
      <c r="G6726" s="23" t="str">
        <f>IF(OR(E6726="",E6726="!!!"),"",IF(OR(J6726=0,AND(J6726=1,K6726=1),AND(J6726=1,I6726="SBJ"),AND(J6726=1,I6726=0)),"?IN_FOCUS",IF(J6726&lt;=2,"?ACTIVATED",IF(J6726&lt;&gt;"","?FAMILIAR",IF(F6726="NEW",IF(ISNA(VLOOKUP(E6726,#REF!,1,FALSE())),"?TYPE_IDENTIFIABLE","?REFERENTIAL"),"_")))))</f>
        <v> </v>
      </c>
      <c r="H6726" s="24" t="str">
        <f>IF(J6726&lt;&gt;1,"",IF(I6726="SBJ","CB","?"))</f>
        <v> </v>
      </c>
      <c r="I6726" s="25" t="str">
        <f>IF(OR(E6726="",E6726="!!!",F6726="NEW"),"",INDEX(B6725:B$2,-1+SUMPRODUCT(MAX(ROW(E6725:E$2)*(E6726=E6725:E$2)))))</f>
        <v> </v>
      </c>
      <c r="J6726" s="25" t="str">
        <f>IF(OR(E6726="",E6726="!!!",F6726="NEW"),"",COUNTBLANK(OFFSET(A$1,,,SUMPRODUCT(MAX(ROW(E$2:E6726)*(E6726=E$2:E6726)))))-COUNTBLANK(OFFSET(A$1,,,SUMPRODUCT(MAX(ROW(E$1:E6725)*(E2=E$1:E6725))))))</f>
        <v> </v>
      </c>
      <c r="K6726" s="25" t="str">
        <f>IF(OR(E6726="",E6726="!!!",F6726="NEW"),"",INDEX(J$1:J6725,SUMPRODUCT(MAX(ROW(E$1:E6725)*(E6726=E$1:E6725)))))</f>
        <v> </v>
      </c>
      <c r="L6726" s="26"/>
    </row>
    <row r="6727" spans="1:12">
      <c r="A6727" s="20" t="s">
        <v>1683</v>
      </c>
      <c r="E6727" s="21">
        <f>IF(D6727="?OLD","!!!","")</f>
        <v/>
      </c>
      <c r="F6727" s="22" t="str">
        <f>IF(OR(E6727="",E6727="!!!"),"",IF(NOT(ISNA(VLOOKUP(E6727,E$1:E6726,1,FALSE()))),"OLD",IF(AND(E6727&lt;&gt;"",E6727&lt;&gt;"!!!"),"NEW","")))</f>
        <v> </v>
      </c>
      <c r="G6727" s="23" t="str">
        <f>IF(OR(E6727="",E6727="!!!"),"",IF(OR(J6727=0,AND(J6727=1,K6727=1),AND(J6727=1,I6727="SBJ"),AND(J6727=1,I6727=0)),"?IN_FOCUS",IF(J6727&lt;=2,"?ACTIVATED",IF(J6727&lt;&gt;"","?FAMILIAR",IF(F6727="NEW",IF(ISNA(VLOOKUP(E6727,#REF!,1,FALSE())),"?TYPE_IDENTIFIABLE","?REFERENTIAL"),"_")))))</f>
        <v> </v>
      </c>
      <c r="H6727" s="24" t="str">
        <f>IF(J6727&lt;&gt;1,"",IF(I6727="SBJ","CB","?"))</f>
        <v> </v>
      </c>
      <c r="I6727" s="25" t="str">
        <f>IF(OR(E6727="",E6727="!!!",F6727="NEW"),"",INDEX(B6726:B$2,-1+SUMPRODUCT(MAX(ROW(E6726:E$2)*(E6727=E6726:E$2)))))</f>
        <v> </v>
      </c>
      <c r="J6727" s="25" t="str">
        <f>IF(OR(E6727="",E6727="!!!",F6727="NEW"),"",COUNTBLANK(OFFSET(A$1,,,SUMPRODUCT(MAX(ROW(E$2:E6727)*(E6727=E$2:E6727)))))-COUNTBLANK(OFFSET(A$1,,,SUMPRODUCT(MAX(ROW(E$1:E6726)*(E2=E$1:E6726))))))</f>
        <v> </v>
      </c>
      <c r="K6727" s="25" t="str">
        <f>IF(OR(E6727="",E6727="!!!",F6727="NEW"),"",INDEX(J$1:J6726,SUMPRODUCT(MAX(ROW(E$1:E6726)*(E6727=E$1:E6726)))))</f>
        <v> </v>
      </c>
      <c r="L6727" s="26"/>
    </row>
    <row r="6728" spans="1:12">
      <c r="A6728" s="20" t="s">
        <v>3140</v>
      </c>
      <c r="B6728" s="27" t="s">
        <v>1687</v>
      </c>
      <c r="C6728" s="27" t="s">
        <v>1669</v>
      </c>
      <c r="E6728" s="21">
        <f>IF(D6728="?OLD","!!!","")</f>
        <v/>
      </c>
      <c r="F6728" s="22" t="str">
        <f>IF(OR(E6728="",E6728="!!!"),"",IF(NOT(ISNA(VLOOKUP(E6728,E$1:E6727,1,FALSE()))),"OLD",IF(AND(E6728&lt;&gt;"",E6728&lt;&gt;"!!!"),"NEW","")))</f>
        <v> </v>
      </c>
      <c r="G6728" s="23" t="str">
        <f>IF(OR(E6728="",E6728="!!!"),"",IF(OR(J6728=0,AND(J6728=1,K6728=1),AND(J6728=1,I6728="SBJ"),AND(J6728=1,I6728=0)),"?IN_FOCUS",IF(J6728&lt;=2,"?ACTIVATED",IF(J6728&lt;&gt;"","?FAMILIAR",IF(F6728="NEW",IF(ISNA(VLOOKUP(E6728,#REF!,1,FALSE())),"?TYPE_IDENTIFIABLE","?REFERENTIAL"),"_")))))</f>
        <v> </v>
      </c>
      <c r="H6728" s="24" t="str">
        <f>IF(J6728&lt;&gt;1,"",IF(I6728="SBJ","CB","?"))</f>
        <v> </v>
      </c>
      <c r="I6728" s="25" t="str">
        <f>IF(OR(E6728="",E6728="!!!",F6728="NEW"),"",INDEX(B6727:B$2,-1+SUMPRODUCT(MAX(ROW(E6727:E$2)*(E6728=E6727:E$2)))))</f>
        <v> </v>
      </c>
      <c r="J6728" s="25" t="str">
        <f>IF(OR(E6728="",E6728="!!!",F6728="NEW"),"",COUNTBLANK(OFFSET(A$1,,,SUMPRODUCT(MAX(ROW(E$2:E6728)*(E6728=E$2:E6728)))))-COUNTBLANK(OFFSET(A$1,,,SUMPRODUCT(MAX(ROW(E$1:E6727)*(E2=E$1:E6727))))))</f>
        <v> </v>
      </c>
      <c r="K6728" s="25" t="str">
        <f>IF(OR(E6728="",E6728="!!!",F6728="NEW"),"",INDEX(J$1:J6727,SUMPRODUCT(MAX(ROW(E$1:E6727)*(E6728=E$1:E6727)))))</f>
        <v> </v>
      </c>
      <c r="L6728" s="26"/>
    </row>
    <row r="6729" spans="1:12">
      <c r="A6729" s="20" t="s">
        <v>129</v>
      </c>
      <c r="E6729" s="21">
        <f>IF(D6729="?OLD","!!!","")</f>
        <v/>
      </c>
      <c r="F6729" s="22" t="str">
        <f>IF(OR(E6729="",E6729="!!!"),"",IF(NOT(ISNA(VLOOKUP(E6729,E$1:E6728,1,FALSE()))),"OLD",IF(AND(E6729&lt;&gt;"",E6729&lt;&gt;"!!!"),"NEW","")))</f>
        <v> </v>
      </c>
      <c r="G6729" s="23" t="str">
        <f>IF(OR(E6729="",E6729="!!!"),"",IF(OR(J6729=0,AND(J6729=1,K6729=1),AND(J6729=1,I6729="SBJ"),AND(J6729=1,I6729=0)),"?IN_FOCUS",IF(J6729&lt;=2,"?ACTIVATED",IF(J6729&lt;&gt;"","?FAMILIAR",IF(F6729="NEW",IF(ISNA(VLOOKUP(E6729,#REF!,1,FALSE())),"?TYPE_IDENTIFIABLE","?REFERENTIAL"),"_")))))</f>
        <v> </v>
      </c>
      <c r="H6729" s="24" t="str">
        <f>IF(J6729&lt;&gt;1,"",IF(I6729="SBJ","CB","?"))</f>
        <v> </v>
      </c>
      <c r="I6729" s="25" t="str">
        <f>IF(OR(E6729="",E6729="!!!",F6729="NEW"),"",INDEX(B6728:B$2,-1+SUMPRODUCT(MAX(ROW(E6728:E$2)*(E6729=E6728:E$2)))))</f>
        <v> </v>
      </c>
      <c r="J6729" s="25" t="str">
        <f>IF(OR(E6729="",E6729="!!!",F6729="NEW"),"",COUNTBLANK(OFFSET(A$1,,,SUMPRODUCT(MAX(ROW(E$2:E6729)*(E6729=E$2:E6729)))))-COUNTBLANK(OFFSET(A$1,,,SUMPRODUCT(MAX(ROW(E$1:E6728)*(E2=E$1:E6728))))))</f>
        <v> </v>
      </c>
      <c r="K6729" s="25" t="str">
        <f>IF(OR(E6729="",E6729="!!!",F6729="NEW"),"",INDEX(J$1:J6728,SUMPRODUCT(MAX(ROW(E$1:E6728)*(E6729=E$1:E6728)))))</f>
        <v> </v>
      </c>
      <c r="L6729" s="26"/>
    </row>
    <row r="6730" spans="1:12">
      <c r="A6730" s="20" t="s">
        <v>1822</v>
      </c>
      <c r="B6730" s="27" t="s">
        <v>1668</v>
      </c>
      <c r="C6730" s="27" t="s">
        <v>1680</v>
      </c>
      <c r="D6730" s="27" t="s">
        <v>1681</v>
      </c>
      <c r="E6730" s="21">
        <f>IF(D6730="?OLD","!!!","")</f>
        <v/>
      </c>
      <c r="F6730" s="22" t="str">
        <f>IF(OR(E6730="",E6730="!!!"),"",IF(NOT(ISNA(VLOOKUP(E6730,E$1:E6729,1,FALSE()))),"OLD",IF(AND(E6730&lt;&gt;"",E6730&lt;&gt;"!!!"),"NEW","")))</f>
        <v> </v>
      </c>
      <c r="G6730" s="23" t="str">
        <f>IF(OR(E6730="",E6730="!!!"),"",IF(OR(J6730=0,AND(J6730=1,K6730=1),AND(J6730=1,I6730="SBJ"),AND(J6730=1,I6730=0)),"?IN_FOCUS",IF(J6730&lt;=2,"?ACTIVATED",IF(J6730&lt;&gt;"","?FAMILIAR",IF(F6730="NEW",IF(ISNA(VLOOKUP(E6730,#REF!,1,FALSE())),"?TYPE_IDENTIFIABLE","?REFERENTIAL"),"_")))))</f>
        <v> </v>
      </c>
      <c r="H6730" s="24" t="str">
        <f>IF(J6730&lt;&gt;1,"",IF(I6730="SBJ","CB","?"))</f>
        <v> </v>
      </c>
      <c r="I6730" s="25" t="str">
        <f>IF(OR(E6730="",E6730="!!!",F6730="NEW"),"",INDEX(B6729:B$2,-1+SUMPRODUCT(MAX(ROW(E6729:E$2)*(E6730=E6729:E$2)))))</f>
        <v> </v>
      </c>
      <c r="J6730" s="25" t="str">
        <f>IF(OR(E6730="",E6730="!!!",F6730="NEW"),"",COUNTBLANK(OFFSET(A$1,,,SUMPRODUCT(MAX(ROW(E$2:E6730)*(E6730=E$2:E6730)))))-COUNTBLANK(OFFSET(A$1,,,SUMPRODUCT(MAX(ROW(E$1:E6729)*(E2=E$1:E6729))))))</f>
        <v> </v>
      </c>
      <c r="K6730" s="25" t="str">
        <f>IF(OR(E6730="",E6730="!!!",F6730="NEW"),"",INDEX(J$1:J6729,SUMPRODUCT(MAX(ROW(E$1:E6729)*(E6730=E$1:E6729)))))</f>
        <v> </v>
      </c>
      <c r="L6730" s="26"/>
    </row>
    <row r="6731" spans="1:12">
      <c r="A6731" s="20" t="s">
        <v>1977</v>
      </c>
      <c r="B6731" s="27" t="s">
        <v>1679</v>
      </c>
      <c r="C6731" s="27" t="s">
        <v>1737</v>
      </c>
      <c r="D6731" s="27" t="s">
        <v>1681</v>
      </c>
      <c r="E6731" s="21">
        <f>IF(D6731="?OLD","!!!","")</f>
        <v/>
      </c>
      <c r="F6731" s="22" t="str">
        <f>IF(OR(E6731="",E6731="!!!"),"",IF(NOT(ISNA(VLOOKUP(E6731,E$1:E6730,1,FALSE()))),"OLD",IF(AND(E6731&lt;&gt;"",E6731&lt;&gt;"!!!"),"NEW","")))</f>
        <v> </v>
      </c>
      <c r="G6731" s="23" t="str">
        <f>IF(OR(E6731="",E6731="!!!"),"",IF(OR(J6731=0,AND(J6731=1,K6731=1),AND(J6731=1,I6731="SBJ"),AND(J6731=1,I6731=0)),"?IN_FOCUS",IF(J6731&lt;=2,"?ACTIVATED",IF(J6731&lt;&gt;"","?FAMILIAR",IF(F6731="NEW",IF(ISNA(VLOOKUP(E6731,#REF!,1,FALSE())),"?TYPE_IDENTIFIABLE","?REFERENTIAL"),"_")))))</f>
        <v> </v>
      </c>
      <c r="H6731" s="24" t="str">
        <f>IF(J6731&lt;&gt;1,"",IF(I6731="SBJ","CB","?"))</f>
        <v> </v>
      </c>
      <c r="I6731" s="25" t="str">
        <f>IF(OR(E6731="",E6731="!!!",F6731="NEW"),"",INDEX(B6730:B$2,-1+SUMPRODUCT(MAX(ROW(E6730:E$2)*(E6731=E6730:E$2)))))</f>
        <v> </v>
      </c>
      <c r="J6731" s="25" t="str">
        <f>IF(OR(E6731="",E6731="!!!",F6731="NEW"),"",COUNTBLANK(OFFSET(A$1,,,SUMPRODUCT(MAX(ROW(E$2:E6731)*(E6731=E$2:E6731)))))-COUNTBLANK(OFFSET(A$1,,,SUMPRODUCT(MAX(ROW(E$1:E6730)*(E2=E$1:E6730))))))</f>
        <v> </v>
      </c>
      <c r="K6731" s="25" t="str">
        <f>IF(OR(E6731="",E6731="!!!",F6731="NEW"),"",INDEX(J$1:J6730,SUMPRODUCT(MAX(ROW(E$1:E6730)*(E6731=E$1:E6730)))))</f>
        <v> </v>
      </c>
      <c r="L6731" s="26"/>
    </row>
    <row r="6732" spans="1:12">
      <c r="A6732" s="20" t="s">
        <v>2599</v>
      </c>
      <c r="E6732" s="21">
        <f>IF(D6732="?OLD","!!!","")</f>
        <v/>
      </c>
      <c r="F6732" s="22" t="str">
        <f>IF(OR(E6732="",E6732="!!!"),"",IF(NOT(ISNA(VLOOKUP(E6732,E$1:E6731,1,FALSE()))),"OLD",IF(AND(E6732&lt;&gt;"",E6732&lt;&gt;"!!!"),"NEW","")))</f>
        <v> </v>
      </c>
      <c r="G6732" s="23" t="str">
        <f>IF(OR(E6732="",E6732="!!!"),"",IF(OR(J6732=0,AND(J6732=1,K6732=1),AND(J6732=1,I6732="SBJ"),AND(J6732=1,I6732=0)),"?IN_FOCUS",IF(J6732&lt;=2,"?ACTIVATED",IF(J6732&lt;&gt;"","?FAMILIAR",IF(F6732="NEW",IF(ISNA(VLOOKUP(E6732,#REF!,1,FALSE())),"?TYPE_IDENTIFIABLE","?REFERENTIAL"),"_")))))</f>
        <v> </v>
      </c>
      <c r="H6732" s="24" t="str">
        <f>IF(J6732&lt;&gt;1,"",IF(I6732="SBJ","CB","?"))</f>
        <v> </v>
      </c>
      <c r="I6732" s="25" t="str">
        <f>IF(OR(E6732="",E6732="!!!",F6732="NEW"),"",INDEX(B6731:B$2,-1+SUMPRODUCT(MAX(ROW(E6731:E$2)*(E6732=E6731:E$2)))))</f>
        <v> </v>
      </c>
      <c r="J6732" s="25" t="str">
        <f>IF(OR(E6732="",E6732="!!!",F6732="NEW"),"",COUNTBLANK(OFFSET(A$1,,,SUMPRODUCT(MAX(ROW(E$2:E6732)*(E6732=E$2:E6732)))))-COUNTBLANK(OFFSET(A$1,,,SUMPRODUCT(MAX(ROW(E$1:E6731)*(E2=E$1:E6731))))))</f>
        <v> </v>
      </c>
      <c r="K6732" s="25" t="str">
        <f>IF(OR(E6732="",E6732="!!!",F6732="NEW"),"",INDEX(J$1:J6731,SUMPRODUCT(MAX(ROW(E$1:E6731)*(E6732=E$1:E6731)))))</f>
        <v> </v>
      </c>
      <c r="L6732" s="26"/>
    </row>
    <row r="6733" spans="1:12">
      <c r="A6733" s="20" t="s">
        <v>1688</v>
      </c>
      <c r="E6733" s="21">
        <f>IF(D6733="?OLD","!!!","")</f>
        <v/>
      </c>
      <c r="F6733" s="22" t="str">
        <f>IF(OR(E6733="",E6733="!!!"),"",IF(NOT(ISNA(VLOOKUP(E6733,E$1:E6732,1,FALSE()))),"OLD",IF(AND(E6733&lt;&gt;"",E6733&lt;&gt;"!!!"),"NEW","")))</f>
        <v> </v>
      </c>
      <c r="G6733" s="23" t="str">
        <f>IF(OR(E6733="",E6733="!!!"),"",IF(OR(J6733=0,AND(J6733=1,K6733=1),AND(J6733=1,I6733="SBJ"),AND(J6733=1,I6733=0)),"?IN_FOCUS",IF(J6733&lt;=2,"?ACTIVATED",IF(J6733&lt;&gt;"","?FAMILIAR",IF(F6733="NEW",IF(ISNA(VLOOKUP(E6733,#REF!,1,FALSE())),"?TYPE_IDENTIFIABLE","?REFERENTIAL"),"_")))))</f>
        <v> </v>
      </c>
      <c r="H6733" s="24" t="str">
        <f>IF(J6733&lt;&gt;1,"",IF(I6733="SBJ","CB","?"))</f>
        <v> </v>
      </c>
      <c r="I6733" s="25" t="str">
        <f>IF(OR(E6733="",E6733="!!!",F6733="NEW"),"",INDEX(B6732:B$2,-1+SUMPRODUCT(MAX(ROW(E6732:E$2)*(E6733=E6732:E$2)))))</f>
        <v> </v>
      </c>
      <c r="J6733" s="25" t="str">
        <f>IF(OR(E6733="",E6733="!!!",F6733="NEW"),"",COUNTBLANK(OFFSET(A$1,,,SUMPRODUCT(MAX(ROW(E$2:E6733)*(E6733=E$2:E6733)))))-COUNTBLANK(OFFSET(A$1,,,SUMPRODUCT(MAX(ROW(E$1:E6732)*(E2=E$1:E6732))))))</f>
        <v> </v>
      </c>
      <c r="K6733" s="25" t="str">
        <f>IF(OR(E6733="",E6733="!!!",F6733="NEW"),"",INDEX(J$1:J6732,SUMPRODUCT(MAX(ROW(E$1:E6732)*(E6733=E$1:E6732)))))</f>
        <v> </v>
      </c>
      <c r="L6733" s="26"/>
    </row>
    <row r="6734" spans="1:12">
      <c r="A6734" s="20" t="s">
        <v>94</v>
      </c>
      <c r="E6734" s="21">
        <f>IF(D6734="?OLD","!!!","")</f>
        <v/>
      </c>
      <c r="F6734" s="22" t="str">
        <f>IF(OR(E6734="",E6734="!!!"),"",IF(NOT(ISNA(VLOOKUP(E6734,E$1:E6733,1,FALSE()))),"OLD",IF(AND(E6734&lt;&gt;"",E6734&lt;&gt;"!!!"),"NEW","")))</f>
        <v> </v>
      </c>
      <c r="G6734" s="23" t="str">
        <f>IF(OR(E6734="",E6734="!!!"),"",IF(OR(J6734=0,AND(J6734=1,K6734=1),AND(J6734=1,I6734="SBJ"),AND(J6734=1,I6734=0)),"?IN_FOCUS",IF(J6734&lt;=2,"?ACTIVATED",IF(J6734&lt;&gt;"","?FAMILIAR",IF(F6734="NEW",IF(ISNA(VLOOKUP(E6734,#REF!,1,FALSE())),"?TYPE_IDENTIFIABLE","?REFERENTIAL"),"_")))))</f>
        <v> </v>
      </c>
      <c r="H6734" s="24" t="str">
        <f>IF(J6734&lt;&gt;1,"",IF(I6734="SBJ","CB","?"))</f>
        <v> </v>
      </c>
      <c r="I6734" s="25" t="str">
        <f>IF(OR(E6734="",E6734="!!!",F6734="NEW"),"",INDEX(B6733:B$2,-1+SUMPRODUCT(MAX(ROW(E6733:E$2)*(E6734=E6733:E$2)))))</f>
        <v> </v>
      </c>
      <c r="J6734" s="25" t="str">
        <f>IF(OR(E6734="",E6734="!!!",F6734="NEW"),"",COUNTBLANK(OFFSET(A$1,,,SUMPRODUCT(MAX(ROW(E$2:E6734)*(E6734=E$2:E6734)))))-COUNTBLANK(OFFSET(A$1,,,SUMPRODUCT(MAX(ROW(E$1:E6733)*(E2=E$1:E6733))))))</f>
        <v> </v>
      </c>
      <c r="K6734" s="25" t="str">
        <f>IF(OR(E6734="",E6734="!!!",F6734="NEW"),"",INDEX(J$1:J6733,SUMPRODUCT(MAX(ROW(E$1:E6733)*(E6734=E$1:E6733)))))</f>
        <v> </v>
      </c>
      <c r="L6734" s="26"/>
    </row>
    <row r="6735" spans="1:12">
      <c r="A6735" s="20" t="s">
        <v>1732</v>
      </c>
      <c r="E6735" s="21">
        <f>IF(D6735="?OLD","!!!","")</f>
        <v/>
      </c>
      <c r="F6735" s="22" t="str">
        <f>IF(OR(E6735="",E6735="!!!"),"",IF(NOT(ISNA(VLOOKUP(E6735,E$1:E6734,1,FALSE()))),"OLD",IF(AND(E6735&lt;&gt;"",E6735&lt;&gt;"!!!"),"NEW","")))</f>
        <v> </v>
      </c>
      <c r="G6735" s="23" t="str">
        <f>IF(OR(E6735="",E6735="!!!"),"",IF(OR(J6735=0,AND(J6735=1,K6735=1),AND(J6735=1,I6735="SBJ"),AND(J6735=1,I6735=0)),"?IN_FOCUS",IF(J6735&lt;=2,"?ACTIVATED",IF(J6735&lt;&gt;"","?FAMILIAR",IF(F6735="NEW",IF(ISNA(VLOOKUP(E6735,#REF!,1,FALSE())),"?TYPE_IDENTIFIABLE","?REFERENTIAL"),"_")))))</f>
        <v> </v>
      </c>
      <c r="H6735" s="24" t="str">
        <f>IF(J6735&lt;&gt;1,"",IF(I6735="SBJ","CB","?"))</f>
        <v> </v>
      </c>
      <c r="I6735" s="25" t="str">
        <f>IF(OR(E6735="",E6735="!!!",F6735="NEW"),"",INDEX(B6734:B$2,-1+SUMPRODUCT(MAX(ROW(E6734:E$2)*(E6735=E6734:E$2)))))</f>
        <v> </v>
      </c>
      <c r="J6735" s="25" t="str">
        <f>IF(OR(E6735="",E6735="!!!",F6735="NEW"),"",COUNTBLANK(OFFSET(A$1,,,SUMPRODUCT(MAX(ROW(E$2:E6735)*(E6735=E$2:E6735)))))-COUNTBLANK(OFFSET(A$1,,,SUMPRODUCT(MAX(ROW(E$1:E6734)*(E2=E$1:E6734))))))</f>
        <v> </v>
      </c>
      <c r="K6735" s="25" t="str">
        <f>IF(OR(E6735="",E6735="!!!",F6735="NEW"),"",INDEX(J$1:J6734,SUMPRODUCT(MAX(ROW(E$1:E6734)*(E6735=E$1:E6734)))))</f>
        <v> </v>
      </c>
      <c r="L6735" s="26"/>
    </row>
    <row r="6736" spans="1:12">
      <c r="A6736" s="20" t="s">
        <v>3703</v>
      </c>
      <c r="E6736" s="21">
        <f>IF(D6736="?OLD","!!!","")</f>
        <v/>
      </c>
      <c r="F6736" s="22" t="str">
        <f>IF(OR(E6736="",E6736="!!!"),"",IF(NOT(ISNA(VLOOKUP(E6736,E$1:E6735,1,FALSE()))),"OLD",IF(AND(E6736&lt;&gt;"",E6736&lt;&gt;"!!!"),"NEW","")))</f>
        <v> </v>
      </c>
      <c r="G6736" s="23" t="str">
        <f>IF(OR(E6736="",E6736="!!!"),"",IF(OR(J6736=0,AND(J6736=1,K6736=1),AND(J6736=1,I6736="SBJ"),AND(J6736=1,I6736=0)),"?IN_FOCUS",IF(J6736&lt;=2,"?ACTIVATED",IF(J6736&lt;&gt;"","?FAMILIAR",IF(F6736="NEW",IF(ISNA(VLOOKUP(E6736,#REF!,1,FALSE())),"?TYPE_IDENTIFIABLE","?REFERENTIAL"),"_")))))</f>
        <v> </v>
      </c>
      <c r="H6736" s="24" t="str">
        <f>IF(J6736&lt;&gt;1,"",IF(I6736="SBJ","CB","?"))</f>
        <v> </v>
      </c>
      <c r="I6736" s="25" t="str">
        <f>IF(OR(E6736="",E6736="!!!",F6736="NEW"),"",INDEX(B6735:B$2,-1+SUMPRODUCT(MAX(ROW(E6735:E$2)*(E6736=E6735:E$2)))))</f>
        <v> </v>
      </c>
      <c r="J6736" s="25" t="str">
        <f>IF(OR(E6736="",E6736="!!!",F6736="NEW"),"",COUNTBLANK(OFFSET(A$1,,,SUMPRODUCT(MAX(ROW(E$2:E6736)*(E6736=E$2:E6736)))))-COUNTBLANK(OFFSET(A$1,,,SUMPRODUCT(MAX(ROW(E$1:E6735)*(E2=E$1:E6735))))))</f>
        <v> </v>
      </c>
      <c r="K6736" s="25" t="str">
        <f>IF(OR(E6736="",E6736="!!!",F6736="NEW"),"",INDEX(J$1:J6735,SUMPRODUCT(MAX(ROW(E$1:E6735)*(E6736=E$1:E6735)))))</f>
        <v> </v>
      </c>
      <c r="L6736" s="26"/>
    </row>
    <row r="6737" spans="1:12">
      <c r="A6737" s="20" t="s">
        <v>3117</v>
      </c>
      <c r="B6737" s="27" t="s">
        <v>1724</v>
      </c>
      <c r="C6737" s="27" t="s">
        <v>1734</v>
      </c>
      <c r="D6737" s="27" t="s">
        <v>1681</v>
      </c>
      <c r="E6737" s="21">
        <f>IF(D6737="?OLD","!!!","")</f>
        <v/>
      </c>
      <c r="F6737" s="22" t="str">
        <f>IF(OR(E6737="",E6737="!!!"),"",IF(NOT(ISNA(VLOOKUP(E6737,E$1:E6736,1,FALSE()))),"OLD",IF(AND(E6737&lt;&gt;"",E6737&lt;&gt;"!!!"),"NEW","")))</f>
        <v> </v>
      </c>
      <c r="G6737" s="23" t="str">
        <f>IF(OR(E6737="",E6737="!!!"),"",IF(OR(J6737=0,AND(J6737=1,K6737=1),AND(J6737=1,I6737="SBJ"),AND(J6737=1,I6737=0)),"?IN_FOCUS",IF(J6737&lt;=2,"?ACTIVATED",IF(J6737&lt;&gt;"","?FAMILIAR",IF(F6737="NEW",IF(ISNA(VLOOKUP(E6737,#REF!,1,FALSE())),"?TYPE_IDENTIFIABLE","?REFERENTIAL"),"_")))))</f>
        <v> </v>
      </c>
      <c r="H6737" s="24" t="str">
        <f>IF(J6737&lt;&gt;1,"",IF(I6737="SBJ","CB","?"))</f>
        <v> </v>
      </c>
      <c r="I6737" s="25" t="str">
        <f>IF(OR(E6737="",E6737="!!!",F6737="NEW"),"",INDEX(B6736:B$2,-1+SUMPRODUCT(MAX(ROW(E6736:E$2)*(E6737=E6736:E$2)))))</f>
        <v> </v>
      </c>
      <c r="J6737" s="25" t="str">
        <f>IF(OR(E6737="",E6737="!!!",F6737="NEW"),"",COUNTBLANK(OFFSET(A$1,,,SUMPRODUCT(MAX(ROW(E$2:E6737)*(E6737=E$2:E6737)))))-COUNTBLANK(OFFSET(A$1,,,SUMPRODUCT(MAX(ROW(E$1:E6736)*(E2=E$1:E6736))))))</f>
        <v> </v>
      </c>
      <c r="K6737" s="25" t="str">
        <f>IF(OR(E6737="",E6737="!!!",F6737="NEW"),"",INDEX(J$1:J6736,SUMPRODUCT(MAX(ROW(E$1:E6736)*(E6737=E$1:E6736)))))</f>
        <v> </v>
      </c>
      <c r="L6737" s="26"/>
    </row>
    <row r="6738" spans="1:12">
      <c r="A6738" s="20" t="s">
        <v>3118</v>
      </c>
      <c r="E6738" s="21">
        <f>IF(D6738="?OLD","!!!","")</f>
        <v/>
      </c>
      <c r="F6738" s="22" t="str">
        <f>IF(OR(E6738="",E6738="!!!"),"",IF(NOT(ISNA(VLOOKUP(E6738,E$1:E6737,1,FALSE()))),"OLD",IF(AND(E6738&lt;&gt;"",E6738&lt;&gt;"!!!"),"NEW","")))</f>
        <v> </v>
      </c>
      <c r="G6738" s="23" t="str">
        <f>IF(OR(E6738="",E6738="!!!"),"",IF(OR(J6738=0,AND(J6738=1,K6738=1),AND(J6738=1,I6738="SBJ"),AND(J6738=1,I6738=0)),"?IN_FOCUS",IF(J6738&lt;=2,"?ACTIVATED",IF(J6738&lt;&gt;"","?FAMILIAR",IF(F6738="NEW",IF(ISNA(VLOOKUP(E6738,#REF!,1,FALSE())),"?TYPE_IDENTIFIABLE","?REFERENTIAL"),"_")))))</f>
        <v> </v>
      </c>
      <c r="H6738" s="24" t="str">
        <f>IF(J6738&lt;&gt;1,"",IF(I6738="SBJ","CB","?"))</f>
        <v> </v>
      </c>
      <c r="I6738" s="25" t="str">
        <f>IF(OR(E6738="",E6738="!!!",F6738="NEW"),"",INDEX(B6737:B$2,-1+SUMPRODUCT(MAX(ROW(E6737:E$2)*(E6738=E6737:E$2)))))</f>
        <v> </v>
      </c>
      <c r="J6738" s="25" t="str">
        <f>IF(OR(E6738="",E6738="!!!",F6738="NEW"),"",COUNTBLANK(OFFSET(A$1,,,SUMPRODUCT(MAX(ROW(E$2:E6738)*(E6738=E$2:E6738)))))-COUNTBLANK(OFFSET(A$1,,,SUMPRODUCT(MAX(ROW(E$1:E6737)*(E2=E$1:E6737))))))</f>
        <v> </v>
      </c>
      <c r="K6738" s="25" t="str">
        <f>IF(OR(E6738="",E6738="!!!",F6738="NEW"),"",INDEX(J$1:J6737,SUMPRODUCT(MAX(ROW(E$1:E6737)*(E6738=E$1:E6737)))))</f>
        <v> </v>
      </c>
      <c r="L6738" s="26"/>
    </row>
    <row r="6739" spans="1:12">
      <c r="A6739" s="20" t="s">
        <v>1688</v>
      </c>
      <c r="E6739" s="21">
        <f>IF(D6739="?OLD","!!!","")</f>
        <v/>
      </c>
      <c r="F6739" s="22" t="str">
        <f>IF(OR(E6739="",E6739="!!!"),"",IF(NOT(ISNA(VLOOKUP(E6739,E$1:E6738,1,FALSE()))),"OLD",IF(AND(E6739&lt;&gt;"",E6739&lt;&gt;"!!!"),"NEW","")))</f>
        <v> </v>
      </c>
      <c r="G6739" s="23" t="str">
        <f>IF(OR(E6739="",E6739="!!!"),"",IF(OR(J6739=0,AND(J6739=1,K6739=1),AND(J6739=1,I6739="SBJ"),AND(J6739=1,I6739=0)),"?IN_FOCUS",IF(J6739&lt;=2,"?ACTIVATED",IF(J6739&lt;&gt;"","?FAMILIAR",IF(F6739="NEW",IF(ISNA(VLOOKUP(E6739,#REF!,1,FALSE())),"?TYPE_IDENTIFIABLE","?REFERENTIAL"),"_")))))</f>
        <v> </v>
      </c>
      <c r="H6739" s="24" t="str">
        <f>IF(J6739&lt;&gt;1,"",IF(I6739="SBJ","CB","?"))</f>
        <v> </v>
      </c>
      <c r="I6739" s="25" t="str">
        <f>IF(OR(E6739="",E6739="!!!",F6739="NEW"),"",INDEX(B6738:B$2,-1+SUMPRODUCT(MAX(ROW(E6738:E$2)*(E6739=E6738:E$2)))))</f>
        <v> </v>
      </c>
      <c r="J6739" s="25" t="str">
        <f>IF(OR(E6739="",E6739="!!!",F6739="NEW"),"",COUNTBLANK(OFFSET(A$1,,,SUMPRODUCT(MAX(ROW(E$2:E6739)*(E6739=E$2:E6739)))))-COUNTBLANK(OFFSET(A$1,,,SUMPRODUCT(MAX(ROW(E$1:E6738)*(E2=E$1:E6738))))))</f>
        <v> </v>
      </c>
      <c r="K6739" s="25" t="str">
        <f>IF(OR(E6739="",E6739="!!!",F6739="NEW"),"",INDEX(J$1:J6738,SUMPRODUCT(MAX(ROW(E$1:E6738)*(E6739=E$1:E6738)))))</f>
        <v> </v>
      </c>
      <c r="L6739" s="26"/>
    </row>
    <row r="6740" spans="1:12">
      <c r="A6740" s="20" t="s">
        <v>1699</v>
      </c>
      <c r="B6740" s="27" t="s">
        <v>1778</v>
      </c>
      <c r="E6740" s="21">
        <f>IF(D6740="?OLD","!!!","")</f>
        <v/>
      </c>
      <c r="F6740" s="22" t="str">
        <f>IF(OR(E6740="",E6740="!!!"),"",IF(NOT(ISNA(VLOOKUP(E6740,E$1:E6739,1,FALSE()))),"OLD",IF(AND(E6740&lt;&gt;"",E6740&lt;&gt;"!!!"),"NEW","")))</f>
        <v> </v>
      </c>
      <c r="G6740" s="23" t="str">
        <f>IF(OR(E6740="",E6740="!!!"),"",IF(OR(J6740=0,AND(J6740=1,K6740=1),AND(J6740=1,I6740="SBJ"),AND(J6740=1,I6740=0)),"?IN_FOCUS",IF(J6740&lt;=2,"?ACTIVATED",IF(J6740&lt;&gt;"","?FAMILIAR",IF(F6740="NEW",IF(ISNA(VLOOKUP(E6740,#REF!,1,FALSE())),"?TYPE_IDENTIFIABLE","?REFERENTIAL"),"_")))))</f>
        <v> </v>
      </c>
      <c r="H6740" s="24" t="str">
        <f>IF(J6740&lt;&gt;1,"",IF(I6740="SBJ","CB","?"))</f>
        <v> </v>
      </c>
      <c r="I6740" s="25" t="str">
        <f>IF(OR(E6740="",E6740="!!!",F6740="NEW"),"",INDEX(B6739:B$2,-1+SUMPRODUCT(MAX(ROW(E6739:E$2)*(E6740=E6739:E$2)))))</f>
        <v> </v>
      </c>
      <c r="J6740" s="25" t="str">
        <f>IF(OR(E6740="",E6740="!!!",F6740="NEW"),"",COUNTBLANK(OFFSET(A$1,,,SUMPRODUCT(MAX(ROW(E$2:E6740)*(E6740=E$2:E6740)))))-COUNTBLANK(OFFSET(A$1,,,SUMPRODUCT(MAX(ROW(E$1:E6739)*(E2=E$1:E6739))))))</f>
        <v> </v>
      </c>
      <c r="K6740" s="25" t="str">
        <f>IF(OR(E6740="",E6740="!!!",F6740="NEW"),"",INDEX(J$1:J6739,SUMPRODUCT(MAX(ROW(E$1:E6739)*(E6740=E$1:E6739)))))</f>
        <v> </v>
      </c>
      <c r="L6740" s="26"/>
    </row>
    <row r="6741" spans="1:12">
      <c r="A6741" s="20" t="s">
        <v>1691</v>
      </c>
      <c r="B6741" s="27" t="s">
        <v>1907</v>
      </c>
      <c r="E6741" s="21">
        <f>IF(D6741="?OLD","!!!","")</f>
        <v/>
      </c>
      <c r="F6741" s="22" t="str">
        <f>IF(OR(E6741="",E6741="!!!"),"",IF(NOT(ISNA(VLOOKUP(E6741,E$1:E6740,1,FALSE()))),"OLD",IF(AND(E6741&lt;&gt;"",E6741&lt;&gt;"!!!"),"NEW","")))</f>
        <v> </v>
      </c>
      <c r="G6741" s="23" t="str">
        <f>IF(OR(E6741="",E6741="!!!"),"",IF(OR(J6741=0,AND(J6741=1,K6741=1),AND(J6741=1,I6741="SBJ"),AND(J6741=1,I6741=0)),"?IN_FOCUS",IF(J6741&lt;=2,"?ACTIVATED",IF(J6741&lt;&gt;"","?FAMILIAR",IF(F6741="NEW",IF(ISNA(VLOOKUP(E6741,#REF!,1,FALSE())),"?TYPE_IDENTIFIABLE","?REFERENTIAL"),"_")))))</f>
        <v> </v>
      </c>
      <c r="H6741" s="24" t="str">
        <f>IF(J6741&lt;&gt;1,"",IF(I6741="SBJ","CB","?"))</f>
        <v> </v>
      </c>
      <c r="I6741" s="25" t="str">
        <f>IF(OR(E6741="",E6741="!!!",F6741="NEW"),"",INDEX(B6740:B$2,-1+SUMPRODUCT(MAX(ROW(E6740:E$2)*(E6741=E6740:E$2)))))</f>
        <v> </v>
      </c>
      <c r="J6741" s="25" t="str">
        <f>IF(OR(E6741="",E6741="!!!",F6741="NEW"),"",COUNTBLANK(OFFSET(A$1,,,SUMPRODUCT(MAX(ROW(E$2:E6741)*(E6741=E$2:E6741)))))-COUNTBLANK(OFFSET(A$1,,,SUMPRODUCT(MAX(ROW(E$1:E6740)*(E2=E$1:E6740))))))</f>
        <v> </v>
      </c>
      <c r="K6741" s="25" t="str">
        <f>IF(OR(E6741="",E6741="!!!",F6741="NEW"),"",INDEX(J$1:J6740,SUMPRODUCT(MAX(ROW(E$1:E6740)*(E6741=E$1:E6740)))))</f>
        <v> </v>
      </c>
      <c r="L6741" s="26"/>
    </row>
    <row r="6742" spans="1:12">
      <c r="A6742" s="20" t="s">
        <v>3704</v>
      </c>
      <c r="E6742" s="21">
        <f>IF(D6742="?OLD","!!!","")</f>
        <v/>
      </c>
      <c r="F6742" s="22" t="str">
        <f>IF(OR(E6742="",E6742="!!!"),"",IF(NOT(ISNA(VLOOKUP(E6742,E$1:E6741,1,FALSE()))),"OLD",IF(AND(E6742&lt;&gt;"",E6742&lt;&gt;"!!!"),"NEW","")))</f>
        <v> </v>
      </c>
      <c r="G6742" s="23" t="str">
        <f>IF(OR(E6742="",E6742="!!!"),"",IF(OR(J6742=0,AND(J6742=1,K6742=1),AND(J6742=1,I6742="SBJ"),AND(J6742=1,I6742=0)),"?IN_FOCUS",IF(J6742&lt;=2,"?ACTIVATED",IF(J6742&lt;&gt;"","?FAMILIAR",IF(F6742="NEW",IF(ISNA(VLOOKUP(E6742,#REF!,1,FALSE())),"?TYPE_IDENTIFIABLE","?REFERENTIAL"),"_")))))</f>
        <v> </v>
      </c>
      <c r="H6742" s="24" t="str">
        <f>IF(J6742&lt;&gt;1,"",IF(I6742="SBJ","CB","?"))</f>
        <v> </v>
      </c>
      <c r="I6742" s="25" t="str">
        <f>IF(OR(E6742="",E6742="!!!",F6742="NEW"),"",INDEX(B6741:B$2,-1+SUMPRODUCT(MAX(ROW(E6741:E$2)*(E6742=E6741:E$2)))))</f>
        <v> </v>
      </c>
      <c r="J6742" s="25" t="str">
        <f>IF(OR(E6742="",E6742="!!!",F6742="NEW"),"",COUNTBLANK(OFFSET(A$1,,,SUMPRODUCT(MAX(ROW(E$2:E6742)*(E6742=E$2:E6742)))))-COUNTBLANK(OFFSET(A$1,,,SUMPRODUCT(MAX(ROW(E$1:E6741)*(E2=E$1:E6741))))))</f>
        <v> </v>
      </c>
      <c r="K6742" s="25" t="str">
        <f>IF(OR(E6742="",E6742="!!!",F6742="NEW"),"",INDEX(J$1:J6741,SUMPRODUCT(MAX(ROW(E$1:E6741)*(E6742=E$1:E6741)))))</f>
        <v> </v>
      </c>
      <c r="L6742" s="26"/>
    </row>
    <row r="6743" spans="1:12">
      <c r="A6743" s="20" t="s">
        <v>1933</v>
      </c>
      <c r="E6743" s="21">
        <f>IF(D6743="?OLD","!!!","")</f>
        <v/>
      </c>
      <c r="F6743" s="22" t="str">
        <f>IF(OR(E6743="",E6743="!!!"),"",IF(NOT(ISNA(VLOOKUP(E6743,E$1:E6742,1,FALSE()))),"OLD",IF(AND(E6743&lt;&gt;"",E6743&lt;&gt;"!!!"),"NEW","")))</f>
        <v> </v>
      </c>
      <c r="G6743" s="23" t="str">
        <f>IF(OR(E6743="",E6743="!!!"),"",IF(OR(J6743=0,AND(J6743=1,K6743=1),AND(J6743=1,I6743="SBJ"),AND(J6743=1,I6743=0)),"?IN_FOCUS",IF(J6743&lt;=2,"?ACTIVATED",IF(J6743&lt;&gt;"","?FAMILIAR",IF(F6743="NEW",IF(ISNA(VLOOKUP(E6743,#REF!,1,FALSE())),"?TYPE_IDENTIFIABLE","?REFERENTIAL"),"_")))))</f>
        <v> </v>
      </c>
      <c r="H6743" s="24" t="str">
        <f>IF(J6743&lt;&gt;1,"",IF(I6743="SBJ","CB","?"))</f>
        <v> </v>
      </c>
      <c r="I6743" s="25" t="str">
        <f>IF(OR(E6743="",E6743="!!!",F6743="NEW"),"",INDEX(B6742:B$2,-1+SUMPRODUCT(MAX(ROW(E6742:E$2)*(E6743=E6742:E$2)))))</f>
        <v> </v>
      </c>
      <c r="J6743" s="25" t="str">
        <f>IF(OR(E6743="",E6743="!!!",F6743="NEW"),"",COUNTBLANK(OFFSET(A$1,,,SUMPRODUCT(MAX(ROW(E$2:E6743)*(E6743=E$2:E6743)))))-COUNTBLANK(OFFSET(A$1,,,SUMPRODUCT(MAX(ROW(E$1:E6742)*(E2=E$1:E6742))))))</f>
        <v> </v>
      </c>
      <c r="K6743" s="25" t="str">
        <f>IF(OR(E6743="",E6743="!!!",F6743="NEW"),"",INDEX(J$1:J6742,SUMPRODUCT(MAX(ROW(E$1:E6742)*(E6743=E$1:E6742)))))</f>
        <v> </v>
      </c>
      <c r="L6743" s="26"/>
    </row>
    <row r="6744" spans="1:12">
      <c r="A6744" s="20" t="s">
        <v>1746</v>
      </c>
      <c r="E6744" s="21">
        <f>IF(D6744="?OLD","!!!","")</f>
        <v/>
      </c>
      <c r="F6744" s="22" t="str">
        <f>IF(OR(E6744="",E6744="!!!"),"",IF(NOT(ISNA(VLOOKUP(E6744,E$1:E6743,1,FALSE()))),"OLD",IF(AND(E6744&lt;&gt;"",E6744&lt;&gt;"!!!"),"NEW","")))</f>
        <v> </v>
      </c>
      <c r="G6744" s="23" t="str">
        <f>IF(OR(E6744="",E6744="!!!"),"",IF(OR(J6744=0,AND(J6744=1,K6744=1),AND(J6744=1,I6744="SBJ"),AND(J6744=1,I6744=0)),"?IN_FOCUS",IF(J6744&lt;=2,"?ACTIVATED",IF(J6744&lt;&gt;"","?FAMILIAR",IF(F6744="NEW",IF(ISNA(VLOOKUP(E6744,#REF!,1,FALSE())),"?TYPE_IDENTIFIABLE","?REFERENTIAL"),"_")))))</f>
        <v> </v>
      </c>
      <c r="H6744" s="24" t="str">
        <f>IF(J6744&lt;&gt;1,"",IF(I6744="SBJ","CB","?"))</f>
        <v> </v>
      </c>
      <c r="I6744" s="25" t="str">
        <f>IF(OR(E6744="",E6744="!!!",F6744="NEW"),"",INDEX(B6743:B$2,-1+SUMPRODUCT(MAX(ROW(E6743:E$2)*(E6744=E6743:E$2)))))</f>
        <v> </v>
      </c>
      <c r="J6744" s="25" t="str">
        <f>IF(OR(E6744="",E6744="!!!",F6744="NEW"),"",COUNTBLANK(OFFSET(A$1,,,SUMPRODUCT(MAX(ROW(E$2:E6744)*(E6744=E$2:E6744)))))-COUNTBLANK(OFFSET(A$1,,,SUMPRODUCT(MAX(ROW(E$1:E6743)*(E2=E$1:E6743))))))</f>
        <v> </v>
      </c>
      <c r="K6744" s="25" t="str">
        <f>IF(OR(E6744="",E6744="!!!",F6744="NEW"),"",INDEX(J$1:J6743,SUMPRODUCT(MAX(ROW(E$1:E6743)*(E6744=E$1:E6743)))))</f>
        <v> </v>
      </c>
      <c r="L6744" s="26"/>
    </row>
    <row r="6745" spans="1:12">
      <c r="A6745" s="20" t="s">
        <v>2896</v>
      </c>
      <c r="E6745" s="21">
        <f>IF(D6745="?OLD","!!!","")</f>
        <v/>
      </c>
      <c r="F6745" s="22" t="str">
        <f>IF(OR(E6745="",E6745="!!!"),"",IF(NOT(ISNA(VLOOKUP(E6745,E$1:E6744,1,FALSE()))),"OLD",IF(AND(E6745&lt;&gt;"",E6745&lt;&gt;"!!!"),"NEW","")))</f>
        <v> </v>
      </c>
      <c r="G6745" s="23" t="str">
        <f>IF(OR(E6745="",E6745="!!!"),"",IF(OR(J6745=0,AND(J6745=1,K6745=1),AND(J6745=1,I6745="SBJ"),AND(J6745=1,I6745=0)),"?IN_FOCUS",IF(J6745&lt;=2,"?ACTIVATED",IF(J6745&lt;&gt;"","?FAMILIAR",IF(F6745="NEW",IF(ISNA(VLOOKUP(E6745,#REF!,1,FALSE())),"?TYPE_IDENTIFIABLE","?REFERENTIAL"),"_")))))</f>
        <v> </v>
      </c>
      <c r="H6745" s="24" t="str">
        <f>IF(J6745&lt;&gt;1,"",IF(I6745="SBJ","CB","?"))</f>
        <v> </v>
      </c>
      <c r="I6745" s="25" t="str">
        <f>IF(OR(E6745="",E6745="!!!",F6745="NEW"),"",INDEX(B6744:B$2,-1+SUMPRODUCT(MAX(ROW(E6744:E$2)*(E6745=E6744:E$2)))))</f>
        <v> </v>
      </c>
      <c r="J6745" s="25" t="str">
        <f>IF(OR(E6745="",E6745="!!!",F6745="NEW"),"",COUNTBLANK(OFFSET(A$1,,,SUMPRODUCT(MAX(ROW(E$2:E6745)*(E6745=E$2:E6745)))))-COUNTBLANK(OFFSET(A$1,,,SUMPRODUCT(MAX(ROW(E$1:E6744)*(E2=E$1:E6744))))))</f>
        <v> </v>
      </c>
      <c r="K6745" s="25" t="str">
        <f>IF(OR(E6745="",E6745="!!!",F6745="NEW"),"",INDEX(J$1:J6744,SUMPRODUCT(MAX(ROW(E$1:E6744)*(E6745=E$1:E6744)))))</f>
        <v> </v>
      </c>
      <c r="L6745" s="26"/>
    </row>
    <row r="6746" spans="1:12">
      <c r="A6746" s="20" t="s">
        <v>1790</v>
      </c>
      <c r="E6746" s="21">
        <f>IF(D6746="?OLD","!!!","")</f>
        <v/>
      </c>
      <c r="F6746" s="22" t="str">
        <f>IF(OR(E6746="",E6746="!!!"),"",IF(NOT(ISNA(VLOOKUP(E6746,E$1:E6745,1,FALSE()))),"OLD",IF(AND(E6746&lt;&gt;"",E6746&lt;&gt;"!!!"),"NEW","")))</f>
        <v> </v>
      </c>
      <c r="G6746" s="23" t="str">
        <f>IF(OR(E6746="",E6746="!!!"),"",IF(OR(J6746=0,AND(J6746=1,K6746=1),AND(J6746=1,I6746="SBJ"),AND(J6746=1,I6746=0)),"?IN_FOCUS",IF(J6746&lt;=2,"?ACTIVATED",IF(J6746&lt;&gt;"","?FAMILIAR",IF(F6746="NEW",IF(ISNA(VLOOKUP(E6746,#REF!,1,FALSE())),"?TYPE_IDENTIFIABLE","?REFERENTIAL"),"_")))))</f>
        <v> </v>
      </c>
      <c r="H6746" s="24" t="str">
        <f>IF(J6746&lt;&gt;1,"",IF(I6746="SBJ","CB","?"))</f>
        <v> </v>
      </c>
      <c r="I6746" s="25" t="str">
        <f>IF(OR(E6746="",E6746="!!!",F6746="NEW"),"",INDEX(B6745:B$2,-1+SUMPRODUCT(MAX(ROW(E6745:E$2)*(E6746=E6745:E$2)))))</f>
        <v> </v>
      </c>
      <c r="J6746" s="25" t="str">
        <f>IF(OR(E6746="",E6746="!!!",F6746="NEW"),"",COUNTBLANK(OFFSET(A$1,,,SUMPRODUCT(MAX(ROW(E$2:E6746)*(E6746=E$2:E6746)))))-COUNTBLANK(OFFSET(A$1,,,SUMPRODUCT(MAX(ROW(E$1:E6745)*(E2=E$1:E6745))))))</f>
        <v> </v>
      </c>
      <c r="K6746" s="25" t="str">
        <f>IF(OR(E6746="",E6746="!!!",F6746="NEW"),"",INDEX(J$1:J6745,SUMPRODUCT(MAX(ROW(E$1:E6745)*(E6746=E$1:E6745)))))</f>
        <v> </v>
      </c>
      <c r="L6746" s="26"/>
    </row>
    <row r="6747" spans="1:12">
      <c r="A6747" s="20" t="s">
        <v>3705</v>
      </c>
      <c r="E6747" s="21">
        <f>IF(D6747="?OLD","!!!","")</f>
        <v/>
      </c>
      <c r="F6747" s="22" t="str">
        <f>IF(OR(E6747="",E6747="!!!"),"",IF(NOT(ISNA(VLOOKUP(E6747,E$1:E6746,1,FALSE()))),"OLD",IF(AND(E6747&lt;&gt;"",E6747&lt;&gt;"!!!"),"NEW","")))</f>
        <v> </v>
      </c>
      <c r="G6747" s="23" t="str">
        <f>IF(OR(E6747="",E6747="!!!"),"",IF(OR(J6747=0,AND(J6747=1,K6747=1),AND(J6747=1,I6747="SBJ"),AND(J6747=1,I6747=0)),"?IN_FOCUS",IF(J6747&lt;=2,"?ACTIVATED",IF(J6747&lt;&gt;"","?FAMILIAR",IF(F6747="NEW",IF(ISNA(VLOOKUP(E6747,#REF!,1,FALSE())),"?TYPE_IDENTIFIABLE","?REFERENTIAL"),"_")))))</f>
        <v> </v>
      </c>
      <c r="H6747" s="24" t="str">
        <f>IF(J6747&lt;&gt;1,"",IF(I6747="SBJ","CB","?"))</f>
        <v> </v>
      </c>
      <c r="I6747" s="25" t="str">
        <f>IF(OR(E6747="",E6747="!!!",F6747="NEW"),"",INDEX(B6746:B$2,-1+SUMPRODUCT(MAX(ROW(E6746:E$2)*(E6747=E6746:E$2)))))</f>
        <v> </v>
      </c>
      <c r="J6747" s="25" t="str">
        <f>IF(OR(E6747="",E6747="!!!",F6747="NEW"),"",COUNTBLANK(OFFSET(A$1,,,SUMPRODUCT(MAX(ROW(E$2:E6747)*(E6747=E$2:E6747)))))-COUNTBLANK(OFFSET(A$1,,,SUMPRODUCT(MAX(ROW(E$1:E6746)*(E2=E$1:E6746))))))</f>
        <v> </v>
      </c>
      <c r="K6747" s="25" t="str">
        <f>IF(OR(E6747="",E6747="!!!",F6747="NEW"),"",INDEX(J$1:J6746,SUMPRODUCT(MAX(ROW(E$1:E6746)*(E6747=E$1:E6746)))))</f>
        <v> </v>
      </c>
      <c r="L6747" s="26"/>
    </row>
    <row r="6748" spans="1:12">
      <c r="A6748" s="20" t="s">
        <v>2112</v>
      </c>
      <c r="B6748" s="27" t="s">
        <v>1865</v>
      </c>
      <c r="C6748" s="27" t="s">
        <v>1704</v>
      </c>
      <c r="E6748" s="21">
        <f>IF(D6748="?OLD","!!!","")</f>
        <v/>
      </c>
      <c r="F6748" s="22" t="str">
        <f>IF(OR(E6748="",E6748="!!!"),"",IF(NOT(ISNA(VLOOKUP(E6748,E$1:E6747,1,FALSE()))),"OLD",IF(AND(E6748&lt;&gt;"",E6748&lt;&gt;"!!!"),"NEW","")))</f>
        <v> </v>
      </c>
      <c r="G6748" s="23" t="str">
        <f>IF(OR(E6748="",E6748="!!!"),"",IF(OR(J6748=0,AND(J6748=1,K6748=1),AND(J6748=1,I6748="SBJ"),AND(J6748=1,I6748=0)),"?IN_FOCUS",IF(J6748&lt;=2,"?ACTIVATED",IF(J6748&lt;&gt;"","?FAMILIAR",IF(F6748="NEW",IF(ISNA(VLOOKUP(E6748,#REF!,1,FALSE())),"?TYPE_IDENTIFIABLE","?REFERENTIAL"),"_")))))</f>
        <v> </v>
      </c>
      <c r="H6748" s="24" t="str">
        <f>IF(J6748&lt;&gt;1,"",IF(I6748="SBJ","CB","?"))</f>
        <v> </v>
      </c>
      <c r="I6748" s="25" t="str">
        <f>IF(OR(E6748="",E6748="!!!",F6748="NEW"),"",INDEX(B6747:B$2,-1+SUMPRODUCT(MAX(ROW(E6747:E$2)*(E6748=E6747:E$2)))))</f>
        <v> </v>
      </c>
      <c r="J6748" s="25" t="str">
        <f>IF(OR(E6748="",E6748="!!!",F6748="NEW"),"",COUNTBLANK(OFFSET(A$1,,,SUMPRODUCT(MAX(ROW(E$2:E6748)*(E6748=E$2:E6748)))))-COUNTBLANK(OFFSET(A$1,,,SUMPRODUCT(MAX(ROW(E$1:E6747)*(E2=E$1:E6747))))))</f>
        <v> </v>
      </c>
      <c r="K6748" s="25" t="str">
        <f>IF(OR(E6748="",E6748="!!!",F6748="NEW"),"",INDEX(J$1:J6747,SUMPRODUCT(MAX(ROW(E$1:E6747)*(E6748=E$1:E6747)))))</f>
        <v> </v>
      </c>
      <c r="L6748" s="26"/>
    </row>
    <row r="6749" spans="1:12">
      <c r="A6749" s="20" t="s">
        <v>1714</v>
      </c>
      <c r="E6749" s="21">
        <f>IF(D6749="?OLD","!!!","")</f>
        <v/>
      </c>
      <c r="F6749" s="22" t="str">
        <f>IF(OR(E6749="",E6749="!!!"),"",IF(NOT(ISNA(VLOOKUP(E6749,E$1:E6748,1,FALSE()))),"OLD",IF(AND(E6749&lt;&gt;"",E6749&lt;&gt;"!!!"),"NEW","")))</f>
        <v> </v>
      </c>
      <c r="G6749" s="23" t="str">
        <f>IF(OR(E6749="",E6749="!!!"),"",IF(OR(J6749=0,AND(J6749=1,K6749=1),AND(J6749=1,I6749="SBJ"),AND(J6749=1,I6749=0)),"?IN_FOCUS",IF(J6749&lt;=2,"?ACTIVATED",IF(J6749&lt;&gt;"","?FAMILIAR",IF(F6749="NEW",IF(ISNA(VLOOKUP(E6749,#REF!,1,FALSE())),"?TYPE_IDENTIFIABLE","?REFERENTIAL"),"_")))))</f>
        <v> </v>
      </c>
      <c r="H6749" s="24" t="str">
        <f>IF(J6749&lt;&gt;1,"",IF(I6749="SBJ","CB","?"))</f>
        <v> </v>
      </c>
      <c r="I6749" s="25" t="str">
        <f>IF(OR(E6749="",E6749="!!!",F6749="NEW"),"",INDEX(B6748:B$2,-1+SUMPRODUCT(MAX(ROW(E6748:E$2)*(E6749=E6748:E$2)))))</f>
        <v> </v>
      </c>
      <c r="J6749" s="25" t="str">
        <f>IF(OR(E6749="",E6749="!!!",F6749="NEW"),"",COUNTBLANK(OFFSET(A$1,,,SUMPRODUCT(MAX(ROW(E$2:E6749)*(E6749=E$2:E6749)))))-COUNTBLANK(OFFSET(A$1,,,SUMPRODUCT(MAX(ROW(E$1:E6748)*(E2=E$1:E6748))))))</f>
        <v> </v>
      </c>
      <c r="K6749" s="25" t="str">
        <f>IF(OR(E6749="",E6749="!!!",F6749="NEW"),"",INDEX(J$1:J6748,SUMPRODUCT(MAX(ROW(E$1:E6748)*(E6749=E$1:E6748)))))</f>
        <v> </v>
      </c>
      <c r="L6749" s="26"/>
    </row>
    <row r="6750" spans="1:12">
      <c r="A6750" s="20" t="s">
        <v>3706</v>
      </c>
      <c r="B6750" s="27" t="s">
        <v>1783</v>
      </c>
      <c r="C6750" s="27" t="s">
        <v>1701</v>
      </c>
      <c r="D6750" s="27" t="s">
        <v>1681</v>
      </c>
      <c r="E6750" s="21">
        <f>IF(D6750="?OLD","!!!","")</f>
        <v/>
      </c>
      <c r="F6750" s="22" t="str">
        <f>IF(OR(E6750="",E6750="!!!"),"",IF(NOT(ISNA(VLOOKUP(E6750,E$1:E6749,1,FALSE()))),"OLD",IF(AND(E6750&lt;&gt;"",E6750&lt;&gt;"!!!"),"NEW","")))</f>
        <v> </v>
      </c>
      <c r="G6750" s="23" t="str">
        <f>IF(OR(E6750="",E6750="!!!"),"",IF(OR(J6750=0,AND(J6750=1,K6750=1),AND(J6750=1,I6750="SBJ"),AND(J6750=1,I6750=0)),"?IN_FOCUS",IF(J6750&lt;=2,"?ACTIVATED",IF(J6750&lt;&gt;"","?FAMILIAR",IF(F6750="NEW",IF(ISNA(VLOOKUP(E6750,#REF!,1,FALSE())),"?TYPE_IDENTIFIABLE","?REFERENTIAL"),"_")))))</f>
        <v> </v>
      </c>
      <c r="H6750" s="24" t="str">
        <f>IF(J6750&lt;&gt;1,"",IF(I6750="SBJ","CB","?"))</f>
        <v> </v>
      </c>
      <c r="I6750" s="25" t="str">
        <f>IF(OR(E6750="",E6750="!!!",F6750="NEW"),"",INDEX(B6749:B$2,-1+SUMPRODUCT(MAX(ROW(E6749:E$2)*(E6750=E6749:E$2)))))</f>
        <v> </v>
      </c>
      <c r="J6750" s="25" t="str">
        <f>IF(OR(E6750="",E6750="!!!",F6750="NEW"),"",COUNTBLANK(OFFSET(A$1,,,SUMPRODUCT(MAX(ROW(E$2:E6750)*(E6750=E$2:E6750)))))-COUNTBLANK(OFFSET(A$1,,,SUMPRODUCT(MAX(ROW(E$1:E6749)*(E2=E$1:E6749))))))</f>
        <v> </v>
      </c>
      <c r="K6750" s="25" t="str">
        <f>IF(OR(E6750="",E6750="!!!",F6750="NEW"),"",INDEX(J$1:J6749,SUMPRODUCT(MAX(ROW(E$1:E6749)*(E6750=E$1:E6749)))))</f>
        <v> </v>
      </c>
      <c r="L6750" s="26"/>
    </row>
    <row r="6751" spans="1:12">
      <c r="A6751" s="20" t="s">
        <v>3482</v>
      </c>
      <c r="E6751" s="21">
        <f>IF(D6751="?OLD","!!!","")</f>
        <v/>
      </c>
      <c r="F6751" s="22" t="str">
        <f>IF(OR(E6751="",E6751="!!!"),"",IF(NOT(ISNA(VLOOKUP(E6751,E$1:E6750,1,FALSE()))),"OLD",IF(AND(E6751&lt;&gt;"",E6751&lt;&gt;"!!!"),"NEW","")))</f>
        <v> </v>
      </c>
      <c r="G6751" s="23" t="str">
        <f>IF(OR(E6751="",E6751="!!!"),"",IF(OR(J6751=0,AND(J6751=1,K6751=1),AND(J6751=1,I6751="SBJ"),AND(J6751=1,I6751=0)),"?IN_FOCUS",IF(J6751&lt;=2,"?ACTIVATED",IF(J6751&lt;&gt;"","?FAMILIAR",IF(F6751="NEW",IF(ISNA(VLOOKUP(E6751,#REF!,1,FALSE())),"?TYPE_IDENTIFIABLE","?REFERENTIAL"),"_")))))</f>
        <v> </v>
      </c>
      <c r="H6751" s="24" t="str">
        <f>IF(J6751&lt;&gt;1,"",IF(I6751="SBJ","CB","?"))</f>
        <v> </v>
      </c>
      <c r="I6751" s="25" t="str">
        <f>IF(OR(E6751="",E6751="!!!",F6751="NEW"),"",INDEX(B6750:B$2,-1+SUMPRODUCT(MAX(ROW(E6750:E$2)*(E6751=E6750:E$2)))))</f>
        <v> </v>
      </c>
      <c r="J6751" s="25" t="str">
        <f>IF(OR(E6751="",E6751="!!!",F6751="NEW"),"",COUNTBLANK(OFFSET(A$1,,,SUMPRODUCT(MAX(ROW(E$2:E6751)*(E6751=E$2:E6751)))))-COUNTBLANK(OFFSET(A$1,,,SUMPRODUCT(MAX(ROW(E$1:E6750)*(E2=E$1:E6750))))))</f>
        <v> </v>
      </c>
      <c r="K6751" s="25" t="str">
        <f>IF(OR(E6751="",E6751="!!!",F6751="NEW"),"",INDEX(J$1:J6750,SUMPRODUCT(MAX(ROW(E$1:E6750)*(E6751=E$1:E6750)))))</f>
        <v> </v>
      </c>
      <c r="L6751" s="26"/>
    </row>
    <row r="6752" spans="1:12">
      <c r="A6752" s="20" t="s">
        <v>671</v>
      </c>
      <c r="E6752" s="21">
        <f>IF(D6752="?OLD","!!!","")</f>
        <v/>
      </c>
      <c r="F6752" s="22" t="str">
        <f>IF(OR(E6752="",E6752="!!!"),"",IF(NOT(ISNA(VLOOKUP(E6752,E$1:E6751,1,FALSE()))),"OLD",IF(AND(E6752&lt;&gt;"",E6752&lt;&gt;"!!!"),"NEW","")))</f>
        <v> </v>
      </c>
      <c r="G6752" s="23" t="str">
        <f>IF(OR(E6752="",E6752="!!!"),"",IF(OR(J6752=0,AND(J6752=1,K6752=1),AND(J6752=1,I6752="SBJ"),AND(J6752=1,I6752=0)),"?IN_FOCUS",IF(J6752&lt;=2,"?ACTIVATED",IF(J6752&lt;&gt;"","?FAMILIAR",IF(F6752="NEW",IF(ISNA(VLOOKUP(E6752,#REF!,1,FALSE())),"?TYPE_IDENTIFIABLE","?REFERENTIAL"),"_")))))</f>
        <v> </v>
      </c>
      <c r="H6752" s="24" t="str">
        <f>IF(J6752&lt;&gt;1,"",IF(I6752="SBJ","CB","?"))</f>
        <v> </v>
      </c>
      <c r="I6752" s="25" t="str">
        <f>IF(OR(E6752="",E6752="!!!",F6752="NEW"),"",INDEX(B6751:B$2,-1+SUMPRODUCT(MAX(ROW(E6751:E$2)*(E6752=E6751:E$2)))))</f>
        <v> </v>
      </c>
      <c r="J6752" s="25" t="str">
        <f>IF(OR(E6752="",E6752="!!!",F6752="NEW"),"",COUNTBLANK(OFFSET(A$1,,,SUMPRODUCT(MAX(ROW(E$2:E6752)*(E6752=E$2:E6752)))))-COUNTBLANK(OFFSET(A$1,,,SUMPRODUCT(MAX(ROW(E$1:E6751)*(E2=E$1:E6751))))))</f>
        <v> </v>
      </c>
      <c r="K6752" s="25" t="str">
        <f>IF(OR(E6752="",E6752="!!!",F6752="NEW"),"",INDEX(J$1:J6751,SUMPRODUCT(MAX(ROW(E$1:E6751)*(E6752=E$1:E6751)))))</f>
        <v> </v>
      </c>
      <c r="L6752" s="26"/>
    </row>
    <row r="6753" spans="1:12">
      <c r="A6753" s="20"/>
    </row>
    <row r="6754" spans="1:12">
      <c r="A6754" s="20" t="s">
        <v>3707</v>
      </c>
    </row>
    <row r="6755" spans="1:12">
      <c r="A6755" s="20" t="s">
        <v>1722</v>
      </c>
      <c r="E6755" s="21">
        <f>IF(D6755="?OLD","!!!","")</f>
        <v/>
      </c>
      <c r="F6755" s="22" t="str">
        <f>IF(OR(E6755="",E6755="!!!"),"",IF(NOT(ISNA(VLOOKUP(E6755,E$1:E6754,1,FALSE()))),"OLD",IF(AND(E6755&lt;&gt;"",E6755&lt;&gt;"!!!"),"NEW","")))</f>
        <v> </v>
      </c>
      <c r="G6755" s="23" t="str">
        <f>IF(OR(E6755="",E6755="!!!"),"",IF(OR(J6755=0,AND(J6755=1,K6755=1),AND(J6755=1,I6755="SBJ"),AND(J6755=1,I6755=0)),"?IN_FOCUS",IF(J6755&lt;=2,"?ACTIVATED",IF(J6755&lt;&gt;"","?FAMILIAR",IF(F6755="NEW",IF(ISNA(VLOOKUP(E6755,#REF!,1,FALSE())),"?TYPE_IDENTIFIABLE","?REFERENTIAL"),"_")))))</f>
        <v> </v>
      </c>
      <c r="H6755" s="24" t="str">
        <f>IF(J6755&lt;&gt;1,"",IF(I6755="SBJ","CB","?"))</f>
        <v> </v>
      </c>
      <c r="I6755" s="25" t="str">
        <f>IF(OR(E6755="",E6755="!!!",F6755="NEW"),"",INDEX(B6754:B$2,-1+SUMPRODUCT(MAX(ROW(E6754:E$2)*(E6755=E6754:E$2)))))</f>
        <v> </v>
      </c>
      <c r="J6755" s="25" t="str">
        <f>IF(OR(E6755="",E6755="!!!",F6755="NEW"),"",COUNTBLANK(OFFSET(A$1,,,SUMPRODUCT(MAX(ROW(E$2:E6755)*(E6755=E$2:E6755)))))-COUNTBLANK(OFFSET(A$1,,,SUMPRODUCT(MAX(ROW(E$1:E6754)*(E2=E$1:E6754))))))</f>
        <v> </v>
      </c>
      <c r="K6755" s="25" t="str">
        <f>IF(OR(E6755="",E6755="!!!",F6755="NEW"),"",INDEX(J$1:J6754,SUMPRODUCT(MAX(ROW(E$1:E6754)*(E6755=E$1:E6754)))))</f>
        <v> </v>
      </c>
      <c r="L6755" s="26"/>
    </row>
    <row r="6756" spans="1:12">
      <c r="A6756" s="20" t="s">
        <v>2517</v>
      </c>
      <c r="E6756" s="21">
        <f>IF(D6756="?OLD","!!!","")</f>
        <v/>
      </c>
      <c r="F6756" s="22" t="str">
        <f>IF(OR(E6756="",E6756="!!!"),"",IF(NOT(ISNA(VLOOKUP(E6756,E$1:E6755,1,FALSE()))),"OLD",IF(AND(E6756&lt;&gt;"",E6756&lt;&gt;"!!!"),"NEW","")))</f>
        <v> </v>
      </c>
      <c r="G6756" s="23" t="str">
        <f>IF(OR(E6756="",E6756="!!!"),"",IF(OR(J6756=0,AND(J6756=1,K6756=1),AND(J6756=1,I6756="SBJ"),AND(J6756=1,I6756=0)),"?IN_FOCUS",IF(J6756&lt;=2,"?ACTIVATED",IF(J6756&lt;&gt;"","?FAMILIAR",IF(F6756="NEW",IF(ISNA(VLOOKUP(E6756,#REF!,1,FALSE())),"?TYPE_IDENTIFIABLE","?REFERENTIAL"),"_")))))</f>
        <v> </v>
      </c>
      <c r="H6756" s="24" t="str">
        <f>IF(J6756&lt;&gt;1,"",IF(I6756="SBJ","CB","?"))</f>
        <v> </v>
      </c>
      <c r="I6756" s="25" t="str">
        <f>IF(OR(E6756="",E6756="!!!",F6756="NEW"),"",INDEX(B6755:B$2,-1+SUMPRODUCT(MAX(ROW(E6755:E$2)*(E6756=E6755:E$2)))))</f>
        <v> </v>
      </c>
      <c r="J6756" s="25" t="str">
        <f>IF(OR(E6756="",E6756="!!!",F6756="NEW"),"",COUNTBLANK(OFFSET(A$1,,,SUMPRODUCT(MAX(ROW(E$2:E6756)*(E6756=E$2:E6756)))))-COUNTBLANK(OFFSET(A$1,,,SUMPRODUCT(MAX(ROW(E$1:E6755)*(E2=E$1:E6755))))))</f>
        <v> </v>
      </c>
      <c r="K6756" s="25" t="str">
        <f>IF(OR(E6756="",E6756="!!!",F6756="NEW"),"",INDEX(J$1:J6755,SUMPRODUCT(MAX(ROW(E$1:E6755)*(E6756=E$1:E6755)))))</f>
        <v> </v>
      </c>
      <c r="L6756" s="26"/>
    </row>
    <row r="6757" spans="1:12">
      <c r="A6757" s="20" t="s">
        <v>1873</v>
      </c>
      <c r="E6757" s="21">
        <f>IF(D6757="?OLD","!!!","")</f>
        <v/>
      </c>
      <c r="F6757" s="22" t="str">
        <f>IF(OR(E6757="",E6757="!!!"),"",IF(NOT(ISNA(VLOOKUP(E6757,E$1:E6756,1,FALSE()))),"OLD",IF(AND(E6757&lt;&gt;"",E6757&lt;&gt;"!!!"),"NEW","")))</f>
        <v> </v>
      </c>
      <c r="G6757" s="23" t="str">
        <f>IF(OR(E6757="",E6757="!!!"),"",IF(OR(J6757=0,AND(J6757=1,K6757=1),AND(J6757=1,I6757="SBJ"),AND(J6757=1,I6757=0)),"?IN_FOCUS",IF(J6757&lt;=2,"?ACTIVATED",IF(J6757&lt;&gt;"","?FAMILIAR",IF(F6757="NEW",IF(ISNA(VLOOKUP(E6757,#REF!,1,FALSE())),"?TYPE_IDENTIFIABLE","?REFERENTIAL"),"_")))))</f>
        <v> </v>
      </c>
      <c r="H6757" s="24" t="str">
        <f>IF(J6757&lt;&gt;1,"",IF(I6757="SBJ","CB","?"))</f>
        <v> </v>
      </c>
      <c r="I6757" s="25" t="str">
        <f>IF(OR(E6757="",E6757="!!!",F6757="NEW"),"",INDEX(B6756:B$2,-1+SUMPRODUCT(MAX(ROW(E6756:E$2)*(E6757=E6756:E$2)))))</f>
        <v> </v>
      </c>
      <c r="J6757" s="25" t="str">
        <f>IF(OR(E6757="",E6757="!!!",F6757="NEW"),"",COUNTBLANK(OFFSET(A$1,,,SUMPRODUCT(MAX(ROW(E$2:E6757)*(E6757=E$2:E6757)))))-COUNTBLANK(OFFSET(A$1,,,SUMPRODUCT(MAX(ROW(E$1:E6756)*(E2=E$1:E6756))))))</f>
        <v> </v>
      </c>
      <c r="K6757" s="25" t="str">
        <f>IF(OR(E6757="",E6757="!!!",F6757="NEW"),"",INDEX(J$1:J6756,SUMPRODUCT(MAX(ROW(E$1:E6756)*(E6757=E$1:E6756)))))</f>
        <v> </v>
      </c>
      <c r="L6757" s="26"/>
    </row>
    <row r="6758" spans="1:12">
      <c r="A6758" s="20" t="s">
        <v>2582</v>
      </c>
      <c r="E6758" s="21">
        <f>IF(D6758="?OLD","!!!","")</f>
        <v/>
      </c>
      <c r="F6758" s="22" t="str">
        <f>IF(OR(E6758="",E6758="!!!"),"",IF(NOT(ISNA(VLOOKUP(E6758,E$1:E6757,1,FALSE()))),"OLD",IF(AND(E6758&lt;&gt;"",E6758&lt;&gt;"!!!"),"NEW","")))</f>
        <v> </v>
      </c>
      <c r="G6758" s="23" t="str">
        <f>IF(OR(E6758="",E6758="!!!"),"",IF(OR(J6758=0,AND(J6758=1,K6758=1),AND(J6758=1,I6758="SBJ"),AND(J6758=1,I6758=0)),"?IN_FOCUS",IF(J6758&lt;=2,"?ACTIVATED",IF(J6758&lt;&gt;"","?FAMILIAR",IF(F6758="NEW",IF(ISNA(VLOOKUP(E6758,#REF!,1,FALSE())),"?TYPE_IDENTIFIABLE","?REFERENTIAL"),"_")))))</f>
        <v> </v>
      </c>
      <c r="H6758" s="24" t="str">
        <f>IF(J6758&lt;&gt;1,"",IF(I6758="SBJ","CB","?"))</f>
        <v> </v>
      </c>
      <c r="I6758" s="25" t="str">
        <f>IF(OR(E6758="",E6758="!!!",F6758="NEW"),"",INDEX(B6757:B$2,-1+SUMPRODUCT(MAX(ROW(E6757:E$2)*(E6758=E6757:E$2)))))</f>
        <v> </v>
      </c>
      <c r="J6758" s="25" t="str">
        <f>IF(OR(E6758="",E6758="!!!",F6758="NEW"),"",COUNTBLANK(OFFSET(A$1,,,SUMPRODUCT(MAX(ROW(E$2:E6758)*(E6758=E$2:E6758)))))-COUNTBLANK(OFFSET(A$1,,,SUMPRODUCT(MAX(ROW(E$1:E6757)*(E2=E$1:E6757))))))</f>
        <v> </v>
      </c>
      <c r="K6758" s="25" t="str">
        <f>IF(OR(E6758="",E6758="!!!",F6758="NEW"),"",INDEX(J$1:J6757,SUMPRODUCT(MAX(ROW(E$1:E6757)*(E6758=E$1:E6757)))))</f>
        <v> </v>
      </c>
      <c r="L6758" s="26"/>
    </row>
    <row r="6759" spans="1:12">
      <c r="A6759" s="20" t="s">
        <v>1717</v>
      </c>
      <c r="E6759" s="21">
        <f>IF(D6759="?OLD","!!!","")</f>
        <v/>
      </c>
      <c r="F6759" s="22" t="str">
        <f>IF(OR(E6759="",E6759="!!!"),"",IF(NOT(ISNA(VLOOKUP(E6759,E$1:E6758,1,FALSE()))),"OLD",IF(AND(E6759&lt;&gt;"",E6759&lt;&gt;"!!!"),"NEW","")))</f>
        <v> </v>
      </c>
      <c r="G6759" s="23" t="str">
        <f>IF(OR(E6759="",E6759="!!!"),"",IF(OR(J6759=0,AND(J6759=1,K6759=1),AND(J6759=1,I6759="SBJ"),AND(J6759=1,I6759=0)),"?IN_FOCUS",IF(J6759&lt;=2,"?ACTIVATED",IF(J6759&lt;&gt;"","?FAMILIAR",IF(F6759="NEW",IF(ISNA(VLOOKUP(E6759,#REF!,1,FALSE())),"?TYPE_IDENTIFIABLE","?REFERENTIAL"),"_")))))</f>
        <v> </v>
      </c>
      <c r="H6759" s="24" t="str">
        <f>IF(J6759&lt;&gt;1,"",IF(I6759="SBJ","CB","?"))</f>
        <v> </v>
      </c>
      <c r="I6759" s="25" t="str">
        <f>IF(OR(E6759="",E6759="!!!",F6759="NEW"),"",INDEX(B6758:B$2,-1+SUMPRODUCT(MAX(ROW(E6758:E$2)*(E6759=E6758:E$2)))))</f>
        <v> </v>
      </c>
      <c r="J6759" s="25" t="str">
        <f>IF(OR(E6759="",E6759="!!!",F6759="NEW"),"",COUNTBLANK(OFFSET(A$1,,,SUMPRODUCT(MAX(ROW(E$2:E6759)*(E6759=E$2:E6759)))))-COUNTBLANK(OFFSET(A$1,,,SUMPRODUCT(MAX(ROW(E$1:E6758)*(E2=E$1:E6758))))))</f>
        <v> </v>
      </c>
      <c r="K6759" s="25" t="str">
        <f>IF(OR(E6759="",E6759="!!!",F6759="NEW"),"",INDEX(J$1:J6758,SUMPRODUCT(MAX(ROW(E$1:E6758)*(E6759=E$1:E6758)))))</f>
        <v> </v>
      </c>
      <c r="L6759" s="26"/>
    </row>
    <row r="6760" spans="1:12">
      <c r="A6760" s="20" t="s">
        <v>2905</v>
      </c>
      <c r="B6760" s="27" t="s">
        <v>1668</v>
      </c>
      <c r="C6760" s="27" t="s">
        <v>1669</v>
      </c>
      <c r="E6760" s="21">
        <f>IF(D6760="?OLD","!!!","")</f>
        <v/>
      </c>
      <c r="F6760" s="22" t="str">
        <f>IF(OR(E6760="",E6760="!!!"),"",IF(NOT(ISNA(VLOOKUP(E6760,E$1:E6759,1,FALSE()))),"OLD",IF(AND(E6760&lt;&gt;"",E6760&lt;&gt;"!!!"),"NEW","")))</f>
        <v> </v>
      </c>
      <c r="G6760" s="23" t="str">
        <f>IF(OR(E6760="",E6760="!!!"),"",IF(OR(J6760=0,AND(J6760=1,K6760=1),AND(J6760=1,I6760="SBJ"),AND(J6760=1,I6760=0)),"?IN_FOCUS",IF(J6760&lt;=2,"?ACTIVATED",IF(J6760&lt;&gt;"","?FAMILIAR",IF(F6760="NEW",IF(ISNA(VLOOKUP(E6760,#REF!,1,FALSE())),"?TYPE_IDENTIFIABLE","?REFERENTIAL"),"_")))))</f>
        <v> </v>
      </c>
      <c r="H6760" s="24" t="str">
        <f>IF(J6760&lt;&gt;1,"",IF(I6760="SBJ","CB","?"))</f>
        <v> </v>
      </c>
      <c r="I6760" s="25" t="str">
        <f>IF(OR(E6760="",E6760="!!!",F6760="NEW"),"",INDEX(B6759:B$2,-1+SUMPRODUCT(MAX(ROW(E6759:E$2)*(E6760=E6759:E$2)))))</f>
        <v> </v>
      </c>
      <c r="J6760" s="25" t="str">
        <f>IF(OR(E6760="",E6760="!!!",F6760="NEW"),"",COUNTBLANK(OFFSET(A$1,,,SUMPRODUCT(MAX(ROW(E$2:E6760)*(E6760=E$2:E6760)))))-COUNTBLANK(OFFSET(A$1,,,SUMPRODUCT(MAX(ROW(E$1:E6759)*(E2=E$1:E6759))))))</f>
        <v> </v>
      </c>
      <c r="K6760" s="25" t="str">
        <f>IF(OR(E6760="",E6760="!!!",F6760="NEW"),"",INDEX(J$1:J6759,SUMPRODUCT(MAX(ROW(E$1:E6759)*(E6760=E$1:E6759)))))</f>
        <v> </v>
      </c>
      <c r="L6760" s="26"/>
    </row>
    <row r="6761" spans="1:12">
      <c r="A6761" s="20" t="s">
        <v>1877</v>
      </c>
      <c r="E6761" s="21">
        <f>IF(D6761="?OLD","!!!","")</f>
        <v/>
      </c>
      <c r="F6761" s="22" t="str">
        <f>IF(OR(E6761="",E6761="!!!"),"",IF(NOT(ISNA(VLOOKUP(E6761,E$1:E6760,1,FALSE()))),"OLD",IF(AND(E6761&lt;&gt;"",E6761&lt;&gt;"!!!"),"NEW","")))</f>
        <v> </v>
      </c>
      <c r="G6761" s="23" t="str">
        <f>IF(OR(E6761="",E6761="!!!"),"",IF(OR(J6761=0,AND(J6761=1,K6761=1),AND(J6761=1,I6761="SBJ"),AND(J6761=1,I6761=0)),"?IN_FOCUS",IF(J6761&lt;=2,"?ACTIVATED",IF(J6761&lt;&gt;"","?FAMILIAR",IF(F6761="NEW",IF(ISNA(VLOOKUP(E6761,#REF!,1,FALSE())),"?TYPE_IDENTIFIABLE","?REFERENTIAL"),"_")))))</f>
        <v> </v>
      </c>
      <c r="H6761" s="24" t="str">
        <f>IF(J6761&lt;&gt;1,"",IF(I6761="SBJ","CB","?"))</f>
        <v> </v>
      </c>
      <c r="I6761" s="25" t="str">
        <f>IF(OR(E6761="",E6761="!!!",F6761="NEW"),"",INDEX(B6760:B$2,-1+SUMPRODUCT(MAX(ROW(E6760:E$2)*(E6761=E6760:E$2)))))</f>
        <v> </v>
      </c>
      <c r="J6761" s="25" t="str">
        <f>IF(OR(E6761="",E6761="!!!",F6761="NEW"),"",COUNTBLANK(OFFSET(A$1,,,SUMPRODUCT(MAX(ROW(E$2:E6761)*(E6761=E$2:E6761)))))-COUNTBLANK(OFFSET(A$1,,,SUMPRODUCT(MAX(ROW(E$1:E6760)*(E2=E$1:E6760))))))</f>
        <v> </v>
      </c>
      <c r="K6761" s="25" t="str">
        <f>IF(OR(E6761="",E6761="!!!",F6761="NEW"),"",INDEX(J$1:J6760,SUMPRODUCT(MAX(ROW(E$1:E6760)*(E6761=E$1:E6760)))))</f>
        <v> </v>
      </c>
      <c r="L6761" s="26"/>
    </row>
    <row r="6762" spans="1:12">
      <c r="A6762" s="20" t="s">
        <v>1089</v>
      </c>
      <c r="E6762" s="21">
        <f>IF(D6762="?OLD","!!!","")</f>
        <v/>
      </c>
      <c r="F6762" s="22" t="str">
        <f>IF(OR(E6762="",E6762="!!!"),"",IF(NOT(ISNA(VLOOKUP(E6762,E$1:E6761,1,FALSE()))),"OLD",IF(AND(E6762&lt;&gt;"",E6762&lt;&gt;"!!!"),"NEW","")))</f>
        <v> </v>
      </c>
      <c r="G6762" s="23" t="str">
        <f>IF(OR(E6762="",E6762="!!!"),"",IF(OR(J6762=0,AND(J6762=1,K6762=1),AND(J6762=1,I6762="SBJ"),AND(J6762=1,I6762=0)),"?IN_FOCUS",IF(J6762&lt;=2,"?ACTIVATED",IF(J6762&lt;&gt;"","?FAMILIAR",IF(F6762="NEW",IF(ISNA(VLOOKUP(E6762,#REF!,1,FALSE())),"?TYPE_IDENTIFIABLE","?REFERENTIAL"),"_")))))</f>
        <v> </v>
      </c>
      <c r="H6762" s="24" t="str">
        <f>IF(J6762&lt;&gt;1,"",IF(I6762="SBJ","CB","?"))</f>
        <v> </v>
      </c>
      <c r="I6762" s="25" t="str">
        <f>IF(OR(E6762="",E6762="!!!",F6762="NEW"),"",INDEX(B6761:B$2,-1+SUMPRODUCT(MAX(ROW(E6761:E$2)*(E6762=E6761:E$2)))))</f>
        <v> </v>
      </c>
      <c r="J6762" s="25" t="str">
        <f>IF(OR(E6762="",E6762="!!!",F6762="NEW"),"",COUNTBLANK(OFFSET(A$1,,,SUMPRODUCT(MAX(ROW(E$2:E6762)*(E6762=E$2:E6762)))))-COUNTBLANK(OFFSET(A$1,,,SUMPRODUCT(MAX(ROW(E$1:E6761)*(E2=E$1:E6761))))))</f>
        <v> </v>
      </c>
      <c r="K6762" s="25" t="str">
        <f>IF(OR(E6762="",E6762="!!!",F6762="NEW"),"",INDEX(J$1:J6761,SUMPRODUCT(MAX(ROW(E$1:E6761)*(E6762=E$1:E6761)))))</f>
        <v> </v>
      </c>
      <c r="L6762" s="26"/>
    </row>
    <row r="6763" spans="1:12">
      <c r="A6763" s="20" t="s">
        <v>2933</v>
      </c>
      <c r="B6763" s="27" t="s">
        <v>1675</v>
      </c>
      <c r="C6763" s="27" t="s">
        <v>1727</v>
      </c>
      <c r="E6763" s="21">
        <f>IF(D6763="?OLD","!!!","")</f>
        <v/>
      </c>
      <c r="F6763" s="22" t="str">
        <f>IF(OR(E6763="",E6763="!!!"),"",IF(NOT(ISNA(VLOOKUP(E6763,E$1:E6762,1,FALSE()))),"OLD",IF(AND(E6763&lt;&gt;"",E6763&lt;&gt;"!!!"),"NEW","")))</f>
        <v> </v>
      </c>
      <c r="G6763" s="23" t="str">
        <f>IF(OR(E6763="",E6763="!!!"),"",IF(OR(J6763=0,AND(J6763=1,K6763=1),AND(J6763=1,I6763="SBJ"),AND(J6763=1,I6763=0)),"?IN_FOCUS",IF(J6763&lt;=2,"?ACTIVATED",IF(J6763&lt;&gt;"","?FAMILIAR",IF(F6763="NEW",IF(ISNA(VLOOKUP(E6763,#REF!,1,FALSE())),"?TYPE_IDENTIFIABLE","?REFERENTIAL"),"_")))))</f>
        <v> </v>
      </c>
      <c r="H6763" s="24" t="str">
        <f>IF(J6763&lt;&gt;1,"",IF(I6763="SBJ","CB","?"))</f>
        <v> </v>
      </c>
      <c r="I6763" s="25" t="str">
        <f>IF(OR(E6763="",E6763="!!!",F6763="NEW"),"",INDEX(B6762:B$2,-1+SUMPRODUCT(MAX(ROW(E6762:E$2)*(E6763=E6762:E$2)))))</f>
        <v> </v>
      </c>
      <c r="J6763" s="25" t="str">
        <f>IF(OR(E6763="",E6763="!!!",F6763="NEW"),"",COUNTBLANK(OFFSET(A$1,,,SUMPRODUCT(MAX(ROW(E$2:E6763)*(E6763=E$2:E6763)))))-COUNTBLANK(OFFSET(A$1,,,SUMPRODUCT(MAX(ROW(E$1:E6762)*(E2=E$1:E6762))))))</f>
        <v> </v>
      </c>
      <c r="K6763" s="25" t="str">
        <f>IF(OR(E6763="",E6763="!!!",F6763="NEW"),"",INDEX(J$1:J6762,SUMPRODUCT(MAX(ROW(E$1:E6762)*(E6763=E$1:E6762)))))</f>
        <v> </v>
      </c>
      <c r="L6763" s="26"/>
    </row>
    <row r="6764" spans="1:12">
      <c r="A6764" s="20" t="s">
        <v>2349</v>
      </c>
      <c r="E6764" s="21">
        <f>IF(D6764="?OLD","!!!","")</f>
        <v/>
      </c>
      <c r="F6764" s="22" t="str">
        <f>IF(OR(E6764="",E6764="!!!"),"",IF(NOT(ISNA(VLOOKUP(E6764,E$1:E6763,1,FALSE()))),"OLD",IF(AND(E6764&lt;&gt;"",E6764&lt;&gt;"!!!"),"NEW","")))</f>
        <v> </v>
      </c>
      <c r="G6764" s="23" t="str">
        <f>IF(OR(E6764="",E6764="!!!"),"",IF(OR(J6764=0,AND(J6764=1,K6764=1),AND(J6764=1,I6764="SBJ"),AND(J6764=1,I6764=0)),"?IN_FOCUS",IF(J6764&lt;=2,"?ACTIVATED",IF(J6764&lt;&gt;"","?FAMILIAR",IF(F6764="NEW",IF(ISNA(VLOOKUP(E6764,#REF!,1,FALSE())),"?TYPE_IDENTIFIABLE","?REFERENTIAL"),"_")))))</f>
        <v> </v>
      </c>
      <c r="H6764" s="24" t="str">
        <f>IF(J6764&lt;&gt;1,"",IF(I6764="SBJ","CB","?"))</f>
        <v> </v>
      </c>
      <c r="I6764" s="25" t="str">
        <f>IF(OR(E6764="",E6764="!!!",F6764="NEW"),"",INDEX(B6763:B$2,-1+SUMPRODUCT(MAX(ROW(E6763:E$2)*(E6764=E6763:E$2)))))</f>
        <v> </v>
      </c>
      <c r="J6764" s="25" t="str">
        <f>IF(OR(E6764="",E6764="!!!",F6764="NEW"),"",COUNTBLANK(OFFSET(A$1,,,SUMPRODUCT(MAX(ROW(E$2:E6764)*(E6764=E$2:E6764)))))-COUNTBLANK(OFFSET(A$1,,,SUMPRODUCT(MAX(ROW(E$1:E6763)*(E2=E$1:E6763))))))</f>
        <v> </v>
      </c>
      <c r="K6764" s="25" t="str">
        <f>IF(OR(E6764="",E6764="!!!",F6764="NEW"),"",INDEX(J$1:J6763,SUMPRODUCT(MAX(ROW(E$1:E6763)*(E6764=E$1:E6763)))))</f>
        <v> </v>
      </c>
      <c r="L6764" s="26"/>
    </row>
    <row r="6765" spans="1:12">
      <c r="A6765" s="20" t="s">
        <v>1697</v>
      </c>
      <c r="E6765" s="21">
        <f>IF(D6765="?OLD","!!!","")</f>
        <v/>
      </c>
      <c r="F6765" s="22" t="str">
        <f>IF(OR(E6765="",E6765="!!!"),"",IF(NOT(ISNA(VLOOKUP(E6765,E$1:E6764,1,FALSE()))),"OLD",IF(AND(E6765&lt;&gt;"",E6765&lt;&gt;"!!!"),"NEW","")))</f>
        <v> </v>
      </c>
      <c r="G6765" s="23" t="str">
        <f>IF(OR(E6765="",E6765="!!!"),"",IF(OR(J6765=0,AND(J6765=1,K6765=1),AND(J6765=1,I6765="SBJ"),AND(J6765=1,I6765=0)),"?IN_FOCUS",IF(J6765&lt;=2,"?ACTIVATED",IF(J6765&lt;&gt;"","?FAMILIAR",IF(F6765="NEW",IF(ISNA(VLOOKUP(E6765,#REF!,1,FALSE())),"?TYPE_IDENTIFIABLE","?REFERENTIAL"),"_")))))</f>
        <v> </v>
      </c>
      <c r="H6765" s="24" t="str">
        <f>IF(J6765&lt;&gt;1,"",IF(I6765="SBJ","CB","?"))</f>
        <v> </v>
      </c>
      <c r="I6765" s="25" t="str">
        <f>IF(OR(E6765="",E6765="!!!",F6765="NEW"),"",INDEX(B6764:B$2,-1+SUMPRODUCT(MAX(ROW(E6764:E$2)*(E6765=E6764:E$2)))))</f>
        <v> </v>
      </c>
      <c r="J6765" s="25" t="str">
        <f>IF(OR(E6765="",E6765="!!!",F6765="NEW"),"",COUNTBLANK(OFFSET(A$1,,,SUMPRODUCT(MAX(ROW(E$2:E6765)*(E6765=E$2:E6765)))))-COUNTBLANK(OFFSET(A$1,,,SUMPRODUCT(MAX(ROW(E$1:E6764)*(E2=E$1:E6764))))))</f>
        <v> </v>
      </c>
      <c r="K6765" s="25" t="str">
        <f>IF(OR(E6765="",E6765="!!!",F6765="NEW"),"",INDEX(J$1:J6764,SUMPRODUCT(MAX(ROW(E$1:E6764)*(E6765=E$1:E6764)))))</f>
        <v> </v>
      </c>
      <c r="L6765" s="26"/>
    </row>
    <row r="6766" spans="1:12">
      <c r="A6766" s="20"/>
    </row>
    <row r="6767" spans="1:12">
      <c r="A6767" s="20" t="s">
        <v>3708</v>
      </c>
    </row>
    <row r="6768" spans="1:12">
      <c r="A6768" s="20" t="s">
        <v>1884</v>
      </c>
      <c r="E6768" s="21">
        <f>IF(D6768="?OLD","!!!","")</f>
        <v/>
      </c>
      <c r="F6768" s="22" t="str">
        <f>IF(OR(E6768="",E6768="!!!"),"",IF(NOT(ISNA(VLOOKUP(E6768,E$1:E6767,1,FALSE()))),"OLD",IF(AND(E6768&lt;&gt;"",E6768&lt;&gt;"!!!"),"NEW","")))</f>
        <v> </v>
      </c>
      <c r="G6768" s="23" t="str">
        <f>IF(OR(E6768="",E6768="!!!"),"",IF(OR(J6768=0,AND(J6768=1,K6768=1),AND(J6768=1,I6768="SBJ"),AND(J6768=1,I6768=0)),"?IN_FOCUS",IF(J6768&lt;=2,"?ACTIVATED",IF(J6768&lt;&gt;"","?FAMILIAR",IF(F6768="NEW",IF(ISNA(VLOOKUP(E6768,#REF!,1,FALSE())),"?TYPE_IDENTIFIABLE","?REFERENTIAL"),"_")))))</f>
        <v> </v>
      </c>
      <c r="H6768" s="24" t="str">
        <f>IF(J6768&lt;&gt;1,"",IF(I6768="SBJ","CB","?"))</f>
        <v> </v>
      </c>
      <c r="I6768" s="25" t="str">
        <f>IF(OR(E6768="",E6768="!!!",F6768="NEW"),"",INDEX(B6767:B$2,-1+SUMPRODUCT(MAX(ROW(E6767:E$2)*(E6768=E6767:E$2)))))</f>
        <v> </v>
      </c>
      <c r="J6768" s="25" t="str">
        <f>IF(OR(E6768="",E6768="!!!",F6768="NEW"),"",COUNTBLANK(OFFSET(A$1,,,SUMPRODUCT(MAX(ROW(E$2:E6768)*(E6768=E$2:E6768)))))-COUNTBLANK(OFFSET(A$1,,,SUMPRODUCT(MAX(ROW(E$1:E6767)*(E2=E$1:E6767))))))</f>
        <v> </v>
      </c>
      <c r="K6768" s="25" t="str">
        <f>IF(OR(E6768="",E6768="!!!",F6768="NEW"),"",INDEX(J$1:J6767,SUMPRODUCT(MAX(ROW(E$1:E6767)*(E6768=E$1:E6767)))))</f>
        <v> </v>
      </c>
      <c r="L6768" s="26"/>
    </row>
    <row r="6769" spans="1:12">
      <c r="A6769" s="20" t="s">
        <v>1717</v>
      </c>
      <c r="E6769" s="21">
        <f>IF(D6769="?OLD","!!!","")</f>
        <v/>
      </c>
      <c r="F6769" s="22" t="str">
        <f>IF(OR(E6769="",E6769="!!!"),"",IF(NOT(ISNA(VLOOKUP(E6769,E$1:E6768,1,FALSE()))),"OLD",IF(AND(E6769&lt;&gt;"",E6769&lt;&gt;"!!!"),"NEW","")))</f>
        <v> </v>
      </c>
      <c r="G6769" s="23" t="str">
        <f>IF(OR(E6769="",E6769="!!!"),"",IF(OR(J6769=0,AND(J6769=1,K6769=1),AND(J6769=1,I6769="SBJ"),AND(J6769=1,I6769=0)),"?IN_FOCUS",IF(J6769&lt;=2,"?ACTIVATED",IF(J6769&lt;&gt;"","?FAMILIAR",IF(F6769="NEW",IF(ISNA(VLOOKUP(E6769,#REF!,1,FALSE())),"?TYPE_IDENTIFIABLE","?REFERENTIAL"),"_")))))</f>
        <v> </v>
      </c>
      <c r="H6769" s="24" t="str">
        <f>IF(J6769&lt;&gt;1,"",IF(I6769="SBJ","CB","?"))</f>
        <v> </v>
      </c>
      <c r="I6769" s="25" t="str">
        <f>IF(OR(E6769="",E6769="!!!",F6769="NEW"),"",INDEX(B6768:B$2,-1+SUMPRODUCT(MAX(ROW(E6768:E$2)*(E6769=E6768:E$2)))))</f>
        <v> </v>
      </c>
      <c r="J6769" s="25" t="str">
        <f>IF(OR(E6769="",E6769="!!!",F6769="NEW"),"",COUNTBLANK(OFFSET(A$1,,,SUMPRODUCT(MAX(ROW(E$2:E6769)*(E6769=E$2:E6769)))))-COUNTBLANK(OFFSET(A$1,,,SUMPRODUCT(MAX(ROW(E$1:E6768)*(E2=E$1:E6768))))))</f>
        <v> </v>
      </c>
      <c r="K6769" s="25" t="str">
        <f>IF(OR(E6769="",E6769="!!!",F6769="NEW"),"",INDEX(J$1:J6768,SUMPRODUCT(MAX(ROW(E$1:E6768)*(E6769=E$1:E6768)))))</f>
        <v> </v>
      </c>
      <c r="L6769" s="26"/>
    </row>
    <row r="6770" spans="1:12">
      <c r="A6770" s="20" t="s">
        <v>3709</v>
      </c>
      <c r="E6770" s="21">
        <f>IF(D6770="?OLD","!!!","")</f>
        <v/>
      </c>
      <c r="F6770" s="22" t="str">
        <f>IF(OR(E6770="",E6770="!!!"),"",IF(NOT(ISNA(VLOOKUP(E6770,E$1:E6769,1,FALSE()))),"OLD",IF(AND(E6770&lt;&gt;"",E6770&lt;&gt;"!!!"),"NEW","")))</f>
        <v> </v>
      </c>
      <c r="G6770" s="23" t="str">
        <f>IF(OR(E6770="",E6770="!!!"),"",IF(OR(J6770=0,AND(J6770=1,K6770=1),AND(J6770=1,I6770="SBJ"),AND(J6770=1,I6770=0)),"?IN_FOCUS",IF(J6770&lt;=2,"?ACTIVATED",IF(J6770&lt;&gt;"","?FAMILIAR",IF(F6770="NEW",IF(ISNA(VLOOKUP(E6770,#REF!,1,FALSE())),"?TYPE_IDENTIFIABLE","?REFERENTIAL"),"_")))))</f>
        <v> </v>
      </c>
      <c r="H6770" s="24" t="str">
        <f>IF(J6770&lt;&gt;1,"",IF(I6770="SBJ","CB","?"))</f>
        <v> </v>
      </c>
      <c r="I6770" s="25" t="str">
        <f>IF(OR(E6770="",E6770="!!!",F6770="NEW"),"",INDEX(B6769:B$2,-1+SUMPRODUCT(MAX(ROW(E6769:E$2)*(E6770=E6769:E$2)))))</f>
        <v> </v>
      </c>
      <c r="J6770" s="25" t="str">
        <f>IF(OR(E6770="",E6770="!!!",F6770="NEW"),"",COUNTBLANK(OFFSET(A$1,,,SUMPRODUCT(MAX(ROW(E$2:E6770)*(E6770=E$2:E6770)))))-COUNTBLANK(OFFSET(A$1,,,SUMPRODUCT(MAX(ROW(E$1:E6769)*(E2=E$1:E6769))))))</f>
        <v> </v>
      </c>
      <c r="K6770" s="25" t="str">
        <f>IF(OR(E6770="",E6770="!!!",F6770="NEW"),"",INDEX(J$1:J6769,SUMPRODUCT(MAX(ROW(E$1:E6769)*(E6770=E$1:E6769)))))</f>
        <v> </v>
      </c>
      <c r="L6770" s="26"/>
    </row>
    <row r="6771" spans="1:12">
      <c r="A6771" s="20" t="s">
        <v>3710</v>
      </c>
      <c r="B6771" s="27" t="s">
        <v>1668</v>
      </c>
      <c r="C6771" s="27" t="s">
        <v>1669</v>
      </c>
      <c r="E6771" s="21">
        <f>IF(D6771="?OLD","!!!","")</f>
        <v/>
      </c>
      <c r="F6771" s="22" t="str">
        <f>IF(OR(E6771="",E6771="!!!"),"",IF(NOT(ISNA(VLOOKUP(E6771,E$1:E6770,1,FALSE()))),"OLD",IF(AND(E6771&lt;&gt;"",E6771&lt;&gt;"!!!"),"NEW","")))</f>
        <v> </v>
      </c>
      <c r="G6771" s="23" t="str">
        <f>IF(OR(E6771="",E6771="!!!"),"",IF(OR(J6771=0,AND(J6771=1,K6771=1),AND(J6771=1,I6771="SBJ"),AND(J6771=1,I6771=0)),"?IN_FOCUS",IF(J6771&lt;=2,"?ACTIVATED",IF(J6771&lt;&gt;"","?FAMILIAR",IF(F6771="NEW",IF(ISNA(VLOOKUP(E6771,#REF!,1,FALSE())),"?TYPE_IDENTIFIABLE","?REFERENTIAL"),"_")))))</f>
        <v> </v>
      </c>
      <c r="H6771" s="24" t="str">
        <f>IF(J6771&lt;&gt;1,"",IF(I6771="SBJ","CB","?"))</f>
        <v> </v>
      </c>
      <c r="I6771" s="25" t="str">
        <f>IF(OR(E6771="",E6771="!!!",F6771="NEW"),"",INDEX(B6770:B$2,-1+SUMPRODUCT(MAX(ROW(E6770:E$2)*(E6771=E6770:E$2)))))</f>
        <v> </v>
      </c>
      <c r="J6771" s="25" t="str">
        <f>IF(OR(E6771="",E6771="!!!",F6771="NEW"),"",COUNTBLANK(OFFSET(A$1,,,SUMPRODUCT(MAX(ROW(E$2:E6771)*(E6771=E$2:E6771)))))-COUNTBLANK(OFFSET(A$1,,,SUMPRODUCT(MAX(ROW(E$1:E6770)*(E2=E$1:E6770))))))</f>
        <v> </v>
      </c>
      <c r="K6771" s="25" t="str">
        <f>IF(OR(E6771="",E6771="!!!",F6771="NEW"),"",INDEX(J$1:J6770,SUMPRODUCT(MAX(ROW(E$1:E6770)*(E6771=E$1:E6770)))))</f>
        <v> </v>
      </c>
      <c r="L6771" s="26"/>
    </row>
    <row r="6772" spans="1:12">
      <c r="A6772" s="20" t="s">
        <v>3558</v>
      </c>
      <c r="E6772" s="21">
        <f>IF(D6772="?OLD","!!!","")</f>
        <v/>
      </c>
      <c r="F6772" s="22" t="str">
        <f>IF(OR(E6772="",E6772="!!!"),"",IF(NOT(ISNA(VLOOKUP(E6772,E$1:E6771,1,FALSE()))),"OLD",IF(AND(E6772&lt;&gt;"",E6772&lt;&gt;"!!!"),"NEW","")))</f>
        <v> </v>
      </c>
      <c r="G6772" s="23" t="str">
        <f>IF(OR(E6772="",E6772="!!!"),"",IF(OR(J6772=0,AND(J6772=1,K6772=1),AND(J6772=1,I6772="SBJ"),AND(J6772=1,I6772=0)),"?IN_FOCUS",IF(J6772&lt;=2,"?ACTIVATED",IF(J6772&lt;&gt;"","?FAMILIAR",IF(F6772="NEW",IF(ISNA(VLOOKUP(E6772,#REF!,1,FALSE())),"?TYPE_IDENTIFIABLE","?REFERENTIAL"),"_")))))</f>
        <v> </v>
      </c>
      <c r="H6772" s="24" t="str">
        <f>IF(J6772&lt;&gt;1,"",IF(I6772="SBJ","CB","?"))</f>
        <v> </v>
      </c>
      <c r="I6772" s="25" t="str">
        <f>IF(OR(E6772="",E6772="!!!",F6772="NEW"),"",INDEX(B6771:B$2,-1+SUMPRODUCT(MAX(ROW(E6771:E$2)*(E6772=E6771:E$2)))))</f>
        <v> </v>
      </c>
      <c r="J6772" s="25" t="str">
        <f>IF(OR(E6772="",E6772="!!!",F6772="NEW"),"",COUNTBLANK(OFFSET(A$1,,,SUMPRODUCT(MAX(ROW(E$2:E6772)*(E6772=E$2:E6772)))))-COUNTBLANK(OFFSET(A$1,,,SUMPRODUCT(MAX(ROW(E$1:E6771)*(E2=E$1:E6771))))))</f>
        <v> </v>
      </c>
      <c r="K6772" s="25" t="str">
        <f>IF(OR(E6772="",E6772="!!!",F6772="NEW"),"",INDEX(J$1:J6771,SUMPRODUCT(MAX(ROW(E$1:E6771)*(E6772=E$1:E6771)))))</f>
        <v> </v>
      </c>
      <c r="L6772" s="26"/>
    </row>
    <row r="6773" spans="1:12">
      <c r="A6773" s="20" t="s">
        <v>1977</v>
      </c>
      <c r="B6773" s="27" t="s">
        <v>1679</v>
      </c>
      <c r="C6773" s="27" t="s">
        <v>1737</v>
      </c>
      <c r="D6773" s="27" t="s">
        <v>1681</v>
      </c>
      <c r="E6773" s="21">
        <f>IF(D6773="?OLD","!!!","")</f>
        <v/>
      </c>
      <c r="F6773" s="22" t="str">
        <f>IF(OR(E6773="",E6773="!!!"),"",IF(NOT(ISNA(VLOOKUP(E6773,E$1:E6772,1,FALSE()))),"OLD",IF(AND(E6773&lt;&gt;"",E6773&lt;&gt;"!!!"),"NEW","")))</f>
        <v> </v>
      </c>
      <c r="G6773" s="23" t="str">
        <f>IF(OR(E6773="",E6773="!!!"),"",IF(OR(J6773=0,AND(J6773=1,K6773=1),AND(J6773=1,I6773="SBJ"),AND(J6773=1,I6773=0)),"?IN_FOCUS",IF(J6773&lt;=2,"?ACTIVATED",IF(J6773&lt;&gt;"","?FAMILIAR",IF(F6773="NEW",IF(ISNA(VLOOKUP(E6773,#REF!,1,FALSE())),"?TYPE_IDENTIFIABLE","?REFERENTIAL"),"_")))))</f>
        <v> </v>
      </c>
      <c r="H6773" s="24" t="str">
        <f>IF(J6773&lt;&gt;1,"",IF(I6773="SBJ","CB","?"))</f>
        <v> </v>
      </c>
      <c r="I6773" s="25" t="str">
        <f>IF(OR(E6773="",E6773="!!!",F6773="NEW"),"",INDEX(B6772:B$2,-1+SUMPRODUCT(MAX(ROW(E6772:E$2)*(E6773=E6772:E$2)))))</f>
        <v> </v>
      </c>
      <c r="J6773" s="25" t="str">
        <f>IF(OR(E6773="",E6773="!!!",F6773="NEW"),"",COUNTBLANK(OFFSET(A$1,,,SUMPRODUCT(MAX(ROW(E$2:E6773)*(E6773=E$2:E6773)))))-COUNTBLANK(OFFSET(A$1,,,SUMPRODUCT(MAX(ROW(E$1:E6772)*(E2=E$1:E6772))))))</f>
        <v> </v>
      </c>
      <c r="K6773" s="25" t="str">
        <f>IF(OR(E6773="",E6773="!!!",F6773="NEW"),"",INDEX(J$1:J6772,SUMPRODUCT(MAX(ROW(E$1:E6772)*(E6773=E$1:E6772)))))</f>
        <v> </v>
      </c>
      <c r="L6773" s="26"/>
    </row>
    <row r="6774" spans="1:12">
      <c r="A6774" s="20" t="s">
        <v>1764</v>
      </c>
      <c r="E6774" s="21">
        <f>IF(D6774="?OLD","!!!","")</f>
        <v/>
      </c>
      <c r="F6774" s="22" t="str">
        <f>IF(OR(E6774="",E6774="!!!"),"",IF(NOT(ISNA(VLOOKUP(E6774,E$1:E6773,1,FALSE()))),"OLD",IF(AND(E6774&lt;&gt;"",E6774&lt;&gt;"!!!"),"NEW","")))</f>
        <v> </v>
      </c>
      <c r="G6774" s="23" t="str">
        <f>IF(OR(E6774="",E6774="!!!"),"",IF(OR(J6774=0,AND(J6774=1,K6774=1),AND(J6774=1,I6774="SBJ"),AND(J6774=1,I6774=0)),"?IN_FOCUS",IF(J6774&lt;=2,"?ACTIVATED",IF(J6774&lt;&gt;"","?FAMILIAR",IF(F6774="NEW",IF(ISNA(VLOOKUP(E6774,#REF!,1,FALSE())),"?TYPE_IDENTIFIABLE","?REFERENTIAL"),"_")))))</f>
        <v> </v>
      </c>
      <c r="H6774" s="24" t="str">
        <f>IF(J6774&lt;&gt;1,"",IF(I6774="SBJ","CB","?"))</f>
        <v> </v>
      </c>
      <c r="I6774" s="25" t="str">
        <f>IF(OR(E6774="",E6774="!!!",F6774="NEW"),"",INDEX(B6773:B$2,-1+SUMPRODUCT(MAX(ROW(E6773:E$2)*(E6774=E6773:E$2)))))</f>
        <v> </v>
      </c>
      <c r="J6774" s="25" t="str">
        <f>IF(OR(E6774="",E6774="!!!",F6774="NEW"),"",COUNTBLANK(OFFSET(A$1,,,SUMPRODUCT(MAX(ROW(E$2:E6774)*(E6774=E$2:E6774)))))-COUNTBLANK(OFFSET(A$1,,,SUMPRODUCT(MAX(ROW(E$1:E6773)*(E2=E$1:E6773))))))</f>
        <v> </v>
      </c>
      <c r="K6774" s="25" t="str">
        <f>IF(OR(E6774="",E6774="!!!",F6774="NEW"),"",INDEX(J$1:J6773,SUMPRODUCT(MAX(ROW(E$1:E6773)*(E6774=E$1:E6773)))))</f>
        <v> </v>
      </c>
      <c r="L6774" s="26"/>
    </row>
    <row r="6775" spans="1:12">
      <c r="A6775" s="20" t="s">
        <v>3711</v>
      </c>
      <c r="B6775" s="27" t="s">
        <v>1687</v>
      </c>
      <c r="C6775" s="27" t="s">
        <v>1704</v>
      </c>
      <c r="E6775" s="21">
        <f>IF(D6775="?OLD","!!!","")</f>
        <v/>
      </c>
      <c r="F6775" s="22" t="str">
        <f>IF(OR(E6775="",E6775="!!!"),"",IF(NOT(ISNA(VLOOKUP(E6775,E$1:E6774,1,FALSE()))),"OLD",IF(AND(E6775&lt;&gt;"",E6775&lt;&gt;"!!!"),"NEW","")))</f>
        <v> </v>
      </c>
      <c r="G6775" s="23" t="str">
        <f>IF(OR(E6775="",E6775="!!!"),"",IF(OR(J6775=0,AND(J6775=1,K6775=1),AND(J6775=1,I6775="SBJ"),AND(J6775=1,I6775=0)),"?IN_FOCUS",IF(J6775&lt;=2,"?ACTIVATED",IF(J6775&lt;&gt;"","?FAMILIAR",IF(F6775="NEW",IF(ISNA(VLOOKUP(E6775,#REF!,1,FALSE())),"?TYPE_IDENTIFIABLE","?REFERENTIAL"),"_")))))</f>
        <v> </v>
      </c>
      <c r="H6775" s="24" t="str">
        <f>IF(J6775&lt;&gt;1,"",IF(I6775="SBJ","CB","?"))</f>
        <v> </v>
      </c>
      <c r="I6775" s="25" t="str">
        <f>IF(OR(E6775="",E6775="!!!",F6775="NEW"),"",INDEX(B6774:B$2,-1+SUMPRODUCT(MAX(ROW(E6774:E$2)*(E6775=E6774:E$2)))))</f>
        <v> </v>
      </c>
      <c r="J6775" s="25" t="str">
        <f>IF(OR(E6775="",E6775="!!!",F6775="NEW"),"",COUNTBLANK(OFFSET(A$1,,,SUMPRODUCT(MAX(ROW(E$2:E6775)*(E6775=E$2:E6775)))))-COUNTBLANK(OFFSET(A$1,,,SUMPRODUCT(MAX(ROW(E$1:E6774)*(E2=E$1:E6774))))))</f>
        <v> </v>
      </c>
      <c r="K6775" s="25" t="str">
        <f>IF(OR(E6775="",E6775="!!!",F6775="NEW"),"",INDEX(J$1:J6774,SUMPRODUCT(MAX(ROW(E$1:E6774)*(E6775=E$1:E6774)))))</f>
        <v> </v>
      </c>
      <c r="L6775" s="26"/>
    </row>
    <row r="6776" spans="1:12">
      <c r="A6776" s="20" t="s">
        <v>671</v>
      </c>
      <c r="E6776" s="21">
        <f>IF(D6776="?OLD","!!!","")</f>
        <v/>
      </c>
      <c r="F6776" s="22" t="str">
        <f>IF(OR(E6776="",E6776="!!!"),"",IF(NOT(ISNA(VLOOKUP(E6776,E$1:E6775,1,FALSE()))),"OLD",IF(AND(E6776&lt;&gt;"",E6776&lt;&gt;"!!!"),"NEW","")))</f>
        <v> </v>
      </c>
      <c r="G6776" s="23" t="str">
        <f>IF(OR(E6776="",E6776="!!!"),"",IF(OR(J6776=0,AND(J6776=1,K6776=1),AND(J6776=1,I6776="SBJ"),AND(J6776=1,I6776=0)),"?IN_FOCUS",IF(J6776&lt;=2,"?ACTIVATED",IF(J6776&lt;&gt;"","?FAMILIAR",IF(F6776="NEW",IF(ISNA(VLOOKUP(E6776,#REF!,1,FALSE())),"?TYPE_IDENTIFIABLE","?REFERENTIAL"),"_")))))</f>
        <v> </v>
      </c>
      <c r="H6776" s="24" t="str">
        <f>IF(J6776&lt;&gt;1,"",IF(I6776="SBJ","CB","?"))</f>
        <v> </v>
      </c>
      <c r="I6776" s="25" t="str">
        <f>IF(OR(E6776="",E6776="!!!",F6776="NEW"),"",INDEX(B6775:B$2,-1+SUMPRODUCT(MAX(ROW(E6775:E$2)*(E6776=E6775:E$2)))))</f>
        <v> </v>
      </c>
      <c r="J6776" s="25" t="str">
        <f>IF(OR(E6776="",E6776="!!!",F6776="NEW"),"",COUNTBLANK(OFFSET(A$1,,,SUMPRODUCT(MAX(ROW(E$2:E6776)*(E6776=E$2:E6776)))))-COUNTBLANK(OFFSET(A$1,,,SUMPRODUCT(MAX(ROW(E$1:E6775)*(E2=E$1:E6775))))))</f>
        <v> </v>
      </c>
      <c r="K6776" s="25" t="str">
        <f>IF(OR(E6776="",E6776="!!!",F6776="NEW"),"",INDEX(J$1:J6775,SUMPRODUCT(MAX(ROW(E$1:E6775)*(E6776=E$1:E6775)))))</f>
        <v> </v>
      </c>
      <c r="L6776" s="26"/>
    </row>
    <row r="6777" spans="1:12">
      <c r="A6777" s="20"/>
    </row>
    <row r="6778" spans="1:12">
      <c r="A6778" s="20" t="s">
        <v>3712</v>
      </c>
    </row>
    <row r="6779" spans="1:12">
      <c r="A6779" s="20" t="s">
        <v>2812</v>
      </c>
      <c r="E6779" s="21">
        <f>IF(D6779="?OLD","!!!","")</f>
        <v/>
      </c>
      <c r="F6779" s="22" t="str">
        <f>IF(OR(E6779="",E6779="!!!"),"",IF(NOT(ISNA(VLOOKUP(E6779,E$1:E6778,1,FALSE()))),"OLD",IF(AND(E6779&lt;&gt;"",E6779&lt;&gt;"!!!"),"NEW","")))</f>
        <v> </v>
      </c>
      <c r="G6779" s="23" t="str">
        <f>IF(OR(E6779="",E6779="!!!"),"",IF(OR(J6779=0,AND(J6779=1,K6779=1),AND(J6779=1,I6779="SBJ"),AND(J6779=1,I6779=0)),"?IN_FOCUS",IF(J6779&lt;=2,"?ACTIVATED",IF(J6779&lt;&gt;"","?FAMILIAR",IF(F6779="NEW",IF(ISNA(VLOOKUP(E6779,#REF!,1,FALSE())),"?TYPE_IDENTIFIABLE","?REFERENTIAL"),"_")))))</f>
        <v> </v>
      </c>
      <c r="H6779" s="24" t="str">
        <f>IF(J6779&lt;&gt;1,"",IF(I6779="SBJ","CB","?"))</f>
        <v> </v>
      </c>
      <c r="I6779" s="25" t="str">
        <f>IF(OR(E6779="",E6779="!!!",F6779="NEW"),"",INDEX(B6778:B$2,-1+SUMPRODUCT(MAX(ROW(E6778:E$2)*(E6779=E6778:E$2)))))</f>
        <v> </v>
      </c>
      <c r="J6779" s="25" t="str">
        <f>IF(OR(E6779="",E6779="!!!",F6779="NEW"),"",COUNTBLANK(OFFSET(A$1,,,SUMPRODUCT(MAX(ROW(E$2:E6779)*(E6779=E$2:E6779)))))-COUNTBLANK(OFFSET(A$1,,,SUMPRODUCT(MAX(ROW(E$1:E6778)*(E2=E$1:E6778))))))</f>
        <v> </v>
      </c>
      <c r="K6779" s="25" t="str">
        <f>IF(OR(E6779="",E6779="!!!",F6779="NEW"),"",INDEX(J$1:J6778,SUMPRODUCT(MAX(ROW(E$1:E6778)*(E6779=E$1:E6778)))))</f>
        <v> </v>
      </c>
      <c r="L6779" s="26"/>
    </row>
    <row r="6780" spans="1:12">
      <c r="A6780" s="20" t="s">
        <v>1688</v>
      </c>
      <c r="E6780" s="21">
        <f>IF(D6780="?OLD","!!!","")</f>
        <v/>
      </c>
      <c r="F6780" s="22" t="str">
        <f>IF(OR(E6780="",E6780="!!!"),"",IF(NOT(ISNA(VLOOKUP(E6780,E$1:E6779,1,FALSE()))),"OLD",IF(AND(E6780&lt;&gt;"",E6780&lt;&gt;"!!!"),"NEW","")))</f>
        <v> </v>
      </c>
      <c r="G6780" s="23" t="str">
        <f>IF(OR(E6780="",E6780="!!!"),"",IF(OR(J6780=0,AND(J6780=1,K6780=1),AND(J6780=1,I6780="SBJ"),AND(J6780=1,I6780=0)),"?IN_FOCUS",IF(J6780&lt;=2,"?ACTIVATED",IF(J6780&lt;&gt;"","?FAMILIAR",IF(F6780="NEW",IF(ISNA(VLOOKUP(E6780,#REF!,1,FALSE())),"?TYPE_IDENTIFIABLE","?REFERENTIAL"),"_")))))</f>
        <v> </v>
      </c>
      <c r="H6780" s="24" t="str">
        <f>IF(J6780&lt;&gt;1,"",IF(I6780="SBJ","CB","?"))</f>
        <v> </v>
      </c>
      <c r="I6780" s="25" t="str">
        <f>IF(OR(E6780="",E6780="!!!",F6780="NEW"),"",INDEX(B6779:B$2,-1+SUMPRODUCT(MAX(ROW(E6779:E$2)*(E6780=E6779:E$2)))))</f>
        <v> </v>
      </c>
      <c r="J6780" s="25" t="str">
        <f>IF(OR(E6780="",E6780="!!!",F6780="NEW"),"",COUNTBLANK(OFFSET(A$1,,,SUMPRODUCT(MAX(ROW(E$2:E6780)*(E6780=E$2:E6780)))))-COUNTBLANK(OFFSET(A$1,,,SUMPRODUCT(MAX(ROW(E$1:E6779)*(E2=E$1:E6779))))))</f>
        <v> </v>
      </c>
      <c r="K6780" s="25" t="str">
        <f>IF(OR(E6780="",E6780="!!!",F6780="NEW"),"",INDEX(J$1:J6779,SUMPRODUCT(MAX(ROW(E$1:E6779)*(E6780=E$1:E6779)))))</f>
        <v> </v>
      </c>
      <c r="L6780" s="26"/>
    </row>
    <row r="6781" spans="1:12">
      <c r="A6781" s="20" t="s">
        <v>2078</v>
      </c>
      <c r="E6781" s="21">
        <f>IF(D6781="?OLD","!!!","")</f>
        <v/>
      </c>
      <c r="F6781" s="22" t="str">
        <f>IF(OR(E6781="",E6781="!!!"),"",IF(NOT(ISNA(VLOOKUP(E6781,E$1:E6780,1,FALSE()))),"OLD",IF(AND(E6781&lt;&gt;"",E6781&lt;&gt;"!!!"),"NEW","")))</f>
        <v> </v>
      </c>
      <c r="G6781" s="23" t="str">
        <f>IF(OR(E6781="",E6781="!!!"),"",IF(OR(J6781=0,AND(J6781=1,K6781=1),AND(J6781=1,I6781="SBJ"),AND(J6781=1,I6781=0)),"?IN_FOCUS",IF(J6781&lt;=2,"?ACTIVATED",IF(J6781&lt;&gt;"","?FAMILIAR",IF(F6781="NEW",IF(ISNA(VLOOKUP(E6781,#REF!,1,FALSE())),"?TYPE_IDENTIFIABLE","?REFERENTIAL"),"_")))))</f>
        <v> </v>
      </c>
      <c r="H6781" s="24" t="str">
        <f>IF(J6781&lt;&gt;1,"",IF(I6781="SBJ","CB","?"))</f>
        <v> </v>
      </c>
      <c r="I6781" s="25" t="str">
        <f>IF(OR(E6781="",E6781="!!!",F6781="NEW"),"",INDEX(B6780:B$2,-1+SUMPRODUCT(MAX(ROW(E6780:E$2)*(E6781=E6780:E$2)))))</f>
        <v> </v>
      </c>
      <c r="J6781" s="25" t="str">
        <f>IF(OR(E6781="",E6781="!!!",F6781="NEW"),"",COUNTBLANK(OFFSET(A$1,,,SUMPRODUCT(MAX(ROW(E$2:E6781)*(E6781=E$2:E6781)))))-COUNTBLANK(OFFSET(A$1,,,SUMPRODUCT(MAX(ROW(E$1:E6780)*(E2=E$1:E6780))))))</f>
        <v> </v>
      </c>
      <c r="K6781" s="25" t="str">
        <f>IF(OR(E6781="",E6781="!!!",F6781="NEW"),"",INDEX(J$1:J6780,SUMPRODUCT(MAX(ROW(E$1:E6780)*(E6781=E$1:E6780)))))</f>
        <v> </v>
      </c>
      <c r="L6781" s="26"/>
    </row>
    <row r="6782" spans="1:12">
      <c r="A6782" s="20" t="s">
        <v>1706</v>
      </c>
      <c r="E6782" s="21">
        <f>IF(D6782="?OLD","!!!","")</f>
        <v/>
      </c>
      <c r="F6782" s="22" t="str">
        <f>IF(OR(E6782="",E6782="!!!"),"",IF(NOT(ISNA(VLOOKUP(E6782,E$1:E6781,1,FALSE()))),"OLD",IF(AND(E6782&lt;&gt;"",E6782&lt;&gt;"!!!"),"NEW","")))</f>
        <v> </v>
      </c>
      <c r="G6782" s="23" t="str">
        <f>IF(OR(E6782="",E6782="!!!"),"",IF(OR(J6782=0,AND(J6782=1,K6782=1),AND(J6782=1,I6782="SBJ"),AND(J6782=1,I6782=0)),"?IN_FOCUS",IF(J6782&lt;=2,"?ACTIVATED",IF(J6782&lt;&gt;"","?FAMILIAR",IF(F6782="NEW",IF(ISNA(VLOOKUP(E6782,#REF!,1,FALSE())),"?TYPE_IDENTIFIABLE","?REFERENTIAL"),"_")))))</f>
        <v> </v>
      </c>
      <c r="H6782" s="24" t="str">
        <f>IF(J6782&lt;&gt;1,"",IF(I6782="SBJ","CB","?"))</f>
        <v> </v>
      </c>
      <c r="I6782" s="25" t="str">
        <f>IF(OR(E6782="",E6782="!!!",F6782="NEW"),"",INDEX(B6781:B$2,-1+SUMPRODUCT(MAX(ROW(E6781:E$2)*(E6782=E6781:E$2)))))</f>
        <v> </v>
      </c>
      <c r="J6782" s="25" t="str">
        <f>IF(OR(E6782="",E6782="!!!",F6782="NEW"),"",COUNTBLANK(OFFSET(A$1,,,SUMPRODUCT(MAX(ROW(E$2:E6782)*(E6782=E$2:E6782)))))-COUNTBLANK(OFFSET(A$1,,,SUMPRODUCT(MAX(ROW(E$1:E6781)*(E2=E$1:E6781))))))</f>
        <v> </v>
      </c>
      <c r="K6782" s="25" t="str">
        <f>IF(OR(E6782="",E6782="!!!",F6782="NEW"),"",INDEX(J$1:J6781,SUMPRODUCT(MAX(ROW(E$1:E6781)*(E6782=E$1:E6781)))))</f>
        <v> </v>
      </c>
      <c r="L6782" s="26"/>
    </row>
    <row r="6783" spans="1:12">
      <c r="A6783" s="20" t="s">
        <v>3713</v>
      </c>
      <c r="E6783" s="21">
        <f>IF(D6783="?OLD","!!!","")</f>
        <v/>
      </c>
      <c r="F6783" s="22" t="str">
        <f>IF(OR(E6783="",E6783="!!!"),"",IF(NOT(ISNA(VLOOKUP(E6783,E$1:E6782,1,FALSE()))),"OLD",IF(AND(E6783&lt;&gt;"",E6783&lt;&gt;"!!!"),"NEW","")))</f>
        <v> </v>
      </c>
      <c r="G6783" s="23" t="str">
        <f>IF(OR(E6783="",E6783="!!!"),"",IF(OR(J6783=0,AND(J6783=1,K6783=1),AND(J6783=1,I6783="SBJ"),AND(J6783=1,I6783=0)),"?IN_FOCUS",IF(J6783&lt;=2,"?ACTIVATED",IF(J6783&lt;&gt;"","?FAMILIAR",IF(F6783="NEW",IF(ISNA(VLOOKUP(E6783,#REF!,1,FALSE())),"?TYPE_IDENTIFIABLE","?REFERENTIAL"),"_")))))</f>
        <v> </v>
      </c>
      <c r="H6783" s="24" t="str">
        <f>IF(J6783&lt;&gt;1,"",IF(I6783="SBJ","CB","?"))</f>
        <v> </v>
      </c>
      <c r="I6783" s="25" t="str">
        <f>IF(OR(E6783="",E6783="!!!",F6783="NEW"),"",INDEX(B6782:B$2,-1+SUMPRODUCT(MAX(ROW(E6782:E$2)*(E6783=E6782:E$2)))))</f>
        <v> </v>
      </c>
      <c r="J6783" s="25" t="str">
        <f>IF(OR(E6783="",E6783="!!!",F6783="NEW"),"",COUNTBLANK(OFFSET(A$1,,,SUMPRODUCT(MAX(ROW(E$2:E6783)*(E6783=E$2:E6783)))))-COUNTBLANK(OFFSET(A$1,,,SUMPRODUCT(MAX(ROW(E$1:E6782)*(E2=E$1:E6782))))))</f>
        <v> </v>
      </c>
      <c r="K6783" s="25" t="str">
        <f>IF(OR(E6783="",E6783="!!!",F6783="NEW"),"",INDEX(J$1:J6782,SUMPRODUCT(MAX(ROW(E$1:E6782)*(E6783=E$1:E6782)))))</f>
        <v> </v>
      </c>
      <c r="L6783" s="26"/>
    </row>
    <row r="6784" spans="1:12">
      <c r="A6784" s="20" t="s">
        <v>3714</v>
      </c>
      <c r="B6784" s="27" t="s">
        <v>1687</v>
      </c>
      <c r="C6784" s="27" t="s">
        <v>1701</v>
      </c>
      <c r="D6784" s="27" t="s">
        <v>1681</v>
      </c>
      <c r="E6784" s="21">
        <f>IF(D6784="?OLD","!!!","")</f>
        <v/>
      </c>
      <c r="F6784" s="22" t="str">
        <f>IF(OR(E6784="",E6784="!!!"),"",IF(NOT(ISNA(VLOOKUP(E6784,E$1:E6783,1,FALSE()))),"OLD",IF(AND(E6784&lt;&gt;"",E6784&lt;&gt;"!!!"),"NEW","")))</f>
        <v> </v>
      </c>
      <c r="G6784" s="23" t="str">
        <f>IF(OR(E6784="",E6784="!!!"),"",IF(OR(J6784=0,AND(J6784=1,K6784=1),AND(J6784=1,I6784="SBJ"),AND(J6784=1,I6784=0)),"?IN_FOCUS",IF(J6784&lt;=2,"?ACTIVATED",IF(J6784&lt;&gt;"","?FAMILIAR",IF(F6784="NEW",IF(ISNA(VLOOKUP(E6784,#REF!,1,FALSE())),"?TYPE_IDENTIFIABLE","?REFERENTIAL"),"_")))))</f>
        <v> </v>
      </c>
      <c r="H6784" s="24" t="str">
        <f>IF(J6784&lt;&gt;1,"",IF(I6784="SBJ","CB","?"))</f>
        <v> </v>
      </c>
      <c r="I6784" s="25" t="str">
        <f>IF(OR(E6784="",E6784="!!!",F6784="NEW"),"",INDEX(B6783:B$2,-1+SUMPRODUCT(MAX(ROW(E6783:E$2)*(E6784=E6783:E$2)))))</f>
        <v> </v>
      </c>
      <c r="J6784" s="25" t="str">
        <f>IF(OR(E6784="",E6784="!!!",F6784="NEW"),"",COUNTBLANK(OFFSET(A$1,,,SUMPRODUCT(MAX(ROW(E$2:E6784)*(E6784=E$2:E6784)))))-COUNTBLANK(OFFSET(A$1,,,SUMPRODUCT(MAX(ROW(E$1:E6783)*(E2=E$1:E6783))))))</f>
        <v> </v>
      </c>
      <c r="K6784" s="25" t="str">
        <f>IF(OR(E6784="",E6784="!!!",F6784="NEW"),"",INDEX(J$1:J6783,SUMPRODUCT(MAX(ROW(E$1:E6783)*(E6784=E$1:E6783)))))</f>
        <v> </v>
      </c>
      <c r="L6784" s="26"/>
    </row>
    <row r="6785" spans="1:12">
      <c r="A6785" s="20" t="s">
        <v>1688</v>
      </c>
      <c r="E6785" s="21">
        <f>IF(D6785="?OLD","!!!","")</f>
        <v/>
      </c>
      <c r="F6785" s="22" t="str">
        <f>IF(OR(E6785="",E6785="!!!"),"",IF(NOT(ISNA(VLOOKUP(E6785,E$1:E6784,1,FALSE()))),"OLD",IF(AND(E6785&lt;&gt;"",E6785&lt;&gt;"!!!"),"NEW","")))</f>
        <v> </v>
      </c>
      <c r="G6785" s="23" t="str">
        <f>IF(OR(E6785="",E6785="!!!"),"",IF(OR(J6785=0,AND(J6785=1,K6785=1),AND(J6785=1,I6785="SBJ"),AND(J6785=1,I6785=0)),"?IN_FOCUS",IF(J6785&lt;=2,"?ACTIVATED",IF(J6785&lt;&gt;"","?FAMILIAR",IF(F6785="NEW",IF(ISNA(VLOOKUP(E6785,#REF!,1,FALSE())),"?TYPE_IDENTIFIABLE","?REFERENTIAL"),"_")))))</f>
        <v> </v>
      </c>
      <c r="H6785" s="24" t="str">
        <f>IF(J6785&lt;&gt;1,"",IF(I6785="SBJ","CB","?"))</f>
        <v> </v>
      </c>
      <c r="I6785" s="25" t="str">
        <f>IF(OR(E6785="",E6785="!!!",F6785="NEW"),"",INDEX(B6784:B$2,-1+SUMPRODUCT(MAX(ROW(E6784:E$2)*(E6785=E6784:E$2)))))</f>
        <v> </v>
      </c>
      <c r="J6785" s="25" t="str">
        <f>IF(OR(E6785="",E6785="!!!",F6785="NEW"),"",COUNTBLANK(OFFSET(A$1,,,SUMPRODUCT(MAX(ROW(E$2:E6785)*(E6785=E$2:E6785)))))-COUNTBLANK(OFFSET(A$1,,,SUMPRODUCT(MAX(ROW(E$1:E6784)*(E2=E$1:E6784))))))</f>
        <v> </v>
      </c>
      <c r="K6785" s="25" t="str">
        <f>IF(OR(E6785="",E6785="!!!",F6785="NEW"),"",INDEX(J$1:J6784,SUMPRODUCT(MAX(ROW(E$1:E6784)*(E6785=E$1:E6784)))))</f>
        <v> </v>
      </c>
      <c r="L6785" s="26"/>
    </row>
    <row r="6786" spans="1:12">
      <c r="A6786" s="20" t="s">
        <v>1788</v>
      </c>
      <c r="E6786" s="21">
        <f>IF(D6786="?OLD","!!!","")</f>
        <v/>
      </c>
      <c r="F6786" s="22" t="str">
        <f>IF(OR(E6786="",E6786="!!!"),"",IF(NOT(ISNA(VLOOKUP(E6786,E$1:E6785,1,FALSE()))),"OLD",IF(AND(E6786&lt;&gt;"",E6786&lt;&gt;"!!!"),"NEW","")))</f>
        <v> </v>
      </c>
      <c r="G6786" s="23" t="str">
        <f>IF(OR(E6786="",E6786="!!!"),"",IF(OR(J6786=0,AND(J6786=1,K6786=1),AND(J6786=1,I6786="SBJ"),AND(J6786=1,I6786=0)),"?IN_FOCUS",IF(J6786&lt;=2,"?ACTIVATED",IF(J6786&lt;&gt;"","?FAMILIAR",IF(F6786="NEW",IF(ISNA(VLOOKUP(E6786,#REF!,1,FALSE())),"?TYPE_IDENTIFIABLE","?REFERENTIAL"),"_")))))</f>
        <v> </v>
      </c>
      <c r="H6786" s="24" t="str">
        <f>IF(J6786&lt;&gt;1,"",IF(I6786="SBJ","CB","?"))</f>
        <v> </v>
      </c>
      <c r="I6786" s="25" t="str">
        <f>IF(OR(E6786="",E6786="!!!",F6786="NEW"),"",INDEX(B6785:B$2,-1+SUMPRODUCT(MAX(ROW(E6785:E$2)*(E6786=E6785:E$2)))))</f>
        <v> </v>
      </c>
      <c r="J6786" s="25" t="str">
        <f>IF(OR(E6786="",E6786="!!!",F6786="NEW"),"",COUNTBLANK(OFFSET(A$1,,,SUMPRODUCT(MAX(ROW(E$2:E6786)*(E6786=E$2:E6786)))))-COUNTBLANK(OFFSET(A$1,,,SUMPRODUCT(MAX(ROW(E$1:E6785)*(E2=E$1:E6785))))))</f>
        <v> </v>
      </c>
      <c r="K6786" s="25" t="str">
        <f>IF(OR(E6786="",E6786="!!!",F6786="NEW"),"",INDEX(J$1:J6785,SUMPRODUCT(MAX(ROW(E$1:E6785)*(E6786=E$1:E6785)))))</f>
        <v> </v>
      </c>
      <c r="L6786" s="26"/>
    </row>
    <row r="6787" spans="1:12">
      <c r="A6787" s="20" t="s">
        <v>1714</v>
      </c>
      <c r="E6787" s="21">
        <f>IF(D6787="?OLD","!!!","")</f>
        <v/>
      </c>
      <c r="F6787" s="22" t="str">
        <f>IF(OR(E6787="",E6787="!!!"),"",IF(NOT(ISNA(VLOOKUP(E6787,E$1:E6786,1,FALSE()))),"OLD",IF(AND(E6787&lt;&gt;"",E6787&lt;&gt;"!!!"),"NEW","")))</f>
        <v> </v>
      </c>
      <c r="G6787" s="23" t="str">
        <f>IF(OR(E6787="",E6787="!!!"),"",IF(OR(J6787=0,AND(J6787=1,K6787=1),AND(J6787=1,I6787="SBJ"),AND(J6787=1,I6787=0)),"?IN_FOCUS",IF(J6787&lt;=2,"?ACTIVATED",IF(J6787&lt;&gt;"","?FAMILIAR",IF(F6787="NEW",IF(ISNA(VLOOKUP(E6787,#REF!,1,FALSE())),"?TYPE_IDENTIFIABLE","?REFERENTIAL"),"_")))))</f>
        <v> </v>
      </c>
      <c r="H6787" s="24" t="str">
        <f>IF(J6787&lt;&gt;1,"",IF(I6787="SBJ","CB","?"))</f>
        <v> </v>
      </c>
      <c r="I6787" s="25" t="str">
        <f>IF(OR(E6787="",E6787="!!!",F6787="NEW"),"",INDEX(B6786:B$2,-1+SUMPRODUCT(MAX(ROW(E6786:E$2)*(E6787=E6786:E$2)))))</f>
        <v> </v>
      </c>
      <c r="J6787" s="25" t="str">
        <f>IF(OR(E6787="",E6787="!!!",F6787="NEW"),"",COUNTBLANK(OFFSET(A$1,,,SUMPRODUCT(MAX(ROW(E$2:E6787)*(E6787=E$2:E6787)))))-COUNTBLANK(OFFSET(A$1,,,SUMPRODUCT(MAX(ROW(E$1:E6786)*(E2=E$1:E6786))))))</f>
        <v> </v>
      </c>
      <c r="K6787" s="25" t="str">
        <f>IF(OR(E6787="",E6787="!!!",F6787="NEW"),"",INDEX(J$1:J6786,SUMPRODUCT(MAX(ROW(E$1:E6786)*(E6787=E$1:E6786)))))</f>
        <v> </v>
      </c>
      <c r="L6787" s="26"/>
    </row>
    <row r="6788" spans="1:12">
      <c r="A6788" s="20" t="s">
        <v>3715</v>
      </c>
      <c r="E6788" s="21">
        <f>IF(D6788="?OLD","!!!","")</f>
        <v/>
      </c>
      <c r="F6788" s="22" t="str">
        <f>IF(OR(E6788="",E6788="!!!"),"",IF(NOT(ISNA(VLOOKUP(E6788,E$1:E6787,1,FALSE()))),"OLD",IF(AND(E6788&lt;&gt;"",E6788&lt;&gt;"!!!"),"NEW","")))</f>
        <v> </v>
      </c>
      <c r="G6788" s="23" t="str">
        <f>IF(OR(E6788="",E6788="!!!"),"",IF(OR(J6788=0,AND(J6788=1,K6788=1),AND(J6788=1,I6788="SBJ"),AND(J6788=1,I6788=0)),"?IN_FOCUS",IF(J6788&lt;=2,"?ACTIVATED",IF(J6788&lt;&gt;"","?FAMILIAR",IF(F6788="NEW",IF(ISNA(VLOOKUP(E6788,#REF!,1,FALSE())),"?TYPE_IDENTIFIABLE","?REFERENTIAL"),"_")))))</f>
        <v> </v>
      </c>
      <c r="H6788" s="24" t="str">
        <f>IF(J6788&lt;&gt;1,"",IF(I6788="SBJ","CB","?"))</f>
        <v> </v>
      </c>
      <c r="I6788" s="25" t="str">
        <f>IF(OR(E6788="",E6788="!!!",F6788="NEW"),"",INDEX(B6787:B$2,-1+SUMPRODUCT(MAX(ROW(E6787:E$2)*(E6788=E6787:E$2)))))</f>
        <v> </v>
      </c>
      <c r="J6788" s="25" t="str">
        <f>IF(OR(E6788="",E6788="!!!",F6788="NEW"),"",COUNTBLANK(OFFSET(A$1,,,SUMPRODUCT(MAX(ROW(E$2:E6788)*(E6788=E$2:E6788)))))-COUNTBLANK(OFFSET(A$1,,,SUMPRODUCT(MAX(ROW(E$1:E6787)*(E2=E$1:E6787))))))</f>
        <v> </v>
      </c>
      <c r="K6788" s="25" t="str">
        <f>IF(OR(E6788="",E6788="!!!",F6788="NEW"),"",INDEX(J$1:J6787,SUMPRODUCT(MAX(ROW(E$1:E6787)*(E6788=E$1:E6787)))))</f>
        <v> </v>
      </c>
      <c r="L6788" s="26"/>
    </row>
    <row r="6789" spans="1:12">
      <c r="A6789" s="20" t="s">
        <v>3716</v>
      </c>
      <c r="E6789" s="21">
        <f>IF(D6789="?OLD","!!!","")</f>
        <v/>
      </c>
      <c r="F6789" s="22" t="str">
        <f>IF(OR(E6789="",E6789="!!!"),"",IF(NOT(ISNA(VLOOKUP(E6789,E$1:E6788,1,FALSE()))),"OLD",IF(AND(E6789&lt;&gt;"",E6789&lt;&gt;"!!!"),"NEW","")))</f>
        <v> </v>
      </c>
      <c r="G6789" s="23" t="str">
        <f>IF(OR(E6789="",E6789="!!!"),"",IF(OR(J6789=0,AND(J6789=1,K6789=1),AND(J6789=1,I6789="SBJ"),AND(J6789=1,I6789=0)),"?IN_FOCUS",IF(J6789&lt;=2,"?ACTIVATED",IF(J6789&lt;&gt;"","?FAMILIAR",IF(F6789="NEW",IF(ISNA(VLOOKUP(E6789,#REF!,1,FALSE())),"?TYPE_IDENTIFIABLE","?REFERENTIAL"),"_")))))</f>
        <v> </v>
      </c>
      <c r="H6789" s="24" t="str">
        <f>IF(J6789&lt;&gt;1,"",IF(I6789="SBJ","CB","?"))</f>
        <v> </v>
      </c>
      <c r="I6789" s="25" t="str">
        <f>IF(OR(E6789="",E6789="!!!",F6789="NEW"),"",INDEX(B6788:B$2,-1+SUMPRODUCT(MAX(ROW(E6788:E$2)*(E6789=E6788:E$2)))))</f>
        <v> </v>
      </c>
      <c r="J6789" s="25" t="str">
        <f>IF(OR(E6789="",E6789="!!!",F6789="NEW"),"",COUNTBLANK(OFFSET(A$1,,,SUMPRODUCT(MAX(ROW(E$2:E6789)*(E6789=E$2:E6789)))))-COUNTBLANK(OFFSET(A$1,,,SUMPRODUCT(MAX(ROW(E$1:E6788)*(E2=E$1:E6788))))))</f>
        <v> </v>
      </c>
      <c r="K6789" s="25" t="str">
        <f>IF(OR(E6789="",E6789="!!!",F6789="NEW"),"",INDEX(J$1:J6788,SUMPRODUCT(MAX(ROW(E$1:E6788)*(E6789=E$1:E6788)))))</f>
        <v> </v>
      </c>
      <c r="L6789" s="26"/>
    </row>
    <row r="6790" spans="1:12">
      <c r="A6790" s="20" t="s">
        <v>2074</v>
      </c>
      <c r="B6790" s="27" t="s">
        <v>1668</v>
      </c>
      <c r="C6790" s="27" t="s">
        <v>1734</v>
      </c>
      <c r="D6790" s="27" t="s">
        <v>1681</v>
      </c>
      <c r="E6790" s="21">
        <f>IF(D6790="?OLD","!!!","")</f>
        <v/>
      </c>
      <c r="F6790" s="22" t="str">
        <f>IF(OR(E6790="",E6790="!!!"),"",IF(NOT(ISNA(VLOOKUP(E6790,E$1:E6789,1,FALSE()))),"OLD",IF(AND(E6790&lt;&gt;"",E6790&lt;&gt;"!!!"),"NEW","")))</f>
        <v> </v>
      </c>
      <c r="G6790" s="23" t="str">
        <f>IF(OR(E6790="",E6790="!!!"),"",IF(OR(J6790=0,AND(J6790=1,K6790=1),AND(J6790=1,I6790="SBJ"),AND(J6790=1,I6790=0)),"?IN_FOCUS",IF(J6790&lt;=2,"?ACTIVATED",IF(J6790&lt;&gt;"","?FAMILIAR",IF(F6790="NEW",IF(ISNA(VLOOKUP(E6790,#REF!,1,FALSE())),"?TYPE_IDENTIFIABLE","?REFERENTIAL"),"_")))))</f>
        <v> </v>
      </c>
      <c r="H6790" s="24" t="str">
        <f>IF(J6790&lt;&gt;1,"",IF(I6790="SBJ","CB","?"))</f>
        <v> </v>
      </c>
      <c r="I6790" s="25" t="str">
        <f>IF(OR(E6790="",E6790="!!!",F6790="NEW"),"",INDEX(B6789:B$2,-1+SUMPRODUCT(MAX(ROW(E6789:E$2)*(E6790=E6789:E$2)))))</f>
        <v> </v>
      </c>
      <c r="J6790" s="25" t="str">
        <f>IF(OR(E6790="",E6790="!!!",F6790="NEW"),"",COUNTBLANK(OFFSET(A$1,,,SUMPRODUCT(MAX(ROW(E$2:E6790)*(E6790=E$2:E6790)))))-COUNTBLANK(OFFSET(A$1,,,SUMPRODUCT(MAX(ROW(E$1:E6789)*(E2=E$1:E6789))))))</f>
        <v> </v>
      </c>
      <c r="K6790" s="25" t="str">
        <f>IF(OR(E6790="",E6790="!!!",F6790="NEW"),"",INDEX(J$1:J6789,SUMPRODUCT(MAX(ROW(E$1:E6789)*(E6790=E$1:E6789)))))</f>
        <v> </v>
      </c>
      <c r="L6790" s="26"/>
    </row>
    <row r="6791" spans="1:12">
      <c r="A6791" s="20" t="s">
        <v>3178</v>
      </c>
      <c r="E6791" s="21">
        <f>IF(D6791="?OLD","!!!","")</f>
        <v/>
      </c>
      <c r="F6791" s="22" t="str">
        <f>IF(OR(E6791="",E6791="!!!"),"",IF(NOT(ISNA(VLOOKUP(E6791,E$1:E6790,1,FALSE()))),"OLD",IF(AND(E6791&lt;&gt;"",E6791&lt;&gt;"!!!"),"NEW","")))</f>
        <v> </v>
      </c>
      <c r="G6791" s="23" t="str">
        <f>IF(OR(E6791="",E6791="!!!"),"",IF(OR(J6791=0,AND(J6791=1,K6791=1),AND(J6791=1,I6791="SBJ"),AND(J6791=1,I6791=0)),"?IN_FOCUS",IF(J6791&lt;=2,"?ACTIVATED",IF(J6791&lt;&gt;"","?FAMILIAR",IF(F6791="NEW",IF(ISNA(VLOOKUP(E6791,#REF!,1,FALSE())),"?TYPE_IDENTIFIABLE","?REFERENTIAL"),"_")))))</f>
        <v> </v>
      </c>
      <c r="H6791" s="24" t="str">
        <f>IF(J6791&lt;&gt;1,"",IF(I6791="SBJ","CB","?"))</f>
        <v> </v>
      </c>
      <c r="I6791" s="25" t="str">
        <f>IF(OR(E6791="",E6791="!!!",F6791="NEW"),"",INDEX(B6790:B$2,-1+SUMPRODUCT(MAX(ROW(E6790:E$2)*(E6791=E6790:E$2)))))</f>
        <v> </v>
      </c>
      <c r="J6791" s="25" t="str">
        <f>IF(OR(E6791="",E6791="!!!",F6791="NEW"),"",COUNTBLANK(OFFSET(A$1,,,SUMPRODUCT(MAX(ROW(E$2:E6791)*(E6791=E$2:E6791)))))-COUNTBLANK(OFFSET(A$1,,,SUMPRODUCT(MAX(ROW(E$1:E6790)*(E2=E$1:E6790))))))</f>
        <v> </v>
      </c>
      <c r="K6791" s="25" t="str">
        <f>IF(OR(E6791="",E6791="!!!",F6791="NEW"),"",INDEX(J$1:J6790,SUMPRODUCT(MAX(ROW(E$1:E6790)*(E6791=E$1:E6790)))))</f>
        <v> </v>
      </c>
      <c r="L6791" s="26"/>
    </row>
    <row r="6792" spans="1:12">
      <c r="A6792" s="20" t="s">
        <v>1688</v>
      </c>
      <c r="E6792" s="21">
        <f>IF(D6792="?OLD","!!!","")</f>
        <v/>
      </c>
      <c r="F6792" s="22" t="str">
        <f>IF(OR(E6792="",E6792="!!!"),"",IF(NOT(ISNA(VLOOKUP(E6792,E$1:E6791,1,FALSE()))),"OLD",IF(AND(E6792&lt;&gt;"",E6792&lt;&gt;"!!!"),"NEW","")))</f>
        <v> </v>
      </c>
      <c r="G6792" s="23" t="str">
        <f>IF(OR(E6792="",E6792="!!!"),"",IF(OR(J6792=0,AND(J6792=1,K6792=1),AND(J6792=1,I6792="SBJ"),AND(J6792=1,I6792=0)),"?IN_FOCUS",IF(J6792&lt;=2,"?ACTIVATED",IF(J6792&lt;&gt;"","?FAMILIAR",IF(F6792="NEW",IF(ISNA(VLOOKUP(E6792,#REF!,1,FALSE())),"?TYPE_IDENTIFIABLE","?REFERENTIAL"),"_")))))</f>
        <v> </v>
      </c>
      <c r="H6792" s="24" t="str">
        <f>IF(J6792&lt;&gt;1,"",IF(I6792="SBJ","CB","?"))</f>
        <v> </v>
      </c>
      <c r="I6792" s="25" t="str">
        <f>IF(OR(E6792="",E6792="!!!",F6792="NEW"),"",INDEX(B6791:B$2,-1+SUMPRODUCT(MAX(ROW(E6791:E$2)*(E6792=E6791:E$2)))))</f>
        <v> </v>
      </c>
      <c r="J6792" s="25" t="str">
        <f>IF(OR(E6792="",E6792="!!!",F6792="NEW"),"",COUNTBLANK(OFFSET(A$1,,,SUMPRODUCT(MAX(ROW(E$2:E6792)*(E6792=E$2:E6792)))))-COUNTBLANK(OFFSET(A$1,,,SUMPRODUCT(MAX(ROW(E$1:E6791)*(E2=E$1:E6791))))))</f>
        <v> </v>
      </c>
      <c r="K6792" s="25" t="str">
        <f>IF(OR(E6792="",E6792="!!!",F6792="NEW"),"",INDEX(J$1:J6791,SUMPRODUCT(MAX(ROW(E$1:E6791)*(E6792=E$1:E6791)))))</f>
        <v> </v>
      </c>
      <c r="L6792" s="26"/>
    </row>
    <row r="6793" spans="1:12">
      <c r="A6793" s="20" t="s">
        <v>3717</v>
      </c>
      <c r="E6793" s="21">
        <f>IF(D6793="?OLD","!!!","")</f>
        <v/>
      </c>
      <c r="F6793" s="22" t="str">
        <f>IF(OR(E6793="",E6793="!!!"),"",IF(NOT(ISNA(VLOOKUP(E6793,E$1:E6792,1,FALSE()))),"OLD",IF(AND(E6793&lt;&gt;"",E6793&lt;&gt;"!!!"),"NEW","")))</f>
        <v> </v>
      </c>
      <c r="G6793" s="23" t="str">
        <f>IF(OR(E6793="",E6793="!!!"),"",IF(OR(J6793=0,AND(J6793=1,K6793=1),AND(J6793=1,I6793="SBJ"),AND(J6793=1,I6793=0)),"?IN_FOCUS",IF(J6793&lt;=2,"?ACTIVATED",IF(J6793&lt;&gt;"","?FAMILIAR",IF(F6793="NEW",IF(ISNA(VLOOKUP(E6793,#REF!,1,FALSE())),"?TYPE_IDENTIFIABLE","?REFERENTIAL"),"_")))))</f>
        <v> </v>
      </c>
      <c r="H6793" s="24" t="str">
        <f>IF(J6793&lt;&gt;1,"",IF(I6793="SBJ","CB","?"))</f>
        <v> </v>
      </c>
      <c r="I6793" s="25" t="str">
        <f>IF(OR(E6793="",E6793="!!!",F6793="NEW"),"",INDEX(B6792:B$2,-1+SUMPRODUCT(MAX(ROW(E6792:E$2)*(E6793=E6792:E$2)))))</f>
        <v> </v>
      </c>
      <c r="J6793" s="25" t="str">
        <f>IF(OR(E6793="",E6793="!!!",F6793="NEW"),"",COUNTBLANK(OFFSET(A$1,,,SUMPRODUCT(MAX(ROW(E$2:E6793)*(E6793=E$2:E6793)))))-COUNTBLANK(OFFSET(A$1,,,SUMPRODUCT(MAX(ROW(E$1:E6792)*(E2=E$1:E6792))))))</f>
        <v> </v>
      </c>
      <c r="K6793" s="25" t="str">
        <f>IF(OR(E6793="",E6793="!!!",F6793="NEW"),"",INDEX(J$1:J6792,SUMPRODUCT(MAX(ROW(E$1:E6792)*(E6793=E$1:E6792)))))</f>
        <v> </v>
      </c>
      <c r="L6793" s="26"/>
    </row>
    <row r="6794" spans="1:12">
      <c r="A6794" s="20" t="s">
        <v>1689</v>
      </c>
      <c r="E6794" s="21">
        <f>IF(D6794="?OLD","!!!","")</f>
        <v/>
      </c>
      <c r="F6794" s="22" t="str">
        <f>IF(OR(E6794="",E6794="!!!"),"",IF(NOT(ISNA(VLOOKUP(E6794,E$1:E6793,1,FALSE()))),"OLD",IF(AND(E6794&lt;&gt;"",E6794&lt;&gt;"!!!"),"NEW","")))</f>
        <v> </v>
      </c>
      <c r="G6794" s="23" t="str">
        <f>IF(OR(E6794="",E6794="!!!"),"",IF(OR(J6794=0,AND(J6794=1,K6794=1),AND(J6794=1,I6794="SBJ"),AND(J6794=1,I6794=0)),"?IN_FOCUS",IF(J6794&lt;=2,"?ACTIVATED",IF(J6794&lt;&gt;"","?FAMILIAR",IF(F6794="NEW",IF(ISNA(VLOOKUP(E6794,#REF!,1,FALSE())),"?TYPE_IDENTIFIABLE","?REFERENTIAL"),"_")))))</f>
        <v> </v>
      </c>
      <c r="H6794" s="24" t="str">
        <f>IF(J6794&lt;&gt;1,"",IF(I6794="SBJ","CB","?"))</f>
        <v> </v>
      </c>
      <c r="I6794" s="25" t="str">
        <f>IF(OR(E6794="",E6794="!!!",F6794="NEW"),"",INDEX(B6793:B$2,-1+SUMPRODUCT(MAX(ROW(E6793:E$2)*(E6794=E6793:E$2)))))</f>
        <v> </v>
      </c>
      <c r="J6794" s="25" t="str">
        <f>IF(OR(E6794="",E6794="!!!",F6794="NEW"),"",COUNTBLANK(OFFSET(A$1,,,SUMPRODUCT(MAX(ROW(E$2:E6794)*(E6794=E$2:E6794)))))-COUNTBLANK(OFFSET(A$1,,,SUMPRODUCT(MAX(ROW(E$1:E6793)*(E2=E$1:E6793))))))</f>
        <v> </v>
      </c>
      <c r="K6794" s="25" t="str">
        <f>IF(OR(E6794="",E6794="!!!",F6794="NEW"),"",INDEX(J$1:J6793,SUMPRODUCT(MAX(ROW(E$1:E6793)*(E6794=E$1:E6793)))))</f>
        <v> </v>
      </c>
      <c r="L6794" s="26"/>
    </row>
    <row r="6795" spans="1:12">
      <c r="A6795" s="20" t="s">
        <v>3718</v>
      </c>
      <c r="B6795" s="27" t="s">
        <v>1724</v>
      </c>
      <c r="C6795" s="27" t="s">
        <v>1701</v>
      </c>
      <c r="D6795" s="27" t="s">
        <v>1681</v>
      </c>
      <c r="E6795" s="21">
        <f>IF(D6795="?OLD","!!!","")</f>
        <v/>
      </c>
      <c r="F6795" s="22" t="str">
        <f>IF(OR(E6795="",E6795="!!!"),"",IF(NOT(ISNA(VLOOKUP(E6795,E$1:E6794,1,FALSE()))),"OLD",IF(AND(E6795&lt;&gt;"",E6795&lt;&gt;"!!!"),"NEW","")))</f>
        <v> </v>
      </c>
      <c r="G6795" s="23" t="str">
        <f>IF(OR(E6795="",E6795="!!!"),"",IF(OR(J6795=0,AND(J6795=1,K6795=1),AND(J6795=1,I6795="SBJ"),AND(J6795=1,I6795=0)),"?IN_FOCUS",IF(J6795&lt;=2,"?ACTIVATED",IF(J6795&lt;&gt;"","?FAMILIAR",IF(F6795="NEW",IF(ISNA(VLOOKUP(E6795,#REF!,1,FALSE())),"?TYPE_IDENTIFIABLE","?REFERENTIAL"),"_")))))</f>
        <v> </v>
      </c>
      <c r="H6795" s="24" t="str">
        <f>IF(J6795&lt;&gt;1,"",IF(I6795="SBJ","CB","?"))</f>
        <v> </v>
      </c>
      <c r="I6795" s="25" t="str">
        <f>IF(OR(E6795="",E6795="!!!",F6795="NEW"),"",INDEX(B6794:B$2,-1+SUMPRODUCT(MAX(ROW(E6794:E$2)*(E6795=E6794:E$2)))))</f>
        <v> </v>
      </c>
      <c r="J6795" s="25" t="str">
        <f>IF(OR(E6795="",E6795="!!!",F6795="NEW"),"",COUNTBLANK(OFFSET(A$1,,,SUMPRODUCT(MAX(ROW(E$2:E6795)*(E6795=E$2:E6795)))))-COUNTBLANK(OFFSET(A$1,,,SUMPRODUCT(MAX(ROW(E$1:E6794)*(E2=E$1:E6794))))))</f>
        <v> </v>
      </c>
      <c r="K6795" s="25" t="str">
        <f>IF(OR(E6795="",E6795="!!!",F6795="NEW"),"",INDEX(J$1:J6794,SUMPRODUCT(MAX(ROW(E$1:E6794)*(E6795=E$1:E6794)))))</f>
        <v> </v>
      </c>
      <c r="L6795" s="26"/>
    </row>
    <row r="6796" spans="1:12">
      <c r="A6796" s="20" t="s">
        <v>3719</v>
      </c>
      <c r="E6796" s="21">
        <f>IF(D6796="?OLD","!!!","")</f>
        <v/>
      </c>
      <c r="F6796" s="22" t="str">
        <f>IF(OR(E6796="",E6796="!!!"),"",IF(NOT(ISNA(VLOOKUP(E6796,E$1:E6795,1,FALSE()))),"OLD",IF(AND(E6796&lt;&gt;"",E6796&lt;&gt;"!!!"),"NEW","")))</f>
        <v> </v>
      </c>
      <c r="G6796" s="23" t="str">
        <f>IF(OR(E6796="",E6796="!!!"),"",IF(OR(J6796=0,AND(J6796=1,K6796=1),AND(J6796=1,I6796="SBJ"),AND(J6796=1,I6796=0)),"?IN_FOCUS",IF(J6796&lt;=2,"?ACTIVATED",IF(J6796&lt;&gt;"","?FAMILIAR",IF(F6796="NEW",IF(ISNA(VLOOKUP(E6796,#REF!,1,FALSE())),"?TYPE_IDENTIFIABLE","?REFERENTIAL"),"_")))))</f>
        <v> </v>
      </c>
      <c r="H6796" s="24" t="str">
        <f>IF(J6796&lt;&gt;1,"",IF(I6796="SBJ","CB","?"))</f>
        <v> </v>
      </c>
      <c r="I6796" s="25" t="str">
        <f>IF(OR(E6796="",E6796="!!!",F6796="NEW"),"",INDEX(B6795:B$2,-1+SUMPRODUCT(MAX(ROW(E6795:E$2)*(E6796=E6795:E$2)))))</f>
        <v> </v>
      </c>
      <c r="J6796" s="25" t="str">
        <f>IF(OR(E6796="",E6796="!!!",F6796="NEW"),"",COUNTBLANK(OFFSET(A$1,,,SUMPRODUCT(MAX(ROW(E$2:E6796)*(E6796=E$2:E6796)))))-COUNTBLANK(OFFSET(A$1,,,SUMPRODUCT(MAX(ROW(E$1:E6795)*(E2=E$1:E6795))))))</f>
        <v> </v>
      </c>
      <c r="K6796" s="25" t="str">
        <f>IF(OR(E6796="",E6796="!!!",F6796="NEW"),"",INDEX(J$1:J6795,SUMPRODUCT(MAX(ROW(E$1:E6795)*(E6796=E$1:E6795)))))</f>
        <v> </v>
      </c>
      <c r="L6796" s="26"/>
    </row>
    <row r="6797" spans="1:12">
      <c r="A6797" s="20" t="s">
        <v>671</v>
      </c>
      <c r="E6797" s="21">
        <f>IF(D6797="?OLD","!!!","")</f>
        <v/>
      </c>
      <c r="F6797" s="22" t="str">
        <f>IF(OR(E6797="",E6797="!!!"),"",IF(NOT(ISNA(VLOOKUP(E6797,E$1:E6796,1,FALSE()))),"OLD",IF(AND(E6797&lt;&gt;"",E6797&lt;&gt;"!!!"),"NEW","")))</f>
        <v> </v>
      </c>
      <c r="G6797" s="23" t="str">
        <f>IF(OR(E6797="",E6797="!!!"),"",IF(OR(J6797=0,AND(J6797=1,K6797=1),AND(J6797=1,I6797="SBJ"),AND(J6797=1,I6797=0)),"?IN_FOCUS",IF(J6797&lt;=2,"?ACTIVATED",IF(J6797&lt;&gt;"","?FAMILIAR",IF(F6797="NEW",IF(ISNA(VLOOKUP(E6797,#REF!,1,FALSE())),"?TYPE_IDENTIFIABLE","?REFERENTIAL"),"_")))))</f>
        <v> </v>
      </c>
      <c r="H6797" s="24" t="str">
        <f>IF(J6797&lt;&gt;1,"",IF(I6797="SBJ","CB","?"))</f>
        <v> </v>
      </c>
      <c r="I6797" s="25" t="str">
        <f>IF(OR(E6797="",E6797="!!!",F6797="NEW"),"",INDEX(B6796:B$2,-1+SUMPRODUCT(MAX(ROW(E6796:E$2)*(E6797=E6796:E$2)))))</f>
        <v> </v>
      </c>
      <c r="J6797" s="25" t="str">
        <f>IF(OR(E6797="",E6797="!!!",F6797="NEW"),"",COUNTBLANK(OFFSET(A$1,,,SUMPRODUCT(MAX(ROW(E$2:E6797)*(E6797=E$2:E6797)))))-COUNTBLANK(OFFSET(A$1,,,SUMPRODUCT(MAX(ROW(E$1:E6796)*(E2=E$1:E6796))))))</f>
        <v> </v>
      </c>
      <c r="K6797" s="25" t="str">
        <f>IF(OR(E6797="",E6797="!!!",F6797="NEW"),"",INDEX(J$1:J6796,SUMPRODUCT(MAX(ROW(E$1:E6796)*(E6797=E$1:E6796)))))</f>
        <v> </v>
      </c>
      <c r="L6797" s="26"/>
    </row>
    <row r="6798" spans="1:12">
      <c r="A6798" s="20"/>
    </row>
    <row r="6799" spans="1:12">
      <c r="A6799" s="20" t="s">
        <v>3720</v>
      </c>
    </row>
    <row r="6800" spans="1:12">
      <c r="A6800" s="20" t="s">
        <v>2110</v>
      </c>
      <c r="E6800" s="21">
        <f>IF(D6800="?OLD","!!!","")</f>
        <v/>
      </c>
      <c r="F6800" s="22" t="str">
        <f>IF(OR(E6800="",E6800="!!!"),"",IF(NOT(ISNA(VLOOKUP(E6800,E$1:E6799,1,FALSE()))),"OLD",IF(AND(E6800&lt;&gt;"",E6800&lt;&gt;"!!!"),"NEW","")))</f>
        <v> </v>
      </c>
      <c r="G6800" s="23" t="str">
        <f>IF(OR(E6800="",E6800="!!!"),"",IF(OR(J6800=0,AND(J6800=1,K6800=1),AND(J6800=1,I6800="SBJ"),AND(J6800=1,I6800=0)),"?IN_FOCUS",IF(J6800&lt;=2,"?ACTIVATED",IF(J6800&lt;&gt;"","?FAMILIAR",IF(F6800="NEW",IF(ISNA(VLOOKUP(E6800,#REF!,1,FALSE())),"?TYPE_IDENTIFIABLE","?REFERENTIAL"),"_")))))</f>
        <v> </v>
      </c>
      <c r="H6800" s="24" t="str">
        <f>IF(J6800&lt;&gt;1,"",IF(I6800="SBJ","CB","?"))</f>
        <v> </v>
      </c>
      <c r="I6800" s="25" t="str">
        <f>IF(OR(E6800="",E6800="!!!",F6800="NEW"),"",INDEX(B6799:B$2,-1+SUMPRODUCT(MAX(ROW(E6799:E$2)*(E6800=E6799:E$2)))))</f>
        <v> </v>
      </c>
      <c r="J6800" s="25" t="str">
        <f>IF(OR(E6800="",E6800="!!!",F6800="NEW"),"",COUNTBLANK(OFFSET(A$1,,,SUMPRODUCT(MAX(ROW(E$2:E6800)*(E6800=E$2:E6800)))))-COUNTBLANK(OFFSET(A$1,,,SUMPRODUCT(MAX(ROW(E$1:E6799)*(E2=E$1:E6799))))))</f>
        <v> </v>
      </c>
      <c r="K6800" s="25" t="str">
        <f>IF(OR(E6800="",E6800="!!!",F6800="NEW"),"",INDEX(J$1:J6799,SUMPRODUCT(MAX(ROW(E$1:E6799)*(E6800=E$1:E6799)))))</f>
        <v> </v>
      </c>
      <c r="L6800" s="26"/>
    </row>
    <row r="6801" spans="1:12">
      <c r="A6801" s="20" t="s">
        <v>2987</v>
      </c>
      <c r="B6801" s="27" t="s">
        <v>1668</v>
      </c>
      <c r="C6801" s="27" t="s">
        <v>1673</v>
      </c>
      <c r="E6801" s="21">
        <f>IF(D6801="?OLD","!!!","")</f>
        <v/>
      </c>
      <c r="F6801" s="22" t="str">
        <f>IF(OR(E6801="",E6801="!!!"),"",IF(NOT(ISNA(VLOOKUP(E6801,E$1:E6800,1,FALSE()))),"OLD",IF(AND(E6801&lt;&gt;"",E6801&lt;&gt;"!!!"),"NEW","")))</f>
        <v> </v>
      </c>
      <c r="G6801" s="23" t="str">
        <f>IF(OR(E6801="",E6801="!!!"),"",IF(OR(J6801=0,AND(J6801=1,K6801=1),AND(J6801=1,I6801="SBJ"),AND(J6801=1,I6801=0)),"?IN_FOCUS",IF(J6801&lt;=2,"?ACTIVATED",IF(J6801&lt;&gt;"","?FAMILIAR",IF(F6801="NEW",IF(ISNA(VLOOKUP(E6801,#REF!,1,FALSE())),"?TYPE_IDENTIFIABLE","?REFERENTIAL"),"_")))))</f>
        <v> </v>
      </c>
      <c r="H6801" s="24" t="str">
        <f>IF(J6801&lt;&gt;1,"",IF(I6801="SBJ","CB","?"))</f>
        <v> </v>
      </c>
      <c r="I6801" s="25" t="str">
        <f>IF(OR(E6801="",E6801="!!!",F6801="NEW"),"",INDEX(B6800:B$2,-1+SUMPRODUCT(MAX(ROW(E6800:E$2)*(E6801=E6800:E$2)))))</f>
        <v> </v>
      </c>
      <c r="J6801" s="25" t="str">
        <f>IF(OR(E6801="",E6801="!!!",F6801="NEW"),"",COUNTBLANK(OFFSET(A$1,,,SUMPRODUCT(MAX(ROW(E$2:E6801)*(E6801=E$2:E6801)))))-COUNTBLANK(OFFSET(A$1,,,SUMPRODUCT(MAX(ROW(E$1:E6800)*(E2=E$1:E6800))))))</f>
        <v> </v>
      </c>
      <c r="K6801" s="25" t="str">
        <f>IF(OR(E6801="",E6801="!!!",F6801="NEW"),"",INDEX(J$1:J6800,SUMPRODUCT(MAX(ROW(E$1:E6800)*(E6801=E$1:E6800)))))</f>
        <v> </v>
      </c>
      <c r="L6801" s="26"/>
    </row>
    <row r="6802" spans="1:12">
      <c r="A6802" s="20" t="s">
        <v>59</v>
      </c>
      <c r="E6802" s="21">
        <f>IF(D6802="?OLD","!!!","")</f>
        <v/>
      </c>
      <c r="F6802" s="22" t="str">
        <f>IF(OR(E6802="",E6802="!!!"),"",IF(NOT(ISNA(VLOOKUP(E6802,E$1:E6801,1,FALSE()))),"OLD",IF(AND(E6802&lt;&gt;"",E6802&lt;&gt;"!!!"),"NEW","")))</f>
        <v> </v>
      </c>
      <c r="G6802" s="23" t="str">
        <f>IF(OR(E6802="",E6802="!!!"),"",IF(OR(J6802=0,AND(J6802=1,K6802=1),AND(J6802=1,I6802="SBJ"),AND(J6802=1,I6802=0)),"?IN_FOCUS",IF(J6802&lt;=2,"?ACTIVATED",IF(J6802&lt;&gt;"","?FAMILIAR",IF(F6802="NEW",IF(ISNA(VLOOKUP(E6802,#REF!,1,FALSE())),"?TYPE_IDENTIFIABLE","?REFERENTIAL"),"_")))))</f>
        <v> </v>
      </c>
      <c r="H6802" s="24" t="str">
        <f>IF(J6802&lt;&gt;1,"",IF(I6802="SBJ","CB","?"))</f>
        <v> </v>
      </c>
      <c r="I6802" s="25" t="str">
        <f>IF(OR(E6802="",E6802="!!!",F6802="NEW"),"",INDEX(B6801:B$2,-1+SUMPRODUCT(MAX(ROW(E6801:E$2)*(E6802=E6801:E$2)))))</f>
        <v> </v>
      </c>
      <c r="J6802" s="25" t="str">
        <f>IF(OR(E6802="",E6802="!!!",F6802="NEW"),"",COUNTBLANK(OFFSET(A$1,,,SUMPRODUCT(MAX(ROW(E$2:E6802)*(E6802=E$2:E6802)))))-COUNTBLANK(OFFSET(A$1,,,SUMPRODUCT(MAX(ROW(E$1:E6801)*(E2=E$1:E6801))))))</f>
        <v> </v>
      </c>
      <c r="K6802" s="25" t="str">
        <f>IF(OR(E6802="",E6802="!!!",F6802="NEW"),"",INDEX(J$1:J6801,SUMPRODUCT(MAX(ROW(E$1:E6801)*(E6802=E$1:E6801)))))</f>
        <v> </v>
      </c>
      <c r="L6802" s="26"/>
    </row>
    <row r="6803" spans="1:12">
      <c r="A6803" s="20" t="s">
        <v>562</v>
      </c>
      <c r="E6803" s="21">
        <f>IF(D6803="?OLD","!!!","")</f>
        <v/>
      </c>
      <c r="F6803" s="22" t="str">
        <f>IF(OR(E6803="",E6803="!!!"),"",IF(NOT(ISNA(VLOOKUP(E6803,E$1:E6802,1,FALSE()))),"OLD",IF(AND(E6803&lt;&gt;"",E6803&lt;&gt;"!!!"),"NEW","")))</f>
        <v> </v>
      </c>
      <c r="G6803" s="23" t="str">
        <f>IF(OR(E6803="",E6803="!!!"),"",IF(OR(J6803=0,AND(J6803=1,K6803=1),AND(J6803=1,I6803="SBJ"),AND(J6803=1,I6803=0)),"?IN_FOCUS",IF(J6803&lt;=2,"?ACTIVATED",IF(J6803&lt;&gt;"","?FAMILIAR",IF(F6803="NEW",IF(ISNA(VLOOKUP(E6803,#REF!,1,FALSE())),"?TYPE_IDENTIFIABLE","?REFERENTIAL"),"_")))))</f>
        <v> </v>
      </c>
      <c r="H6803" s="24" t="str">
        <f>IF(J6803&lt;&gt;1,"",IF(I6803="SBJ","CB","?"))</f>
        <v> </v>
      </c>
      <c r="I6803" s="25" t="str">
        <f>IF(OR(E6803="",E6803="!!!",F6803="NEW"),"",INDEX(B6802:B$2,-1+SUMPRODUCT(MAX(ROW(E6802:E$2)*(E6803=E6802:E$2)))))</f>
        <v> </v>
      </c>
      <c r="J6803" s="25" t="str">
        <f>IF(OR(E6803="",E6803="!!!",F6803="NEW"),"",COUNTBLANK(OFFSET(A$1,,,SUMPRODUCT(MAX(ROW(E$2:E6803)*(E6803=E$2:E6803)))))-COUNTBLANK(OFFSET(A$1,,,SUMPRODUCT(MAX(ROW(E$1:E6802)*(E2=E$1:E6802))))))</f>
        <v> </v>
      </c>
      <c r="K6803" s="25" t="str">
        <f>IF(OR(E6803="",E6803="!!!",F6803="NEW"),"",INDEX(J$1:J6802,SUMPRODUCT(MAX(ROW(E$1:E6802)*(E6803=E$1:E6802)))))</f>
        <v> </v>
      </c>
      <c r="L6803" s="26"/>
    </row>
    <row r="6804" spans="1:12">
      <c r="A6804" s="20" t="s">
        <v>1688</v>
      </c>
      <c r="E6804" s="21">
        <f>IF(D6804="?OLD","!!!","")</f>
        <v/>
      </c>
      <c r="F6804" s="22" t="str">
        <f>IF(OR(E6804="",E6804="!!!"),"",IF(NOT(ISNA(VLOOKUP(E6804,E$1:E6803,1,FALSE()))),"OLD",IF(AND(E6804&lt;&gt;"",E6804&lt;&gt;"!!!"),"NEW","")))</f>
        <v> </v>
      </c>
      <c r="G6804" s="23" t="str">
        <f>IF(OR(E6804="",E6804="!!!"),"",IF(OR(J6804=0,AND(J6804=1,K6804=1),AND(J6804=1,I6804="SBJ"),AND(J6804=1,I6804=0)),"?IN_FOCUS",IF(J6804&lt;=2,"?ACTIVATED",IF(J6804&lt;&gt;"","?FAMILIAR",IF(F6804="NEW",IF(ISNA(VLOOKUP(E6804,#REF!,1,FALSE())),"?TYPE_IDENTIFIABLE","?REFERENTIAL"),"_")))))</f>
        <v> </v>
      </c>
      <c r="H6804" s="24" t="str">
        <f>IF(J6804&lt;&gt;1,"",IF(I6804="SBJ","CB","?"))</f>
        <v> </v>
      </c>
      <c r="I6804" s="25" t="str">
        <f>IF(OR(E6804="",E6804="!!!",F6804="NEW"),"",INDEX(B6803:B$2,-1+SUMPRODUCT(MAX(ROW(E6803:E$2)*(E6804=E6803:E$2)))))</f>
        <v> </v>
      </c>
      <c r="J6804" s="25" t="str">
        <f>IF(OR(E6804="",E6804="!!!",F6804="NEW"),"",COUNTBLANK(OFFSET(A$1,,,SUMPRODUCT(MAX(ROW(E$2:E6804)*(E6804=E$2:E6804)))))-COUNTBLANK(OFFSET(A$1,,,SUMPRODUCT(MAX(ROW(E$1:E6803)*(E2=E$1:E6803))))))</f>
        <v> </v>
      </c>
      <c r="K6804" s="25" t="str">
        <f>IF(OR(E6804="",E6804="!!!",F6804="NEW"),"",INDEX(J$1:J6803,SUMPRODUCT(MAX(ROW(E$1:E6803)*(E6804=E$1:E6803)))))</f>
        <v> </v>
      </c>
      <c r="L6804" s="26"/>
    </row>
    <row r="6805" spans="1:12">
      <c r="A6805" s="20" t="s">
        <v>1999</v>
      </c>
      <c r="B6805" s="27" t="s">
        <v>1724</v>
      </c>
      <c r="C6805" s="27" t="s">
        <v>1673</v>
      </c>
      <c r="E6805" s="21">
        <f>IF(D6805="?OLD","!!!","")</f>
        <v/>
      </c>
      <c r="F6805" s="22" t="str">
        <f>IF(OR(E6805="",E6805="!!!"),"",IF(NOT(ISNA(VLOOKUP(E6805,E$1:E6804,1,FALSE()))),"OLD",IF(AND(E6805&lt;&gt;"",E6805&lt;&gt;"!!!"),"NEW","")))</f>
        <v> </v>
      </c>
      <c r="G6805" s="23" t="str">
        <f>IF(OR(E6805="",E6805="!!!"),"",IF(OR(J6805=0,AND(J6805=1,K6805=1),AND(J6805=1,I6805="SBJ"),AND(J6805=1,I6805=0)),"?IN_FOCUS",IF(J6805&lt;=2,"?ACTIVATED",IF(J6805&lt;&gt;"","?FAMILIAR",IF(F6805="NEW",IF(ISNA(VLOOKUP(E6805,#REF!,1,FALSE())),"?TYPE_IDENTIFIABLE","?REFERENTIAL"),"_")))))</f>
        <v> </v>
      </c>
      <c r="H6805" s="24" t="str">
        <f>IF(J6805&lt;&gt;1,"",IF(I6805="SBJ","CB","?"))</f>
        <v> </v>
      </c>
      <c r="I6805" s="25" t="str">
        <f>IF(OR(E6805="",E6805="!!!",F6805="NEW"),"",INDEX(B6804:B$2,-1+SUMPRODUCT(MAX(ROW(E6804:E$2)*(E6805=E6804:E$2)))))</f>
        <v> </v>
      </c>
      <c r="J6805" s="25" t="str">
        <f>IF(OR(E6805="",E6805="!!!",F6805="NEW"),"",COUNTBLANK(OFFSET(A$1,,,SUMPRODUCT(MAX(ROW(E$2:E6805)*(E6805=E$2:E6805)))))-COUNTBLANK(OFFSET(A$1,,,SUMPRODUCT(MAX(ROW(E$1:E6804)*(E2=E$1:E6804))))))</f>
        <v> </v>
      </c>
      <c r="K6805" s="25" t="str">
        <f>IF(OR(E6805="",E6805="!!!",F6805="NEW"),"",INDEX(J$1:J6804,SUMPRODUCT(MAX(ROW(E$1:E6804)*(E6805=E$1:E6804)))))</f>
        <v> </v>
      </c>
      <c r="L6805" s="26"/>
    </row>
    <row r="6806" spans="1:12">
      <c r="A6806" s="20" t="s">
        <v>1998</v>
      </c>
      <c r="E6806" s="21">
        <f>IF(D6806="?OLD","!!!","")</f>
        <v/>
      </c>
      <c r="F6806" s="22" t="str">
        <f>IF(OR(E6806="",E6806="!!!"),"",IF(NOT(ISNA(VLOOKUP(E6806,E$1:E6805,1,FALSE()))),"OLD",IF(AND(E6806&lt;&gt;"",E6806&lt;&gt;"!!!"),"NEW","")))</f>
        <v> </v>
      </c>
      <c r="G6806" s="23" t="str">
        <f>IF(OR(E6806="",E6806="!!!"),"",IF(OR(J6806=0,AND(J6806=1,K6806=1),AND(J6806=1,I6806="SBJ"),AND(J6806=1,I6806=0)),"?IN_FOCUS",IF(J6806&lt;=2,"?ACTIVATED",IF(J6806&lt;&gt;"","?FAMILIAR",IF(F6806="NEW",IF(ISNA(VLOOKUP(E6806,#REF!,1,FALSE())),"?TYPE_IDENTIFIABLE","?REFERENTIAL"),"_")))))</f>
        <v> </v>
      </c>
      <c r="H6806" s="24" t="str">
        <f>IF(J6806&lt;&gt;1,"",IF(I6806="SBJ","CB","?"))</f>
        <v> </v>
      </c>
      <c r="I6806" s="25" t="str">
        <f>IF(OR(E6806="",E6806="!!!",F6806="NEW"),"",INDEX(B6805:B$2,-1+SUMPRODUCT(MAX(ROW(E6805:E$2)*(E6806=E6805:E$2)))))</f>
        <v> </v>
      </c>
      <c r="J6806" s="25" t="str">
        <f>IF(OR(E6806="",E6806="!!!",F6806="NEW"),"",COUNTBLANK(OFFSET(A$1,,,SUMPRODUCT(MAX(ROW(E$2:E6806)*(E6806=E$2:E6806)))))-COUNTBLANK(OFFSET(A$1,,,SUMPRODUCT(MAX(ROW(E$1:E6805)*(E2=E$1:E6805))))))</f>
        <v> </v>
      </c>
      <c r="K6806" s="25" t="str">
        <f>IF(OR(E6806="",E6806="!!!",F6806="NEW"),"",INDEX(J$1:J6805,SUMPRODUCT(MAX(ROW(E$1:E6805)*(E6806=E$1:E6805)))))</f>
        <v> </v>
      </c>
      <c r="L6806" s="26"/>
    </row>
    <row r="6807" spans="1:12">
      <c r="A6807" s="20" t="s">
        <v>1706</v>
      </c>
      <c r="E6807" s="21">
        <f>IF(D6807="?OLD","!!!","")</f>
        <v/>
      </c>
      <c r="F6807" s="22" t="str">
        <f>IF(OR(E6807="",E6807="!!!"),"",IF(NOT(ISNA(VLOOKUP(E6807,E$1:E6806,1,FALSE()))),"OLD",IF(AND(E6807&lt;&gt;"",E6807&lt;&gt;"!!!"),"NEW","")))</f>
        <v> </v>
      </c>
      <c r="G6807" s="23" t="str">
        <f>IF(OR(E6807="",E6807="!!!"),"",IF(OR(J6807=0,AND(J6807=1,K6807=1),AND(J6807=1,I6807="SBJ"),AND(J6807=1,I6807=0)),"?IN_FOCUS",IF(J6807&lt;=2,"?ACTIVATED",IF(J6807&lt;&gt;"","?FAMILIAR",IF(F6807="NEW",IF(ISNA(VLOOKUP(E6807,#REF!,1,FALSE())),"?TYPE_IDENTIFIABLE","?REFERENTIAL"),"_")))))</f>
        <v> </v>
      </c>
      <c r="H6807" s="24" t="str">
        <f>IF(J6807&lt;&gt;1,"",IF(I6807="SBJ","CB","?"))</f>
        <v> </v>
      </c>
      <c r="I6807" s="25" t="str">
        <f>IF(OR(E6807="",E6807="!!!",F6807="NEW"),"",INDEX(B6806:B$2,-1+SUMPRODUCT(MAX(ROW(E6806:E$2)*(E6807=E6806:E$2)))))</f>
        <v> </v>
      </c>
      <c r="J6807" s="25" t="str">
        <f>IF(OR(E6807="",E6807="!!!",F6807="NEW"),"",COUNTBLANK(OFFSET(A$1,,,SUMPRODUCT(MAX(ROW(E$2:E6807)*(E6807=E$2:E6807)))))-COUNTBLANK(OFFSET(A$1,,,SUMPRODUCT(MAX(ROW(E$1:E6806)*(E2=E$1:E6806))))))</f>
        <v> </v>
      </c>
      <c r="K6807" s="25" t="str">
        <f>IF(OR(E6807="",E6807="!!!",F6807="NEW"),"",INDEX(J$1:J6806,SUMPRODUCT(MAX(ROW(E$1:E6806)*(E6807=E$1:E6806)))))</f>
        <v> </v>
      </c>
      <c r="L6807" s="26"/>
    </row>
    <row r="6808" spans="1:12">
      <c r="A6808" s="20" t="s">
        <v>3019</v>
      </c>
      <c r="B6808" s="27" t="s">
        <v>1675</v>
      </c>
      <c r="C6808" s="27" t="s">
        <v>1701</v>
      </c>
      <c r="D6808" s="27" t="s">
        <v>1681</v>
      </c>
      <c r="E6808" s="21">
        <f>IF(D6808="?OLD","!!!","")</f>
        <v/>
      </c>
      <c r="F6808" s="22" t="str">
        <f>IF(OR(E6808="",E6808="!!!"),"",IF(NOT(ISNA(VLOOKUP(E6808,E$1:E6807,1,FALSE()))),"OLD",IF(AND(E6808&lt;&gt;"",E6808&lt;&gt;"!!!"),"NEW","")))</f>
        <v> </v>
      </c>
      <c r="G6808" s="23" t="str">
        <f>IF(OR(E6808="",E6808="!!!"),"",IF(OR(J6808=0,AND(J6808=1,K6808=1),AND(J6808=1,I6808="SBJ"),AND(J6808=1,I6808=0)),"?IN_FOCUS",IF(J6808&lt;=2,"?ACTIVATED",IF(J6808&lt;&gt;"","?FAMILIAR",IF(F6808="NEW",IF(ISNA(VLOOKUP(E6808,#REF!,1,FALSE())),"?TYPE_IDENTIFIABLE","?REFERENTIAL"),"_")))))</f>
        <v> </v>
      </c>
      <c r="H6808" s="24" t="str">
        <f>IF(J6808&lt;&gt;1,"",IF(I6808="SBJ","CB","?"))</f>
        <v> </v>
      </c>
      <c r="I6808" s="25" t="str">
        <f>IF(OR(E6808="",E6808="!!!",F6808="NEW"),"",INDEX(B6807:B$2,-1+SUMPRODUCT(MAX(ROW(E6807:E$2)*(E6808=E6807:E$2)))))</f>
        <v> </v>
      </c>
      <c r="J6808" s="25" t="str">
        <f>IF(OR(E6808="",E6808="!!!",F6808="NEW"),"",COUNTBLANK(OFFSET(A$1,,,SUMPRODUCT(MAX(ROW(E$2:E6808)*(E6808=E$2:E6808)))))-COUNTBLANK(OFFSET(A$1,,,SUMPRODUCT(MAX(ROW(E$1:E6807)*(E2=E$1:E6807))))))</f>
        <v> </v>
      </c>
      <c r="K6808" s="25" t="str">
        <f>IF(OR(E6808="",E6808="!!!",F6808="NEW"),"",INDEX(J$1:J6807,SUMPRODUCT(MAX(ROW(E$1:E6807)*(E6808=E$1:E6807)))))</f>
        <v> </v>
      </c>
      <c r="L6808" s="26"/>
    </row>
    <row r="6809" spans="1:12">
      <c r="A6809" s="20" t="s">
        <v>1688</v>
      </c>
      <c r="E6809" s="21">
        <f>IF(D6809="?OLD","!!!","")</f>
        <v/>
      </c>
      <c r="F6809" s="22" t="str">
        <f>IF(OR(E6809="",E6809="!!!"),"",IF(NOT(ISNA(VLOOKUP(E6809,E$1:E6808,1,FALSE()))),"OLD",IF(AND(E6809&lt;&gt;"",E6809&lt;&gt;"!!!"),"NEW","")))</f>
        <v> </v>
      </c>
      <c r="G6809" s="23" t="str">
        <f>IF(OR(E6809="",E6809="!!!"),"",IF(OR(J6809=0,AND(J6809=1,K6809=1),AND(J6809=1,I6809="SBJ"),AND(J6809=1,I6809=0)),"?IN_FOCUS",IF(J6809&lt;=2,"?ACTIVATED",IF(J6809&lt;&gt;"","?FAMILIAR",IF(F6809="NEW",IF(ISNA(VLOOKUP(E6809,#REF!,1,FALSE())),"?TYPE_IDENTIFIABLE","?REFERENTIAL"),"_")))))</f>
        <v> </v>
      </c>
      <c r="H6809" s="24" t="str">
        <f>IF(J6809&lt;&gt;1,"",IF(I6809="SBJ","CB","?"))</f>
        <v> </v>
      </c>
      <c r="I6809" s="25" t="str">
        <f>IF(OR(E6809="",E6809="!!!",F6809="NEW"),"",INDEX(B6808:B$2,-1+SUMPRODUCT(MAX(ROW(E6808:E$2)*(E6809=E6808:E$2)))))</f>
        <v> </v>
      </c>
      <c r="J6809" s="25" t="str">
        <f>IF(OR(E6809="",E6809="!!!",F6809="NEW"),"",COUNTBLANK(OFFSET(A$1,,,SUMPRODUCT(MAX(ROW(E$2:E6809)*(E6809=E$2:E6809)))))-COUNTBLANK(OFFSET(A$1,,,SUMPRODUCT(MAX(ROW(E$1:E6808)*(E2=E$1:E6808))))))</f>
        <v> </v>
      </c>
      <c r="K6809" s="25" t="str">
        <f>IF(OR(E6809="",E6809="!!!",F6809="NEW"),"",INDEX(J$1:J6808,SUMPRODUCT(MAX(ROW(E$1:E6808)*(E6809=E$1:E6808)))))</f>
        <v> </v>
      </c>
      <c r="L6809" s="26"/>
    </row>
    <row r="6810" spans="1:12">
      <c r="A6810" s="20" t="s">
        <v>1948</v>
      </c>
      <c r="E6810" s="21">
        <f>IF(D6810="?OLD","!!!","")</f>
        <v/>
      </c>
      <c r="F6810" s="22" t="str">
        <f>IF(OR(E6810="",E6810="!!!"),"",IF(NOT(ISNA(VLOOKUP(E6810,E$1:E6809,1,FALSE()))),"OLD",IF(AND(E6810&lt;&gt;"",E6810&lt;&gt;"!!!"),"NEW","")))</f>
        <v> </v>
      </c>
      <c r="G6810" s="23" t="str">
        <f>IF(OR(E6810="",E6810="!!!"),"",IF(OR(J6810=0,AND(J6810=1,K6810=1),AND(J6810=1,I6810="SBJ"),AND(J6810=1,I6810=0)),"?IN_FOCUS",IF(J6810&lt;=2,"?ACTIVATED",IF(J6810&lt;&gt;"","?FAMILIAR",IF(F6810="NEW",IF(ISNA(VLOOKUP(E6810,#REF!,1,FALSE())),"?TYPE_IDENTIFIABLE","?REFERENTIAL"),"_")))))</f>
        <v> </v>
      </c>
      <c r="H6810" s="24" t="str">
        <f>IF(J6810&lt;&gt;1,"",IF(I6810="SBJ","CB","?"))</f>
        <v> </v>
      </c>
      <c r="I6810" s="25" t="str">
        <f>IF(OR(E6810="",E6810="!!!",F6810="NEW"),"",INDEX(B6809:B$2,-1+SUMPRODUCT(MAX(ROW(E6809:E$2)*(E6810=E6809:E$2)))))</f>
        <v> </v>
      </c>
      <c r="J6810" s="25" t="str">
        <f>IF(OR(E6810="",E6810="!!!",F6810="NEW"),"",COUNTBLANK(OFFSET(A$1,,,SUMPRODUCT(MAX(ROW(E$2:E6810)*(E6810=E$2:E6810)))))-COUNTBLANK(OFFSET(A$1,,,SUMPRODUCT(MAX(ROW(E$1:E6809)*(E2=E$1:E6809))))))</f>
        <v> </v>
      </c>
      <c r="K6810" s="25" t="str">
        <f>IF(OR(E6810="",E6810="!!!",F6810="NEW"),"",INDEX(J$1:J6809,SUMPRODUCT(MAX(ROW(E$1:E6809)*(E6810=E$1:E6809)))))</f>
        <v> </v>
      </c>
      <c r="L6810" s="26"/>
    </row>
    <row r="6811" spans="1:12">
      <c r="A6811" s="20" t="s">
        <v>2168</v>
      </c>
      <c r="E6811" s="21">
        <f>IF(D6811="?OLD","!!!","")</f>
        <v/>
      </c>
      <c r="F6811" s="22" t="str">
        <f>IF(OR(E6811="",E6811="!!!"),"",IF(NOT(ISNA(VLOOKUP(E6811,E$1:E6810,1,FALSE()))),"OLD",IF(AND(E6811&lt;&gt;"",E6811&lt;&gt;"!!!"),"NEW","")))</f>
        <v> </v>
      </c>
      <c r="G6811" s="23" t="str">
        <f>IF(OR(E6811="",E6811="!!!"),"",IF(OR(J6811=0,AND(J6811=1,K6811=1),AND(J6811=1,I6811="SBJ"),AND(J6811=1,I6811=0)),"?IN_FOCUS",IF(J6811&lt;=2,"?ACTIVATED",IF(J6811&lt;&gt;"","?FAMILIAR",IF(F6811="NEW",IF(ISNA(VLOOKUP(E6811,#REF!,1,FALSE())),"?TYPE_IDENTIFIABLE","?REFERENTIAL"),"_")))))</f>
        <v> </v>
      </c>
      <c r="H6811" s="24" t="str">
        <f>IF(J6811&lt;&gt;1,"",IF(I6811="SBJ","CB","?"))</f>
        <v> </v>
      </c>
      <c r="I6811" s="25" t="str">
        <f>IF(OR(E6811="",E6811="!!!",F6811="NEW"),"",INDEX(B6810:B$2,-1+SUMPRODUCT(MAX(ROW(E6810:E$2)*(E6811=E6810:E$2)))))</f>
        <v> </v>
      </c>
      <c r="J6811" s="25" t="str">
        <f>IF(OR(E6811="",E6811="!!!",F6811="NEW"),"",COUNTBLANK(OFFSET(A$1,,,SUMPRODUCT(MAX(ROW(E$2:E6811)*(E6811=E$2:E6811)))))-COUNTBLANK(OFFSET(A$1,,,SUMPRODUCT(MAX(ROW(E$1:E6810)*(E2=E$1:E6810))))))</f>
        <v> </v>
      </c>
      <c r="K6811" s="25" t="str">
        <f>IF(OR(E6811="",E6811="!!!",F6811="NEW"),"",INDEX(J$1:J6810,SUMPRODUCT(MAX(ROW(E$1:E6810)*(E6811=E$1:E6810)))))</f>
        <v> </v>
      </c>
      <c r="L6811" s="26"/>
    </row>
    <row r="6812" spans="1:12">
      <c r="A6812" s="20" t="s">
        <v>3721</v>
      </c>
      <c r="B6812" s="27" t="s">
        <v>1675</v>
      </c>
      <c r="C6812" s="27" t="s">
        <v>1669</v>
      </c>
      <c r="E6812" s="21">
        <f>IF(D6812="?OLD","!!!","")</f>
        <v/>
      </c>
      <c r="F6812" s="22" t="str">
        <f>IF(OR(E6812="",E6812="!!!"),"",IF(NOT(ISNA(VLOOKUP(E6812,E$1:E6811,1,FALSE()))),"OLD",IF(AND(E6812&lt;&gt;"",E6812&lt;&gt;"!!!"),"NEW","")))</f>
        <v> </v>
      </c>
      <c r="G6812" s="23" t="str">
        <f>IF(OR(E6812="",E6812="!!!"),"",IF(OR(J6812=0,AND(J6812=1,K6812=1),AND(J6812=1,I6812="SBJ"),AND(J6812=1,I6812=0)),"?IN_FOCUS",IF(J6812&lt;=2,"?ACTIVATED",IF(J6812&lt;&gt;"","?FAMILIAR",IF(F6812="NEW",IF(ISNA(VLOOKUP(E6812,#REF!,1,FALSE())),"?TYPE_IDENTIFIABLE","?REFERENTIAL"),"_")))))</f>
        <v> </v>
      </c>
      <c r="H6812" s="24" t="str">
        <f>IF(J6812&lt;&gt;1,"",IF(I6812="SBJ","CB","?"))</f>
        <v> </v>
      </c>
      <c r="I6812" s="25" t="str">
        <f>IF(OR(E6812="",E6812="!!!",F6812="NEW"),"",INDEX(B6811:B$2,-1+SUMPRODUCT(MAX(ROW(E6811:E$2)*(E6812=E6811:E$2)))))</f>
        <v> </v>
      </c>
      <c r="J6812" s="25" t="str">
        <f>IF(OR(E6812="",E6812="!!!",F6812="NEW"),"",COUNTBLANK(OFFSET(A$1,,,SUMPRODUCT(MAX(ROW(E$2:E6812)*(E6812=E$2:E6812)))))-COUNTBLANK(OFFSET(A$1,,,SUMPRODUCT(MAX(ROW(E$1:E6811)*(E2=E$1:E6811))))))</f>
        <v> </v>
      </c>
      <c r="K6812" s="25" t="str">
        <f>IF(OR(E6812="",E6812="!!!",F6812="NEW"),"",INDEX(J$1:J6811,SUMPRODUCT(MAX(ROW(E$1:E6811)*(E6812=E$1:E6811)))))</f>
        <v> </v>
      </c>
      <c r="L6812" s="26"/>
    </row>
    <row r="6813" spans="1:12">
      <c r="A6813" s="20" t="s">
        <v>1714</v>
      </c>
      <c r="E6813" s="21">
        <f>IF(D6813="?OLD","!!!","")</f>
        <v/>
      </c>
      <c r="F6813" s="22" t="str">
        <f>IF(OR(E6813="",E6813="!!!"),"",IF(NOT(ISNA(VLOOKUP(E6813,E$1:E6812,1,FALSE()))),"OLD",IF(AND(E6813&lt;&gt;"",E6813&lt;&gt;"!!!"),"NEW","")))</f>
        <v> </v>
      </c>
      <c r="G6813" s="23" t="str">
        <f>IF(OR(E6813="",E6813="!!!"),"",IF(OR(J6813=0,AND(J6813=1,K6813=1),AND(J6813=1,I6813="SBJ"),AND(J6813=1,I6813=0)),"?IN_FOCUS",IF(J6813&lt;=2,"?ACTIVATED",IF(J6813&lt;&gt;"","?FAMILIAR",IF(F6813="NEW",IF(ISNA(VLOOKUP(E6813,#REF!,1,FALSE())),"?TYPE_IDENTIFIABLE","?REFERENTIAL"),"_")))))</f>
        <v> </v>
      </c>
      <c r="H6813" s="24" t="str">
        <f>IF(J6813&lt;&gt;1,"",IF(I6813="SBJ","CB","?"))</f>
        <v> </v>
      </c>
      <c r="I6813" s="25" t="str">
        <f>IF(OR(E6813="",E6813="!!!",F6813="NEW"),"",INDEX(B6812:B$2,-1+SUMPRODUCT(MAX(ROW(E6812:E$2)*(E6813=E6812:E$2)))))</f>
        <v> </v>
      </c>
      <c r="J6813" s="25" t="str">
        <f>IF(OR(E6813="",E6813="!!!",F6813="NEW"),"",COUNTBLANK(OFFSET(A$1,,,SUMPRODUCT(MAX(ROW(E$2:E6813)*(E6813=E$2:E6813)))))-COUNTBLANK(OFFSET(A$1,,,SUMPRODUCT(MAX(ROW(E$1:E6812)*(E2=E$1:E6812))))))</f>
        <v> </v>
      </c>
      <c r="K6813" s="25" t="str">
        <f>IF(OR(E6813="",E6813="!!!",F6813="NEW"),"",INDEX(J$1:J6812,SUMPRODUCT(MAX(ROW(E$1:E6812)*(E6813=E$1:E6812)))))</f>
        <v> </v>
      </c>
      <c r="L6813" s="26"/>
    </row>
    <row r="6814" spans="1:12">
      <c r="A6814" s="20" t="s">
        <v>3722</v>
      </c>
      <c r="B6814" s="27" t="s">
        <v>1672</v>
      </c>
      <c r="C6814" s="27" t="s">
        <v>1701</v>
      </c>
      <c r="D6814" s="27" t="s">
        <v>1681</v>
      </c>
      <c r="E6814" s="21">
        <f>IF(D6814="?OLD","!!!","")</f>
        <v/>
      </c>
      <c r="F6814" s="22" t="str">
        <f>IF(OR(E6814="",E6814="!!!"),"",IF(NOT(ISNA(VLOOKUP(E6814,E$1:E6813,1,FALSE()))),"OLD",IF(AND(E6814&lt;&gt;"",E6814&lt;&gt;"!!!"),"NEW","")))</f>
        <v> </v>
      </c>
      <c r="G6814" s="23" t="str">
        <f>IF(OR(E6814="",E6814="!!!"),"",IF(OR(J6814=0,AND(J6814=1,K6814=1),AND(J6814=1,I6814="SBJ"),AND(J6814=1,I6814=0)),"?IN_FOCUS",IF(J6814&lt;=2,"?ACTIVATED",IF(J6814&lt;&gt;"","?FAMILIAR",IF(F6814="NEW",IF(ISNA(VLOOKUP(E6814,#REF!,1,FALSE())),"?TYPE_IDENTIFIABLE","?REFERENTIAL"),"_")))))</f>
        <v> </v>
      </c>
      <c r="H6814" s="24" t="str">
        <f>IF(J6814&lt;&gt;1,"",IF(I6814="SBJ","CB","?"))</f>
        <v> </v>
      </c>
      <c r="I6814" s="25" t="str">
        <f>IF(OR(E6814="",E6814="!!!",F6814="NEW"),"",INDEX(B6813:B$2,-1+SUMPRODUCT(MAX(ROW(E6813:E$2)*(E6814=E6813:E$2)))))</f>
        <v> </v>
      </c>
      <c r="J6814" s="25" t="str">
        <f>IF(OR(E6814="",E6814="!!!",F6814="NEW"),"",COUNTBLANK(OFFSET(A$1,,,SUMPRODUCT(MAX(ROW(E$2:E6814)*(E6814=E$2:E6814)))))-COUNTBLANK(OFFSET(A$1,,,SUMPRODUCT(MAX(ROW(E$1:E6813)*(E2=E$1:E6813))))))</f>
        <v> </v>
      </c>
      <c r="K6814" s="25" t="str">
        <f>IF(OR(E6814="",E6814="!!!",F6814="NEW"),"",INDEX(J$1:J6813,SUMPRODUCT(MAX(ROW(E$1:E6813)*(E6814=E$1:E6813)))))</f>
        <v> </v>
      </c>
      <c r="L6814" s="26"/>
    </row>
    <row r="6815" spans="1:12">
      <c r="A6815" s="20" t="s">
        <v>3723</v>
      </c>
      <c r="E6815" s="21">
        <f>IF(D6815="?OLD","!!!","")</f>
        <v/>
      </c>
      <c r="F6815" s="22" t="str">
        <f>IF(OR(E6815="",E6815="!!!"),"",IF(NOT(ISNA(VLOOKUP(E6815,E$1:E6814,1,FALSE()))),"OLD",IF(AND(E6815&lt;&gt;"",E6815&lt;&gt;"!!!"),"NEW","")))</f>
        <v> </v>
      </c>
      <c r="G6815" s="23" t="str">
        <f>IF(OR(E6815="",E6815="!!!"),"",IF(OR(J6815=0,AND(J6815=1,K6815=1),AND(J6815=1,I6815="SBJ"),AND(J6815=1,I6815=0)),"?IN_FOCUS",IF(J6815&lt;=2,"?ACTIVATED",IF(J6815&lt;&gt;"","?FAMILIAR",IF(F6815="NEW",IF(ISNA(VLOOKUP(E6815,#REF!,1,FALSE())),"?TYPE_IDENTIFIABLE","?REFERENTIAL"),"_")))))</f>
        <v> </v>
      </c>
      <c r="H6815" s="24" t="str">
        <f>IF(J6815&lt;&gt;1,"",IF(I6815="SBJ","CB","?"))</f>
        <v> </v>
      </c>
      <c r="I6815" s="25" t="str">
        <f>IF(OR(E6815="",E6815="!!!",F6815="NEW"),"",INDEX(B6814:B$2,-1+SUMPRODUCT(MAX(ROW(E6814:E$2)*(E6815=E6814:E$2)))))</f>
        <v> </v>
      </c>
      <c r="J6815" s="25" t="str">
        <f>IF(OR(E6815="",E6815="!!!",F6815="NEW"),"",COUNTBLANK(OFFSET(A$1,,,SUMPRODUCT(MAX(ROW(E$2:E6815)*(E6815=E$2:E6815)))))-COUNTBLANK(OFFSET(A$1,,,SUMPRODUCT(MAX(ROW(E$1:E6814)*(E2=E$1:E6814))))))</f>
        <v> </v>
      </c>
      <c r="K6815" s="25" t="str">
        <f>IF(OR(E6815="",E6815="!!!",F6815="NEW"),"",INDEX(J$1:J6814,SUMPRODUCT(MAX(ROW(E$1:E6814)*(E6815=E$1:E6814)))))</f>
        <v> </v>
      </c>
      <c r="L6815" s="26"/>
    </row>
    <row r="6816" spans="1:12">
      <c r="A6816" s="20" t="s">
        <v>1788</v>
      </c>
      <c r="E6816" s="21">
        <f>IF(D6816="?OLD","!!!","")</f>
        <v/>
      </c>
      <c r="F6816" s="22" t="str">
        <f>IF(OR(E6816="",E6816="!!!"),"",IF(NOT(ISNA(VLOOKUP(E6816,E$1:E6815,1,FALSE()))),"OLD",IF(AND(E6816&lt;&gt;"",E6816&lt;&gt;"!!!"),"NEW","")))</f>
        <v> </v>
      </c>
      <c r="G6816" s="23" t="str">
        <f>IF(OR(E6816="",E6816="!!!"),"",IF(OR(J6816=0,AND(J6816=1,K6816=1),AND(J6816=1,I6816="SBJ"),AND(J6816=1,I6816=0)),"?IN_FOCUS",IF(J6816&lt;=2,"?ACTIVATED",IF(J6816&lt;&gt;"","?FAMILIAR",IF(F6816="NEW",IF(ISNA(VLOOKUP(E6816,#REF!,1,FALSE())),"?TYPE_IDENTIFIABLE","?REFERENTIAL"),"_")))))</f>
        <v> </v>
      </c>
      <c r="H6816" s="24" t="str">
        <f>IF(J6816&lt;&gt;1,"",IF(I6816="SBJ","CB","?"))</f>
        <v> </v>
      </c>
      <c r="I6816" s="25" t="str">
        <f>IF(OR(E6816="",E6816="!!!",F6816="NEW"),"",INDEX(B6815:B$2,-1+SUMPRODUCT(MAX(ROW(E6815:E$2)*(E6816=E6815:E$2)))))</f>
        <v> </v>
      </c>
      <c r="J6816" s="25" t="str">
        <f>IF(OR(E6816="",E6816="!!!",F6816="NEW"),"",COUNTBLANK(OFFSET(A$1,,,SUMPRODUCT(MAX(ROW(E$2:E6816)*(E6816=E$2:E6816)))))-COUNTBLANK(OFFSET(A$1,,,SUMPRODUCT(MAX(ROW(E$1:E6815)*(E2=E$1:E6815))))))</f>
        <v> </v>
      </c>
      <c r="K6816" s="25" t="str">
        <f>IF(OR(E6816="",E6816="!!!",F6816="NEW"),"",INDEX(J$1:J6815,SUMPRODUCT(MAX(ROW(E$1:E6815)*(E6816=E$1:E6815)))))</f>
        <v> </v>
      </c>
      <c r="L6816" s="26"/>
    </row>
    <row r="6817" spans="1:12">
      <c r="A6817" s="20" t="s">
        <v>671</v>
      </c>
      <c r="E6817" s="21">
        <f>IF(D6817="?OLD","!!!","")</f>
        <v/>
      </c>
      <c r="F6817" s="22" t="str">
        <f>IF(OR(E6817="",E6817="!!!"),"",IF(NOT(ISNA(VLOOKUP(E6817,E$1:E6816,1,FALSE()))),"OLD",IF(AND(E6817&lt;&gt;"",E6817&lt;&gt;"!!!"),"NEW","")))</f>
        <v> </v>
      </c>
      <c r="G6817" s="23" t="str">
        <f>IF(OR(E6817="",E6817="!!!"),"",IF(OR(J6817=0,AND(J6817=1,K6817=1),AND(J6817=1,I6817="SBJ"),AND(J6817=1,I6817=0)),"?IN_FOCUS",IF(J6817&lt;=2,"?ACTIVATED",IF(J6817&lt;&gt;"","?FAMILIAR",IF(F6817="NEW",IF(ISNA(VLOOKUP(E6817,#REF!,1,FALSE())),"?TYPE_IDENTIFIABLE","?REFERENTIAL"),"_")))))</f>
        <v> </v>
      </c>
      <c r="H6817" s="24" t="str">
        <f>IF(J6817&lt;&gt;1,"",IF(I6817="SBJ","CB","?"))</f>
        <v> </v>
      </c>
      <c r="I6817" s="25" t="str">
        <f>IF(OR(E6817="",E6817="!!!",F6817="NEW"),"",INDEX(B6816:B$2,-1+SUMPRODUCT(MAX(ROW(E6816:E$2)*(E6817=E6816:E$2)))))</f>
        <v> </v>
      </c>
      <c r="J6817" s="25" t="str">
        <f>IF(OR(E6817="",E6817="!!!",F6817="NEW"),"",COUNTBLANK(OFFSET(A$1,,,SUMPRODUCT(MAX(ROW(E$2:E6817)*(E6817=E$2:E6817)))))-COUNTBLANK(OFFSET(A$1,,,SUMPRODUCT(MAX(ROW(E$1:E6816)*(E2=E$1:E6816))))))</f>
        <v> </v>
      </c>
      <c r="K6817" s="25" t="str">
        <f>IF(OR(E6817="",E6817="!!!",F6817="NEW"),"",INDEX(J$1:J6816,SUMPRODUCT(MAX(ROW(E$1:E6816)*(E6817=E$1:E6816)))))</f>
        <v> </v>
      </c>
      <c r="L6817" s="26"/>
    </row>
    <row r="6818" spans="1:12">
      <c r="A6818" s="20"/>
    </row>
    <row r="6819" spans="1:12">
      <c r="A6819" s="20" t="s">
        <v>3724</v>
      </c>
    </row>
    <row r="6820" spans="1:12">
      <c r="A6820" s="20" t="s">
        <v>1979</v>
      </c>
      <c r="B6820" s="27" t="s">
        <v>1668</v>
      </c>
      <c r="C6820" s="27" t="s">
        <v>1680</v>
      </c>
      <c r="D6820" s="27" t="s">
        <v>1681</v>
      </c>
      <c r="E6820" s="21">
        <f>IF(D6820="?OLD","!!!","")</f>
        <v/>
      </c>
      <c r="F6820" s="22" t="str">
        <f>IF(OR(E6820="",E6820="!!!"),"",IF(NOT(ISNA(VLOOKUP(E6820,E$1:E6819,1,FALSE()))),"OLD",IF(AND(E6820&lt;&gt;"",E6820&lt;&gt;"!!!"),"NEW","")))</f>
        <v> </v>
      </c>
      <c r="G6820" s="23" t="str">
        <f>IF(OR(E6820="",E6820="!!!"),"",IF(OR(J6820=0,AND(J6820=1,K6820=1),AND(J6820=1,I6820="SBJ"),AND(J6820=1,I6820=0)),"?IN_FOCUS",IF(J6820&lt;=2,"?ACTIVATED",IF(J6820&lt;&gt;"","?FAMILIAR",IF(F6820="NEW",IF(ISNA(VLOOKUP(E6820,#REF!,1,FALSE())),"?TYPE_IDENTIFIABLE","?REFERENTIAL"),"_")))))</f>
        <v> </v>
      </c>
      <c r="H6820" s="24" t="str">
        <f>IF(J6820&lt;&gt;1,"",IF(I6820="SBJ","CB","?"))</f>
        <v> </v>
      </c>
      <c r="I6820" s="25" t="str">
        <f>IF(OR(E6820="",E6820="!!!",F6820="NEW"),"",INDEX(B6819:B$2,-1+SUMPRODUCT(MAX(ROW(E6819:E$2)*(E6820=E6819:E$2)))))</f>
        <v> </v>
      </c>
      <c r="J6820" s="25" t="str">
        <f>IF(OR(E6820="",E6820="!!!",F6820="NEW"),"",COUNTBLANK(OFFSET(A$1,,,SUMPRODUCT(MAX(ROW(E$2:E6820)*(E6820=E$2:E6820)))))-COUNTBLANK(OFFSET(A$1,,,SUMPRODUCT(MAX(ROW(E$1:E6819)*(E2=E$1:E6819))))))</f>
        <v> </v>
      </c>
      <c r="K6820" s="25" t="str">
        <f>IF(OR(E6820="",E6820="!!!",F6820="NEW"),"",INDEX(J$1:J6819,SUMPRODUCT(MAX(ROW(E$1:E6819)*(E6820=E$1:E6819)))))</f>
        <v> </v>
      </c>
      <c r="L6820" s="26"/>
    </row>
    <row r="6821" spans="1:12">
      <c r="A6821" s="20" t="s">
        <v>1788</v>
      </c>
      <c r="E6821" s="21">
        <f>IF(D6821="?OLD","!!!","")</f>
        <v/>
      </c>
      <c r="F6821" s="22" t="str">
        <f>IF(OR(E6821="",E6821="!!!"),"",IF(NOT(ISNA(VLOOKUP(E6821,E$1:E6820,1,FALSE()))),"OLD",IF(AND(E6821&lt;&gt;"",E6821&lt;&gt;"!!!"),"NEW","")))</f>
        <v> </v>
      </c>
      <c r="G6821" s="23" t="str">
        <f>IF(OR(E6821="",E6821="!!!"),"",IF(OR(J6821=0,AND(J6821=1,K6821=1),AND(J6821=1,I6821="SBJ"),AND(J6821=1,I6821=0)),"?IN_FOCUS",IF(J6821&lt;=2,"?ACTIVATED",IF(J6821&lt;&gt;"","?FAMILIAR",IF(F6821="NEW",IF(ISNA(VLOOKUP(E6821,#REF!,1,FALSE())),"?TYPE_IDENTIFIABLE","?REFERENTIAL"),"_")))))</f>
        <v> </v>
      </c>
      <c r="H6821" s="24" t="str">
        <f>IF(J6821&lt;&gt;1,"",IF(I6821="SBJ","CB","?"))</f>
        <v> </v>
      </c>
      <c r="I6821" s="25" t="str">
        <f>IF(OR(E6821="",E6821="!!!",F6821="NEW"),"",INDEX(B6820:B$2,-1+SUMPRODUCT(MAX(ROW(E6820:E$2)*(E6821=E6820:E$2)))))</f>
        <v> </v>
      </c>
      <c r="J6821" s="25" t="str">
        <f>IF(OR(E6821="",E6821="!!!",F6821="NEW"),"",COUNTBLANK(OFFSET(A$1,,,SUMPRODUCT(MAX(ROW(E$2:E6821)*(E6821=E$2:E6821)))))-COUNTBLANK(OFFSET(A$1,,,SUMPRODUCT(MAX(ROW(E$1:E6820)*(E2=E$1:E6820))))))</f>
        <v> </v>
      </c>
      <c r="K6821" s="25" t="str">
        <f>IF(OR(E6821="",E6821="!!!",F6821="NEW"),"",INDEX(J$1:J6820,SUMPRODUCT(MAX(ROW(E$1:E6820)*(E6821=E$1:E6820)))))</f>
        <v> </v>
      </c>
      <c r="L6821" s="26"/>
    </row>
    <row r="6822" spans="1:12">
      <c r="A6822" s="20" t="s">
        <v>1774</v>
      </c>
      <c r="E6822" s="21">
        <f>IF(D6822="?OLD","!!!","")</f>
        <v/>
      </c>
      <c r="F6822" s="22" t="str">
        <f>IF(OR(E6822="",E6822="!!!"),"",IF(NOT(ISNA(VLOOKUP(E6822,E$1:E6821,1,FALSE()))),"OLD",IF(AND(E6822&lt;&gt;"",E6822&lt;&gt;"!!!"),"NEW","")))</f>
        <v> </v>
      </c>
      <c r="G6822" s="23" t="str">
        <f>IF(OR(E6822="",E6822="!!!"),"",IF(OR(J6822=0,AND(J6822=1,K6822=1),AND(J6822=1,I6822="SBJ"),AND(J6822=1,I6822=0)),"?IN_FOCUS",IF(J6822&lt;=2,"?ACTIVATED",IF(J6822&lt;&gt;"","?FAMILIAR",IF(F6822="NEW",IF(ISNA(VLOOKUP(E6822,#REF!,1,FALSE())),"?TYPE_IDENTIFIABLE","?REFERENTIAL"),"_")))))</f>
        <v> </v>
      </c>
      <c r="H6822" s="24" t="str">
        <f>IF(J6822&lt;&gt;1,"",IF(I6822="SBJ","CB","?"))</f>
        <v> </v>
      </c>
      <c r="I6822" s="25" t="str">
        <f>IF(OR(E6822="",E6822="!!!",F6822="NEW"),"",INDEX(B6821:B$2,-1+SUMPRODUCT(MAX(ROW(E6821:E$2)*(E6822=E6821:E$2)))))</f>
        <v> </v>
      </c>
      <c r="J6822" s="25" t="str">
        <f>IF(OR(E6822="",E6822="!!!",F6822="NEW"),"",COUNTBLANK(OFFSET(A$1,,,SUMPRODUCT(MAX(ROW(E$2:E6822)*(E6822=E$2:E6822)))))-COUNTBLANK(OFFSET(A$1,,,SUMPRODUCT(MAX(ROW(E$1:E6821)*(E2=E$1:E6821))))))</f>
        <v> </v>
      </c>
      <c r="K6822" s="25" t="str">
        <f>IF(OR(E6822="",E6822="!!!",F6822="NEW"),"",INDEX(J$1:J6821,SUMPRODUCT(MAX(ROW(E$1:E6821)*(E6822=E$1:E6821)))))</f>
        <v> </v>
      </c>
      <c r="L6822" s="26"/>
    </row>
    <row r="6823" spans="1:12">
      <c r="A6823" s="20" t="s">
        <v>3725</v>
      </c>
      <c r="E6823" s="21">
        <f>IF(D6823="?OLD","!!!","")</f>
        <v/>
      </c>
      <c r="F6823" s="22" t="str">
        <f>IF(OR(E6823="",E6823="!!!"),"",IF(NOT(ISNA(VLOOKUP(E6823,E$1:E6822,1,FALSE()))),"OLD",IF(AND(E6823&lt;&gt;"",E6823&lt;&gt;"!!!"),"NEW","")))</f>
        <v> </v>
      </c>
      <c r="G6823" s="23" t="str">
        <f>IF(OR(E6823="",E6823="!!!"),"",IF(OR(J6823=0,AND(J6823=1,K6823=1),AND(J6823=1,I6823="SBJ"),AND(J6823=1,I6823=0)),"?IN_FOCUS",IF(J6823&lt;=2,"?ACTIVATED",IF(J6823&lt;&gt;"","?FAMILIAR",IF(F6823="NEW",IF(ISNA(VLOOKUP(E6823,#REF!,1,FALSE())),"?TYPE_IDENTIFIABLE","?REFERENTIAL"),"_")))))</f>
        <v> </v>
      </c>
      <c r="H6823" s="24" t="str">
        <f>IF(J6823&lt;&gt;1,"",IF(I6823="SBJ","CB","?"))</f>
        <v> </v>
      </c>
      <c r="I6823" s="25" t="str">
        <f>IF(OR(E6823="",E6823="!!!",F6823="NEW"),"",INDEX(B6822:B$2,-1+SUMPRODUCT(MAX(ROW(E6822:E$2)*(E6823=E6822:E$2)))))</f>
        <v> </v>
      </c>
      <c r="J6823" s="25" t="str">
        <f>IF(OR(E6823="",E6823="!!!",F6823="NEW"),"",COUNTBLANK(OFFSET(A$1,,,SUMPRODUCT(MAX(ROW(E$2:E6823)*(E6823=E$2:E6823)))))-COUNTBLANK(OFFSET(A$1,,,SUMPRODUCT(MAX(ROW(E$1:E6822)*(E2=E$1:E6822))))))</f>
        <v> </v>
      </c>
      <c r="K6823" s="25" t="str">
        <f>IF(OR(E6823="",E6823="!!!",F6823="NEW"),"",INDEX(J$1:J6822,SUMPRODUCT(MAX(ROW(E$1:E6822)*(E6823=E$1:E6822)))))</f>
        <v> </v>
      </c>
      <c r="L6823" s="26"/>
    </row>
    <row r="6824" spans="1:12">
      <c r="A6824" s="20" t="s">
        <v>1918</v>
      </c>
      <c r="E6824" s="21">
        <f>IF(D6824="?OLD","!!!","")</f>
        <v/>
      </c>
      <c r="F6824" s="22" t="str">
        <f>IF(OR(E6824="",E6824="!!!"),"",IF(NOT(ISNA(VLOOKUP(E6824,E$1:E6823,1,FALSE()))),"OLD",IF(AND(E6824&lt;&gt;"",E6824&lt;&gt;"!!!"),"NEW","")))</f>
        <v> </v>
      </c>
      <c r="G6824" s="23" t="str">
        <f>IF(OR(E6824="",E6824="!!!"),"",IF(OR(J6824=0,AND(J6824=1,K6824=1),AND(J6824=1,I6824="SBJ"),AND(J6824=1,I6824=0)),"?IN_FOCUS",IF(J6824&lt;=2,"?ACTIVATED",IF(J6824&lt;&gt;"","?FAMILIAR",IF(F6824="NEW",IF(ISNA(VLOOKUP(E6824,#REF!,1,FALSE())),"?TYPE_IDENTIFIABLE","?REFERENTIAL"),"_")))))</f>
        <v> </v>
      </c>
      <c r="H6824" s="24" t="str">
        <f>IF(J6824&lt;&gt;1,"",IF(I6824="SBJ","CB","?"))</f>
        <v> </v>
      </c>
      <c r="I6824" s="25" t="str">
        <f>IF(OR(E6824="",E6824="!!!",F6824="NEW"),"",INDEX(B6823:B$2,-1+SUMPRODUCT(MAX(ROW(E6823:E$2)*(E6824=E6823:E$2)))))</f>
        <v> </v>
      </c>
      <c r="J6824" s="25" t="str">
        <f>IF(OR(E6824="",E6824="!!!",F6824="NEW"),"",COUNTBLANK(OFFSET(A$1,,,SUMPRODUCT(MAX(ROW(E$2:E6824)*(E6824=E$2:E6824)))))-COUNTBLANK(OFFSET(A$1,,,SUMPRODUCT(MAX(ROW(E$1:E6823)*(E2=E$1:E6823))))))</f>
        <v> </v>
      </c>
      <c r="K6824" s="25" t="str">
        <f>IF(OR(E6824="",E6824="!!!",F6824="NEW"),"",INDEX(J$1:J6823,SUMPRODUCT(MAX(ROW(E$1:E6823)*(E6824=E$1:E6823)))))</f>
        <v> </v>
      </c>
      <c r="L6824" s="26"/>
    </row>
    <row r="6825" spans="1:12">
      <c r="A6825" s="20" t="s">
        <v>1688</v>
      </c>
      <c r="E6825" s="21">
        <f>IF(D6825="?OLD","!!!","")</f>
        <v/>
      </c>
      <c r="F6825" s="22" t="str">
        <f>IF(OR(E6825="",E6825="!!!"),"",IF(NOT(ISNA(VLOOKUP(E6825,E$1:E6824,1,FALSE()))),"OLD",IF(AND(E6825&lt;&gt;"",E6825&lt;&gt;"!!!"),"NEW","")))</f>
        <v> </v>
      </c>
      <c r="G6825" s="23" t="str">
        <f>IF(OR(E6825="",E6825="!!!"),"",IF(OR(J6825=0,AND(J6825=1,K6825=1),AND(J6825=1,I6825="SBJ"),AND(J6825=1,I6825=0)),"?IN_FOCUS",IF(J6825&lt;=2,"?ACTIVATED",IF(J6825&lt;&gt;"","?FAMILIAR",IF(F6825="NEW",IF(ISNA(VLOOKUP(E6825,#REF!,1,FALSE())),"?TYPE_IDENTIFIABLE","?REFERENTIAL"),"_")))))</f>
        <v> </v>
      </c>
      <c r="H6825" s="24" t="str">
        <f>IF(J6825&lt;&gt;1,"",IF(I6825="SBJ","CB","?"))</f>
        <v> </v>
      </c>
      <c r="I6825" s="25" t="str">
        <f>IF(OR(E6825="",E6825="!!!",F6825="NEW"),"",INDEX(B6824:B$2,-1+SUMPRODUCT(MAX(ROW(E6824:E$2)*(E6825=E6824:E$2)))))</f>
        <v> </v>
      </c>
      <c r="J6825" s="25" t="str">
        <f>IF(OR(E6825="",E6825="!!!",F6825="NEW"),"",COUNTBLANK(OFFSET(A$1,,,SUMPRODUCT(MAX(ROW(E$2:E6825)*(E6825=E$2:E6825)))))-COUNTBLANK(OFFSET(A$1,,,SUMPRODUCT(MAX(ROW(E$1:E6824)*(E2=E$1:E6824))))))</f>
        <v> </v>
      </c>
      <c r="K6825" s="25" t="str">
        <f>IF(OR(E6825="",E6825="!!!",F6825="NEW"),"",INDEX(J$1:J6824,SUMPRODUCT(MAX(ROW(E$1:E6824)*(E6825=E$1:E6824)))))</f>
        <v> </v>
      </c>
      <c r="L6825" s="26"/>
    </row>
    <row r="6826" spans="1:12">
      <c r="A6826" s="20" t="s">
        <v>1776</v>
      </c>
      <c r="E6826" s="21">
        <f>IF(D6826="?OLD","!!!","")</f>
        <v/>
      </c>
      <c r="F6826" s="22" t="str">
        <f>IF(OR(E6826="",E6826="!!!"),"",IF(NOT(ISNA(VLOOKUP(E6826,E$1:E6825,1,FALSE()))),"OLD",IF(AND(E6826&lt;&gt;"",E6826&lt;&gt;"!!!"),"NEW","")))</f>
        <v> </v>
      </c>
      <c r="G6826" s="23" t="str">
        <f>IF(OR(E6826="",E6826="!!!"),"",IF(OR(J6826=0,AND(J6826=1,K6826=1),AND(J6826=1,I6826="SBJ"),AND(J6826=1,I6826=0)),"?IN_FOCUS",IF(J6826&lt;=2,"?ACTIVATED",IF(J6826&lt;&gt;"","?FAMILIAR",IF(F6826="NEW",IF(ISNA(VLOOKUP(E6826,#REF!,1,FALSE())),"?TYPE_IDENTIFIABLE","?REFERENTIAL"),"_")))))</f>
        <v> </v>
      </c>
      <c r="H6826" s="24" t="str">
        <f>IF(J6826&lt;&gt;1,"",IF(I6826="SBJ","CB","?"))</f>
        <v> </v>
      </c>
      <c r="I6826" s="25" t="str">
        <f>IF(OR(E6826="",E6826="!!!",F6826="NEW"),"",INDEX(B6825:B$2,-1+SUMPRODUCT(MAX(ROW(E6825:E$2)*(E6826=E6825:E$2)))))</f>
        <v> </v>
      </c>
      <c r="J6826" s="25" t="str">
        <f>IF(OR(E6826="",E6826="!!!",F6826="NEW"),"",COUNTBLANK(OFFSET(A$1,,,SUMPRODUCT(MAX(ROW(E$2:E6826)*(E6826=E$2:E6826)))))-COUNTBLANK(OFFSET(A$1,,,SUMPRODUCT(MAX(ROW(E$1:E6825)*(E2=E$1:E6825))))))</f>
        <v> </v>
      </c>
      <c r="K6826" s="25" t="str">
        <f>IF(OR(E6826="",E6826="!!!",F6826="NEW"),"",INDEX(J$1:J6825,SUMPRODUCT(MAX(ROW(E$1:E6825)*(E6826=E$1:E6825)))))</f>
        <v> </v>
      </c>
      <c r="L6826" s="26"/>
    </row>
    <row r="6827" spans="1:12">
      <c r="A6827" s="20" t="s">
        <v>3726</v>
      </c>
      <c r="E6827" s="21">
        <f>IF(D6827="?OLD","!!!","")</f>
        <v/>
      </c>
      <c r="F6827" s="22" t="str">
        <f>IF(OR(E6827="",E6827="!!!"),"",IF(NOT(ISNA(VLOOKUP(E6827,E$1:E6826,1,FALSE()))),"OLD",IF(AND(E6827&lt;&gt;"",E6827&lt;&gt;"!!!"),"NEW","")))</f>
        <v> </v>
      </c>
      <c r="G6827" s="23" t="str">
        <f>IF(OR(E6827="",E6827="!!!"),"",IF(OR(J6827=0,AND(J6827=1,K6827=1),AND(J6827=1,I6827="SBJ"),AND(J6827=1,I6827=0)),"?IN_FOCUS",IF(J6827&lt;=2,"?ACTIVATED",IF(J6827&lt;&gt;"","?FAMILIAR",IF(F6827="NEW",IF(ISNA(VLOOKUP(E6827,#REF!,1,FALSE())),"?TYPE_IDENTIFIABLE","?REFERENTIAL"),"_")))))</f>
        <v> </v>
      </c>
      <c r="H6827" s="24" t="str">
        <f>IF(J6827&lt;&gt;1,"",IF(I6827="SBJ","CB","?"))</f>
        <v> </v>
      </c>
      <c r="I6827" s="25" t="str">
        <f>IF(OR(E6827="",E6827="!!!",F6827="NEW"),"",INDEX(B6826:B$2,-1+SUMPRODUCT(MAX(ROW(E6826:E$2)*(E6827=E6826:E$2)))))</f>
        <v> </v>
      </c>
      <c r="J6827" s="25" t="str">
        <f>IF(OR(E6827="",E6827="!!!",F6827="NEW"),"",COUNTBLANK(OFFSET(A$1,,,SUMPRODUCT(MAX(ROW(E$2:E6827)*(E6827=E$2:E6827)))))-COUNTBLANK(OFFSET(A$1,,,SUMPRODUCT(MAX(ROW(E$1:E6826)*(E2=E$1:E6826))))))</f>
        <v> </v>
      </c>
      <c r="K6827" s="25" t="str">
        <f>IF(OR(E6827="",E6827="!!!",F6827="NEW"),"",INDEX(J$1:J6826,SUMPRODUCT(MAX(ROW(E$1:E6826)*(E6827=E$1:E6826)))))</f>
        <v> </v>
      </c>
      <c r="L6827" s="26"/>
    </row>
    <row r="6828" spans="1:12">
      <c r="A6828" s="20" t="s">
        <v>1699</v>
      </c>
      <c r="E6828" s="21">
        <f>IF(D6828="?OLD","!!!","")</f>
        <v/>
      </c>
      <c r="F6828" s="22" t="str">
        <f>IF(OR(E6828="",E6828="!!!"),"",IF(NOT(ISNA(VLOOKUP(E6828,E$1:E6827,1,FALSE()))),"OLD",IF(AND(E6828&lt;&gt;"",E6828&lt;&gt;"!!!"),"NEW","")))</f>
        <v> </v>
      </c>
      <c r="G6828" s="23" t="str">
        <f>IF(OR(E6828="",E6828="!!!"),"",IF(OR(J6828=0,AND(J6828=1,K6828=1),AND(J6828=1,I6828="SBJ"),AND(J6828=1,I6828=0)),"?IN_FOCUS",IF(J6828&lt;=2,"?ACTIVATED",IF(J6828&lt;&gt;"","?FAMILIAR",IF(F6828="NEW",IF(ISNA(VLOOKUP(E6828,#REF!,1,FALSE())),"?TYPE_IDENTIFIABLE","?REFERENTIAL"),"_")))))</f>
        <v> </v>
      </c>
      <c r="H6828" s="24" t="str">
        <f>IF(J6828&lt;&gt;1,"",IF(I6828="SBJ","CB","?"))</f>
        <v> </v>
      </c>
      <c r="I6828" s="25" t="str">
        <f>IF(OR(E6828="",E6828="!!!",F6828="NEW"),"",INDEX(B6827:B$2,-1+SUMPRODUCT(MAX(ROW(E6827:E$2)*(E6828=E6827:E$2)))))</f>
        <v> </v>
      </c>
      <c r="J6828" s="25" t="str">
        <f>IF(OR(E6828="",E6828="!!!",F6828="NEW"),"",COUNTBLANK(OFFSET(A$1,,,SUMPRODUCT(MAX(ROW(E$2:E6828)*(E6828=E$2:E6828)))))-COUNTBLANK(OFFSET(A$1,,,SUMPRODUCT(MAX(ROW(E$1:E6827)*(E2=E$1:E6827))))))</f>
        <v> </v>
      </c>
      <c r="K6828" s="25" t="str">
        <f>IF(OR(E6828="",E6828="!!!",F6828="NEW"),"",INDEX(J$1:J6827,SUMPRODUCT(MAX(ROW(E$1:E6827)*(E6828=E$1:E6827)))))</f>
        <v> </v>
      </c>
      <c r="L6828" s="26"/>
    </row>
    <row r="6829" spans="1:12">
      <c r="A6829" s="20" t="s">
        <v>3727</v>
      </c>
      <c r="B6829" s="27" t="s">
        <v>1724</v>
      </c>
      <c r="C6829" s="27" t="s">
        <v>1701</v>
      </c>
      <c r="D6829" s="27" t="s">
        <v>1681</v>
      </c>
      <c r="E6829" s="21">
        <f>IF(D6829="?OLD","!!!","")</f>
        <v/>
      </c>
      <c r="F6829" s="22" t="str">
        <f>IF(OR(E6829="",E6829="!!!"),"",IF(NOT(ISNA(VLOOKUP(E6829,E$1:E6828,1,FALSE()))),"OLD",IF(AND(E6829&lt;&gt;"",E6829&lt;&gt;"!!!"),"NEW","")))</f>
        <v> </v>
      </c>
      <c r="G6829" s="23" t="str">
        <f>IF(OR(E6829="",E6829="!!!"),"",IF(OR(J6829=0,AND(J6829=1,K6829=1),AND(J6829=1,I6829="SBJ"),AND(J6829=1,I6829=0)),"?IN_FOCUS",IF(J6829&lt;=2,"?ACTIVATED",IF(J6829&lt;&gt;"","?FAMILIAR",IF(F6829="NEW",IF(ISNA(VLOOKUP(E6829,#REF!,1,FALSE())),"?TYPE_IDENTIFIABLE","?REFERENTIAL"),"_")))))</f>
        <v> </v>
      </c>
      <c r="H6829" s="24" t="str">
        <f>IF(J6829&lt;&gt;1,"",IF(I6829="SBJ","CB","?"))</f>
        <v> </v>
      </c>
      <c r="I6829" s="25" t="str">
        <f>IF(OR(E6829="",E6829="!!!",F6829="NEW"),"",INDEX(B6828:B$2,-1+SUMPRODUCT(MAX(ROW(E6828:E$2)*(E6829=E6828:E$2)))))</f>
        <v> </v>
      </c>
      <c r="J6829" s="25" t="str">
        <f>IF(OR(E6829="",E6829="!!!",F6829="NEW"),"",COUNTBLANK(OFFSET(A$1,,,SUMPRODUCT(MAX(ROW(E$2:E6829)*(E6829=E$2:E6829)))))-COUNTBLANK(OFFSET(A$1,,,SUMPRODUCT(MAX(ROW(E$1:E6828)*(E2=E$1:E6828))))))</f>
        <v> </v>
      </c>
      <c r="K6829" s="25" t="str">
        <f>IF(OR(E6829="",E6829="!!!",F6829="NEW"),"",INDEX(J$1:J6828,SUMPRODUCT(MAX(ROW(E$1:E6828)*(E6829=E$1:E6828)))))</f>
        <v> </v>
      </c>
      <c r="L6829" s="26"/>
    </row>
    <row r="6830" spans="1:12">
      <c r="A6830" s="20" t="s">
        <v>3728</v>
      </c>
      <c r="E6830" s="21">
        <f>IF(D6830="?OLD","!!!","")</f>
        <v/>
      </c>
      <c r="F6830" s="22" t="str">
        <f>IF(OR(E6830="",E6830="!!!"),"",IF(NOT(ISNA(VLOOKUP(E6830,E$1:E6829,1,FALSE()))),"OLD",IF(AND(E6830&lt;&gt;"",E6830&lt;&gt;"!!!"),"NEW","")))</f>
        <v> </v>
      </c>
      <c r="G6830" s="23" t="str">
        <f>IF(OR(E6830="",E6830="!!!"),"",IF(OR(J6830=0,AND(J6830=1,K6830=1),AND(J6830=1,I6830="SBJ"),AND(J6830=1,I6830=0)),"?IN_FOCUS",IF(J6830&lt;=2,"?ACTIVATED",IF(J6830&lt;&gt;"","?FAMILIAR",IF(F6830="NEW",IF(ISNA(VLOOKUP(E6830,#REF!,1,FALSE())),"?TYPE_IDENTIFIABLE","?REFERENTIAL"),"_")))))</f>
        <v> </v>
      </c>
      <c r="H6830" s="24" t="str">
        <f>IF(J6830&lt;&gt;1,"",IF(I6830="SBJ","CB","?"))</f>
        <v> </v>
      </c>
      <c r="I6830" s="25" t="str">
        <f>IF(OR(E6830="",E6830="!!!",F6830="NEW"),"",INDEX(B6829:B$2,-1+SUMPRODUCT(MAX(ROW(E6829:E$2)*(E6830=E6829:E$2)))))</f>
        <v> </v>
      </c>
      <c r="J6830" s="25" t="str">
        <f>IF(OR(E6830="",E6830="!!!",F6830="NEW"),"",COUNTBLANK(OFFSET(A$1,,,SUMPRODUCT(MAX(ROW(E$2:E6830)*(E6830=E$2:E6830)))))-COUNTBLANK(OFFSET(A$1,,,SUMPRODUCT(MAX(ROW(E$1:E6829)*(E2=E$1:E6829))))))</f>
        <v> </v>
      </c>
      <c r="K6830" s="25" t="str">
        <f>IF(OR(E6830="",E6830="!!!",F6830="NEW"),"",INDEX(J$1:J6829,SUMPRODUCT(MAX(ROW(E$1:E6829)*(E6830=E$1:E6829)))))</f>
        <v> </v>
      </c>
      <c r="L6830" s="26"/>
    </row>
    <row r="6831" spans="1:12">
      <c r="A6831" s="20" t="s">
        <v>671</v>
      </c>
      <c r="E6831" s="21">
        <f>IF(D6831="?OLD","!!!","")</f>
        <v/>
      </c>
      <c r="F6831" s="22" t="str">
        <f>IF(OR(E6831="",E6831="!!!"),"",IF(NOT(ISNA(VLOOKUP(E6831,E$1:E6830,1,FALSE()))),"OLD",IF(AND(E6831&lt;&gt;"",E6831&lt;&gt;"!!!"),"NEW","")))</f>
        <v> </v>
      </c>
      <c r="G6831" s="23" t="str">
        <f>IF(OR(E6831="",E6831="!!!"),"",IF(OR(J6831=0,AND(J6831=1,K6831=1),AND(J6831=1,I6831="SBJ"),AND(J6831=1,I6831=0)),"?IN_FOCUS",IF(J6831&lt;=2,"?ACTIVATED",IF(J6831&lt;&gt;"","?FAMILIAR",IF(F6831="NEW",IF(ISNA(VLOOKUP(E6831,#REF!,1,FALSE())),"?TYPE_IDENTIFIABLE","?REFERENTIAL"),"_")))))</f>
        <v> </v>
      </c>
      <c r="H6831" s="24" t="str">
        <f>IF(J6831&lt;&gt;1,"",IF(I6831="SBJ","CB","?"))</f>
        <v> </v>
      </c>
      <c r="I6831" s="25" t="str">
        <f>IF(OR(E6831="",E6831="!!!",F6831="NEW"),"",INDEX(B6830:B$2,-1+SUMPRODUCT(MAX(ROW(E6830:E$2)*(E6831=E6830:E$2)))))</f>
        <v> </v>
      </c>
      <c r="J6831" s="25" t="str">
        <f>IF(OR(E6831="",E6831="!!!",F6831="NEW"),"",COUNTBLANK(OFFSET(A$1,,,SUMPRODUCT(MAX(ROW(E$2:E6831)*(E6831=E$2:E6831)))))-COUNTBLANK(OFFSET(A$1,,,SUMPRODUCT(MAX(ROW(E$1:E6830)*(E2=E$1:E6830))))))</f>
        <v> </v>
      </c>
      <c r="K6831" s="25" t="str">
        <f>IF(OR(E6831="",E6831="!!!",F6831="NEW"),"",INDEX(J$1:J6830,SUMPRODUCT(MAX(ROW(E$1:E6830)*(E6831=E$1:E6830)))))</f>
        <v> </v>
      </c>
      <c r="L6831" s="26"/>
    </row>
    <row r="6832" spans="1:12">
      <c r="A6832" s="20" t="s">
        <v>94</v>
      </c>
      <c r="E6832" s="21">
        <f>IF(D6832="?OLD","!!!","")</f>
        <v/>
      </c>
      <c r="F6832" s="22" t="str">
        <f>IF(OR(E6832="",E6832="!!!"),"",IF(NOT(ISNA(VLOOKUP(E6832,E$1:E6831,1,FALSE()))),"OLD",IF(AND(E6832&lt;&gt;"",E6832&lt;&gt;"!!!"),"NEW","")))</f>
        <v> </v>
      </c>
      <c r="G6832" s="23" t="str">
        <f>IF(OR(E6832="",E6832="!!!"),"",IF(OR(J6832=0,AND(J6832=1,K6832=1),AND(J6832=1,I6832="SBJ"),AND(J6832=1,I6832=0)),"?IN_FOCUS",IF(J6832&lt;=2,"?ACTIVATED",IF(J6832&lt;&gt;"","?FAMILIAR",IF(F6832="NEW",IF(ISNA(VLOOKUP(E6832,#REF!,1,FALSE())),"?TYPE_IDENTIFIABLE","?REFERENTIAL"),"_")))))</f>
        <v> </v>
      </c>
      <c r="H6832" s="24" t="str">
        <f>IF(J6832&lt;&gt;1,"",IF(I6832="SBJ","CB","?"))</f>
        <v> </v>
      </c>
      <c r="I6832" s="25" t="str">
        <f>IF(OR(E6832="",E6832="!!!",F6832="NEW"),"",INDEX(B6831:B$2,-1+SUMPRODUCT(MAX(ROW(E6831:E$2)*(E6832=E6831:E$2)))))</f>
        <v> </v>
      </c>
      <c r="J6832" s="25" t="str">
        <f>IF(OR(E6832="",E6832="!!!",F6832="NEW"),"",COUNTBLANK(OFFSET(A$1,,,SUMPRODUCT(MAX(ROW(E$2:E6832)*(E6832=E$2:E6832)))))-COUNTBLANK(OFFSET(A$1,,,SUMPRODUCT(MAX(ROW(E$1:E6831)*(E2=E$1:E6831))))))</f>
        <v> </v>
      </c>
      <c r="K6832" s="25" t="str">
        <f>IF(OR(E6832="",E6832="!!!",F6832="NEW"),"",INDEX(J$1:J6831,SUMPRODUCT(MAX(ROW(E$1:E6831)*(E6832=E$1:E6831)))))</f>
        <v> </v>
      </c>
      <c r="L6832" s="26"/>
    </row>
    <row r="6833" spans="1:12">
      <c r="A6833" s="20"/>
    </row>
    <row r="6834" spans="1:12">
      <c r="A6834" s="20" t="s">
        <v>3729</v>
      </c>
    </row>
    <row r="6835" spans="1:12">
      <c r="A6835" s="20" t="s">
        <v>1826</v>
      </c>
      <c r="E6835" s="21">
        <f>IF(D6835="?OLD","!!!","")</f>
        <v/>
      </c>
      <c r="F6835" s="22" t="str">
        <f>IF(OR(E6835="",E6835="!!!"),"",IF(NOT(ISNA(VLOOKUP(E6835,E$1:E6834,1,FALSE()))),"OLD",IF(AND(E6835&lt;&gt;"",E6835&lt;&gt;"!!!"),"NEW","")))</f>
        <v> </v>
      </c>
      <c r="G6835" s="23" t="str">
        <f>IF(OR(E6835="",E6835="!!!"),"",IF(OR(J6835=0,AND(J6835=1,K6835=1),AND(J6835=1,I6835="SBJ"),AND(J6835=1,I6835=0)),"?IN_FOCUS",IF(J6835&lt;=2,"?ACTIVATED",IF(J6835&lt;&gt;"","?FAMILIAR",IF(F6835="NEW",IF(ISNA(VLOOKUP(E6835,#REF!,1,FALSE())),"?TYPE_IDENTIFIABLE","?REFERENTIAL"),"_")))))</f>
        <v> </v>
      </c>
      <c r="H6835" s="24" t="str">
        <f>IF(J6835&lt;&gt;1,"",IF(I6835="SBJ","CB","?"))</f>
        <v> </v>
      </c>
      <c r="I6835" s="25" t="str">
        <f>IF(OR(E6835="",E6835="!!!",F6835="NEW"),"",INDEX(B6834:B$2,-1+SUMPRODUCT(MAX(ROW(E6834:E$2)*(E6835=E6834:E$2)))))</f>
        <v> </v>
      </c>
      <c r="J6835" s="25" t="str">
        <f>IF(OR(E6835="",E6835="!!!",F6835="NEW"),"",COUNTBLANK(OFFSET(A$1,,,SUMPRODUCT(MAX(ROW(E$2:E6835)*(E6835=E$2:E6835)))))-COUNTBLANK(OFFSET(A$1,,,SUMPRODUCT(MAX(ROW(E$1:E6834)*(E2=E$1:E6834))))))</f>
        <v> </v>
      </c>
      <c r="K6835" s="25" t="str">
        <f>IF(OR(E6835="",E6835="!!!",F6835="NEW"),"",INDEX(J$1:J6834,SUMPRODUCT(MAX(ROW(E$1:E6834)*(E6835=E$1:E6834)))))</f>
        <v> </v>
      </c>
      <c r="L6835" s="26"/>
    </row>
    <row r="6836" spans="1:12">
      <c r="A6836" s="20" t="s">
        <v>3730</v>
      </c>
      <c r="E6836" s="21">
        <f>IF(D6836="?OLD","!!!","")</f>
        <v/>
      </c>
      <c r="F6836" s="22" t="str">
        <f>IF(OR(E6836="",E6836="!!!"),"",IF(NOT(ISNA(VLOOKUP(E6836,E$1:E6835,1,FALSE()))),"OLD",IF(AND(E6836&lt;&gt;"",E6836&lt;&gt;"!!!"),"NEW","")))</f>
        <v> </v>
      </c>
      <c r="G6836" s="23" t="str">
        <f>IF(OR(E6836="",E6836="!!!"),"",IF(OR(J6836=0,AND(J6836=1,K6836=1),AND(J6836=1,I6836="SBJ"),AND(J6836=1,I6836=0)),"?IN_FOCUS",IF(J6836&lt;=2,"?ACTIVATED",IF(J6836&lt;&gt;"","?FAMILIAR",IF(F6836="NEW",IF(ISNA(VLOOKUP(E6836,#REF!,1,FALSE())),"?TYPE_IDENTIFIABLE","?REFERENTIAL"),"_")))))</f>
        <v> </v>
      </c>
      <c r="H6836" s="24" t="str">
        <f>IF(J6836&lt;&gt;1,"",IF(I6836="SBJ","CB","?"))</f>
        <v> </v>
      </c>
      <c r="I6836" s="25" t="str">
        <f>IF(OR(E6836="",E6836="!!!",F6836="NEW"),"",INDEX(B6835:B$2,-1+SUMPRODUCT(MAX(ROW(E6835:E$2)*(E6836=E6835:E$2)))))</f>
        <v> </v>
      </c>
      <c r="J6836" s="25" t="str">
        <f>IF(OR(E6836="",E6836="!!!",F6836="NEW"),"",COUNTBLANK(OFFSET(A$1,,,SUMPRODUCT(MAX(ROW(E$2:E6836)*(E6836=E$2:E6836)))))-COUNTBLANK(OFFSET(A$1,,,SUMPRODUCT(MAX(ROW(E$1:E6835)*(E2=E$1:E6835))))))</f>
        <v> </v>
      </c>
      <c r="K6836" s="25" t="str">
        <f>IF(OR(E6836="",E6836="!!!",F6836="NEW"),"",INDEX(J$1:J6835,SUMPRODUCT(MAX(ROW(E$1:E6835)*(E6836=E$1:E6835)))))</f>
        <v> </v>
      </c>
      <c r="L6836" s="26"/>
    </row>
    <row r="6837" spans="1:12">
      <c r="A6837" s="20" t="s">
        <v>1945</v>
      </c>
      <c r="B6837" s="27" t="s">
        <v>1668</v>
      </c>
      <c r="C6837" s="27" t="s">
        <v>1727</v>
      </c>
      <c r="E6837" s="21">
        <f>IF(D6837="?OLD","!!!","")</f>
        <v/>
      </c>
      <c r="F6837" s="22" t="str">
        <f>IF(OR(E6837="",E6837="!!!"),"",IF(NOT(ISNA(VLOOKUP(E6837,E$1:E6836,1,FALSE()))),"OLD",IF(AND(E6837&lt;&gt;"",E6837&lt;&gt;"!!!"),"NEW","")))</f>
        <v> </v>
      </c>
      <c r="G6837" s="23" t="str">
        <f>IF(OR(E6837="",E6837="!!!"),"",IF(OR(J6837=0,AND(J6837=1,K6837=1),AND(J6837=1,I6837="SBJ"),AND(J6837=1,I6837=0)),"?IN_FOCUS",IF(J6837&lt;=2,"?ACTIVATED",IF(J6837&lt;&gt;"","?FAMILIAR",IF(F6837="NEW",IF(ISNA(VLOOKUP(E6837,#REF!,1,FALSE())),"?TYPE_IDENTIFIABLE","?REFERENTIAL"),"_")))))</f>
        <v> </v>
      </c>
      <c r="H6837" s="24" t="str">
        <f>IF(J6837&lt;&gt;1,"",IF(I6837="SBJ","CB","?"))</f>
        <v> </v>
      </c>
      <c r="I6837" s="25" t="str">
        <f>IF(OR(E6837="",E6837="!!!",F6837="NEW"),"",INDEX(B6836:B$2,-1+SUMPRODUCT(MAX(ROW(E6836:E$2)*(E6837=E6836:E$2)))))</f>
        <v> </v>
      </c>
      <c r="J6837" s="25" t="str">
        <f>IF(OR(E6837="",E6837="!!!",F6837="NEW"),"",COUNTBLANK(OFFSET(A$1,,,SUMPRODUCT(MAX(ROW(E$2:E6837)*(E6837=E$2:E6837)))))-COUNTBLANK(OFFSET(A$1,,,SUMPRODUCT(MAX(ROW(E$1:E6836)*(E2=E$1:E6836))))))</f>
        <v> </v>
      </c>
      <c r="K6837" s="25" t="str">
        <f>IF(OR(E6837="",E6837="!!!",F6837="NEW"),"",INDEX(J$1:J6836,SUMPRODUCT(MAX(ROW(E$1:E6836)*(E6837=E$1:E6836)))))</f>
        <v> </v>
      </c>
      <c r="L6837" s="26"/>
    </row>
    <row r="6838" spans="1:12">
      <c r="A6838" s="20" t="s">
        <v>3731</v>
      </c>
      <c r="E6838" s="21">
        <f>IF(D6838="?OLD","!!!","")</f>
        <v/>
      </c>
      <c r="F6838" s="22" t="str">
        <f>IF(OR(E6838="",E6838="!!!"),"",IF(NOT(ISNA(VLOOKUP(E6838,E$1:E6837,1,FALSE()))),"OLD",IF(AND(E6838&lt;&gt;"",E6838&lt;&gt;"!!!"),"NEW","")))</f>
        <v> </v>
      </c>
      <c r="G6838" s="23" t="str">
        <f>IF(OR(E6838="",E6838="!!!"),"",IF(OR(J6838=0,AND(J6838=1,K6838=1),AND(J6838=1,I6838="SBJ"),AND(J6838=1,I6838=0)),"?IN_FOCUS",IF(J6838&lt;=2,"?ACTIVATED",IF(J6838&lt;&gt;"","?FAMILIAR",IF(F6838="NEW",IF(ISNA(VLOOKUP(E6838,#REF!,1,FALSE())),"?TYPE_IDENTIFIABLE","?REFERENTIAL"),"_")))))</f>
        <v> </v>
      </c>
      <c r="H6838" s="24" t="str">
        <f>IF(J6838&lt;&gt;1,"",IF(I6838="SBJ","CB","?"))</f>
        <v> </v>
      </c>
      <c r="I6838" s="25" t="str">
        <f>IF(OR(E6838="",E6838="!!!",F6838="NEW"),"",INDEX(B6837:B$2,-1+SUMPRODUCT(MAX(ROW(E6837:E$2)*(E6838=E6837:E$2)))))</f>
        <v> </v>
      </c>
      <c r="J6838" s="25" t="str">
        <f>IF(OR(E6838="",E6838="!!!",F6838="NEW"),"",COUNTBLANK(OFFSET(A$1,,,SUMPRODUCT(MAX(ROW(E$2:E6838)*(E6838=E$2:E6838)))))-COUNTBLANK(OFFSET(A$1,,,SUMPRODUCT(MAX(ROW(E$1:E6837)*(E2=E$1:E6837))))))</f>
        <v> </v>
      </c>
      <c r="K6838" s="25" t="str">
        <f>IF(OR(E6838="",E6838="!!!",F6838="NEW"),"",INDEX(J$1:J6837,SUMPRODUCT(MAX(ROW(E$1:E6837)*(E6838=E$1:E6837)))))</f>
        <v> </v>
      </c>
      <c r="L6838" s="26"/>
    </row>
    <row r="6839" spans="1:12">
      <c r="A6839" s="20" t="s">
        <v>1691</v>
      </c>
      <c r="B6839" s="27" t="s">
        <v>1679</v>
      </c>
      <c r="E6839" s="21">
        <f>IF(D6839="?OLD","!!!","")</f>
        <v/>
      </c>
      <c r="F6839" s="22" t="str">
        <f>IF(OR(E6839="",E6839="!!!"),"",IF(NOT(ISNA(VLOOKUP(E6839,E$1:E6838,1,FALSE()))),"OLD",IF(AND(E6839&lt;&gt;"",E6839&lt;&gt;"!!!"),"NEW","")))</f>
        <v> </v>
      </c>
      <c r="G6839" s="23" t="str">
        <f>IF(OR(E6839="",E6839="!!!"),"",IF(OR(J6839=0,AND(J6839=1,K6839=1),AND(J6839=1,I6839="SBJ"),AND(J6839=1,I6839=0)),"?IN_FOCUS",IF(J6839&lt;=2,"?ACTIVATED",IF(J6839&lt;&gt;"","?FAMILIAR",IF(F6839="NEW",IF(ISNA(VLOOKUP(E6839,#REF!,1,FALSE())),"?TYPE_IDENTIFIABLE","?REFERENTIAL"),"_")))))</f>
        <v> </v>
      </c>
      <c r="H6839" s="24" t="str">
        <f>IF(J6839&lt;&gt;1,"",IF(I6839="SBJ","CB","?"))</f>
        <v> </v>
      </c>
      <c r="I6839" s="25" t="str">
        <f>IF(OR(E6839="",E6839="!!!",F6839="NEW"),"",INDEX(B6838:B$2,-1+SUMPRODUCT(MAX(ROW(E6838:E$2)*(E6839=E6838:E$2)))))</f>
        <v> </v>
      </c>
      <c r="J6839" s="25" t="str">
        <f>IF(OR(E6839="",E6839="!!!",F6839="NEW"),"",COUNTBLANK(OFFSET(A$1,,,SUMPRODUCT(MAX(ROW(E$2:E6839)*(E6839=E$2:E6839)))))-COUNTBLANK(OFFSET(A$1,,,SUMPRODUCT(MAX(ROW(E$1:E6838)*(E2=E$1:E6838))))))</f>
        <v> </v>
      </c>
      <c r="K6839" s="25" t="str">
        <f>IF(OR(E6839="",E6839="!!!",F6839="NEW"),"",INDEX(J$1:J6838,SUMPRODUCT(MAX(ROW(E$1:E6838)*(E6839=E$1:E6838)))))</f>
        <v> </v>
      </c>
      <c r="L6839" s="26"/>
    </row>
    <row r="6840" spans="1:12">
      <c r="A6840" s="20" t="s">
        <v>3131</v>
      </c>
      <c r="E6840" s="21">
        <f>IF(D6840="?OLD","!!!","")</f>
        <v/>
      </c>
      <c r="F6840" s="22" t="str">
        <f>IF(OR(E6840="",E6840="!!!"),"",IF(NOT(ISNA(VLOOKUP(E6840,E$1:E6839,1,FALSE()))),"OLD",IF(AND(E6840&lt;&gt;"",E6840&lt;&gt;"!!!"),"NEW","")))</f>
        <v> </v>
      </c>
      <c r="G6840" s="23" t="str">
        <f>IF(OR(E6840="",E6840="!!!"),"",IF(OR(J6840=0,AND(J6840=1,K6840=1),AND(J6840=1,I6840="SBJ"),AND(J6840=1,I6840=0)),"?IN_FOCUS",IF(J6840&lt;=2,"?ACTIVATED",IF(J6840&lt;&gt;"","?FAMILIAR",IF(F6840="NEW",IF(ISNA(VLOOKUP(E6840,#REF!,1,FALSE())),"?TYPE_IDENTIFIABLE","?REFERENTIAL"),"_")))))</f>
        <v> </v>
      </c>
      <c r="H6840" s="24" t="str">
        <f>IF(J6840&lt;&gt;1,"",IF(I6840="SBJ","CB","?"))</f>
        <v> </v>
      </c>
      <c r="I6840" s="25" t="str">
        <f>IF(OR(E6840="",E6840="!!!",F6840="NEW"),"",INDEX(B6839:B$2,-1+SUMPRODUCT(MAX(ROW(E6839:E$2)*(E6840=E6839:E$2)))))</f>
        <v> </v>
      </c>
      <c r="J6840" s="25" t="str">
        <f>IF(OR(E6840="",E6840="!!!",F6840="NEW"),"",COUNTBLANK(OFFSET(A$1,,,SUMPRODUCT(MAX(ROW(E$2:E6840)*(E6840=E$2:E6840)))))-COUNTBLANK(OFFSET(A$1,,,SUMPRODUCT(MAX(ROW(E$1:E6839)*(E2=E$1:E6839))))))</f>
        <v> </v>
      </c>
      <c r="K6840" s="25" t="str">
        <f>IF(OR(E6840="",E6840="!!!",F6840="NEW"),"",INDEX(J$1:J6839,SUMPRODUCT(MAX(ROW(E$1:E6839)*(E6840=E$1:E6839)))))</f>
        <v> </v>
      </c>
      <c r="L6840" s="26"/>
    </row>
    <row r="6841" spans="1:12">
      <c r="A6841" s="20" t="s">
        <v>1746</v>
      </c>
      <c r="E6841" s="21">
        <f>IF(D6841="?OLD","!!!","")</f>
        <v/>
      </c>
      <c r="F6841" s="22" t="str">
        <f>IF(OR(E6841="",E6841="!!!"),"",IF(NOT(ISNA(VLOOKUP(E6841,E$1:E6840,1,FALSE()))),"OLD",IF(AND(E6841&lt;&gt;"",E6841&lt;&gt;"!!!"),"NEW","")))</f>
        <v> </v>
      </c>
      <c r="G6841" s="23" t="str">
        <f>IF(OR(E6841="",E6841="!!!"),"",IF(OR(J6841=0,AND(J6841=1,K6841=1),AND(J6841=1,I6841="SBJ"),AND(J6841=1,I6841=0)),"?IN_FOCUS",IF(J6841&lt;=2,"?ACTIVATED",IF(J6841&lt;&gt;"","?FAMILIAR",IF(F6841="NEW",IF(ISNA(VLOOKUP(E6841,#REF!,1,FALSE())),"?TYPE_IDENTIFIABLE","?REFERENTIAL"),"_")))))</f>
        <v> </v>
      </c>
      <c r="H6841" s="24" t="str">
        <f>IF(J6841&lt;&gt;1,"",IF(I6841="SBJ","CB","?"))</f>
        <v> </v>
      </c>
      <c r="I6841" s="25" t="str">
        <f>IF(OR(E6841="",E6841="!!!",F6841="NEW"),"",INDEX(B6840:B$2,-1+SUMPRODUCT(MAX(ROW(E6840:E$2)*(E6841=E6840:E$2)))))</f>
        <v> </v>
      </c>
      <c r="J6841" s="25" t="str">
        <f>IF(OR(E6841="",E6841="!!!",F6841="NEW"),"",COUNTBLANK(OFFSET(A$1,,,SUMPRODUCT(MAX(ROW(E$2:E6841)*(E6841=E$2:E6841)))))-COUNTBLANK(OFFSET(A$1,,,SUMPRODUCT(MAX(ROW(E$1:E6840)*(E2=E$1:E6840))))))</f>
        <v> </v>
      </c>
      <c r="K6841" s="25" t="str">
        <f>IF(OR(E6841="",E6841="!!!",F6841="NEW"),"",INDEX(J$1:J6840,SUMPRODUCT(MAX(ROW(E$1:E6840)*(E6841=E$1:E6840)))))</f>
        <v> </v>
      </c>
      <c r="L6841" s="26"/>
    </row>
    <row r="6842" spans="1:12">
      <c r="A6842" s="20" t="s">
        <v>1355</v>
      </c>
      <c r="E6842" s="21">
        <f>IF(D6842="?OLD","!!!","")</f>
        <v/>
      </c>
      <c r="F6842" s="22" t="str">
        <f>IF(OR(E6842="",E6842="!!!"),"",IF(NOT(ISNA(VLOOKUP(E6842,E$1:E6841,1,FALSE()))),"OLD",IF(AND(E6842&lt;&gt;"",E6842&lt;&gt;"!!!"),"NEW","")))</f>
        <v> </v>
      </c>
      <c r="G6842" s="23" t="str">
        <f>IF(OR(E6842="",E6842="!!!"),"",IF(OR(J6842=0,AND(J6842=1,K6842=1),AND(J6842=1,I6842="SBJ"),AND(J6842=1,I6842=0)),"?IN_FOCUS",IF(J6842&lt;=2,"?ACTIVATED",IF(J6842&lt;&gt;"","?FAMILIAR",IF(F6842="NEW",IF(ISNA(VLOOKUP(E6842,#REF!,1,FALSE())),"?TYPE_IDENTIFIABLE","?REFERENTIAL"),"_")))))</f>
        <v> </v>
      </c>
      <c r="H6842" s="24" t="str">
        <f>IF(J6842&lt;&gt;1,"",IF(I6842="SBJ","CB","?"))</f>
        <v> </v>
      </c>
      <c r="I6842" s="25" t="str">
        <f>IF(OR(E6842="",E6842="!!!",F6842="NEW"),"",INDEX(B6841:B$2,-1+SUMPRODUCT(MAX(ROW(E6841:E$2)*(E6842=E6841:E$2)))))</f>
        <v> </v>
      </c>
      <c r="J6842" s="25" t="str">
        <f>IF(OR(E6842="",E6842="!!!",F6842="NEW"),"",COUNTBLANK(OFFSET(A$1,,,SUMPRODUCT(MAX(ROW(E$2:E6842)*(E6842=E$2:E6842)))))-COUNTBLANK(OFFSET(A$1,,,SUMPRODUCT(MAX(ROW(E$1:E6841)*(E2=E$1:E6841))))))</f>
        <v> </v>
      </c>
      <c r="K6842" s="25" t="str">
        <f>IF(OR(E6842="",E6842="!!!",F6842="NEW"),"",INDEX(J$1:J6841,SUMPRODUCT(MAX(ROW(E$1:E6841)*(E6842=E$1:E6841)))))</f>
        <v> </v>
      </c>
      <c r="L6842" s="26"/>
    </row>
    <row r="6843" spans="1:12">
      <c r="A6843" s="20" t="s">
        <v>3732</v>
      </c>
      <c r="E6843" s="21">
        <f>IF(D6843="?OLD","!!!","")</f>
        <v/>
      </c>
      <c r="F6843" s="22" t="str">
        <f>IF(OR(E6843="",E6843="!!!"),"",IF(NOT(ISNA(VLOOKUP(E6843,E$1:E6842,1,FALSE()))),"OLD",IF(AND(E6843&lt;&gt;"",E6843&lt;&gt;"!!!"),"NEW","")))</f>
        <v> </v>
      </c>
      <c r="G6843" s="23" t="str">
        <f>IF(OR(E6843="",E6843="!!!"),"",IF(OR(J6843=0,AND(J6843=1,K6843=1),AND(J6843=1,I6843="SBJ"),AND(J6843=1,I6843=0)),"?IN_FOCUS",IF(J6843&lt;=2,"?ACTIVATED",IF(J6843&lt;&gt;"","?FAMILIAR",IF(F6843="NEW",IF(ISNA(VLOOKUP(E6843,#REF!,1,FALSE())),"?TYPE_IDENTIFIABLE","?REFERENTIAL"),"_")))))</f>
        <v> </v>
      </c>
      <c r="H6843" s="24" t="str">
        <f>IF(J6843&lt;&gt;1,"",IF(I6843="SBJ","CB","?"))</f>
        <v> </v>
      </c>
      <c r="I6843" s="25" t="str">
        <f>IF(OR(E6843="",E6843="!!!",F6843="NEW"),"",INDEX(B6842:B$2,-1+SUMPRODUCT(MAX(ROW(E6842:E$2)*(E6843=E6842:E$2)))))</f>
        <v> </v>
      </c>
      <c r="J6843" s="25" t="str">
        <f>IF(OR(E6843="",E6843="!!!",F6843="NEW"),"",COUNTBLANK(OFFSET(A$1,,,SUMPRODUCT(MAX(ROW(E$2:E6843)*(E6843=E$2:E6843)))))-COUNTBLANK(OFFSET(A$1,,,SUMPRODUCT(MAX(ROW(E$1:E6842)*(E2=E$1:E6842))))))</f>
        <v> </v>
      </c>
      <c r="K6843" s="25" t="str">
        <f>IF(OR(E6843="",E6843="!!!",F6843="NEW"),"",INDEX(J$1:J6842,SUMPRODUCT(MAX(ROW(E$1:E6842)*(E6843=E$1:E6842)))))</f>
        <v> </v>
      </c>
      <c r="L6843" s="26"/>
    </row>
    <row r="6844" spans="1:12">
      <c r="A6844" s="20" t="s">
        <v>1885</v>
      </c>
      <c r="B6844" s="27" t="s">
        <v>1675</v>
      </c>
      <c r="C6844" s="27" t="s">
        <v>1727</v>
      </c>
      <c r="E6844" s="21">
        <f>IF(D6844="?OLD","!!!","")</f>
        <v/>
      </c>
      <c r="F6844" s="22" t="str">
        <f>IF(OR(E6844="",E6844="!!!"),"",IF(NOT(ISNA(VLOOKUP(E6844,E$1:E6843,1,FALSE()))),"OLD",IF(AND(E6844&lt;&gt;"",E6844&lt;&gt;"!!!"),"NEW","")))</f>
        <v> </v>
      </c>
      <c r="G6844" s="23" t="str">
        <f>IF(OR(E6844="",E6844="!!!"),"",IF(OR(J6844=0,AND(J6844=1,K6844=1),AND(J6844=1,I6844="SBJ"),AND(J6844=1,I6844=0)),"?IN_FOCUS",IF(J6844&lt;=2,"?ACTIVATED",IF(J6844&lt;&gt;"","?FAMILIAR",IF(F6844="NEW",IF(ISNA(VLOOKUP(E6844,#REF!,1,FALSE())),"?TYPE_IDENTIFIABLE","?REFERENTIAL"),"_")))))</f>
        <v> </v>
      </c>
      <c r="H6844" s="24" t="str">
        <f>IF(J6844&lt;&gt;1,"",IF(I6844="SBJ","CB","?"))</f>
        <v> </v>
      </c>
      <c r="I6844" s="25" t="str">
        <f>IF(OR(E6844="",E6844="!!!",F6844="NEW"),"",INDEX(B6843:B$2,-1+SUMPRODUCT(MAX(ROW(E6843:E$2)*(E6844=E6843:E$2)))))</f>
        <v> </v>
      </c>
      <c r="J6844" s="25" t="str">
        <f>IF(OR(E6844="",E6844="!!!",F6844="NEW"),"",COUNTBLANK(OFFSET(A$1,,,SUMPRODUCT(MAX(ROW(E$2:E6844)*(E6844=E$2:E6844)))))-COUNTBLANK(OFFSET(A$1,,,SUMPRODUCT(MAX(ROW(E$1:E6843)*(E2=E$1:E6843))))))</f>
        <v> </v>
      </c>
      <c r="K6844" s="25" t="str">
        <f>IF(OR(E6844="",E6844="!!!",F6844="NEW"),"",INDEX(J$1:J6843,SUMPRODUCT(MAX(ROW(E$1:E6843)*(E6844=E$1:E6843)))))</f>
        <v> </v>
      </c>
      <c r="L6844" s="26"/>
    </row>
    <row r="6845" spans="1:12">
      <c r="A6845" s="20" t="s">
        <v>2582</v>
      </c>
      <c r="E6845" s="21">
        <f>IF(D6845="?OLD","!!!","")</f>
        <v/>
      </c>
      <c r="F6845" s="22" t="str">
        <f>IF(OR(E6845="",E6845="!!!"),"",IF(NOT(ISNA(VLOOKUP(E6845,E$1:E6844,1,FALSE()))),"OLD",IF(AND(E6845&lt;&gt;"",E6845&lt;&gt;"!!!"),"NEW","")))</f>
        <v> </v>
      </c>
      <c r="G6845" s="23" t="str">
        <f>IF(OR(E6845="",E6845="!!!"),"",IF(OR(J6845=0,AND(J6845=1,K6845=1),AND(J6845=1,I6845="SBJ"),AND(J6845=1,I6845=0)),"?IN_FOCUS",IF(J6845&lt;=2,"?ACTIVATED",IF(J6845&lt;&gt;"","?FAMILIAR",IF(F6845="NEW",IF(ISNA(VLOOKUP(E6845,#REF!,1,FALSE())),"?TYPE_IDENTIFIABLE","?REFERENTIAL"),"_")))))</f>
        <v> </v>
      </c>
      <c r="H6845" s="24" t="str">
        <f>IF(J6845&lt;&gt;1,"",IF(I6845="SBJ","CB","?"))</f>
        <v> </v>
      </c>
      <c r="I6845" s="25" t="str">
        <f>IF(OR(E6845="",E6845="!!!",F6845="NEW"),"",INDEX(B6844:B$2,-1+SUMPRODUCT(MAX(ROW(E6844:E$2)*(E6845=E6844:E$2)))))</f>
        <v> </v>
      </c>
      <c r="J6845" s="25" t="str">
        <f>IF(OR(E6845="",E6845="!!!",F6845="NEW"),"",COUNTBLANK(OFFSET(A$1,,,SUMPRODUCT(MAX(ROW(E$2:E6845)*(E6845=E$2:E6845)))))-COUNTBLANK(OFFSET(A$1,,,SUMPRODUCT(MAX(ROW(E$1:E6844)*(E2=E$1:E6844))))))</f>
        <v> </v>
      </c>
      <c r="K6845" s="25" t="str">
        <f>IF(OR(E6845="",E6845="!!!",F6845="NEW"),"",INDEX(J$1:J6844,SUMPRODUCT(MAX(ROW(E$1:E6844)*(E6845=E$1:E6844)))))</f>
        <v> </v>
      </c>
      <c r="L6845" s="26"/>
    </row>
    <row r="6846" spans="1:12">
      <c r="A6846" s="20" t="s">
        <v>1911</v>
      </c>
      <c r="E6846" s="21">
        <f>IF(D6846="?OLD","!!!","")</f>
        <v/>
      </c>
      <c r="F6846" s="22" t="str">
        <f>IF(OR(E6846="",E6846="!!!"),"",IF(NOT(ISNA(VLOOKUP(E6846,E$1:E6845,1,FALSE()))),"OLD",IF(AND(E6846&lt;&gt;"",E6846&lt;&gt;"!!!"),"NEW","")))</f>
        <v> </v>
      </c>
      <c r="G6846" s="23" t="str">
        <f>IF(OR(E6846="",E6846="!!!"),"",IF(OR(J6846=0,AND(J6846=1,K6846=1),AND(J6846=1,I6846="SBJ"),AND(J6846=1,I6846=0)),"?IN_FOCUS",IF(J6846&lt;=2,"?ACTIVATED",IF(J6846&lt;&gt;"","?FAMILIAR",IF(F6846="NEW",IF(ISNA(VLOOKUP(E6846,#REF!,1,FALSE())),"?TYPE_IDENTIFIABLE","?REFERENTIAL"),"_")))))</f>
        <v> </v>
      </c>
      <c r="H6846" s="24" t="str">
        <f>IF(J6846&lt;&gt;1,"",IF(I6846="SBJ","CB","?"))</f>
        <v> </v>
      </c>
      <c r="I6846" s="25" t="str">
        <f>IF(OR(E6846="",E6846="!!!",F6846="NEW"),"",INDEX(B6845:B$2,-1+SUMPRODUCT(MAX(ROW(E6845:E$2)*(E6846=E6845:E$2)))))</f>
        <v> </v>
      </c>
      <c r="J6846" s="25" t="str">
        <f>IF(OR(E6846="",E6846="!!!",F6846="NEW"),"",COUNTBLANK(OFFSET(A$1,,,SUMPRODUCT(MAX(ROW(E$2:E6846)*(E6846=E$2:E6846)))))-COUNTBLANK(OFFSET(A$1,,,SUMPRODUCT(MAX(ROW(E$1:E6845)*(E2=E$1:E6845))))))</f>
        <v> </v>
      </c>
      <c r="K6846" s="25" t="str">
        <f>IF(OR(E6846="",E6846="!!!",F6846="NEW"),"",INDEX(J$1:J6845,SUMPRODUCT(MAX(ROW(E$1:E6845)*(E6846=E$1:E6845)))))</f>
        <v> </v>
      </c>
      <c r="L6846" s="26"/>
    </row>
    <row r="6847" spans="1:12">
      <c r="A6847" s="20" t="s">
        <v>3733</v>
      </c>
      <c r="E6847" s="21">
        <f>IF(D6847="?OLD","!!!","")</f>
        <v/>
      </c>
      <c r="F6847" s="22" t="str">
        <f>IF(OR(E6847="",E6847="!!!"),"",IF(NOT(ISNA(VLOOKUP(E6847,E$1:E6846,1,FALSE()))),"OLD",IF(AND(E6847&lt;&gt;"",E6847&lt;&gt;"!!!"),"NEW","")))</f>
        <v> </v>
      </c>
      <c r="G6847" s="23" t="str">
        <f>IF(OR(E6847="",E6847="!!!"),"",IF(OR(J6847=0,AND(J6847=1,K6847=1),AND(J6847=1,I6847="SBJ"),AND(J6847=1,I6847=0)),"?IN_FOCUS",IF(J6847&lt;=2,"?ACTIVATED",IF(J6847&lt;&gt;"","?FAMILIAR",IF(F6847="NEW",IF(ISNA(VLOOKUP(E6847,#REF!,1,FALSE())),"?TYPE_IDENTIFIABLE","?REFERENTIAL"),"_")))))</f>
        <v> </v>
      </c>
      <c r="H6847" s="24" t="str">
        <f>IF(J6847&lt;&gt;1,"",IF(I6847="SBJ","CB","?"))</f>
        <v> </v>
      </c>
      <c r="I6847" s="25" t="str">
        <f>IF(OR(E6847="",E6847="!!!",F6847="NEW"),"",INDEX(B6846:B$2,-1+SUMPRODUCT(MAX(ROW(E6846:E$2)*(E6847=E6846:E$2)))))</f>
        <v> </v>
      </c>
      <c r="J6847" s="25" t="str">
        <f>IF(OR(E6847="",E6847="!!!",F6847="NEW"),"",COUNTBLANK(OFFSET(A$1,,,SUMPRODUCT(MAX(ROW(E$2:E6847)*(E6847=E$2:E6847)))))-COUNTBLANK(OFFSET(A$1,,,SUMPRODUCT(MAX(ROW(E$1:E6846)*(E2=E$1:E6846))))))</f>
        <v> </v>
      </c>
      <c r="K6847" s="25" t="str">
        <f>IF(OR(E6847="",E6847="!!!",F6847="NEW"),"",INDEX(J$1:J6846,SUMPRODUCT(MAX(ROW(E$1:E6846)*(E6847=E$1:E6846)))))</f>
        <v> </v>
      </c>
      <c r="L6847" s="26"/>
    </row>
    <row r="6848" spans="1:12">
      <c r="A6848" s="20" t="s">
        <v>1869</v>
      </c>
      <c r="E6848" s="21">
        <f>IF(D6848="?OLD","!!!","")</f>
        <v/>
      </c>
      <c r="F6848" s="22" t="str">
        <f>IF(OR(E6848="",E6848="!!!"),"",IF(NOT(ISNA(VLOOKUP(E6848,E$1:E6847,1,FALSE()))),"OLD",IF(AND(E6848&lt;&gt;"",E6848&lt;&gt;"!!!"),"NEW","")))</f>
        <v> </v>
      </c>
      <c r="G6848" s="23" t="str">
        <f>IF(OR(E6848="",E6848="!!!"),"",IF(OR(J6848=0,AND(J6848=1,K6848=1),AND(J6848=1,I6848="SBJ"),AND(J6848=1,I6848=0)),"?IN_FOCUS",IF(J6848&lt;=2,"?ACTIVATED",IF(J6848&lt;&gt;"","?FAMILIAR",IF(F6848="NEW",IF(ISNA(VLOOKUP(E6848,#REF!,1,FALSE())),"?TYPE_IDENTIFIABLE","?REFERENTIAL"),"_")))))</f>
        <v> </v>
      </c>
      <c r="H6848" s="24" t="str">
        <f>IF(J6848&lt;&gt;1,"",IF(I6848="SBJ","CB","?"))</f>
        <v> </v>
      </c>
      <c r="I6848" s="25" t="str">
        <f>IF(OR(E6848="",E6848="!!!",F6848="NEW"),"",INDEX(B6847:B$2,-1+SUMPRODUCT(MAX(ROW(E6847:E$2)*(E6848=E6847:E$2)))))</f>
        <v> </v>
      </c>
      <c r="J6848" s="25" t="str">
        <f>IF(OR(E6848="",E6848="!!!",F6848="NEW"),"",COUNTBLANK(OFFSET(A$1,,,SUMPRODUCT(MAX(ROW(E$2:E6848)*(E6848=E$2:E6848)))))-COUNTBLANK(OFFSET(A$1,,,SUMPRODUCT(MAX(ROW(E$1:E6847)*(E2=E$1:E6847))))))</f>
        <v> </v>
      </c>
      <c r="K6848" s="25" t="str">
        <f>IF(OR(E6848="",E6848="!!!",F6848="NEW"),"",INDEX(J$1:J6847,SUMPRODUCT(MAX(ROW(E$1:E6847)*(E6848=E$1:E6847)))))</f>
        <v> </v>
      </c>
      <c r="L6848" s="26"/>
    </row>
    <row r="6849" spans="1:12">
      <c r="A6849" s="20" t="s">
        <v>3734</v>
      </c>
      <c r="E6849" s="21">
        <f>IF(D6849="?OLD","!!!","")</f>
        <v/>
      </c>
      <c r="F6849" s="22" t="str">
        <f>IF(OR(E6849="",E6849="!!!"),"",IF(NOT(ISNA(VLOOKUP(E6849,E$1:E6848,1,FALSE()))),"OLD",IF(AND(E6849&lt;&gt;"",E6849&lt;&gt;"!!!"),"NEW","")))</f>
        <v> </v>
      </c>
      <c r="G6849" s="23" t="str">
        <f>IF(OR(E6849="",E6849="!!!"),"",IF(OR(J6849=0,AND(J6849=1,K6849=1),AND(J6849=1,I6849="SBJ"),AND(J6849=1,I6849=0)),"?IN_FOCUS",IF(J6849&lt;=2,"?ACTIVATED",IF(J6849&lt;&gt;"","?FAMILIAR",IF(F6849="NEW",IF(ISNA(VLOOKUP(E6849,#REF!,1,FALSE())),"?TYPE_IDENTIFIABLE","?REFERENTIAL"),"_")))))</f>
        <v> </v>
      </c>
      <c r="H6849" s="24" t="str">
        <f>IF(J6849&lt;&gt;1,"",IF(I6849="SBJ","CB","?"))</f>
        <v> </v>
      </c>
      <c r="I6849" s="25" t="str">
        <f>IF(OR(E6849="",E6849="!!!",F6849="NEW"),"",INDEX(B6848:B$2,-1+SUMPRODUCT(MAX(ROW(E6848:E$2)*(E6849=E6848:E$2)))))</f>
        <v> </v>
      </c>
      <c r="J6849" s="25" t="str">
        <f>IF(OR(E6849="",E6849="!!!",F6849="NEW"),"",COUNTBLANK(OFFSET(A$1,,,SUMPRODUCT(MAX(ROW(E$2:E6849)*(E6849=E$2:E6849)))))-COUNTBLANK(OFFSET(A$1,,,SUMPRODUCT(MAX(ROW(E$1:E6848)*(E2=E$1:E6848))))))</f>
        <v> </v>
      </c>
      <c r="K6849" s="25" t="str">
        <f>IF(OR(E6849="",E6849="!!!",F6849="NEW"),"",INDEX(J$1:J6848,SUMPRODUCT(MAX(ROW(E$1:E6848)*(E6849=E$1:E6848)))))</f>
        <v> </v>
      </c>
      <c r="L6849" s="26"/>
    </row>
    <row r="6850" spans="1:12">
      <c r="A6850" s="20" t="s">
        <v>3294</v>
      </c>
      <c r="B6850" s="27" t="s">
        <v>1687</v>
      </c>
      <c r="C6850" s="27" t="s">
        <v>1704</v>
      </c>
      <c r="E6850" s="21">
        <f>IF(D6850="?OLD","!!!","")</f>
        <v/>
      </c>
      <c r="F6850" s="22" t="str">
        <f>IF(OR(E6850="",E6850="!!!"),"",IF(NOT(ISNA(VLOOKUP(E6850,E$1:E6849,1,FALSE()))),"OLD",IF(AND(E6850&lt;&gt;"",E6850&lt;&gt;"!!!"),"NEW","")))</f>
        <v> </v>
      </c>
      <c r="G6850" s="23" t="str">
        <f>IF(OR(E6850="",E6850="!!!"),"",IF(OR(J6850=0,AND(J6850=1,K6850=1),AND(J6850=1,I6850="SBJ"),AND(J6850=1,I6850=0)),"?IN_FOCUS",IF(J6850&lt;=2,"?ACTIVATED",IF(J6850&lt;&gt;"","?FAMILIAR",IF(F6850="NEW",IF(ISNA(VLOOKUP(E6850,#REF!,1,FALSE())),"?TYPE_IDENTIFIABLE","?REFERENTIAL"),"_")))))</f>
        <v> </v>
      </c>
      <c r="H6850" s="24" t="str">
        <f>IF(J6850&lt;&gt;1,"",IF(I6850="SBJ","CB","?"))</f>
        <v> </v>
      </c>
      <c r="I6850" s="25" t="str">
        <f>IF(OR(E6850="",E6850="!!!",F6850="NEW"),"",INDEX(B6849:B$2,-1+SUMPRODUCT(MAX(ROW(E6849:E$2)*(E6850=E6849:E$2)))))</f>
        <v> </v>
      </c>
      <c r="J6850" s="25" t="str">
        <f>IF(OR(E6850="",E6850="!!!",F6850="NEW"),"",COUNTBLANK(OFFSET(A$1,,,SUMPRODUCT(MAX(ROW(E$2:E6850)*(E6850=E$2:E6850)))))-COUNTBLANK(OFFSET(A$1,,,SUMPRODUCT(MAX(ROW(E$1:E6849)*(E2=E$1:E6849))))))</f>
        <v> </v>
      </c>
      <c r="K6850" s="25" t="str">
        <f>IF(OR(E6850="",E6850="!!!",F6850="NEW"),"",INDEX(J$1:J6849,SUMPRODUCT(MAX(ROW(E$1:E6849)*(E6850=E$1:E6849)))))</f>
        <v> </v>
      </c>
      <c r="L6850" s="26"/>
    </row>
    <row r="6851" spans="1:12">
      <c r="A6851" s="20" t="s">
        <v>671</v>
      </c>
      <c r="E6851" s="21">
        <f>IF(D6851="?OLD","!!!","")</f>
        <v/>
      </c>
      <c r="F6851" s="22" t="str">
        <f>IF(OR(E6851="",E6851="!!!"),"",IF(NOT(ISNA(VLOOKUP(E6851,E$1:E6850,1,FALSE()))),"OLD",IF(AND(E6851&lt;&gt;"",E6851&lt;&gt;"!!!"),"NEW","")))</f>
        <v> </v>
      </c>
      <c r="G6851" s="23" t="str">
        <f>IF(OR(E6851="",E6851="!!!"),"",IF(OR(J6851=0,AND(J6851=1,K6851=1),AND(J6851=1,I6851="SBJ"),AND(J6851=1,I6851=0)),"?IN_FOCUS",IF(J6851&lt;=2,"?ACTIVATED",IF(J6851&lt;&gt;"","?FAMILIAR",IF(F6851="NEW",IF(ISNA(VLOOKUP(E6851,#REF!,1,FALSE())),"?TYPE_IDENTIFIABLE","?REFERENTIAL"),"_")))))</f>
        <v> </v>
      </c>
      <c r="H6851" s="24" t="str">
        <f>IF(J6851&lt;&gt;1,"",IF(I6851="SBJ","CB","?"))</f>
        <v> </v>
      </c>
      <c r="I6851" s="25" t="str">
        <f>IF(OR(E6851="",E6851="!!!",F6851="NEW"),"",INDEX(B6850:B$2,-1+SUMPRODUCT(MAX(ROW(E6850:E$2)*(E6851=E6850:E$2)))))</f>
        <v> </v>
      </c>
      <c r="J6851" s="25" t="str">
        <f>IF(OR(E6851="",E6851="!!!",F6851="NEW"),"",COUNTBLANK(OFFSET(A$1,,,SUMPRODUCT(MAX(ROW(E$2:E6851)*(E6851=E$2:E6851)))))-COUNTBLANK(OFFSET(A$1,,,SUMPRODUCT(MAX(ROW(E$1:E6850)*(E2=E$1:E6850))))))</f>
        <v> </v>
      </c>
      <c r="K6851" s="25" t="str">
        <f>IF(OR(E6851="",E6851="!!!",F6851="NEW"),"",INDEX(J$1:J6850,SUMPRODUCT(MAX(ROW(E$1:E6850)*(E6851=E$1:E6850)))))</f>
        <v> </v>
      </c>
      <c r="L6851" s="26"/>
    </row>
    <row r="6852" spans="1:12">
      <c r="A6852" s="20"/>
    </row>
    <row r="6853" spans="1:12">
      <c r="A6853" s="20" t="s">
        <v>3735</v>
      </c>
    </row>
    <row r="6854" spans="1:12">
      <c r="A6854" s="20" t="s">
        <v>1722</v>
      </c>
      <c r="E6854" s="21">
        <f>IF(D6854="?OLD","!!!","")</f>
        <v/>
      </c>
      <c r="F6854" s="22" t="str">
        <f>IF(OR(E6854="",E6854="!!!"),"",IF(NOT(ISNA(VLOOKUP(E6854,E$1:E6853,1,FALSE()))),"OLD",IF(AND(E6854&lt;&gt;"",E6854&lt;&gt;"!!!"),"NEW","")))</f>
        <v> </v>
      </c>
      <c r="G6854" s="23" t="str">
        <f>IF(OR(E6854="",E6854="!!!"),"",IF(OR(J6854=0,AND(J6854=1,K6854=1),AND(J6854=1,I6854="SBJ"),AND(J6854=1,I6854=0)),"?IN_FOCUS",IF(J6854&lt;=2,"?ACTIVATED",IF(J6854&lt;&gt;"","?FAMILIAR",IF(F6854="NEW",IF(ISNA(VLOOKUP(E6854,#REF!,1,FALSE())),"?TYPE_IDENTIFIABLE","?REFERENTIAL"),"_")))))</f>
        <v> </v>
      </c>
      <c r="H6854" s="24" t="str">
        <f>IF(J6854&lt;&gt;1,"",IF(I6854="SBJ","CB","?"))</f>
        <v> </v>
      </c>
      <c r="I6854" s="25" t="str">
        <f>IF(OR(E6854="",E6854="!!!",F6854="NEW"),"",INDEX(B6853:B$2,-1+SUMPRODUCT(MAX(ROW(E6853:E$2)*(E6854=E6853:E$2)))))</f>
        <v> </v>
      </c>
      <c r="J6854" s="25" t="str">
        <f>IF(OR(E6854="",E6854="!!!",F6854="NEW"),"",COUNTBLANK(OFFSET(A$1,,,SUMPRODUCT(MAX(ROW(E$2:E6854)*(E6854=E$2:E6854)))))-COUNTBLANK(OFFSET(A$1,,,SUMPRODUCT(MAX(ROW(E$1:E6853)*(E2=E$1:E6853))))))</f>
        <v> </v>
      </c>
      <c r="K6854" s="25" t="str">
        <f>IF(OR(E6854="",E6854="!!!",F6854="NEW"),"",INDEX(J$1:J6853,SUMPRODUCT(MAX(ROW(E$1:E6853)*(E6854=E$1:E6853)))))</f>
        <v> </v>
      </c>
      <c r="L6854" s="26"/>
    </row>
    <row r="6855" spans="1:12">
      <c r="A6855" s="20" t="s">
        <v>2110</v>
      </c>
      <c r="E6855" s="21">
        <f>IF(D6855="?OLD","!!!","")</f>
        <v/>
      </c>
      <c r="F6855" s="22" t="str">
        <f>IF(OR(E6855="",E6855="!!!"),"",IF(NOT(ISNA(VLOOKUP(E6855,E$1:E6854,1,FALSE()))),"OLD",IF(AND(E6855&lt;&gt;"",E6855&lt;&gt;"!!!"),"NEW","")))</f>
        <v> </v>
      </c>
      <c r="G6855" s="23" t="str">
        <f>IF(OR(E6855="",E6855="!!!"),"",IF(OR(J6855=0,AND(J6855=1,K6855=1),AND(J6855=1,I6855="SBJ"),AND(J6855=1,I6855=0)),"?IN_FOCUS",IF(J6855&lt;=2,"?ACTIVATED",IF(J6855&lt;&gt;"","?FAMILIAR",IF(F6855="NEW",IF(ISNA(VLOOKUP(E6855,#REF!,1,FALSE())),"?TYPE_IDENTIFIABLE","?REFERENTIAL"),"_")))))</f>
        <v> </v>
      </c>
      <c r="H6855" s="24" t="str">
        <f>IF(J6855&lt;&gt;1,"",IF(I6855="SBJ","CB","?"))</f>
        <v> </v>
      </c>
      <c r="I6855" s="25" t="str">
        <f>IF(OR(E6855="",E6855="!!!",F6855="NEW"),"",INDEX(B6854:B$2,-1+SUMPRODUCT(MAX(ROW(E6854:E$2)*(E6855=E6854:E$2)))))</f>
        <v> </v>
      </c>
      <c r="J6855" s="25" t="str">
        <f>IF(OR(E6855="",E6855="!!!",F6855="NEW"),"",COUNTBLANK(OFFSET(A$1,,,SUMPRODUCT(MAX(ROW(E$2:E6855)*(E6855=E$2:E6855)))))-COUNTBLANK(OFFSET(A$1,,,SUMPRODUCT(MAX(ROW(E$1:E6854)*(E2=E$1:E6854))))))</f>
        <v> </v>
      </c>
      <c r="K6855" s="25" t="str">
        <f>IF(OR(E6855="",E6855="!!!",F6855="NEW"),"",INDEX(J$1:J6854,SUMPRODUCT(MAX(ROW(E$1:E6854)*(E6855=E$1:E6854)))))</f>
        <v> </v>
      </c>
      <c r="L6855" s="26"/>
    </row>
    <row r="6856" spans="1:12">
      <c r="A6856" s="20" t="s">
        <v>1918</v>
      </c>
      <c r="E6856" s="21">
        <f>IF(D6856="?OLD","!!!","")</f>
        <v/>
      </c>
      <c r="F6856" s="22" t="str">
        <f>IF(OR(E6856="",E6856="!!!"),"",IF(NOT(ISNA(VLOOKUP(E6856,E$1:E6855,1,FALSE()))),"OLD",IF(AND(E6856&lt;&gt;"",E6856&lt;&gt;"!!!"),"NEW","")))</f>
        <v> </v>
      </c>
      <c r="G6856" s="23" t="str">
        <f>IF(OR(E6856="",E6856="!!!"),"",IF(OR(J6856=0,AND(J6856=1,K6856=1),AND(J6856=1,I6856="SBJ"),AND(J6856=1,I6856=0)),"?IN_FOCUS",IF(J6856&lt;=2,"?ACTIVATED",IF(J6856&lt;&gt;"","?FAMILIAR",IF(F6856="NEW",IF(ISNA(VLOOKUP(E6856,#REF!,1,FALSE())),"?TYPE_IDENTIFIABLE","?REFERENTIAL"),"_")))))</f>
        <v> </v>
      </c>
      <c r="H6856" s="24" t="str">
        <f>IF(J6856&lt;&gt;1,"",IF(I6856="SBJ","CB","?"))</f>
        <v> </v>
      </c>
      <c r="I6856" s="25" t="str">
        <f>IF(OR(E6856="",E6856="!!!",F6856="NEW"),"",INDEX(B6855:B$2,-1+SUMPRODUCT(MAX(ROW(E6855:E$2)*(E6856=E6855:E$2)))))</f>
        <v> </v>
      </c>
      <c r="J6856" s="25" t="str">
        <f>IF(OR(E6856="",E6856="!!!",F6856="NEW"),"",COUNTBLANK(OFFSET(A$1,,,SUMPRODUCT(MAX(ROW(E$2:E6856)*(E6856=E$2:E6856)))))-COUNTBLANK(OFFSET(A$1,,,SUMPRODUCT(MAX(ROW(E$1:E6855)*(E2=E$1:E6855))))))</f>
        <v> </v>
      </c>
      <c r="K6856" s="25" t="str">
        <f>IF(OR(E6856="",E6856="!!!",F6856="NEW"),"",INDEX(J$1:J6855,SUMPRODUCT(MAX(ROW(E$1:E6855)*(E6856=E$1:E6855)))))</f>
        <v> </v>
      </c>
      <c r="L6856" s="26"/>
    </row>
    <row r="6857" spans="1:12">
      <c r="A6857" s="20" t="s">
        <v>1809</v>
      </c>
      <c r="E6857" s="21">
        <f>IF(D6857="?OLD","!!!","")</f>
        <v/>
      </c>
      <c r="F6857" s="22" t="str">
        <f>IF(OR(E6857="",E6857="!!!"),"",IF(NOT(ISNA(VLOOKUP(E6857,E$1:E6856,1,FALSE()))),"OLD",IF(AND(E6857&lt;&gt;"",E6857&lt;&gt;"!!!"),"NEW","")))</f>
        <v> </v>
      </c>
      <c r="G6857" s="23" t="str">
        <f>IF(OR(E6857="",E6857="!!!"),"",IF(OR(J6857=0,AND(J6857=1,K6857=1),AND(J6857=1,I6857="SBJ"),AND(J6857=1,I6857=0)),"?IN_FOCUS",IF(J6857&lt;=2,"?ACTIVATED",IF(J6857&lt;&gt;"","?FAMILIAR",IF(F6857="NEW",IF(ISNA(VLOOKUP(E6857,#REF!,1,FALSE())),"?TYPE_IDENTIFIABLE","?REFERENTIAL"),"_")))))</f>
        <v> </v>
      </c>
      <c r="H6857" s="24" t="str">
        <f>IF(J6857&lt;&gt;1,"",IF(I6857="SBJ","CB","?"))</f>
        <v> </v>
      </c>
      <c r="I6857" s="25" t="str">
        <f>IF(OR(E6857="",E6857="!!!",F6857="NEW"),"",INDEX(B6856:B$2,-1+SUMPRODUCT(MAX(ROW(E6856:E$2)*(E6857=E6856:E$2)))))</f>
        <v> </v>
      </c>
      <c r="J6857" s="25" t="str">
        <f>IF(OR(E6857="",E6857="!!!",F6857="NEW"),"",COUNTBLANK(OFFSET(A$1,,,SUMPRODUCT(MAX(ROW(E$2:E6857)*(E6857=E$2:E6857)))))-COUNTBLANK(OFFSET(A$1,,,SUMPRODUCT(MAX(ROW(E$1:E6856)*(E2=E$1:E6856))))))</f>
        <v> </v>
      </c>
      <c r="K6857" s="25" t="str">
        <f>IF(OR(E6857="",E6857="!!!",F6857="NEW"),"",INDEX(J$1:J6856,SUMPRODUCT(MAX(ROW(E$1:E6856)*(E6857=E$1:E6856)))))</f>
        <v> </v>
      </c>
      <c r="L6857" s="26"/>
    </row>
    <row r="6858" spans="1:12">
      <c r="A6858" s="20" t="s">
        <v>1807</v>
      </c>
      <c r="B6858" s="27" t="s">
        <v>1724</v>
      </c>
      <c r="C6858" s="27" t="s">
        <v>1737</v>
      </c>
      <c r="D6858" s="27" t="s">
        <v>1681</v>
      </c>
      <c r="E6858" s="21">
        <f>IF(D6858="?OLD","!!!","")</f>
        <v/>
      </c>
      <c r="F6858" s="22" t="str">
        <f>IF(OR(E6858="",E6858="!!!"),"",IF(NOT(ISNA(VLOOKUP(E6858,E$1:E6857,1,FALSE()))),"OLD",IF(AND(E6858&lt;&gt;"",E6858&lt;&gt;"!!!"),"NEW","")))</f>
        <v> </v>
      </c>
      <c r="G6858" s="23" t="str">
        <f>IF(OR(E6858="",E6858="!!!"),"",IF(OR(J6858=0,AND(J6858=1,K6858=1),AND(J6858=1,I6858="SBJ"),AND(J6858=1,I6858=0)),"?IN_FOCUS",IF(J6858&lt;=2,"?ACTIVATED",IF(J6858&lt;&gt;"","?FAMILIAR",IF(F6858="NEW",IF(ISNA(VLOOKUP(E6858,#REF!,1,FALSE())),"?TYPE_IDENTIFIABLE","?REFERENTIAL"),"_")))))</f>
        <v> </v>
      </c>
      <c r="H6858" s="24" t="str">
        <f>IF(J6858&lt;&gt;1,"",IF(I6858="SBJ","CB","?"))</f>
        <v> </v>
      </c>
      <c r="I6858" s="25" t="str">
        <f>IF(OR(E6858="",E6858="!!!",F6858="NEW"),"",INDEX(B6857:B$2,-1+SUMPRODUCT(MAX(ROW(E6857:E$2)*(E6858=E6857:E$2)))))</f>
        <v> </v>
      </c>
      <c r="J6858" s="25" t="str">
        <f>IF(OR(E6858="",E6858="!!!",F6858="NEW"),"",COUNTBLANK(OFFSET(A$1,,,SUMPRODUCT(MAX(ROW(E$2:E6858)*(E6858=E$2:E6858)))))-COUNTBLANK(OFFSET(A$1,,,SUMPRODUCT(MAX(ROW(E$1:E6857)*(E2=E$1:E6857))))))</f>
        <v> </v>
      </c>
      <c r="K6858" s="25" t="str">
        <f>IF(OR(E6858="",E6858="!!!",F6858="NEW"),"",INDEX(J$1:J6857,SUMPRODUCT(MAX(ROW(E$1:E6857)*(E6858=E$1:E6857)))))</f>
        <v> </v>
      </c>
      <c r="L6858" s="26"/>
    </row>
    <row r="6859" spans="1:12">
      <c r="A6859" s="20" t="s">
        <v>1764</v>
      </c>
      <c r="E6859" s="21">
        <f>IF(D6859="?OLD","!!!","")</f>
        <v/>
      </c>
      <c r="F6859" s="22" t="str">
        <f>IF(OR(E6859="",E6859="!!!"),"",IF(NOT(ISNA(VLOOKUP(E6859,E$1:E6858,1,FALSE()))),"OLD",IF(AND(E6859&lt;&gt;"",E6859&lt;&gt;"!!!"),"NEW","")))</f>
        <v> </v>
      </c>
      <c r="G6859" s="23" t="str">
        <f>IF(OR(E6859="",E6859="!!!"),"",IF(OR(J6859=0,AND(J6859=1,K6859=1),AND(J6859=1,I6859="SBJ"),AND(J6859=1,I6859=0)),"?IN_FOCUS",IF(J6859&lt;=2,"?ACTIVATED",IF(J6859&lt;&gt;"","?FAMILIAR",IF(F6859="NEW",IF(ISNA(VLOOKUP(E6859,#REF!,1,FALSE())),"?TYPE_IDENTIFIABLE","?REFERENTIAL"),"_")))))</f>
        <v> </v>
      </c>
      <c r="H6859" s="24" t="str">
        <f>IF(J6859&lt;&gt;1,"",IF(I6859="SBJ","CB","?"))</f>
        <v> </v>
      </c>
      <c r="I6859" s="25" t="str">
        <f>IF(OR(E6859="",E6859="!!!",F6859="NEW"),"",INDEX(B6858:B$2,-1+SUMPRODUCT(MAX(ROW(E6858:E$2)*(E6859=E6858:E$2)))))</f>
        <v> </v>
      </c>
      <c r="J6859" s="25" t="str">
        <f>IF(OR(E6859="",E6859="!!!",F6859="NEW"),"",COUNTBLANK(OFFSET(A$1,,,SUMPRODUCT(MAX(ROW(E$2:E6859)*(E6859=E$2:E6859)))))-COUNTBLANK(OFFSET(A$1,,,SUMPRODUCT(MAX(ROW(E$1:E6858)*(E2=E$1:E6858))))))</f>
        <v> </v>
      </c>
      <c r="K6859" s="25" t="str">
        <f>IF(OR(E6859="",E6859="!!!",F6859="NEW"),"",INDEX(J$1:J6858,SUMPRODUCT(MAX(ROW(E$1:E6858)*(E6859=E$1:E6858)))))</f>
        <v> </v>
      </c>
      <c r="L6859" s="26"/>
    </row>
    <row r="6860" spans="1:12">
      <c r="A6860" s="20" t="s">
        <v>2561</v>
      </c>
      <c r="B6860" s="27" t="s">
        <v>1672</v>
      </c>
      <c r="C6860" s="27" t="s">
        <v>1821</v>
      </c>
      <c r="D6860" s="27" t="s">
        <v>1681</v>
      </c>
      <c r="E6860" s="21">
        <f>IF(D6860="?OLD","!!!","")</f>
        <v/>
      </c>
      <c r="F6860" s="22" t="str">
        <f>IF(OR(E6860="",E6860="!!!"),"",IF(NOT(ISNA(VLOOKUP(E6860,E$1:E6859,1,FALSE()))),"OLD",IF(AND(E6860&lt;&gt;"",E6860&lt;&gt;"!!!"),"NEW","")))</f>
        <v> </v>
      </c>
      <c r="G6860" s="23" t="str">
        <f>IF(OR(E6860="",E6860="!!!"),"",IF(OR(J6860=0,AND(J6860=1,K6860=1),AND(J6860=1,I6860="SBJ"),AND(J6860=1,I6860=0)),"?IN_FOCUS",IF(J6860&lt;=2,"?ACTIVATED",IF(J6860&lt;&gt;"","?FAMILIAR",IF(F6860="NEW",IF(ISNA(VLOOKUP(E6860,#REF!,1,FALSE())),"?TYPE_IDENTIFIABLE","?REFERENTIAL"),"_")))))</f>
        <v> </v>
      </c>
      <c r="H6860" s="24" t="str">
        <f>IF(J6860&lt;&gt;1,"",IF(I6860="SBJ","CB","?"))</f>
        <v> </v>
      </c>
      <c r="I6860" s="25" t="str">
        <f>IF(OR(E6860="",E6860="!!!",F6860="NEW"),"",INDEX(B6859:B$2,-1+SUMPRODUCT(MAX(ROW(E6859:E$2)*(E6860=E6859:E$2)))))</f>
        <v> </v>
      </c>
      <c r="J6860" s="25" t="str">
        <f>IF(OR(E6860="",E6860="!!!",F6860="NEW"),"",COUNTBLANK(OFFSET(A$1,,,SUMPRODUCT(MAX(ROW(E$2:E6860)*(E6860=E$2:E6860)))))-COUNTBLANK(OFFSET(A$1,,,SUMPRODUCT(MAX(ROW(E$1:E6859)*(E2=E$1:E6859))))))</f>
        <v> </v>
      </c>
      <c r="K6860" s="25" t="str">
        <f>IF(OR(E6860="",E6860="!!!",F6860="NEW"),"",INDEX(J$1:J6859,SUMPRODUCT(MAX(ROW(E$1:E6859)*(E6860=E$1:E6859)))))</f>
        <v> </v>
      </c>
      <c r="L6860" s="26"/>
    </row>
    <row r="6861" spans="1:12">
      <c r="A6861" s="20" t="s">
        <v>3736</v>
      </c>
      <c r="B6861" s="27" t="s">
        <v>1675</v>
      </c>
      <c r="C6861" s="27" t="s">
        <v>2197</v>
      </c>
      <c r="D6861" s="27" t="s">
        <v>1681</v>
      </c>
      <c r="E6861" s="21">
        <f>IF(D6861="?OLD","!!!","")</f>
        <v/>
      </c>
      <c r="F6861" s="22" t="str">
        <f>IF(OR(E6861="",E6861="!!!"),"",IF(NOT(ISNA(VLOOKUP(E6861,E$1:E6860,1,FALSE()))),"OLD",IF(AND(E6861&lt;&gt;"",E6861&lt;&gt;"!!!"),"NEW","")))</f>
        <v> </v>
      </c>
      <c r="G6861" s="23" t="str">
        <f>IF(OR(E6861="",E6861="!!!"),"",IF(OR(J6861=0,AND(J6861=1,K6861=1),AND(J6861=1,I6861="SBJ"),AND(J6861=1,I6861=0)),"?IN_FOCUS",IF(J6861&lt;=2,"?ACTIVATED",IF(J6861&lt;&gt;"","?FAMILIAR",IF(F6861="NEW",IF(ISNA(VLOOKUP(E6861,#REF!,1,FALSE())),"?TYPE_IDENTIFIABLE","?REFERENTIAL"),"_")))))</f>
        <v> </v>
      </c>
      <c r="H6861" s="24" t="str">
        <f>IF(J6861&lt;&gt;1,"",IF(I6861="SBJ","CB","?"))</f>
        <v> </v>
      </c>
      <c r="I6861" s="25" t="str">
        <f>IF(OR(E6861="",E6861="!!!",F6861="NEW"),"",INDEX(B6860:B$2,-1+SUMPRODUCT(MAX(ROW(E6860:E$2)*(E6861=E6860:E$2)))))</f>
        <v> </v>
      </c>
      <c r="J6861" s="25" t="str">
        <f>IF(OR(E6861="",E6861="!!!",F6861="NEW"),"",COUNTBLANK(OFFSET(A$1,,,SUMPRODUCT(MAX(ROW(E$2:E6861)*(E6861=E$2:E6861)))))-COUNTBLANK(OFFSET(A$1,,,SUMPRODUCT(MAX(ROW(E$1:E6860)*(E2=E$1:E6860))))))</f>
        <v> </v>
      </c>
      <c r="K6861" s="25" t="str">
        <f>IF(OR(E6861="",E6861="!!!",F6861="NEW"),"",INDEX(J$1:J6860,SUMPRODUCT(MAX(ROW(E$1:E6860)*(E6861=E$1:E6860)))))</f>
        <v> </v>
      </c>
      <c r="L6861" s="26"/>
    </row>
    <row r="6862" spans="1:12">
      <c r="A6862" s="20" t="s">
        <v>3737</v>
      </c>
      <c r="E6862" s="21">
        <f>IF(D6862="?OLD","!!!","")</f>
        <v/>
      </c>
      <c r="F6862" s="22" t="str">
        <f>IF(OR(E6862="",E6862="!!!"),"",IF(NOT(ISNA(VLOOKUP(E6862,E$1:E6861,1,FALSE()))),"OLD",IF(AND(E6862&lt;&gt;"",E6862&lt;&gt;"!!!"),"NEW","")))</f>
        <v> </v>
      </c>
      <c r="G6862" s="23" t="str">
        <f>IF(OR(E6862="",E6862="!!!"),"",IF(OR(J6862=0,AND(J6862=1,K6862=1),AND(J6862=1,I6862="SBJ"),AND(J6862=1,I6862=0)),"?IN_FOCUS",IF(J6862&lt;=2,"?ACTIVATED",IF(J6862&lt;&gt;"","?FAMILIAR",IF(F6862="NEW",IF(ISNA(VLOOKUP(E6862,#REF!,1,FALSE())),"?TYPE_IDENTIFIABLE","?REFERENTIAL"),"_")))))</f>
        <v> </v>
      </c>
      <c r="H6862" s="24" t="str">
        <f>IF(J6862&lt;&gt;1,"",IF(I6862="SBJ","CB","?"))</f>
        <v> </v>
      </c>
      <c r="I6862" s="25" t="str">
        <f>IF(OR(E6862="",E6862="!!!",F6862="NEW"),"",INDEX(B6861:B$2,-1+SUMPRODUCT(MAX(ROW(E6861:E$2)*(E6862=E6861:E$2)))))</f>
        <v> </v>
      </c>
      <c r="J6862" s="25" t="str">
        <f>IF(OR(E6862="",E6862="!!!",F6862="NEW"),"",COUNTBLANK(OFFSET(A$1,,,SUMPRODUCT(MAX(ROW(E$2:E6862)*(E6862=E$2:E6862)))))-COUNTBLANK(OFFSET(A$1,,,SUMPRODUCT(MAX(ROW(E$1:E6861)*(E2=E$1:E6861))))))</f>
        <v> </v>
      </c>
      <c r="K6862" s="25" t="str">
        <f>IF(OR(E6862="",E6862="!!!",F6862="NEW"),"",INDEX(J$1:J6861,SUMPRODUCT(MAX(ROW(E$1:E6861)*(E6862=E$1:E6861)))))</f>
        <v> </v>
      </c>
      <c r="L6862" s="26"/>
    </row>
    <row r="6863" spans="1:12">
      <c r="A6863" s="20" t="s">
        <v>1688</v>
      </c>
      <c r="E6863" s="21">
        <f>IF(D6863="?OLD","!!!","")</f>
        <v/>
      </c>
      <c r="F6863" s="22" t="str">
        <f>IF(OR(E6863="",E6863="!!!"),"",IF(NOT(ISNA(VLOOKUP(E6863,E$1:E6862,1,FALSE()))),"OLD",IF(AND(E6863&lt;&gt;"",E6863&lt;&gt;"!!!"),"NEW","")))</f>
        <v> </v>
      </c>
      <c r="G6863" s="23" t="str">
        <f>IF(OR(E6863="",E6863="!!!"),"",IF(OR(J6863=0,AND(J6863=1,K6863=1),AND(J6863=1,I6863="SBJ"),AND(J6863=1,I6863=0)),"?IN_FOCUS",IF(J6863&lt;=2,"?ACTIVATED",IF(J6863&lt;&gt;"","?FAMILIAR",IF(F6863="NEW",IF(ISNA(VLOOKUP(E6863,#REF!,1,FALSE())),"?TYPE_IDENTIFIABLE","?REFERENTIAL"),"_")))))</f>
        <v> </v>
      </c>
      <c r="H6863" s="24" t="str">
        <f>IF(J6863&lt;&gt;1,"",IF(I6863="SBJ","CB","?"))</f>
        <v> </v>
      </c>
      <c r="I6863" s="25" t="str">
        <f>IF(OR(E6863="",E6863="!!!",F6863="NEW"),"",INDEX(B6862:B$2,-1+SUMPRODUCT(MAX(ROW(E6862:E$2)*(E6863=E6862:E$2)))))</f>
        <v> </v>
      </c>
      <c r="J6863" s="25" t="str">
        <f>IF(OR(E6863="",E6863="!!!",F6863="NEW"),"",COUNTBLANK(OFFSET(A$1,,,SUMPRODUCT(MAX(ROW(E$2:E6863)*(E6863=E$2:E6863)))))-COUNTBLANK(OFFSET(A$1,,,SUMPRODUCT(MAX(ROW(E$1:E6862)*(E2=E$1:E6862))))))</f>
        <v> </v>
      </c>
      <c r="K6863" s="25" t="str">
        <f>IF(OR(E6863="",E6863="!!!",F6863="NEW"),"",INDEX(J$1:J6862,SUMPRODUCT(MAX(ROW(E$1:E6862)*(E6863=E$1:E6862)))))</f>
        <v> </v>
      </c>
      <c r="L6863" s="26"/>
    </row>
    <row r="6864" spans="1:12">
      <c r="A6864" s="20" t="s">
        <v>3117</v>
      </c>
      <c r="B6864" s="27" t="s">
        <v>1675</v>
      </c>
      <c r="C6864" s="27" t="s">
        <v>1734</v>
      </c>
      <c r="D6864" s="27" t="s">
        <v>1681</v>
      </c>
      <c r="E6864" s="21">
        <f>IF(D6864="?OLD","!!!","")</f>
        <v/>
      </c>
      <c r="F6864" s="22" t="str">
        <f>IF(OR(E6864="",E6864="!!!"),"",IF(NOT(ISNA(VLOOKUP(E6864,E$1:E6863,1,FALSE()))),"OLD",IF(AND(E6864&lt;&gt;"",E6864&lt;&gt;"!!!"),"NEW","")))</f>
        <v> </v>
      </c>
      <c r="G6864" s="23" t="str">
        <f>IF(OR(E6864="",E6864="!!!"),"",IF(OR(J6864=0,AND(J6864=1,K6864=1),AND(J6864=1,I6864="SBJ"),AND(J6864=1,I6864=0)),"?IN_FOCUS",IF(J6864&lt;=2,"?ACTIVATED",IF(J6864&lt;&gt;"","?FAMILIAR",IF(F6864="NEW",IF(ISNA(VLOOKUP(E6864,#REF!,1,FALSE())),"?TYPE_IDENTIFIABLE","?REFERENTIAL"),"_")))))</f>
        <v> </v>
      </c>
      <c r="H6864" s="24" t="str">
        <f>IF(J6864&lt;&gt;1,"",IF(I6864="SBJ","CB","?"))</f>
        <v> </v>
      </c>
      <c r="I6864" s="25" t="str">
        <f>IF(OR(E6864="",E6864="!!!",F6864="NEW"),"",INDEX(B6863:B$2,-1+SUMPRODUCT(MAX(ROW(E6863:E$2)*(E6864=E6863:E$2)))))</f>
        <v> </v>
      </c>
      <c r="J6864" s="25" t="str">
        <f>IF(OR(E6864="",E6864="!!!",F6864="NEW"),"",COUNTBLANK(OFFSET(A$1,,,SUMPRODUCT(MAX(ROW(E$2:E6864)*(E6864=E$2:E6864)))))-COUNTBLANK(OFFSET(A$1,,,SUMPRODUCT(MAX(ROW(E$1:E6863)*(E2=E$1:E6863))))))</f>
        <v> </v>
      </c>
      <c r="K6864" s="25" t="str">
        <f>IF(OR(E6864="",E6864="!!!",F6864="NEW"),"",INDEX(J$1:J6863,SUMPRODUCT(MAX(ROW(E$1:E6863)*(E6864=E$1:E6863)))))</f>
        <v> </v>
      </c>
      <c r="L6864" s="26"/>
    </row>
    <row r="6865" spans="1:12">
      <c r="A6865" s="20" t="s">
        <v>3118</v>
      </c>
      <c r="E6865" s="21">
        <f>IF(D6865="?OLD","!!!","")</f>
        <v/>
      </c>
      <c r="F6865" s="22" t="str">
        <f>IF(OR(E6865="",E6865="!!!"),"",IF(NOT(ISNA(VLOOKUP(E6865,E$1:E6864,1,FALSE()))),"OLD",IF(AND(E6865&lt;&gt;"",E6865&lt;&gt;"!!!"),"NEW","")))</f>
        <v> </v>
      </c>
      <c r="G6865" s="23" t="str">
        <f>IF(OR(E6865="",E6865="!!!"),"",IF(OR(J6865=0,AND(J6865=1,K6865=1),AND(J6865=1,I6865="SBJ"),AND(J6865=1,I6865=0)),"?IN_FOCUS",IF(J6865&lt;=2,"?ACTIVATED",IF(J6865&lt;&gt;"","?FAMILIAR",IF(F6865="NEW",IF(ISNA(VLOOKUP(E6865,#REF!,1,FALSE())),"?TYPE_IDENTIFIABLE","?REFERENTIAL"),"_")))))</f>
        <v> </v>
      </c>
      <c r="H6865" s="24" t="str">
        <f>IF(J6865&lt;&gt;1,"",IF(I6865="SBJ","CB","?"))</f>
        <v> </v>
      </c>
      <c r="I6865" s="25" t="str">
        <f>IF(OR(E6865="",E6865="!!!",F6865="NEW"),"",INDEX(B6864:B$2,-1+SUMPRODUCT(MAX(ROW(E6864:E$2)*(E6865=E6864:E$2)))))</f>
        <v> </v>
      </c>
      <c r="J6865" s="25" t="str">
        <f>IF(OR(E6865="",E6865="!!!",F6865="NEW"),"",COUNTBLANK(OFFSET(A$1,,,SUMPRODUCT(MAX(ROW(E$2:E6865)*(E6865=E$2:E6865)))))-COUNTBLANK(OFFSET(A$1,,,SUMPRODUCT(MAX(ROW(E$1:E6864)*(E2=E$1:E6864))))))</f>
        <v> </v>
      </c>
      <c r="K6865" s="25" t="str">
        <f>IF(OR(E6865="",E6865="!!!",F6865="NEW"),"",INDEX(J$1:J6864,SUMPRODUCT(MAX(ROW(E$1:E6864)*(E6865=E$1:E6864)))))</f>
        <v> </v>
      </c>
      <c r="L6865" s="26"/>
    </row>
    <row r="6866" spans="1:12">
      <c r="A6866" s="20" t="s">
        <v>1792</v>
      </c>
      <c r="E6866" s="21">
        <f>IF(D6866="?OLD","!!!","")</f>
        <v/>
      </c>
      <c r="F6866" s="22" t="str">
        <f>IF(OR(E6866="",E6866="!!!"),"",IF(NOT(ISNA(VLOOKUP(E6866,E$1:E6865,1,FALSE()))),"OLD",IF(AND(E6866&lt;&gt;"",E6866&lt;&gt;"!!!"),"NEW","")))</f>
        <v> </v>
      </c>
      <c r="G6866" s="23" t="str">
        <f>IF(OR(E6866="",E6866="!!!"),"",IF(OR(J6866=0,AND(J6866=1,K6866=1),AND(J6866=1,I6866="SBJ"),AND(J6866=1,I6866=0)),"?IN_FOCUS",IF(J6866&lt;=2,"?ACTIVATED",IF(J6866&lt;&gt;"","?FAMILIAR",IF(F6866="NEW",IF(ISNA(VLOOKUP(E6866,#REF!,1,FALSE())),"?TYPE_IDENTIFIABLE","?REFERENTIAL"),"_")))))</f>
        <v> </v>
      </c>
      <c r="H6866" s="24" t="str">
        <f>IF(J6866&lt;&gt;1,"",IF(I6866="SBJ","CB","?"))</f>
        <v> </v>
      </c>
      <c r="I6866" s="25" t="str">
        <f>IF(OR(E6866="",E6866="!!!",F6866="NEW"),"",INDEX(B6865:B$2,-1+SUMPRODUCT(MAX(ROW(E6865:E$2)*(E6866=E6865:E$2)))))</f>
        <v> </v>
      </c>
      <c r="J6866" s="25" t="str">
        <f>IF(OR(E6866="",E6866="!!!",F6866="NEW"),"",COUNTBLANK(OFFSET(A$1,,,SUMPRODUCT(MAX(ROW(E$2:E6866)*(E6866=E$2:E6866)))))-COUNTBLANK(OFFSET(A$1,,,SUMPRODUCT(MAX(ROW(E$1:E6865)*(E2=E$1:E6865))))))</f>
        <v> </v>
      </c>
      <c r="K6866" s="25" t="str">
        <f>IF(OR(E6866="",E6866="!!!",F6866="NEW"),"",INDEX(J$1:J6865,SUMPRODUCT(MAX(ROW(E$1:E6865)*(E6866=E$1:E6865)))))</f>
        <v> </v>
      </c>
      <c r="L6866" s="26"/>
    </row>
    <row r="6867" spans="1:12">
      <c r="A6867" s="20" t="s">
        <v>94</v>
      </c>
      <c r="E6867" s="21">
        <f>IF(D6867="?OLD","!!!","")</f>
        <v/>
      </c>
      <c r="F6867" s="22" t="str">
        <f>IF(OR(E6867="",E6867="!!!"),"",IF(NOT(ISNA(VLOOKUP(E6867,E$1:E6866,1,FALSE()))),"OLD",IF(AND(E6867&lt;&gt;"",E6867&lt;&gt;"!!!"),"NEW","")))</f>
        <v> </v>
      </c>
      <c r="G6867" s="23" t="str">
        <f>IF(OR(E6867="",E6867="!!!"),"",IF(OR(J6867=0,AND(J6867=1,K6867=1),AND(J6867=1,I6867="SBJ"),AND(J6867=1,I6867=0)),"?IN_FOCUS",IF(J6867&lt;=2,"?ACTIVATED",IF(J6867&lt;&gt;"","?FAMILIAR",IF(F6867="NEW",IF(ISNA(VLOOKUP(E6867,#REF!,1,FALSE())),"?TYPE_IDENTIFIABLE","?REFERENTIAL"),"_")))))</f>
        <v> </v>
      </c>
      <c r="H6867" s="24" t="str">
        <f>IF(J6867&lt;&gt;1,"",IF(I6867="SBJ","CB","?"))</f>
        <v> </v>
      </c>
      <c r="I6867" s="25" t="str">
        <f>IF(OR(E6867="",E6867="!!!",F6867="NEW"),"",INDEX(B6866:B$2,-1+SUMPRODUCT(MAX(ROW(E6866:E$2)*(E6867=E6866:E$2)))))</f>
        <v> </v>
      </c>
      <c r="J6867" s="25" t="str">
        <f>IF(OR(E6867="",E6867="!!!",F6867="NEW"),"",COUNTBLANK(OFFSET(A$1,,,SUMPRODUCT(MAX(ROW(E$2:E6867)*(E6867=E$2:E6867)))))-COUNTBLANK(OFFSET(A$1,,,SUMPRODUCT(MAX(ROW(E$1:E6866)*(E2=E$1:E6866))))))</f>
        <v> </v>
      </c>
      <c r="K6867" s="25" t="str">
        <f>IF(OR(E6867="",E6867="!!!",F6867="NEW"),"",INDEX(J$1:J6866,SUMPRODUCT(MAX(ROW(E$1:E6866)*(E6867=E$1:E6866)))))</f>
        <v> </v>
      </c>
      <c r="L6867" s="26"/>
    </row>
    <row r="6868" spans="1:12">
      <c r="A6868" s="20" t="s">
        <v>1793</v>
      </c>
      <c r="E6868" s="21">
        <f>IF(D6868="?OLD","!!!","")</f>
        <v/>
      </c>
      <c r="F6868" s="22" t="str">
        <f>IF(OR(E6868="",E6868="!!!"),"",IF(NOT(ISNA(VLOOKUP(E6868,E$1:E6867,1,FALSE()))),"OLD",IF(AND(E6868&lt;&gt;"",E6868&lt;&gt;"!!!"),"NEW","")))</f>
        <v> </v>
      </c>
      <c r="G6868" s="23" t="str">
        <f>IF(OR(E6868="",E6868="!!!"),"",IF(OR(J6868=0,AND(J6868=1,K6868=1),AND(J6868=1,I6868="SBJ"),AND(J6868=1,I6868=0)),"?IN_FOCUS",IF(J6868&lt;=2,"?ACTIVATED",IF(J6868&lt;&gt;"","?FAMILIAR",IF(F6868="NEW",IF(ISNA(VLOOKUP(E6868,#REF!,1,FALSE())),"?TYPE_IDENTIFIABLE","?REFERENTIAL"),"_")))))</f>
        <v> </v>
      </c>
      <c r="H6868" s="24" t="str">
        <f>IF(J6868&lt;&gt;1,"",IF(I6868="SBJ","CB","?"))</f>
        <v> </v>
      </c>
      <c r="I6868" s="25" t="str">
        <f>IF(OR(E6868="",E6868="!!!",F6868="NEW"),"",INDEX(B6867:B$2,-1+SUMPRODUCT(MAX(ROW(E6867:E$2)*(E6868=E6867:E$2)))))</f>
        <v> </v>
      </c>
      <c r="J6868" s="25" t="str">
        <f>IF(OR(E6868="",E6868="!!!",F6868="NEW"),"",COUNTBLANK(OFFSET(A$1,,,SUMPRODUCT(MAX(ROW(E$2:E6868)*(E6868=E$2:E6868)))))-COUNTBLANK(OFFSET(A$1,,,SUMPRODUCT(MAX(ROW(E$1:E6867)*(E2=E$1:E6867))))))</f>
        <v> </v>
      </c>
      <c r="K6868" s="25" t="str">
        <f>IF(OR(E6868="",E6868="!!!",F6868="NEW"),"",INDEX(J$1:J6867,SUMPRODUCT(MAX(ROW(E$1:E6867)*(E6868=E$1:E6867)))))</f>
        <v> </v>
      </c>
      <c r="L6868" s="26"/>
    </row>
    <row r="6869" spans="1:12">
      <c r="A6869" s="20" t="s">
        <v>279</v>
      </c>
      <c r="B6869" s="27" t="s">
        <v>1668</v>
      </c>
      <c r="C6869" s="27" t="s">
        <v>1734</v>
      </c>
      <c r="D6869" s="27" t="s">
        <v>1681</v>
      </c>
      <c r="E6869" s="21">
        <f>IF(D6869="?OLD","!!!","")</f>
        <v/>
      </c>
      <c r="F6869" s="22" t="str">
        <f>IF(OR(E6869="",E6869="!!!"),"",IF(NOT(ISNA(VLOOKUP(E6869,E$1:E6868,1,FALSE()))),"OLD",IF(AND(E6869&lt;&gt;"",E6869&lt;&gt;"!!!"),"NEW","")))</f>
        <v> </v>
      </c>
      <c r="G6869" s="23" t="str">
        <f>IF(OR(E6869="",E6869="!!!"),"",IF(OR(J6869=0,AND(J6869=1,K6869=1),AND(J6869=1,I6869="SBJ"),AND(J6869=1,I6869=0)),"?IN_FOCUS",IF(J6869&lt;=2,"?ACTIVATED",IF(J6869&lt;&gt;"","?FAMILIAR",IF(F6869="NEW",IF(ISNA(VLOOKUP(E6869,#REF!,1,FALSE())),"?TYPE_IDENTIFIABLE","?REFERENTIAL"),"_")))))</f>
        <v> </v>
      </c>
      <c r="H6869" s="24" t="str">
        <f>IF(J6869&lt;&gt;1,"",IF(I6869="SBJ","CB","?"))</f>
        <v> </v>
      </c>
      <c r="I6869" s="25" t="str">
        <f>IF(OR(E6869="",E6869="!!!",F6869="NEW"),"",INDEX(B6868:B$2,-1+SUMPRODUCT(MAX(ROW(E6868:E$2)*(E6869=E6868:E$2)))))</f>
        <v> </v>
      </c>
      <c r="J6869" s="25" t="str">
        <f>IF(OR(E6869="",E6869="!!!",F6869="NEW"),"",COUNTBLANK(OFFSET(A$1,,,SUMPRODUCT(MAX(ROW(E$2:E6869)*(E6869=E$2:E6869)))))-COUNTBLANK(OFFSET(A$1,,,SUMPRODUCT(MAX(ROW(E$1:E6868)*(E2=E$1:E6868))))))</f>
        <v> </v>
      </c>
      <c r="K6869" s="25" t="str">
        <f>IF(OR(E6869="",E6869="!!!",F6869="NEW"),"",INDEX(J$1:J6868,SUMPRODUCT(MAX(ROW(E$1:E6868)*(E6869=E$1:E6868)))))</f>
        <v> </v>
      </c>
      <c r="L6869" s="26"/>
    </row>
    <row r="6870" spans="1:12">
      <c r="A6870" s="20" t="s">
        <v>671</v>
      </c>
      <c r="E6870" s="21">
        <f>IF(D6870="?OLD","!!!","")</f>
        <v/>
      </c>
      <c r="F6870" s="22" t="str">
        <f>IF(OR(E6870="",E6870="!!!"),"",IF(NOT(ISNA(VLOOKUP(E6870,E$1:E6869,1,FALSE()))),"OLD",IF(AND(E6870&lt;&gt;"",E6870&lt;&gt;"!!!"),"NEW","")))</f>
        <v> </v>
      </c>
      <c r="G6870" s="23" t="str">
        <f>IF(OR(E6870="",E6870="!!!"),"",IF(OR(J6870=0,AND(J6870=1,K6870=1),AND(J6870=1,I6870="SBJ"),AND(J6870=1,I6870=0)),"?IN_FOCUS",IF(J6870&lt;=2,"?ACTIVATED",IF(J6870&lt;&gt;"","?FAMILIAR",IF(F6870="NEW",IF(ISNA(VLOOKUP(E6870,#REF!,1,FALSE())),"?TYPE_IDENTIFIABLE","?REFERENTIAL"),"_")))))</f>
        <v> </v>
      </c>
      <c r="H6870" s="24" t="str">
        <f>IF(J6870&lt;&gt;1,"",IF(I6870="SBJ","CB","?"))</f>
        <v> </v>
      </c>
      <c r="I6870" s="25" t="str">
        <f>IF(OR(E6870="",E6870="!!!",F6870="NEW"),"",INDEX(B6869:B$2,-1+SUMPRODUCT(MAX(ROW(E6869:E$2)*(E6870=E6869:E$2)))))</f>
        <v> </v>
      </c>
      <c r="J6870" s="25" t="str">
        <f>IF(OR(E6870="",E6870="!!!",F6870="NEW"),"",COUNTBLANK(OFFSET(A$1,,,SUMPRODUCT(MAX(ROW(E$2:E6870)*(E6870=E$2:E6870)))))-COUNTBLANK(OFFSET(A$1,,,SUMPRODUCT(MAX(ROW(E$1:E6869)*(E2=E$1:E6869))))))</f>
        <v> </v>
      </c>
      <c r="K6870" s="25" t="str">
        <f>IF(OR(E6870="",E6870="!!!",F6870="NEW"),"",INDEX(J$1:J6869,SUMPRODUCT(MAX(ROW(E$1:E6869)*(E6870=E$1:E6869)))))</f>
        <v> </v>
      </c>
      <c r="L6870" s="26"/>
    </row>
    <row r="6871" spans="1:12">
      <c r="A6871" s="20"/>
    </row>
    <row r="6872" spans="1:12">
      <c r="A6872" s="20" t="s">
        <v>3738</v>
      </c>
    </row>
    <row r="6873" spans="1:12">
      <c r="A6873" s="20" t="s">
        <v>1722</v>
      </c>
      <c r="E6873" s="21">
        <f>IF(D6873="?OLD","!!!","")</f>
        <v/>
      </c>
      <c r="F6873" s="22" t="str">
        <f>IF(OR(E6873="",E6873="!!!"),"",IF(NOT(ISNA(VLOOKUP(E6873,E$1:E6872,1,FALSE()))),"OLD",IF(AND(E6873&lt;&gt;"",E6873&lt;&gt;"!!!"),"NEW","")))</f>
        <v> </v>
      </c>
      <c r="G6873" s="23" t="str">
        <f>IF(OR(E6873="",E6873="!!!"),"",IF(OR(J6873=0,AND(J6873=1,K6873=1),AND(J6873=1,I6873="SBJ"),AND(J6873=1,I6873=0)),"?IN_FOCUS",IF(J6873&lt;=2,"?ACTIVATED",IF(J6873&lt;&gt;"","?FAMILIAR",IF(F6873="NEW",IF(ISNA(VLOOKUP(E6873,#REF!,1,FALSE())),"?TYPE_IDENTIFIABLE","?REFERENTIAL"),"_")))))</f>
        <v> </v>
      </c>
      <c r="H6873" s="24" t="str">
        <f>IF(J6873&lt;&gt;1,"",IF(I6873="SBJ","CB","?"))</f>
        <v> </v>
      </c>
      <c r="I6873" s="25" t="str">
        <f>IF(OR(E6873="",E6873="!!!",F6873="NEW"),"",INDEX(B6872:B$2,-1+SUMPRODUCT(MAX(ROW(E6872:E$2)*(E6873=E6872:E$2)))))</f>
        <v> </v>
      </c>
      <c r="J6873" s="25" t="str">
        <f>IF(OR(E6873="",E6873="!!!",F6873="NEW"),"",COUNTBLANK(OFFSET(A$1,,,SUMPRODUCT(MAX(ROW(E$2:E6873)*(E6873=E$2:E6873)))))-COUNTBLANK(OFFSET(A$1,,,SUMPRODUCT(MAX(ROW(E$1:E6872)*(E2=E$1:E6872))))))</f>
        <v> </v>
      </c>
      <c r="K6873" s="25" t="str">
        <f>IF(OR(E6873="",E6873="!!!",F6873="NEW"),"",INDEX(J$1:J6872,SUMPRODUCT(MAX(ROW(E$1:E6872)*(E6873=E$1:E6872)))))</f>
        <v> </v>
      </c>
      <c r="L6873" s="26"/>
    </row>
    <row r="6874" spans="1:12">
      <c r="A6874" s="20" t="s">
        <v>1844</v>
      </c>
      <c r="E6874" s="21">
        <f>IF(D6874="?OLD","!!!","")</f>
        <v/>
      </c>
      <c r="F6874" s="22" t="str">
        <f>IF(OR(E6874="",E6874="!!!"),"",IF(NOT(ISNA(VLOOKUP(E6874,E$1:E6873,1,FALSE()))),"OLD",IF(AND(E6874&lt;&gt;"",E6874&lt;&gt;"!!!"),"NEW","")))</f>
        <v> </v>
      </c>
      <c r="G6874" s="23" t="str">
        <f>IF(OR(E6874="",E6874="!!!"),"",IF(OR(J6874=0,AND(J6874=1,K6874=1),AND(J6874=1,I6874="SBJ"),AND(J6874=1,I6874=0)),"?IN_FOCUS",IF(J6874&lt;=2,"?ACTIVATED",IF(J6874&lt;&gt;"","?FAMILIAR",IF(F6874="NEW",IF(ISNA(VLOOKUP(E6874,#REF!,1,FALSE())),"?TYPE_IDENTIFIABLE","?REFERENTIAL"),"_")))))</f>
        <v> </v>
      </c>
      <c r="H6874" s="24" t="str">
        <f>IF(J6874&lt;&gt;1,"",IF(I6874="SBJ","CB","?"))</f>
        <v> </v>
      </c>
      <c r="I6874" s="25" t="str">
        <f>IF(OR(E6874="",E6874="!!!",F6874="NEW"),"",INDEX(B6873:B$2,-1+SUMPRODUCT(MAX(ROW(E6873:E$2)*(E6874=E6873:E$2)))))</f>
        <v> </v>
      </c>
      <c r="J6874" s="25" t="str">
        <f>IF(OR(E6874="",E6874="!!!",F6874="NEW"),"",COUNTBLANK(OFFSET(A$1,,,SUMPRODUCT(MAX(ROW(E$2:E6874)*(E6874=E$2:E6874)))))-COUNTBLANK(OFFSET(A$1,,,SUMPRODUCT(MAX(ROW(E$1:E6873)*(E2=E$1:E6873))))))</f>
        <v> </v>
      </c>
      <c r="K6874" s="25" t="str">
        <f>IF(OR(E6874="",E6874="!!!",F6874="NEW"),"",INDEX(J$1:J6873,SUMPRODUCT(MAX(ROW(E$1:E6873)*(E6874=E$1:E6873)))))</f>
        <v> </v>
      </c>
      <c r="L6874" s="26"/>
    </row>
    <row r="6875" spans="1:12">
      <c r="A6875" s="20" t="s">
        <v>1856</v>
      </c>
      <c r="E6875" s="21">
        <f>IF(D6875="?OLD","!!!","")</f>
        <v/>
      </c>
      <c r="F6875" s="22" t="str">
        <f>IF(OR(E6875="",E6875="!!!"),"",IF(NOT(ISNA(VLOOKUP(E6875,E$1:E6874,1,FALSE()))),"OLD",IF(AND(E6875&lt;&gt;"",E6875&lt;&gt;"!!!"),"NEW","")))</f>
        <v> </v>
      </c>
      <c r="G6875" s="23" t="str">
        <f>IF(OR(E6875="",E6875="!!!"),"",IF(OR(J6875=0,AND(J6875=1,K6875=1),AND(J6875=1,I6875="SBJ"),AND(J6875=1,I6875=0)),"?IN_FOCUS",IF(J6875&lt;=2,"?ACTIVATED",IF(J6875&lt;&gt;"","?FAMILIAR",IF(F6875="NEW",IF(ISNA(VLOOKUP(E6875,#REF!,1,FALSE())),"?TYPE_IDENTIFIABLE","?REFERENTIAL"),"_")))))</f>
        <v> </v>
      </c>
      <c r="H6875" s="24" t="str">
        <f>IF(J6875&lt;&gt;1,"",IF(I6875="SBJ","CB","?"))</f>
        <v> </v>
      </c>
      <c r="I6875" s="25" t="str">
        <f>IF(OR(E6875="",E6875="!!!",F6875="NEW"),"",INDEX(B6874:B$2,-1+SUMPRODUCT(MAX(ROW(E6874:E$2)*(E6875=E6874:E$2)))))</f>
        <v> </v>
      </c>
      <c r="J6875" s="25" t="str">
        <f>IF(OR(E6875="",E6875="!!!",F6875="NEW"),"",COUNTBLANK(OFFSET(A$1,,,SUMPRODUCT(MAX(ROW(E$2:E6875)*(E6875=E$2:E6875)))))-COUNTBLANK(OFFSET(A$1,,,SUMPRODUCT(MAX(ROW(E$1:E6874)*(E2=E$1:E6874))))))</f>
        <v> </v>
      </c>
      <c r="K6875" s="25" t="str">
        <f>IF(OR(E6875="",E6875="!!!",F6875="NEW"),"",INDEX(J$1:J6874,SUMPRODUCT(MAX(ROW(E$1:E6874)*(E6875=E$1:E6874)))))</f>
        <v> </v>
      </c>
      <c r="L6875" s="26"/>
    </row>
    <row r="6876" spans="1:12">
      <c r="A6876" s="20" t="s">
        <v>1694</v>
      </c>
      <c r="E6876" s="21">
        <f>IF(D6876="?OLD","!!!","")</f>
        <v/>
      </c>
      <c r="F6876" s="22" t="str">
        <f>IF(OR(E6876="",E6876="!!!"),"",IF(NOT(ISNA(VLOOKUP(E6876,E$1:E6875,1,FALSE()))),"OLD",IF(AND(E6876&lt;&gt;"",E6876&lt;&gt;"!!!"),"NEW","")))</f>
        <v> </v>
      </c>
      <c r="G6876" s="23" t="str">
        <f>IF(OR(E6876="",E6876="!!!"),"",IF(OR(J6876=0,AND(J6876=1,K6876=1),AND(J6876=1,I6876="SBJ"),AND(J6876=1,I6876=0)),"?IN_FOCUS",IF(J6876&lt;=2,"?ACTIVATED",IF(J6876&lt;&gt;"","?FAMILIAR",IF(F6876="NEW",IF(ISNA(VLOOKUP(E6876,#REF!,1,FALSE())),"?TYPE_IDENTIFIABLE","?REFERENTIAL"),"_")))))</f>
        <v> </v>
      </c>
      <c r="H6876" s="24" t="str">
        <f>IF(J6876&lt;&gt;1,"",IF(I6876="SBJ","CB","?"))</f>
        <v> </v>
      </c>
      <c r="I6876" s="25" t="str">
        <f>IF(OR(E6876="",E6876="!!!",F6876="NEW"),"",INDEX(B6875:B$2,-1+SUMPRODUCT(MAX(ROW(E6875:E$2)*(E6876=E6875:E$2)))))</f>
        <v> </v>
      </c>
      <c r="J6876" s="25" t="str">
        <f>IF(OR(E6876="",E6876="!!!",F6876="NEW"),"",COUNTBLANK(OFFSET(A$1,,,SUMPRODUCT(MAX(ROW(E$2:E6876)*(E6876=E$2:E6876)))))-COUNTBLANK(OFFSET(A$1,,,SUMPRODUCT(MAX(ROW(E$1:E6875)*(E2=E$1:E6875))))))</f>
        <v> </v>
      </c>
      <c r="K6876" s="25" t="str">
        <f>IF(OR(E6876="",E6876="!!!",F6876="NEW"),"",INDEX(J$1:J6875,SUMPRODUCT(MAX(ROW(E$1:E6875)*(E6876=E$1:E6875)))))</f>
        <v> </v>
      </c>
      <c r="L6876" s="26"/>
    </row>
    <row r="6877" spans="1:12">
      <c r="A6877" s="20" t="s">
        <v>3739</v>
      </c>
      <c r="E6877" s="21">
        <f>IF(D6877="?OLD","!!!","")</f>
        <v/>
      </c>
      <c r="F6877" s="22" t="str">
        <f>IF(OR(E6877="",E6877="!!!"),"",IF(NOT(ISNA(VLOOKUP(E6877,E$1:E6876,1,FALSE()))),"OLD",IF(AND(E6877&lt;&gt;"",E6877&lt;&gt;"!!!"),"NEW","")))</f>
        <v> </v>
      </c>
      <c r="G6877" s="23" t="str">
        <f>IF(OR(E6877="",E6877="!!!"),"",IF(OR(J6877=0,AND(J6877=1,K6877=1),AND(J6877=1,I6877="SBJ"),AND(J6877=1,I6877=0)),"?IN_FOCUS",IF(J6877&lt;=2,"?ACTIVATED",IF(J6877&lt;&gt;"","?FAMILIAR",IF(F6877="NEW",IF(ISNA(VLOOKUP(E6877,#REF!,1,FALSE())),"?TYPE_IDENTIFIABLE","?REFERENTIAL"),"_")))))</f>
        <v> </v>
      </c>
      <c r="H6877" s="24" t="str">
        <f>IF(J6877&lt;&gt;1,"",IF(I6877="SBJ","CB","?"))</f>
        <v> </v>
      </c>
      <c r="I6877" s="25" t="str">
        <f>IF(OR(E6877="",E6877="!!!",F6877="NEW"),"",INDEX(B6876:B$2,-1+SUMPRODUCT(MAX(ROW(E6876:E$2)*(E6877=E6876:E$2)))))</f>
        <v> </v>
      </c>
      <c r="J6877" s="25" t="str">
        <f>IF(OR(E6877="",E6877="!!!",F6877="NEW"),"",COUNTBLANK(OFFSET(A$1,,,SUMPRODUCT(MAX(ROW(E$2:E6877)*(E6877=E$2:E6877)))))-COUNTBLANK(OFFSET(A$1,,,SUMPRODUCT(MAX(ROW(E$1:E6876)*(E2=E$1:E6876))))))</f>
        <v> </v>
      </c>
      <c r="K6877" s="25" t="str">
        <f>IF(OR(E6877="",E6877="!!!",F6877="NEW"),"",INDEX(J$1:J6876,SUMPRODUCT(MAX(ROW(E$1:E6876)*(E6877=E$1:E6876)))))</f>
        <v> </v>
      </c>
      <c r="L6877" s="26"/>
    </row>
    <row r="6878" spans="1:12">
      <c r="A6878" s="20" t="s">
        <v>3440</v>
      </c>
      <c r="B6878" s="27" t="s">
        <v>1668</v>
      </c>
      <c r="C6878" s="27" t="s">
        <v>1669</v>
      </c>
      <c r="E6878" s="21">
        <f>IF(D6878="?OLD","!!!","")</f>
        <v/>
      </c>
      <c r="F6878" s="22" t="str">
        <f>IF(OR(E6878="",E6878="!!!"),"",IF(NOT(ISNA(VLOOKUP(E6878,E$1:E6877,1,FALSE()))),"OLD",IF(AND(E6878&lt;&gt;"",E6878&lt;&gt;"!!!"),"NEW","")))</f>
        <v> </v>
      </c>
      <c r="G6878" s="23" t="str">
        <f>IF(OR(E6878="",E6878="!!!"),"",IF(OR(J6878=0,AND(J6878=1,K6878=1),AND(J6878=1,I6878="SBJ"),AND(J6878=1,I6878=0)),"?IN_FOCUS",IF(J6878&lt;=2,"?ACTIVATED",IF(J6878&lt;&gt;"","?FAMILIAR",IF(F6878="NEW",IF(ISNA(VLOOKUP(E6878,#REF!,1,FALSE())),"?TYPE_IDENTIFIABLE","?REFERENTIAL"),"_")))))</f>
        <v> </v>
      </c>
      <c r="H6878" s="24" t="str">
        <f>IF(J6878&lt;&gt;1,"",IF(I6878="SBJ","CB","?"))</f>
        <v> </v>
      </c>
      <c r="I6878" s="25" t="str">
        <f>IF(OR(E6878="",E6878="!!!",F6878="NEW"),"",INDEX(B6877:B$2,-1+SUMPRODUCT(MAX(ROW(E6877:E$2)*(E6878=E6877:E$2)))))</f>
        <v> </v>
      </c>
      <c r="J6878" s="25" t="str">
        <f>IF(OR(E6878="",E6878="!!!",F6878="NEW"),"",COUNTBLANK(OFFSET(A$1,,,SUMPRODUCT(MAX(ROW(E$2:E6878)*(E6878=E$2:E6878)))))-COUNTBLANK(OFFSET(A$1,,,SUMPRODUCT(MAX(ROW(E$1:E6877)*(E2=E$1:E6877))))))</f>
        <v> </v>
      </c>
      <c r="K6878" s="25" t="str">
        <f>IF(OR(E6878="",E6878="!!!",F6878="NEW"),"",INDEX(J$1:J6877,SUMPRODUCT(MAX(ROW(E$1:E6877)*(E6878=E$1:E6877)))))</f>
        <v> </v>
      </c>
      <c r="L6878" s="26"/>
    </row>
    <row r="6879" spans="1:12">
      <c r="A6879" s="20" t="s">
        <v>1691</v>
      </c>
      <c r="B6879" s="27" t="s">
        <v>1679</v>
      </c>
      <c r="E6879" s="21">
        <f>IF(D6879="?OLD","!!!","")</f>
        <v/>
      </c>
      <c r="F6879" s="22" t="str">
        <f>IF(OR(E6879="",E6879="!!!"),"",IF(NOT(ISNA(VLOOKUP(E6879,E$1:E6878,1,FALSE()))),"OLD",IF(AND(E6879&lt;&gt;"",E6879&lt;&gt;"!!!"),"NEW","")))</f>
        <v> </v>
      </c>
      <c r="G6879" s="23" t="str">
        <f>IF(OR(E6879="",E6879="!!!"),"",IF(OR(J6879=0,AND(J6879=1,K6879=1),AND(J6879=1,I6879="SBJ"),AND(J6879=1,I6879=0)),"?IN_FOCUS",IF(J6879&lt;=2,"?ACTIVATED",IF(J6879&lt;&gt;"","?FAMILIAR",IF(F6879="NEW",IF(ISNA(VLOOKUP(E6879,#REF!,1,FALSE())),"?TYPE_IDENTIFIABLE","?REFERENTIAL"),"_")))))</f>
        <v> </v>
      </c>
      <c r="H6879" s="24" t="str">
        <f>IF(J6879&lt;&gt;1,"",IF(I6879="SBJ","CB","?"))</f>
        <v> </v>
      </c>
      <c r="I6879" s="25" t="str">
        <f>IF(OR(E6879="",E6879="!!!",F6879="NEW"),"",INDEX(B6878:B$2,-1+SUMPRODUCT(MAX(ROW(E6878:E$2)*(E6879=E6878:E$2)))))</f>
        <v> </v>
      </c>
      <c r="J6879" s="25" t="str">
        <f>IF(OR(E6879="",E6879="!!!",F6879="NEW"),"",COUNTBLANK(OFFSET(A$1,,,SUMPRODUCT(MAX(ROW(E$2:E6879)*(E6879=E$2:E6879)))))-COUNTBLANK(OFFSET(A$1,,,SUMPRODUCT(MAX(ROW(E$1:E6878)*(E2=E$1:E6878))))))</f>
        <v> </v>
      </c>
      <c r="K6879" s="25" t="str">
        <f>IF(OR(E6879="",E6879="!!!",F6879="NEW"),"",INDEX(J$1:J6878,SUMPRODUCT(MAX(ROW(E$1:E6878)*(E6879=E$1:E6878)))))</f>
        <v> </v>
      </c>
      <c r="L6879" s="26"/>
    </row>
    <row r="6880" spans="1:12">
      <c r="A6880" s="20" t="s">
        <v>1999</v>
      </c>
      <c r="E6880" s="21">
        <f>IF(D6880="?OLD","!!!","")</f>
        <v/>
      </c>
      <c r="F6880" s="22" t="str">
        <f>IF(OR(E6880="",E6880="!!!"),"",IF(NOT(ISNA(VLOOKUP(E6880,E$1:E6879,1,FALSE()))),"OLD",IF(AND(E6880&lt;&gt;"",E6880&lt;&gt;"!!!"),"NEW","")))</f>
        <v> </v>
      </c>
      <c r="G6880" s="23" t="str">
        <f>IF(OR(E6880="",E6880="!!!"),"",IF(OR(J6880=0,AND(J6880=1,K6880=1),AND(J6880=1,I6880="SBJ"),AND(J6880=1,I6880=0)),"?IN_FOCUS",IF(J6880&lt;=2,"?ACTIVATED",IF(J6880&lt;&gt;"","?FAMILIAR",IF(F6880="NEW",IF(ISNA(VLOOKUP(E6880,#REF!,1,FALSE())),"?TYPE_IDENTIFIABLE","?REFERENTIAL"),"_")))))</f>
        <v> </v>
      </c>
      <c r="H6880" s="24" t="str">
        <f>IF(J6880&lt;&gt;1,"",IF(I6880="SBJ","CB","?"))</f>
        <v> </v>
      </c>
      <c r="I6880" s="25" t="str">
        <f>IF(OR(E6880="",E6880="!!!",F6880="NEW"),"",INDEX(B6879:B$2,-1+SUMPRODUCT(MAX(ROW(E6879:E$2)*(E6880=E6879:E$2)))))</f>
        <v> </v>
      </c>
      <c r="J6880" s="25" t="str">
        <f>IF(OR(E6880="",E6880="!!!",F6880="NEW"),"",COUNTBLANK(OFFSET(A$1,,,SUMPRODUCT(MAX(ROW(E$2:E6880)*(E6880=E$2:E6880)))))-COUNTBLANK(OFFSET(A$1,,,SUMPRODUCT(MAX(ROW(E$1:E6879)*(E2=E$1:E6879))))))</f>
        <v> </v>
      </c>
      <c r="K6880" s="25" t="str">
        <f>IF(OR(E6880="",E6880="!!!",F6880="NEW"),"",INDEX(J$1:J6879,SUMPRODUCT(MAX(ROW(E$1:E6879)*(E6880=E$1:E6879)))))</f>
        <v> </v>
      </c>
      <c r="L6880" s="26"/>
    </row>
    <row r="6881" spans="1:12">
      <c r="A6881" s="20" t="s">
        <v>2506</v>
      </c>
      <c r="E6881" s="21">
        <f>IF(D6881="?OLD","!!!","")</f>
        <v/>
      </c>
      <c r="F6881" s="22" t="str">
        <f>IF(OR(E6881="",E6881="!!!"),"",IF(NOT(ISNA(VLOOKUP(E6881,E$1:E6880,1,FALSE()))),"OLD",IF(AND(E6881&lt;&gt;"",E6881&lt;&gt;"!!!"),"NEW","")))</f>
        <v> </v>
      </c>
      <c r="G6881" s="23" t="str">
        <f>IF(OR(E6881="",E6881="!!!"),"",IF(OR(J6881=0,AND(J6881=1,K6881=1),AND(J6881=1,I6881="SBJ"),AND(J6881=1,I6881=0)),"?IN_FOCUS",IF(J6881&lt;=2,"?ACTIVATED",IF(J6881&lt;&gt;"","?FAMILIAR",IF(F6881="NEW",IF(ISNA(VLOOKUP(E6881,#REF!,1,FALSE())),"?TYPE_IDENTIFIABLE","?REFERENTIAL"),"_")))))</f>
        <v> </v>
      </c>
      <c r="H6881" s="24" t="str">
        <f>IF(J6881&lt;&gt;1,"",IF(I6881="SBJ","CB","?"))</f>
        <v> </v>
      </c>
      <c r="I6881" s="25" t="str">
        <f>IF(OR(E6881="",E6881="!!!",F6881="NEW"),"",INDEX(B6880:B$2,-1+SUMPRODUCT(MAX(ROW(E6880:E$2)*(E6881=E6880:E$2)))))</f>
        <v> </v>
      </c>
      <c r="J6881" s="25" t="str">
        <f>IF(OR(E6881="",E6881="!!!",F6881="NEW"),"",COUNTBLANK(OFFSET(A$1,,,SUMPRODUCT(MAX(ROW(E$2:E6881)*(E6881=E$2:E6881)))))-COUNTBLANK(OFFSET(A$1,,,SUMPRODUCT(MAX(ROW(E$1:E6880)*(E2=E$1:E6880))))))</f>
        <v> </v>
      </c>
      <c r="K6881" s="25" t="str">
        <f>IF(OR(E6881="",E6881="!!!",F6881="NEW"),"",INDEX(J$1:J6880,SUMPRODUCT(MAX(ROW(E$1:E6880)*(E6881=E$1:E6880)))))</f>
        <v> </v>
      </c>
      <c r="L6881" s="26"/>
    </row>
    <row r="6882" spans="1:12">
      <c r="A6882" s="20" t="s">
        <v>3740</v>
      </c>
      <c r="B6882" s="27" t="s">
        <v>1679</v>
      </c>
      <c r="C6882" s="27" t="s">
        <v>1821</v>
      </c>
      <c r="E6882" s="21">
        <f>IF(D6882="?OLD","!!!","")</f>
        <v/>
      </c>
      <c r="F6882" s="22" t="str">
        <f>IF(OR(E6882="",E6882="!!!"),"",IF(NOT(ISNA(VLOOKUP(E6882,E$1:E6881,1,FALSE()))),"OLD",IF(AND(E6882&lt;&gt;"",E6882&lt;&gt;"!!!"),"NEW","")))</f>
        <v> </v>
      </c>
      <c r="G6882" s="23" t="str">
        <f>IF(OR(E6882="",E6882="!!!"),"",IF(OR(J6882=0,AND(J6882=1,K6882=1),AND(J6882=1,I6882="SBJ"),AND(J6882=1,I6882=0)),"?IN_FOCUS",IF(J6882&lt;=2,"?ACTIVATED",IF(J6882&lt;&gt;"","?FAMILIAR",IF(F6882="NEW",IF(ISNA(VLOOKUP(E6882,#REF!,1,FALSE())),"?TYPE_IDENTIFIABLE","?REFERENTIAL"),"_")))))</f>
        <v> </v>
      </c>
      <c r="H6882" s="24" t="str">
        <f>IF(J6882&lt;&gt;1,"",IF(I6882="SBJ","CB","?"))</f>
        <v> </v>
      </c>
      <c r="I6882" s="25" t="str">
        <f>IF(OR(E6882="",E6882="!!!",F6882="NEW"),"",INDEX(B6881:B$2,-1+SUMPRODUCT(MAX(ROW(E6881:E$2)*(E6882=E6881:E$2)))))</f>
        <v> </v>
      </c>
      <c r="J6882" s="25" t="str">
        <f>IF(OR(E6882="",E6882="!!!",F6882="NEW"),"",COUNTBLANK(OFFSET(A$1,,,SUMPRODUCT(MAX(ROW(E$2:E6882)*(E6882=E$2:E6882)))))-COUNTBLANK(OFFSET(A$1,,,SUMPRODUCT(MAX(ROW(E$1:E6881)*(E2=E$1:E6881))))))</f>
        <v> </v>
      </c>
      <c r="K6882" s="25" t="str">
        <f>IF(OR(E6882="",E6882="!!!",F6882="NEW"),"",INDEX(J$1:J6881,SUMPRODUCT(MAX(ROW(E$1:E6881)*(E6882=E$1:E6881)))))</f>
        <v> </v>
      </c>
      <c r="L6882" s="26"/>
    </row>
    <row r="6883" spans="1:12">
      <c r="A6883" s="20" t="s">
        <v>1340</v>
      </c>
      <c r="E6883" s="21">
        <f>IF(D6883="?OLD","!!!","")</f>
        <v/>
      </c>
      <c r="F6883" s="22" t="str">
        <f>IF(OR(E6883="",E6883="!!!"),"",IF(NOT(ISNA(VLOOKUP(E6883,E$1:E6882,1,FALSE()))),"OLD",IF(AND(E6883&lt;&gt;"",E6883&lt;&gt;"!!!"),"NEW","")))</f>
        <v> </v>
      </c>
      <c r="G6883" s="23" t="str">
        <f>IF(OR(E6883="",E6883="!!!"),"",IF(OR(J6883=0,AND(J6883=1,K6883=1),AND(J6883=1,I6883="SBJ"),AND(J6883=1,I6883=0)),"?IN_FOCUS",IF(J6883&lt;=2,"?ACTIVATED",IF(J6883&lt;&gt;"","?FAMILIAR",IF(F6883="NEW",IF(ISNA(VLOOKUP(E6883,#REF!,1,FALSE())),"?TYPE_IDENTIFIABLE","?REFERENTIAL"),"_")))))</f>
        <v> </v>
      </c>
      <c r="H6883" s="24" t="str">
        <f>IF(J6883&lt;&gt;1,"",IF(I6883="SBJ","CB","?"))</f>
        <v> </v>
      </c>
      <c r="I6883" s="25" t="str">
        <f>IF(OR(E6883="",E6883="!!!",F6883="NEW"),"",INDEX(B6882:B$2,-1+SUMPRODUCT(MAX(ROW(E6882:E$2)*(E6883=E6882:E$2)))))</f>
        <v> </v>
      </c>
      <c r="J6883" s="25" t="str">
        <f>IF(OR(E6883="",E6883="!!!",F6883="NEW"),"",COUNTBLANK(OFFSET(A$1,,,SUMPRODUCT(MAX(ROW(E$2:E6883)*(E6883=E$2:E6883)))))-COUNTBLANK(OFFSET(A$1,,,SUMPRODUCT(MAX(ROW(E$1:E6882)*(E2=E$1:E6882))))))</f>
        <v> </v>
      </c>
      <c r="K6883" s="25" t="str">
        <f>IF(OR(E6883="",E6883="!!!",F6883="NEW"),"",INDEX(J$1:J6882,SUMPRODUCT(MAX(ROW(E$1:E6882)*(E6883=E$1:E6882)))))</f>
        <v> </v>
      </c>
      <c r="L6883" s="26"/>
    </row>
    <row r="6884" spans="1:12">
      <c r="A6884" s="20" t="s">
        <v>1792</v>
      </c>
      <c r="E6884" s="21">
        <f>IF(D6884="?OLD","!!!","")</f>
        <v/>
      </c>
      <c r="F6884" s="22" t="str">
        <f>IF(OR(E6884="",E6884="!!!"),"",IF(NOT(ISNA(VLOOKUP(E6884,E$1:E6883,1,FALSE()))),"OLD",IF(AND(E6884&lt;&gt;"",E6884&lt;&gt;"!!!"),"NEW","")))</f>
        <v> </v>
      </c>
      <c r="G6884" s="23" t="str">
        <f>IF(OR(E6884="",E6884="!!!"),"",IF(OR(J6884=0,AND(J6884=1,K6884=1),AND(J6884=1,I6884="SBJ"),AND(J6884=1,I6884=0)),"?IN_FOCUS",IF(J6884&lt;=2,"?ACTIVATED",IF(J6884&lt;&gt;"","?FAMILIAR",IF(F6884="NEW",IF(ISNA(VLOOKUP(E6884,#REF!,1,FALSE())),"?TYPE_IDENTIFIABLE","?REFERENTIAL"),"_")))))</f>
        <v> </v>
      </c>
      <c r="H6884" s="24" t="str">
        <f>IF(J6884&lt;&gt;1,"",IF(I6884="SBJ","CB","?"))</f>
        <v> </v>
      </c>
      <c r="I6884" s="25" t="str">
        <f>IF(OR(E6884="",E6884="!!!",F6884="NEW"),"",INDEX(B6883:B$2,-1+SUMPRODUCT(MAX(ROW(E6883:E$2)*(E6884=E6883:E$2)))))</f>
        <v> </v>
      </c>
      <c r="J6884" s="25" t="str">
        <f>IF(OR(E6884="",E6884="!!!",F6884="NEW"),"",COUNTBLANK(OFFSET(A$1,,,SUMPRODUCT(MAX(ROW(E$2:E6884)*(E6884=E$2:E6884)))))-COUNTBLANK(OFFSET(A$1,,,SUMPRODUCT(MAX(ROW(E$1:E6883)*(E2=E$1:E6883))))))</f>
        <v> </v>
      </c>
      <c r="K6884" s="25" t="str">
        <f>IF(OR(E6884="",E6884="!!!",F6884="NEW"),"",INDEX(J$1:J6883,SUMPRODUCT(MAX(ROW(E$1:E6883)*(E6884=E$1:E6883)))))</f>
        <v> </v>
      </c>
      <c r="L6884" s="26"/>
    </row>
    <row r="6885" spans="1:12">
      <c r="A6885" s="20" t="s">
        <v>94</v>
      </c>
      <c r="E6885" s="21">
        <f>IF(D6885="?OLD","!!!","")</f>
        <v/>
      </c>
      <c r="F6885" s="22" t="str">
        <f>IF(OR(E6885="",E6885="!!!"),"",IF(NOT(ISNA(VLOOKUP(E6885,E$1:E6884,1,FALSE()))),"OLD",IF(AND(E6885&lt;&gt;"",E6885&lt;&gt;"!!!"),"NEW","")))</f>
        <v> </v>
      </c>
      <c r="G6885" s="23" t="str">
        <f>IF(OR(E6885="",E6885="!!!"),"",IF(OR(J6885=0,AND(J6885=1,K6885=1),AND(J6885=1,I6885="SBJ"),AND(J6885=1,I6885=0)),"?IN_FOCUS",IF(J6885&lt;=2,"?ACTIVATED",IF(J6885&lt;&gt;"","?FAMILIAR",IF(F6885="NEW",IF(ISNA(VLOOKUP(E6885,#REF!,1,FALSE())),"?TYPE_IDENTIFIABLE","?REFERENTIAL"),"_")))))</f>
        <v> </v>
      </c>
      <c r="H6885" s="24" t="str">
        <f>IF(J6885&lt;&gt;1,"",IF(I6885="SBJ","CB","?"))</f>
        <v> </v>
      </c>
      <c r="I6885" s="25" t="str">
        <f>IF(OR(E6885="",E6885="!!!",F6885="NEW"),"",INDEX(B6884:B$2,-1+SUMPRODUCT(MAX(ROW(E6884:E$2)*(E6885=E6884:E$2)))))</f>
        <v> </v>
      </c>
      <c r="J6885" s="25" t="str">
        <f>IF(OR(E6885="",E6885="!!!",F6885="NEW"),"",COUNTBLANK(OFFSET(A$1,,,SUMPRODUCT(MAX(ROW(E$2:E6885)*(E6885=E$2:E6885)))))-COUNTBLANK(OFFSET(A$1,,,SUMPRODUCT(MAX(ROW(E$1:E6884)*(E2=E$1:E6884))))))</f>
        <v> </v>
      </c>
      <c r="K6885" s="25" t="str">
        <f>IF(OR(E6885="",E6885="!!!",F6885="NEW"),"",INDEX(J$1:J6884,SUMPRODUCT(MAX(ROW(E$1:E6884)*(E6885=E$1:E6884)))))</f>
        <v> </v>
      </c>
      <c r="L6885" s="26"/>
    </row>
    <row r="6886" spans="1:12">
      <c r="A6886" s="20"/>
    </row>
    <row r="6887" spans="1:12">
      <c r="A6887" s="20" t="s">
        <v>3741</v>
      </c>
    </row>
    <row r="6888" spans="1:12">
      <c r="A6888" s="20" t="s">
        <v>1722</v>
      </c>
      <c r="E6888" s="21">
        <f>IF(D6888="?OLD","!!!","")</f>
        <v/>
      </c>
      <c r="F6888" s="22" t="str">
        <f>IF(OR(E6888="",E6888="!!!"),"",IF(NOT(ISNA(VLOOKUP(E6888,E$1:E6887,1,FALSE()))),"OLD",IF(AND(E6888&lt;&gt;"",E6888&lt;&gt;"!!!"),"NEW","")))</f>
        <v> </v>
      </c>
      <c r="G6888" s="23" t="str">
        <f>IF(OR(E6888="",E6888="!!!"),"",IF(OR(J6888=0,AND(J6888=1,K6888=1),AND(J6888=1,I6888="SBJ"),AND(J6888=1,I6888=0)),"?IN_FOCUS",IF(J6888&lt;=2,"?ACTIVATED",IF(J6888&lt;&gt;"","?FAMILIAR",IF(F6888="NEW",IF(ISNA(VLOOKUP(E6888,#REF!,1,FALSE())),"?TYPE_IDENTIFIABLE","?REFERENTIAL"),"_")))))</f>
        <v> </v>
      </c>
      <c r="H6888" s="24" t="str">
        <f>IF(J6888&lt;&gt;1,"",IF(I6888="SBJ","CB","?"))</f>
        <v> </v>
      </c>
      <c r="I6888" s="25" t="str">
        <f>IF(OR(E6888="",E6888="!!!",F6888="NEW"),"",INDEX(B6887:B$2,-1+SUMPRODUCT(MAX(ROW(E6887:E$2)*(E6888=E6887:E$2)))))</f>
        <v> </v>
      </c>
      <c r="J6888" s="25" t="str">
        <f>IF(OR(E6888="",E6888="!!!",F6888="NEW"),"",COUNTBLANK(OFFSET(A$1,,,SUMPRODUCT(MAX(ROW(E$2:E6888)*(E6888=E$2:E6888)))))-COUNTBLANK(OFFSET(A$1,,,SUMPRODUCT(MAX(ROW(E$1:E6887)*(E2=E$1:E6887))))))</f>
        <v> </v>
      </c>
      <c r="K6888" s="25" t="str">
        <f>IF(OR(E6888="",E6888="!!!",F6888="NEW"),"",INDEX(J$1:J6887,SUMPRODUCT(MAX(ROW(E$1:E6887)*(E6888=E$1:E6887)))))</f>
        <v> </v>
      </c>
      <c r="L6888" s="26"/>
    </row>
    <row r="6889" spans="1:12">
      <c r="A6889" s="20" t="s">
        <v>3742</v>
      </c>
      <c r="E6889" s="21">
        <f>IF(D6889="?OLD","!!!","")</f>
        <v/>
      </c>
      <c r="F6889" s="22" t="str">
        <f>IF(OR(E6889="",E6889="!!!"),"",IF(NOT(ISNA(VLOOKUP(E6889,E$1:E6888,1,FALSE()))),"OLD",IF(AND(E6889&lt;&gt;"",E6889&lt;&gt;"!!!"),"NEW","")))</f>
        <v> </v>
      </c>
      <c r="G6889" s="23" t="str">
        <f>IF(OR(E6889="",E6889="!!!"),"",IF(OR(J6889=0,AND(J6889=1,K6889=1),AND(J6889=1,I6889="SBJ"),AND(J6889=1,I6889=0)),"?IN_FOCUS",IF(J6889&lt;=2,"?ACTIVATED",IF(J6889&lt;&gt;"","?FAMILIAR",IF(F6889="NEW",IF(ISNA(VLOOKUP(E6889,#REF!,1,FALSE())),"?TYPE_IDENTIFIABLE","?REFERENTIAL"),"_")))))</f>
        <v> </v>
      </c>
      <c r="H6889" s="24" t="str">
        <f>IF(J6889&lt;&gt;1,"",IF(I6889="SBJ","CB","?"))</f>
        <v> </v>
      </c>
      <c r="I6889" s="25" t="str">
        <f>IF(OR(E6889="",E6889="!!!",F6889="NEW"),"",INDEX(B6888:B$2,-1+SUMPRODUCT(MAX(ROW(E6888:E$2)*(E6889=E6888:E$2)))))</f>
        <v> </v>
      </c>
      <c r="J6889" s="25" t="str">
        <f>IF(OR(E6889="",E6889="!!!",F6889="NEW"),"",COUNTBLANK(OFFSET(A$1,,,SUMPRODUCT(MAX(ROW(E$2:E6889)*(E6889=E$2:E6889)))))-COUNTBLANK(OFFSET(A$1,,,SUMPRODUCT(MAX(ROW(E$1:E6888)*(E2=E$1:E6888))))))</f>
        <v> </v>
      </c>
      <c r="K6889" s="25" t="str">
        <f>IF(OR(E6889="",E6889="!!!",F6889="NEW"),"",INDEX(J$1:J6888,SUMPRODUCT(MAX(ROW(E$1:E6888)*(E6889=E$1:E6888)))))</f>
        <v> </v>
      </c>
      <c r="L6889" s="26"/>
    </row>
    <row r="6890" spans="1:12">
      <c r="A6890" s="20" t="s">
        <v>1857</v>
      </c>
      <c r="B6890" s="27" t="s">
        <v>1668</v>
      </c>
      <c r="C6890" s="27" t="s">
        <v>1737</v>
      </c>
      <c r="D6890" s="27" t="s">
        <v>1681</v>
      </c>
      <c r="E6890" s="21">
        <f>IF(D6890="?OLD","!!!","")</f>
        <v/>
      </c>
      <c r="F6890" s="22" t="str">
        <f>IF(OR(E6890="",E6890="!!!"),"",IF(NOT(ISNA(VLOOKUP(E6890,E$1:E6889,1,FALSE()))),"OLD",IF(AND(E6890&lt;&gt;"",E6890&lt;&gt;"!!!"),"NEW","")))</f>
        <v> </v>
      </c>
      <c r="G6890" s="23" t="str">
        <f>IF(OR(E6890="",E6890="!!!"),"",IF(OR(J6890=0,AND(J6890=1,K6890=1),AND(J6890=1,I6890="SBJ"),AND(J6890=1,I6890=0)),"?IN_FOCUS",IF(J6890&lt;=2,"?ACTIVATED",IF(J6890&lt;&gt;"","?FAMILIAR",IF(F6890="NEW",IF(ISNA(VLOOKUP(E6890,#REF!,1,FALSE())),"?TYPE_IDENTIFIABLE","?REFERENTIAL"),"_")))))</f>
        <v> </v>
      </c>
      <c r="H6890" s="24" t="str">
        <f>IF(J6890&lt;&gt;1,"",IF(I6890="SBJ","CB","?"))</f>
        <v> </v>
      </c>
      <c r="I6890" s="25" t="str">
        <f>IF(OR(E6890="",E6890="!!!",F6890="NEW"),"",INDEX(B6889:B$2,-1+SUMPRODUCT(MAX(ROW(E6889:E$2)*(E6890=E6889:E$2)))))</f>
        <v> </v>
      </c>
      <c r="J6890" s="25" t="str">
        <f>IF(OR(E6890="",E6890="!!!",F6890="NEW"),"",COUNTBLANK(OFFSET(A$1,,,SUMPRODUCT(MAX(ROW(E$2:E6890)*(E6890=E$2:E6890)))))-COUNTBLANK(OFFSET(A$1,,,SUMPRODUCT(MAX(ROW(E$1:E6889)*(E2=E$1:E6889))))))</f>
        <v> </v>
      </c>
      <c r="K6890" s="25" t="str">
        <f>IF(OR(E6890="",E6890="!!!",F6890="NEW"),"",INDEX(J$1:J6889,SUMPRODUCT(MAX(ROW(E$1:E6889)*(E6890=E$1:E6889)))))</f>
        <v> </v>
      </c>
      <c r="L6890" s="26"/>
    </row>
    <row r="6891" spans="1:12">
      <c r="A6891" s="20" t="s">
        <v>1905</v>
      </c>
      <c r="B6891" s="27" t="s">
        <v>1675</v>
      </c>
      <c r="C6891" s="27" t="s">
        <v>1680</v>
      </c>
      <c r="D6891" s="27" t="s">
        <v>1681</v>
      </c>
      <c r="E6891" s="21">
        <f>IF(D6891="?OLD","!!!","")</f>
        <v/>
      </c>
      <c r="F6891" s="22" t="str">
        <f>IF(OR(E6891="",E6891="!!!"),"",IF(NOT(ISNA(VLOOKUP(E6891,E$1:E6890,1,FALSE()))),"OLD",IF(AND(E6891&lt;&gt;"",E6891&lt;&gt;"!!!"),"NEW","")))</f>
        <v> </v>
      </c>
      <c r="G6891" s="23" t="str">
        <f>IF(OR(E6891="",E6891="!!!"),"",IF(OR(J6891=0,AND(J6891=1,K6891=1),AND(J6891=1,I6891="SBJ"),AND(J6891=1,I6891=0)),"?IN_FOCUS",IF(J6891&lt;=2,"?ACTIVATED",IF(J6891&lt;&gt;"","?FAMILIAR",IF(F6891="NEW",IF(ISNA(VLOOKUP(E6891,#REF!,1,FALSE())),"?TYPE_IDENTIFIABLE","?REFERENTIAL"),"_")))))</f>
        <v> </v>
      </c>
      <c r="H6891" s="24" t="str">
        <f>IF(J6891&lt;&gt;1,"",IF(I6891="SBJ","CB","?"))</f>
        <v> </v>
      </c>
      <c r="I6891" s="25" t="str">
        <f>IF(OR(E6891="",E6891="!!!",F6891="NEW"),"",INDEX(B6890:B$2,-1+SUMPRODUCT(MAX(ROW(E6890:E$2)*(E6891=E6890:E$2)))))</f>
        <v> </v>
      </c>
      <c r="J6891" s="25" t="str">
        <f>IF(OR(E6891="",E6891="!!!",F6891="NEW"),"",COUNTBLANK(OFFSET(A$1,,,SUMPRODUCT(MAX(ROW(E$2:E6891)*(E6891=E$2:E6891)))))-COUNTBLANK(OFFSET(A$1,,,SUMPRODUCT(MAX(ROW(E$1:E6890)*(E2=E$1:E6890))))))</f>
        <v> </v>
      </c>
      <c r="K6891" s="25" t="str">
        <f>IF(OR(E6891="",E6891="!!!",F6891="NEW"),"",INDEX(J$1:J6890,SUMPRODUCT(MAX(ROW(E$1:E6890)*(E6891=E$1:E6890)))))</f>
        <v> </v>
      </c>
      <c r="L6891" s="26"/>
    </row>
    <row r="6892" spans="1:12">
      <c r="A6892" s="20" t="s">
        <v>2982</v>
      </c>
      <c r="E6892" s="21">
        <f>IF(D6892="?OLD","!!!","")</f>
        <v/>
      </c>
      <c r="F6892" s="22" t="str">
        <f>IF(OR(E6892="",E6892="!!!"),"",IF(NOT(ISNA(VLOOKUP(E6892,E$1:E6891,1,FALSE()))),"OLD",IF(AND(E6892&lt;&gt;"",E6892&lt;&gt;"!!!"),"NEW","")))</f>
        <v> </v>
      </c>
      <c r="G6892" s="23" t="str">
        <f>IF(OR(E6892="",E6892="!!!"),"",IF(OR(J6892=0,AND(J6892=1,K6892=1),AND(J6892=1,I6892="SBJ"),AND(J6892=1,I6892=0)),"?IN_FOCUS",IF(J6892&lt;=2,"?ACTIVATED",IF(J6892&lt;&gt;"","?FAMILIAR",IF(F6892="NEW",IF(ISNA(VLOOKUP(E6892,#REF!,1,FALSE())),"?TYPE_IDENTIFIABLE","?REFERENTIAL"),"_")))))</f>
        <v> </v>
      </c>
      <c r="H6892" s="24" t="str">
        <f>IF(J6892&lt;&gt;1,"",IF(I6892="SBJ","CB","?"))</f>
        <v> </v>
      </c>
      <c r="I6892" s="25" t="str">
        <f>IF(OR(E6892="",E6892="!!!",F6892="NEW"),"",INDEX(B6891:B$2,-1+SUMPRODUCT(MAX(ROW(E6891:E$2)*(E6892=E6891:E$2)))))</f>
        <v> </v>
      </c>
      <c r="J6892" s="25" t="str">
        <f>IF(OR(E6892="",E6892="!!!",F6892="NEW"),"",COUNTBLANK(OFFSET(A$1,,,SUMPRODUCT(MAX(ROW(E$2:E6892)*(E6892=E$2:E6892)))))-COUNTBLANK(OFFSET(A$1,,,SUMPRODUCT(MAX(ROW(E$1:E6891)*(E2=E$1:E6891))))))</f>
        <v> </v>
      </c>
      <c r="K6892" s="25" t="str">
        <f>IF(OR(E6892="",E6892="!!!",F6892="NEW"),"",INDEX(J$1:J6891,SUMPRODUCT(MAX(ROW(E$1:E6891)*(E6892=E$1:E6891)))))</f>
        <v> </v>
      </c>
      <c r="L6892" s="26"/>
    </row>
    <row r="6893" spans="1:12">
      <c r="A6893" s="20" t="s">
        <v>2366</v>
      </c>
      <c r="B6893" s="27" t="s">
        <v>1679</v>
      </c>
      <c r="C6893" s="27" t="s">
        <v>1676</v>
      </c>
      <c r="E6893" s="21">
        <f>IF(D6893="?OLD","!!!","")</f>
        <v/>
      </c>
      <c r="F6893" s="22" t="str">
        <f>IF(OR(E6893="",E6893="!!!"),"",IF(NOT(ISNA(VLOOKUP(E6893,E$1:E6892,1,FALSE()))),"OLD",IF(AND(E6893&lt;&gt;"",E6893&lt;&gt;"!!!"),"NEW","")))</f>
        <v> </v>
      </c>
      <c r="G6893" s="23" t="str">
        <f>IF(OR(E6893="",E6893="!!!"),"",IF(OR(J6893=0,AND(J6893=1,K6893=1),AND(J6893=1,I6893="SBJ"),AND(J6893=1,I6893=0)),"?IN_FOCUS",IF(J6893&lt;=2,"?ACTIVATED",IF(J6893&lt;&gt;"","?FAMILIAR",IF(F6893="NEW",IF(ISNA(VLOOKUP(E6893,#REF!,1,FALSE())),"?TYPE_IDENTIFIABLE","?REFERENTIAL"),"_")))))</f>
        <v> </v>
      </c>
      <c r="H6893" s="24" t="str">
        <f>IF(J6893&lt;&gt;1,"",IF(I6893="SBJ","CB","?"))</f>
        <v> </v>
      </c>
      <c r="I6893" s="25" t="str">
        <f>IF(OR(E6893="",E6893="!!!",F6893="NEW"),"",INDEX(B6892:B$2,-1+SUMPRODUCT(MAX(ROW(E6892:E$2)*(E6893=E6892:E$2)))))</f>
        <v> </v>
      </c>
      <c r="J6893" s="25" t="str">
        <f>IF(OR(E6893="",E6893="!!!",F6893="NEW"),"",COUNTBLANK(OFFSET(A$1,,,SUMPRODUCT(MAX(ROW(E$2:E6893)*(E6893=E$2:E6893)))))-COUNTBLANK(OFFSET(A$1,,,SUMPRODUCT(MAX(ROW(E$1:E6892)*(E2=E$1:E6892))))))</f>
        <v> </v>
      </c>
      <c r="K6893" s="25" t="str">
        <f>IF(OR(E6893="",E6893="!!!",F6893="NEW"),"",INDEX(J$1:J6892,SUMPRODUCT(MAX(ROW(E$1:E6892)*(E6893=E$1:E6892)))))</f>
        <v> </v>
      </c>
      <c r="L6893" s="26"/>
    </row>
    <row r="6894" spans="1:12">
      <c r="A6894" s="20" t="s">
        <v>1877</v>
      </c>
      <c r="E6894" s="21">
        <f>IF(D6894="?OLD","!!!","")</f>
        <v/>
      </c>
      <c r="F6894" s="22" t="str">
        <f>IF(OR(E6894="",E6894="!!!"),"",IF(NOT(ISNA(VLOOKUP(E6894,E$1:E6893,1,FALSE()))),"OLD",IF(AND(E6894&lt;&gt;"",E6894&lt;&gt;"!!!"),"NEW","")))</f>
        <v> </v>
      </c>
      <c r="G6894" s="23" t="str">
        <f>IF(OR(E6894="",E6894="!!!"),"",IF(OR(J6894=0,AND(J6894=1,K6894=1),AND(J6894=1,I6894="SBJ"),AND(J6894=1,I6894=0)),"?IN_FOCUS",IF(J6894&lt;=2,"?ACTIVATED",IF(J6894&lt;&gt;"","?FAMILIAR",IF(F6894="NEW",IF(ISNA(VLOOKUP(E6894,#REF!,1,FALSE())),"?TYPE_IDENTIFIABLE","?REFERENTIAL"),"_")))))</f>
        <v> </v>
      </c>
      <c r="H6894" s="24" t="str">
        <f>IF(J6894&lt;&gt;1,"",IF(I6894="SBJ","CB","?"))</f>
        <v> </v>
      </c>
      <c r="I6894" s="25" t="str">
        <f>IF(OR(E6894="",E6894="!!!",F6894="NEW"),"",INDEX(B6893:B$2,-1+SUMPRODUCT(MAX(ROW(E6893:E$2)*(E6894=E6893:E$2)))))</f>
        <v> </v>
      </c>
      <c r="J6894" s="25" t="str">
        <f>IF(OR(E6894="",E6894="!!!",F6894="NEW"),"",COUNTBLANK(OFFSET(A$1,,,SUMPRODUCT(MAX(ROW(E$2:E6894)*(E6894=E$2:E6894)))))-COUNTBLANK(OFFSET(A$1,,,SUMPRODUCT(MAX(ROW(E$1:E6893)*(E2=E$1:E6893))))))</f>
        <v> </v>
      </c>
      <c r="K6894" s="25" t="str">
        <f>IF(OR(E6894="",E6894="!!!",F6894="NEW"),"",INDEX(J$1:J6893,SUMPRODUCT(MAX(ROW(E$1:E6893)*(E6894=E$1:E6893)))))</f>
        <v> </v>
      </c>
      <c r="L6894" s="26"/>
    </row>
    <row r="6895" spans="1:12">
      <c r="A6895" s="20" t="s">
        <v>1714</v>
      </c>
      <c r="E6895" s="21">
        <f>IF(D6895="?OLD","!!!","")</f>
        <v/>
      </c>
      <c r="F6895" s="22" t="str">
        <f>IF(OR(E6895="",E6895="!!!"),"",IF(NOT(ISNA(VLOOKUP(E6895,E$1:E6894,1,FALSE()))),"OLD",IF(AND(E6895&lt;&gt;"",E6895&lt;&gt;"!!!"),"NEW","")))</f>
        <v> </v>
      </c>
      <c r="G6895" s="23" t="str">
        <f>IF(OR(E6895="",E6895="!!!"),"",IF(OR(J6895=0,AND(J6895=1,K6895=1),AND(J6895=1,I6895="SBJ"),AND(J6895=1,I6895=0)),"?IN_FOCUS",IF(J6895&lt;=2,"?ACTIVATED",IF(J6895&lt;&gt;"","?FAMILIAR",IF(F6895="NEW",IF(ISNA(VLOOKUP(E6895,#REF!,1,FALSE())),"?TYPE_IDENTIFIABLE","?REFERENTIAL"),"_")))))</f>
        <v> </v>
      </c>
      <c r="H6895" s="24" t="str">
        <f>IF(J6895&lt;&gt;1,"",IF(I6895="SBJ","CB","?"))</f>
        <v> </v>
      </c>
      <c r="I6895" s="25" t="str">
        <f>IF(OR(E6895="",E6895="!!!",F6895="NEW"),"",INDEX(B6894:B$2,-1+SUMPRODUCT(MAX(ROW(E6894:E$2)*(E6895=E6894:E$2)))))</f>
        <v> </v>
      </c>
      <c r="J6895" s="25" t="str">
        <f>IF(OR(E6895="",E6895="!!!",F6895="NEW"),"",COUNTBLANK(OFFSET(A$1,,,SUMPRODUCT(MAX(ROW(E$2:E6895)*(E6895=E$2:E6895)))))-COUNTBLANK(OFFSET(A$1,,,SUMPRODUCT(MAX(ROW(E$1:E6894)*(E2=E$1:E6894))))))</f>
        <v> </v>
      </c>
      <c r="K6895" s="25" t="str">
        <f>IF(OR(E6895="",E6895="!!!",F6895="NEW"),"",INDEX(J$1:J6894,SUMPRODUCT(MAX(ROW(E$1:E6894)*(E6895=E$1:E6894)))))</f>
        <v> </v>
      </c>
      <c r="L6895" s="26"/>
    </row>
    <row r="6896" spans="1:12">
      <c r="A6896" s="20" t="s">
        <v>3676</v>
      </c>
      <c r="B6896" s="27" t="s">
        <v>1675</v>
      </c>
      <c r="C6896" s="27" t="s">
        <v>1701</v>
      </c>
      <c r="D6896" s="27" t="s">
        <v>1681</v>
      </c>
      <c r="E6896" s="21">
        <f>IF(D6896="?OLD","!!!","")</f>
        <v/>
      </c>
      <c r="F6896" s="22" t="str">
        <f>IF(OR(E6896="",E6896="!!!"),"",IF(NOT(ISNA(VLOOKUP(E6896,E$1:E6895,1,FALSE()))),"OLD",IF(AND(E6896&lt;&gt;"",E6896&lt;&gt;"!!!"),"NEW","")))</f>
        <v> </v>
      </c>
      <c r="G6896" s="23" t="str">
        <f>IF(OR(E6896="",E6896="!!!"),"",IF(OR(J6896=0,AND(J6896=1,K6896=1),AND(J6896=1,I6896="SBJ"),AND(J6896=1,I6896=0)),"?IN_FOCUS",IF(J6896&lt;=2,"?ACTIVATED",IF(J6896&lt;&gt;"","?FAMILIAR",IF(F6896="NEW",IF(ISNA(VLOOKUP(E6896,#REF!,1,FALSE())),"?TYPE_IDENTIFIABLE","?REFERENTIAL"),"_")))))</f>
        <v> </v>
      </c>
      <c r="H6896" s="24" t="str">
        <f>IF(J6896&lt;&gt;1,"",IF(I6896="SBJ","CB","?"))</f>
        <v> </v>
      </c>
      <c r="I6896" s="25" t="str">
        <f>IF(OR(E6896="",E6896="!!!",F6896="NEW"),"",INDEX(B6895:B$2,-1+SUMPRODUCT(MAX(ROW(E6895:E$2)*(E6896=E6895:E$2)))))</f>
        <v> </v>
      </c>
      <c r="J6896" s="25" t="str">
        <f>IF(OR(E6896="",E6896="!!!",F6896="NEW"),"",COUNTBLANK(OFFSET(A$1,,,SUMPRODUCT(MAX(ROW(E$2:E6896)*(E6896=E$2:E6896)))))-COUNTBLANK(OFFSET(A$1,,,SUMPRODUCT(MAX(ROW(E$1:E6895)*(E2=E$1:E6895))))))</f>
        <v> </v>
      </c>
      <c r="K6896" s="25" t="str">
        <f>IF(OR(E6896="",E6896="!!!",F6896="NEW"),"",INDEX(J$1:J6895,SUMPRODUCT(MAX(ROW(E$1:E6895)*(E6896=E$1:E6895)))))</f>
        <v> </v>
      </c>
      <c r="L6896" s="26"/>
    </row>
    <row r="6897" spans="1:12">
      <c r="A6897" s="20" t="s">
        <v>2295</v>
      </c>
      <c r="E6897" s="21">
        <f>IF(D6897="?OLD","!!!","")</f>
        <v/>
      </c>
      <c r="F6897" s="22" t="str">
        <f>IF(OR(E6897="",E6897="!!!"),"",IF(NOT(ISNA(VLOOKUP(E6897,E$1:E6896,1,FALSE()))),"OLD",IF(AND(E6897&lt;&gt;"",E6897&lt;&gt;"!!!"),"NEW","")))</f>
        <v> </v>
      </c>
      <c r="G6897" s="23" t="str">
        <f>IF(OR(E6897="",E6897="!!!"),"",IF(OR(J6897=0,AND(J6897=1,K6897=1),AND(J6897=1,I6897="SBJ"),AND(J6897=1,I6897=0)),"?IN_FOCUS",IF(J6897&lt;=2,"?ACTIVATED",IF(J6897&lt;&gt;"","?FAMILIAR",IF(F6897="NEW",IF(ISNA(VLOOKUP(E6897,#REF!,1,FALSE())),"?TYPE_IDENTIFIABLE","?REFERENTIAL"),"_")))))</f>
        <v> </v>
      </c>
      <c r="H6897" s="24" t="str">
        <f>IF(J6897&lt;&gt;1,"",IF(I6897="SBJ","CB","?"))</f>
        <v> </v>
      </c>
      <c r="I6897" s="25" t="str">
        <f>IF(OR(E6897="",E6897="!!!",F6897="NEW"),"",INDEX(B6896:B$2,-1+SUMPRODUCT(MAX(ROW(E6896:E$2)*(E6897=E6896:E$2)))))</f>
        <v> </v>
      </c>
      <c r="J6897" s="25" t="str">
        <f>IF(OR(E6897="",E6897="!!!",F6897="NEW"),"",COUNTBLANK(OFFSET(A$1,,,SUMPRODUCT(MAX(ROW(E$2:E6897)*(E6897=E$2:E6897)))))-COUNTBLANK(OFFSET(A$1,,,SUMPRODUCT(MAX(ROW(E$1:E6896)*(E2=E$1:E6896))))))</f>
        <v> </v>
      </c>
      <c r="K6897" s="25" t="str">
        <f>IF(OR(E6897="",E6897="!!!",F6897="NEW"),"",INDEX(J$1:J6896,SUMPRODUCT(MAX(ROW(E$1:E6896)*(E6897=E$1:E6896)))))</f>
        <v> </v>
      </c>
      <c r="L6897" s="26"/>
    </row>
    <row r="6898" spans="1:12">
      <c r="A6898" s="20" t="s">
        <v>1688</v>
      </c>
      <c r="E6898" s="21">
        <f>IF(D6898="?OLD","!!!","")</f>
        <v/>
      </c>
      <c r="F6898" s="22" t="str">
        <f>IF(OR(E6898="",E6898="!!!"),"",IF(NOT(ISNA(VLOOKUP(E6898,E$1:E6897,1,FALSE()))),"OLD",IF(AND(E6898&lt;&gt;"",E6898&lt;&gt;"!!!"),"NEW","")))</f>
        <v> </v>
      </c>
      <c r="G6898" s="23" t="str">
        <f>IF(OR(E6898="",E6898="!!!"),"",IF(OR(J6898=0,AND(J6898=1,K6898=1),AND(J6898=1,I6898="SBJ"),AND(J6898=1,I6898=0)),"?IN_FOCUS",IF(J6898&lt;=2,"?ACTIVATED",IF(J6898&lt;&gt;"","?FAMILIAR",IF(F6898="NEW",IF(ISNA(VLOOKUP(E6898,#REF!,1,FALSE())),"?TYPE_IDENTIFIABLE","?REFERENTIAL"),"_")))))</f>
        <v> </v>
      </c>
      <c r="H6898" s="24" t="str">
        <f>IF(J6898&lt;&gt;1,"",IF(I6898="SBJ","CB","?"))</f>
        <v> </v>
      </c>
      <c r="I6898" s="25" t="str">
        <f>IF(OR(E6898="",E6898="!!!",F6898="NEW"),"",INDEX(B6897:B$2,-1+SUMPRODUCT(MAX(ROW(E6897:E$2)*(E6898=E6897:E$2)))))</f>
        <v> </v>
      </c>
      <c r="J6898" s="25" t="str">
        <f>IF(OR(E6898="",E6898="!!!",F6898="NEW"),"",COUNTBLANK(OFFSET(A$1,,,SUMPRODUCT(MAX(ROW(E$2:E6898)*(E6898=E$2:E6898)))))-COUNTBLANK(OFFSET(A$1,,,SUMPRODUCT(MAX(ROW(E$1:E6897)*(E2=E$1:E6897))))))</f>
        <v> </v>
      </c>
      <c r="K6898" s="25" t="str">
        <f>IF(OR(E6898="",E6898="!!!",F6898="NEW"),"",INDEX(J$1:J6897,SUMPRODUCT(MAX(ROW(E$1:E6897)*(E6898=E$1:E6897)))))</f>
        <v> </v>
      </c>
      <c r="L6898" s="26"/>
    </row>
    <row r="6899" spans="1:12">
      <c r="A6899" s="20" t="s">
        <v>2022</v>
      </c>
      <c r="E6899" s="21">
        <f>IF(D6899="?OLD","!!!","")</f>
        <v/>
      </c>
      <c r="F6899" s="22" t="str">
        <f>IF(OR(E6899="",E6899="!!!"),"",IF(NOT(ISNA(VLOOKUP(E6899,E$1:E6898,1,FALSE()))),"OLD",IF(AND(E6899&lt;&gt;"",E6899&lt;&gt;"!!!"),"NEW","")))</f>
        <v> </v>
      </c>
      <c r="G6899" s="23" t="str">
        <f>IF(OR(E6899="",E6899="!!!"),"",IF(OR(J6899=0,AND(J6899=1,K6899=1),AND(J6899=1,I6899="SBJ"),AND(J6899=1,I6899=0)),"?IN_FOCUS",IF(J6899&lt;=2,"?ACTIVATED",IF(J6899&lt;&gt;"","?FAMILIAR",IF(F6899="NEW",IF(ISNA(VLOOKUP(E6899,#REF!,1,FALSE())),"?TYPE_IDENTIFIABLE","?REFERENTIAL"),"_")))))</f>
        <v> </v>
      </c>
      <c r="H6899" s="24" t="str">
        <f>IF(J6899&lt;&gt;1,"",IF(I6899="SBJ","CB","?"))</f>
        <v> </v>
      </c>
      <c r="I6899" s="25" t="str">
        <f>IF(OR(E6899="",E6899="!!!",F6899="NEW"),"",INDEX(B6898:B$2,-1+SUMPRODUCT(MAX(ROW(E6898:E$2)*(E6899=E6898:E$2)))))</f>
        <v> </v>
      </c>
      <c r="J6899" s="25" t="str">
        <f>IF(OR(E6899="",E6899="!!!",F6899="NEW"),"",COUNTBLANK(OFFSET(A$1,,,SUMPRODUCT(MAX(ROW(E$2:E6899)*(E6899=E$2:E6899)))))-COUNTBLANK(OFFSET(A$1,,,SUMPRODUCT(MAX(ROW(E$1:E6898)*(E2=E$1:E6898))))))</f>
        <v> </v>
      </c>
      <c r="K6899" s="25" t="str">
        <f>IF(OR(E6899="",E6899="!!!",F6899="NEW"),"",INDEX(J$1:J6898,SUMPRODUCT(MAX(ROW(E$1:E6898)*(E6899=E$1:E6898)))))</f>
        <v> </v>
      </c>
      <c r="L6899" s="26"/>
    </row>
    <row r="6900" spans="1:12">
      <c r="A6900" s="20" t="s">
        <v>1714</v>
      </c>
      <c r="E6900" s="21">
        <f>IF(D6900="?OLD","!!!","")</f>
        <v/>
      </c>
      <c r="F6900" s="22" t="str">
        <f>IF(OR(E6900="",E6900="!!!"),"",IF(NOT(ISNA(VLOOKUP(E6900,E$1:E6899,1,FALSE()))),"OLD",IF(AND(E6900&lt;&gt;"",E6900&lt;&gt;"!!!"),"NEW","")))</f>
        <v> </v>
      </c>
      <c r="G6900" s="23" t="str">
        <f>IF(OR(E6900="",E6900="!!!"),"",IF(OR(J6900=0,AND(J6900=1,K6900=1),AND(J6900=1,I6900="SBJ"),AND(J6900=1,I6900=0)),"?IN_FOCUS",IF(J6900&lt;=2,"?ACTIVATED",IF(J6900&lt;&gt;"","?FAMILIAR",IF(F6900="NEW",IF(ISNA(VLOOKUP(E6900,#REF!,1,FALSE())),"?TYPE_IDENTIFIABLE","?REFERENTIAL"),"_")))))</f>
        <v> </v>
      </c>
      <c r="H6900" s="24" t="str">
        <f>IF(J6900&lt;&gt;1,"",IF(I6900="SBJ","CB","?"))</f>
        <v> </v>
      </c>
      <c r="I6900" s="25" t="str">
        <f>IF(OR(E6900="",E6900="!!!",F6900="NEW"),"",INDEX(B6899:B$2,-1+SUMPRODUCT(MAX(ROW(E6899:E$2)*(E6900=E6899:E$2)))))</f>
        <v> </v>
      </c>
      <c r="J6900" s="25" t="str">
        <f>IF(OR(E6900="",E6900="!!!",F6900="NEW"),"",COUNTBLANK(OFFSET(A$1,,,SUMPRODUCT(MAX(ROW(E$2:E6900)*(E6900=E$2:E6900)))))-COUNTBLANK(OFFSET(A$1,,,SUMPRODUCT(MAX(ROW(E$1:E6899)*(E2=E$1:E6899))))))</f>
        <v> </v>
      </c>
      <c r="K6900" s="25" t="str">
        <f>IF(OR(E6900="",E6900="!!!",F6900="NEW"),"",INDEX(J$1:J6899,SUMPRODUCT(MAX(ROW(E$1:E6899)*(E6900=E$1:E6899)))))</f>
        <v> </v>
      </c>
      <c r="L6900" s="26"/>
    </row>
    <row r="6901" spans="1:12">
      <c r="A6901" s="20" t="s">
        <v>3722</v>
      </c>
      <c r="B6901" s="27" t="s">
        <v>1731</v>
      </c>
      <c r="C6901" s="27" t="s">
        <v>1701</v>
      </c>
      <c r="D6901" s="27" t="s">
        <v>1681</v>
      </c>
      <c r="E6901" s="21">
        <f>IF(D6901="?OLD","!!!","")</f>
        <v/>
      </c>
      <c r="F6901" s="22" t="str">
        <f>IF(OR(E6901="",E6901="!!!"),"",IF(NOT(ISNA(VLOOKUP(E6901,E$1:E6900,1,FALSE()))),"OLD",IF(AND(E6901&lt;&gt;"",E6901&lt;&gt;"!!!"),"NEW","")))</f>
        <v> </v>
      </c>
      <c r="G6901" s="23" t="str">
        <f>IF(OR(E6901="",E6901="!!!"),"",IF(OR(J6901=0,AND(J6901=1,K6901=1),AND(J6901=1,I6901="SBJ"),AND(J6901=1,I6901=0)),"?IN_FOCUS",IF(J6901&lt;=2,"?ACTIVATED",IF(J6901&lt;&gt;"","?FAMILIAR",IF(F6901="NEW",IF(ISNA(VLOOKUP(E6901,#REF!,1,FALSE())),"?TYPE_IDENTIFIABLE","?REFERENTIAL"),"_")))))</f>
        <v> </v>
      </c>
      <c r="H6901" s="24" t="str">
        <f>IF(J6901&lt;&gt;1,"",IF(I6901="SBJ","CB","?"))</f>
        <v> </v>
      </c>
      <c r="I6901" s="25" t="str">
        <f>IF(OR(E6901="",E6901="!!!",F6901="NEW"),"",INDEX(B6900:B$2,-1+SUMPRODUCT(MAX(ROW(E6900:E$2)*(E6901=E6900:E$2)))))</f>
        <v> </v>
      </c>
      <c r="J6901" s="25" t="str">
        <f>IF(OR(E6901="",E6901="!!!",F6901="NEW"),"",COUNTBLANK(OFFSET(A$1,,,SUMPRODUCT(MAX(ROW(E$2:E6901)*(E6901=E$2:E6901)))))-COUNTBLANK(OFFSET(A$1,,,SUMPRODUCT(MAX(ROW(E$1:E6900)*(E2=E$1:E6900))))))</f>
        <v> </v>
      </c>
      <c r="K6901" s="25" t="str">
        <f>IF(OR(E6901="",E6901="!!!",F6901="NEW"),"",INDEX(J$1:J6900,SUMPRODUCT(MAX(ROW(E$1:E6900)*(E6901=E$1:E6900)))))</f>
        <v> </v>
      </c>
      <c r="L6901" s="26"/>
    </row>
    <row r="6902" spans="1:12">
      <c r="A6902" s="20" t="s">
        <v>1682</v>
      </c>
      <c r="E6902" s="21">
        <f>IF(D6902="?OLD","!!!","")</f>
        <v/>
      </c>
      <c r="F6902" s="22" t="str">
        <f>IF(OR(E6902="",E6902="!!!"),"",IF(NOT(ISNA(VLOOKUP(E6902,E$1:E6901,1,FALSE()))),"OLD",IF(AND(E6902&lt;&gt;"",E6902&lt;&gt;"!!!"),"NEW","")))</f>
        <v> </v>
      </c>
      <c r="G6902" s="23" t="str">
        <f>IF(OR(E6902="",E6902="!!!"),"",IF(OR(J6902=0,AND(J6902=1,K6902=1),AND(J6902=1,I6902="SBJ"),AND(J6902=1,I6902=0)),"?IN_FOCUS",IF(J6902&lt;=2,"?ACTIVATED",IF(J6902&lt;&gt;"","?FAMILIAR",IF(F6902="NEW",IF(ISNA(VLOOKUP(E6902,#REF!,1,FALSE())),"?TYPE_IDENTIFIABLE","?REFERENTIAL"),"_")))))</f>
        <v> </v>
      </c>
      <c r="H6902" s="24" t="str">
        <f>IF(J6902&lt;&gt;1,"",IF(I6902="SBJ","CB","?"))</f>
        <v> </v>
      </c>
      <c r="I6902" s="25" t="str">
        <f>IF(OR(E6902="",E6902="!!!",F6902="NEW"),"",INDEX(B6901:B$2,-1+SUMPRODUCT(MAX(ROW(E6901:E$2)*(E6902=E6901:E$2)))))</f>
        <v> </v>
      </c>
      <c r="J6902" s="25" t="str">
        <f>IF(OR(E6902="",E6902="!!!",F6902="NEW"),"",COUNTBLANK(OFFSET(A$1,,,SUMPRODUCT(MAX(ROW(E$2:E6902)*(E6902=E$2:E6902)))))-COUNTBLANK(OFFSET(A$1,,,SUMPRODUCT(MAX(ROW(E$1:E6901)*(E2=E$1:E6901))))))</f>
        <v> </v>
      </c>
      <c r="K6902" s="25" t="str">
        <f>IF(OR(E6902="",E6902="!!!",F6902="NEW"),"",INDEX(J$1:J6901,SUMPRODUCT(MAX(ROW(E$1:E6901)*(E6902=E$1:E6901)))))</f>
        <v> </v>
      </c>
      <c r="L6902" s="26"/>
    </row>
    <row r="6903" spans="1:12">
      <c r="A6903" s="20" t="s">
        <v>3743</v>
      </c>
      <c r="E6903" s="21">
        <f>IF(D6903="?OLD","!!!","")</f>
        <v/>
      </c>
      <c r="F6903" s="22" t="str">
        <f>IF(OR(E6903="",E6903="!!!"),"",IF(NOT(ISNA(VLOOKUP(E6903,E$1:E6902,1,FALSE()))),"OLD",IF(AND(E6903&lt;&gt;"",E6903&lt;&gt;"!!!"),"NEW","")))</f>
        <v> </v>
      </c>
      <c r="G6903" s="23" t="str">
        <f>IF(OR(E6903="",E6903="!!!"),"",IF(OR(J6903=0,AND(J6903=1,K6903=1),AND(J6903=1,I6903="SBJ"),AND(J6903=1,I6903=0)),"?IN_FOCUS",IF(J6903&lt;=2,"?ACTIVATED",IF(J6903&lt;&gt;"","?FAMILIAR",IF(F6903="NEW",IF(ISNA(VLOOKUP(E6903,#REF!,1,FALSE())),"?TYPE_IDENTIFIABLE","?REFERENTIAL"),"_")))))</f>
        <v> </v>
      </c>
      <c r="H6903" s="24" t="str">
        <f>IF(J6903&lt;&gt;1,"",IF(I6903="SBJ","CB","?"))</f>
        <v> </v>
      </c>
      <c r="I6903" s="25" t="str">
        <f>IF(OR(E6903="",E6903="!!!",F6903="NEW"),"",INDEX(B6902:B$2,-1+SUMPRODUCT(MAX(ROW(E6902:E$2)*(E6903=E6902:E$2)))))</f>
        <v> </v>
      </c>
      <c r="J6903" s="25" t="str">
        <f>IF(OR(E6903="",E6903="!!!",F6903="NEW"),"",COUNTBLANK(OFFSET(A$1,,,SUMPRODUCT(MAX(ROW(E$2:E6903)*(E6903=E$2:E6903)))))-COUNTBLANK(OFFSET(A$1,,,SUMPRODUCT(MAX(ROW(E$1:E6902)*(E2=E$1:E6902))))))</f>
        <v> </v>
      </c>
      <c r="K6903" s="25" t="str">
        <f>IF(OR(E6903="",E6903="!!!",F6903="NEW"),"",INDEX(J$1:J6902,SUMPRODUCT(MAX(ROW(E$1:E6902)*(E6903=E$1:E6902)))))</f>
        <v> </v>
      </c>
      <c r="L6903" s="26"/>
    </row>
    <row r="6904" spans="1:12">
      <c r="A6904" s="20" t="s">
        <v>671</v>
      </c>
      <c r="E6904" s="21">
        <f>IF(D6904="?OLD","!!!","")</f>
        <v/>
      </c>
      <c r="F6904" s="22" t="str">
        <f>IF(OR(E6904="",E6904="!!!"),"",IF(NOT(ISNA(VLOOKUP(E6904,E$1:E6903,1,FALSE()))),"OLD",IF(AND(E6904&lt;&gt;"",E6904&lt;&gt;"!!!"),"NEW","")))</f>
        <v> </v>
      </c>
      <c r="G6904" s="23" t="str">
        <f>IF(OR(E6904="",E6904="!!!"),"",IF(OR(J6904=0,AND(J6904=1,K6904=1),AND(J6904=1,I6904="SBJ"),AND(J6904=1,I6904=0)),"?IN_FOCUS",IF(J6904&lt;=2,"?ACTIVATED",IF(J6904&lt;&gt;"","?FAMILIAR",IF(F6904="NEW",IF(ISNA(VLOOKUP(E6904,#REF!,1,FALSE())),"?TYPE_IDENTIFIABLE","?REFERENTIAL"),"_")))))</f>
        <v> </v>
      </c>
      <c r="H6904" s="24" t="str">
        <f>IF(J6904&lt;&gt;1,"",IF(I6904="SBJ","CB","?"))</f>
        <v> </v>
      </c>
      <c r="I6904" s="25" t="str">
        <f>IF(OR(E6904="",E6904="!!!",F6904="NEW"),"",INDEX(B6903:B$2,-1+SUMPRODUCT(MAX(ROW(E6903:E$2)*(E6904=E6903:E$2)))))</f>
        <v> </v>
      </c>
      <c r="J6904" s="25" t="str">
        <f>IF(OR(E6904="",E6904="!!!",F6904="NEW"),"",COUNTBLANK(OFFSET(A$1,,,SUMPRODUCT(MAX(ROW(E$2:E6904)*(E6904=E$2:E6904)))))-COUNTBLANK(OFFSET(A$1,,,SUMPRODUCT(MAX(ROW(E$1:E6903)*(E2=E$1:E6903))))))</f>
        <v> </v>
      </c>
      <c r="K6904" s="25" t="str">
        <f>IF(OR(E6904="",E6904="!!!",F6904="NEW"),"",INDEX(J$1:J6903,SUMPRODUCT(MAX(ROW(E$1:E6903)*(E6904=E$1:E6903)))))</f>
        <v> </v>
      </c>
      <c r="L6904" s="26"/>
    </row>
    <row r="6905" spans="1:12">
      <c r="A6905" s="20"/>
    </row>
    <row r="6906" spans="1:12">
      <c r="A6906" s="20" t="s">
        <v>3744</v>
      </c>
    </row>
    <row r="6907" spans="1:12">
      <c r="A6907" s="20" t="s">
        <v>1787</v>
      </c>
      <c r="B6907" s="27" t="s">
        <v>1668</v>
      </c>
      <c r="C6907" s="27" t="s">
        <v>1680</v>
      </c>
      <c r="D6907" s="27" t="s">
        <v>1681</v>
      </c>
      <c r="E6907" s="21">
        <f>IF(D6907="?OLD","!!!","")</f>
        <v/>
      </c>
      <c r="F6907" s="22" t="str">
        <f>IF(OR(E6907="",E6907="!!!"),"",IF(NOT(ISNA(VLOOKUP(E6907,E$1:E6906,1,FALSE()))),"OLD",IF(AND(E6907&lt;&gt;"",E6907&lt;&gt;"!!!"),"NEW","")))</f>
        <v> </v>
      </c>
      <c r="G6907" s="23" t="str">
        <f>IF(OR(E6907="",E6907="!!!"),"",IF(OR(J6907=0,AND(J6907=1,K6907=1),AND(J6907=1,I6907="SBJ"),AND(J6907=1,I6907=0)),"?IN_FOCUS",IF(J6907&lt;=2,"?ACTIVATED",IF(J6907&lt;&gt;"","?FAMILIAR",IF(F6907="NEW",IF(ISNA(VLOOKUP(E6907,#REF!,1,FALSE())),"?TYPE_IDENTIFIABLE","?REFERENTIAL"),"_")))))</f>
        <v> </v>
      </c>
      <c r="H6907" s="24" t="str">
        <f>IF(J6907&lt;&gt;1,"",IF(I6907="SBJ","CB","?"))</f>
        <v> </v>
      </c>
      <c r="I6907" s="25" t="str">
        <f>IF(OR(E6907="",E6907="!!!",F6907="NEW"),"",INDEX(B6906:B$2,-1+SUMPRODUCT(MAX(ROW(E6906:E$2)*(E6907=E6906:E$2)))))</f>
        <v> </v>
      </c>
      <c r="J6907" s="25" t="str">
        <f>IF(OR(E6907="",E6907="!!!",F6907="NEW"),"",COUNTBLANK(OFFSET(A$1,,,SUMPRODUCT(MAX(ROW(E$2:E6907)*(E6907=E$2:E6907)))))-COUNTBLANK(OFFSET(A$1,,,SUMPRODUCT(MAX(ROW(E$1:E6906)*(E2=E$1:E6906))))))</f>
        <v> </v>
      </c>
      <c r="K6907" s="25" t="str">
        <f>IF(OR(E6907="",E6907="!!!",F6907="NEW"),"",INDEX(J$1:J6906,SUMPRODUCT(MAX(ROW(E$1:E6906)*(E6907=E$1:E6906)))))</f>
        <v> </v>
      </c>
      <c r="L6907" s="26"/>
    </row>
    <row r="6908" spans="1:12">
      <c r="A6908" s="20" t="s">
        <v>3745</v>
      </c>
      <c r="E6908" s="21">
        <f>IF(D6908="?OLD","!!!","")</f>
        <v/>
      </c>
      <c r="F6908" s="22" t="str">
        <f>IF(OR(E6908="",E6908="!!!"),"",IF(NOT(ISNA(VLOOKUP(E6908,E$1:E6907,1,FALSE()))),"OLD",IF(AND(E6908&lt;&gt;"",E6908&lt;&gt;"!!!"),"NEW","")))</f>
        <v> </v>
      </c>
      <c r="G6908" s="23" t="str">
        <f>IF(OR(E6908="",E6908="!!!"),"",IF(OR(J6908=0,AND(J6908=1,K6908=1),AND(J6908=1,I6908="SBJ"),AND(J6908=1,I6908=0)),"?IN_FOCUS",IF(J6908&lt;=2,"?ACTIVATED",IF(J6908&lt;&gt;"","?FAMILIAR",IF(F6908="NEW",IF(ISNA(VLOOKUP(E6908,#REF!,1,FALSE())),"?TYPE_IDENTIFIABLE","?REFERENTIAL"),"_")))))</f>
        <v> </v>
      </c>
      <c r="H6908" s="24" t="str">
        <f>IF(J6908&lt;&gt;1,"",IF(I6908="SBJ","CB","?"))</f>
        <v> </v>
      </c>
      <c r="I6908" s="25" t="str">
        <f>IF(OR(E6908="",E6908="!!!",F6908="NEW"),"",INDEX(B6907:B$2,-1+SUMPRODUCT(MAX(ROW(E6907:E$2)*(E6908=E6907:E$2)))))</f>
        <v> </v>
      </c>
      <c r="J6908" s="25" t="str">
        <f>IF(OR(E6908="",E6908="!!!",F6908="NEW"),"",COUNTBLANK(OFFSET(A$1,,,SUMPRODUCT(MAX(ROW(E$2:E6908)*(E6908=E$2:E6908)))))-COUNTBLANK(OFFSET(A$1,,,SUMPRODUCT(MAX(ROW(E$1:E6907)*(E2=E$1:E6907))))))</f>
        <v> </v>
      </c>
      <c r="K6908" s="25" t="str">
        <f>IF(OR(E6908="",E6908="!!!",F6908="NEW"),"",INDEX(J$1:J6907,SUMPRODUCT(MAX(ROW(E$1:E6907)*(E6908=E$1:E6907)))))</f>
        <v> </v>
      </c>
      <c r="L6908" s="26"/>
    </row>
    <row r="6909" spans="1:12">
      <c r="A6909" s="20" t="s">
        <v>1691</v>
      </c>
      <c r="B6909" s="27" t="s">
        <v>1679</v>
      </c>
      <c r="E6909" s="21">
        <f>IF(D6909="?OLD","!!!","")</f>
        <v/>
      </c>
      <c r="F6909" s="22" t="str">
        <f>IF(OR(E6909="",E6909="!!!"),"",IF(NOT(ISNA(VLOOKUP(E6909,E$1:E6908,1,FALSE()))),"OLD",IF(AND(E6909&lt;&gt;"",E6909&lt;&gt;"!!!"),"NEW","")))</f>
        <v> </v>
      </c>
      <c r="G6909" s="23" t="str">
        <f>IF(OR(E6909="",E6909="!!!"),"",IF(OR(J6909=0,AND(J6909=1,K6909=1),AND(J6909=1,I6909="SBJ"),AND(J6909=1,I6909=0)),"?IN_FOCUS",IF(J6909&lt;=2,"?ACTIVATED",IF(J6909&lt;&gt;"","?FAMILIAR",IF(F6909="NEW",IF(ISNA(VLOOKUP(E6909,#REF!,1,FALSE())),"?TYPE_IDENTIFIABLE","?REFERENTIAL"),"_")))))</f>
        <v> </v>
      </c>
      <c r="H6909" s="24" t="str">
        <f>IF(J6909&lt;&gt;1,"",IF(I6909="SBJ","CB","?"))</f>
        <v> </v>
      </c>
      <c r="I6909" s="25" t="str">
        <f>IF(OR(E6909="",E6909="!!!",F6909="NEW"),"",INDEX(B6908:B$2,-1+SUMPRODUCT(MAX(ROW(E6908:E$2)*(E6909=E6908:E$2)))))</f>
        <v> </v>
      </c>
      <c r="J6909" s="25" t="str">
        <f>IF(OR(E6909="",E6909="!!!",F6909="NEW"),"",COUNTBLANK(OFFSET(A$1,,,SUMPRODUCT(MAX(ROW(E$2:E6909)*(E6909=E$2:E6909)))))-COUNTBLANK(OFFSET(A$1,,,SUMPRODUCT(MAX(ROW(E$1:E6908)*(E2=E$1:E6908))))))</f>
        <v> </v>
      </c>
      <c r="K6909" s="25" t="str">
        <f>IF(OR(E6909="",E6909="!!!",F6909="NEW"),"",INDEX(J$1:J6908,SUMPRODUCT(MAX(ROW(E$1:E6908)*(E6909=E$1:E6908)))))</f>
        <v> </v>
      </c>
      <c r="L6909" s="26"/>
    </row>
    <row r="6910" spans="1:12">
      <c r="A6910" s="20" t="s">
        <v>1689</v>
      </c>
      <c r="E6910" s="21">
        <f>IF(D6910="?OLD","!!!","")</f>
        <v/>
      </c>
      <c r="F6910" s="22" t="str">
        <f>IF(OR(E6910="",E6910="!!!"),"",IF(NOT(ISNA(VLOOKUP(E6910,E$1:E6909,1,FALSE()))),"OLD",IF(AND(E6910&lt;&gt;"",E6910&lt;&gt;"!!!"),"NEW","")))</f>
        <v> </v>
      </c>
      <c r="G6910" s="23" t="str">
        <f>IF(OR(E6910="",E6910="!!!"),"",IF(OR(J6910=0,AND(J6910=1,K6910=1),AND(J6910=1,I6910="SBJ"),AND(J6910=1,I6910=0)),"?IN_FOCUS",IF(J6910&lt;=2,"?ACTIVATED",IF(J6910&lt;&gt;"","?FAMILIAR",IF(F6910="NEW",IF(ISNA(VLOOKUP(E6910,#REF!,1,FALSE())),"?TYPE_IDENTIFIABLE","?REFERENTIAL"),"_")))))</f>
        <v> </v>
      </c>
      <c r="H6910" s="24" t="str">
        <f>IF(J6910&lt;&gt;1,"",IF(I6910="SBJ","CB","?"))</f>
        <v> </v>
      </c>
      <c r="I6910" s="25" t="str">
        <f>IF(OR(E6910="",E6910="!!!",F6910="NEW"),"",INDEX(B6909:B$2,-1+SUMPRODUCT(MAX(ROW(E6909:E$2)*(E6910=E6909:E$2)))))</f>
        <v> </v>
      </c>
      <c r="J6910" s="25" t="str">
        <f>IF(OR(E6910="",E6910="!!!",F6910="NEW"),"",COUNTBLANK(OFFSET(A$1,,,SUMPRODUCT(MAX(ROW(E$2:E6910)*(E6910=E$2:E6910)))))-COUNTBLANK(OFFSET(A$1,,,SUMPRODUCT(MAX(ROW(E$1:E6909)*(E2=E$1:E6909))))))</f>
        <v> </v>
      </c>
      <c r="K6910" s="25" t="str">
        <f>IF(OR(E6910="",E6910="!!!",F6910="NEW"),"",INDEX(J$1:J6909,SUMPRODUCT(MAX(ROW(E$1:E6909)*(E6910=E$1:E6909)))))</f>
        <v> </v>
      </c>
      <c r="L6910" s="26"/>
    </row>
    <row r="6911" spans="1:12">
      <c r="A6911" s="20" t="s">
        <v>3739</v>
      </c>
      <c r="E6911" s="21">
        <f>IF(D6911="?OLD","!!!","")</f>
        <v/>
      </c>
      <c r="F6911" s="22" t="str">
        <f>IF(OR(E6911="",E6911="!!!"),"",IF(NOT(ISNA(VLOOKUP(E6911,E$1:E6910,1,FALSE()))),"OLD",IF(AND(E6911&lt;&gt;"",E6911&lt;&gt;"!!!"),"NEW","")))</f>
        <v> </v>
      </c>
      <c r="G6911" s="23" t="str">
        <f>IF(OR(E6911="",E6911="!!!"),"",IF(OR(J6911=0,AND(J6911=1,K6911=1),AND(J6911=1,I6911="SBJ"),AND(J6911=1,I6911=0)),"?IN_FOCUS",IF(J6911&lt;=2,"?ACTIVATED",IF(J6911&lt;&gt;"","?FAMILIAR",IF(F6911="NEW",IF(ISNA(VLOOKUP(E6911,#REF!,1,FALSE())),"?TYPE_IDENTIFIABLE","?REFERENTIAL"),"_")))))</f>
        <v> </v>
      </c>
      <c r="H6911" s="24" t="str">
        <f>IF(J6911&lt;&gt;1,"",IF(I6911="SBJ","CB","?"))</f>
        <v> </v>
      </c>
      <c r="I6911" s="25" t="str">
        <f>IF(OR(E6911="",E6911="!!!",F6911="NEW"),"",INDEX(B6910:B$2,-1+SUMPRODUCT(MAX(ROW(E6910:E$2)*(E6911=E6910:E$2)))))</f>
        <v> </v>
      </c>
      <c r="J6911" s="25" t="str">
        <f>IF(OR(E6911="",E6911="!!!",F6911="NEW"),"",COUNTBLANK(OFFSET(A$1,,,SUMPRODUCT(MAX(ROW(E$2:E6911)*(E6911=E$2:E6911)))))-COUNTBLANK(OFFSET(A$1,,,SUMPRODUCT(MAX(ROW(E$1:E6910)*(E2=E$1:E6910))))))</f>
        <v> </v>
      </c>
      <c r="K6911" s="25" t="str">
        <f>IF(OR(E6911="",E6911="!!!",F6911="NEW"),"",INDEX(J$1:J6910,SUMPRODUCT(MAX(ROW(E$1:E6910)*(E6911=E$1:E6910)))))</f>
        <v> </v>
      </c>
      <c r="L6911" s="26"/>
    </row>
    <row r="6912" spans="1:12">
      <c r="A6912" s="20" t="s">
        <v>3366</v>
      </c>
      <c r="B6912" s="27" t="s">
        <v>1668</v>
      </c>
      <c r="C6912" s="27" t="s">
        <v>1701</v>
      </c>
      <c r="D6912" s="27" t="s">
        <v>1681</v>
      </c>
      <c r="E6912" s="21">
        <f>IF(D6912="?OLD","!!!","")</f>
        <v/>
      </c>
      <c r="F6912" s="22" t="str">
        <f>IF(OR(E6912="",E6912="!!!"),"",IF(NOT(ISNA(VLOOKUP(E6912,E$1:E6911,1,FALSE()))),"OLD",IF(AND(E6912&lt;&gt;"",E6912&lt;&gt;"!!!"),"NEW","")))</f>
        <v> </v>
      </c>
      <c r="G6912" s="23" t="str">
        <f>IF(OR(E6912="",E6912="!!!"),"",IF(OR(J6912=0,AND(J6912=1,K6912=1),AND(J6912=1,I6912="SBJ"),AND(J6912=1,I6912=0)),"?IN_FOCUS",IF(J6912&lt;=2,"?ACTIVATED",IF(J6912&lt;&gt;"","?FAMILIAR",IF(F6912="NEW",IF(ISNA(VLOOKUP(E6912,#REF!,1,FALSE())),"?TYPE_IDENTIFIABLE","?REFERENTIAL"),"_")))))</f>
        <v> </v>
      </c>
      <c r="H6912" s="24" t="str">
        <f>IF(J6912&lt;&gt;1,"",IF(I6912="SBJ","CB","?"))</f>
        <v> </v>
      </c>
      <c r="I6912" s="25" t="str">
        <f>IF(OR(E6912="",E6912="!!!",F6912="NEW"),"",INDEX(B6911:B$2,-1+SUMPRODUCT(MAX(ROW(E6911:E$2)*(E6912=E6911:E$2)))))</f>
        <v> </v>
      </c>
      <c r="J6912" s="25" t="str">
        <f>IF(OR(E6912="",E6912="!!!",F6912="NEW"),"",COUNTBLANK(OFFSET(A$1,,,SUMPRODUCT(MAX(ROW(E$2:E6912)*(E6912=E$2:E6912)))))-COUNTBLANK(OFFSET(A$1,,,SUMPRODUCT(MAX(ROW(E$1:E6911)*(E2=E$1:E6911))))))</f>
        <v> </v>
      </c>
      <c r="K6912" s="25" t="str">
        <f>IF(OR(E6912="",E6912="!!!",F6912="NEW"),"",INDEX(J$1:J6911,SUMPRODUCT(MAX(ROW(E$1:E6911)*(E6912=E$1:E6911)))))</f>
        <v> </v>
      </c>
      <c r="L6912" s="26"/>
    </row>
    <row r="6913" spans="1:12">
      <c r="A6913" s="20" t="s">
        <v>2022</v>
      </c>
      <c r="E6913" s="21">
        <f>IF(D6913="?OLD","!!!","")</f>
        <v/>
      </c>
      <c r="F6913" s="22" t="str">
        <f>IF(OR(E6913="",E6913="!!!"),"",IF(NOT(ISNA(VLOOKUP(E6913,E$1:E6912,1,FALSE()))),"OLD",IF(AND(E6913&lt;&gt;"",E6913&lt;&gt;"!!!"),"NEW","")))</f>
        <v> </v>
      </c>
      <c r="G6913" s="23" t="str">
        <f>IF(OR(E6913="",E6913="!!!"),"",IF(OR(J6913=0,AND(J6913=1,K6913=1),AND(J6913=1,I6913="SBJ"),AND(J6913=1,I6913=0)),"?IN_FOCUS",IF(J6913&lt;=2,"?ACTIVATED",IF(J6913&lt;&gt;"","?FAMILIAR",IF(F6913="NEW",IF(ISNA(VLOOKUP(E6913,#REF!,1,FALSE())),"?TYPE_IDENTIFIABLE","?REFERENTIAL"),"_")))))</f>
        <v> </v>
      </c>
      <c r="H6913" s="24" t="str">
        <f>IF(J6913&lt;&gt;1,"",IF(I6913="SBJ","CB","?"))</f>
        <v> </v>
      </c>
      <c r="I6913" s="25" t="str">
        <f>IF(OR(E6913="",E6913="!!!",F6913="NEW"),"",INDEX(B6912:B$2,-1+SUMPRODUCT(MAX(ROW(E6912:E$2)*(E6913=E6912:E$2)))))</f>
        <v> </v>
      </c>
      <c r="J6913" s="25" t="str">
        <f>IF(OR(E6913="",E6913="!!!",F6913="NEW"),"",COUNTBLANK(OFFSET(A$1,,,SUMPRODUCT(MAX(ROW(E$2:E6913)*(E6913=E$2:E6913)))))-COUNTBLANK(OFFSET(A$1,,,SUMPRODUCT(MAX(ROW(E$1:E6912)*(E2=E$1:E6912))))))</f>
        <v> </v>
      </c>
      <c r="K6913" s="25" t="str">
        <f>IF(OR(E6913="",E6913="!!!",F6913="NEW"),"",INDEX(J$1:J6912,SUMPRODUCT(MAX(ROW(E$1:E6912)*(E6913=E$1:E6912)))))</f>
        <v> </v>
      </c>
      <c r="L6913" s="26"/>
    </row>
    <row r="6914" spans="1:12">
      <c r="A6914" s="20" t="s">
        <v>1699</v>
      </c>
      <c r="E6914" s="21">
        <f>IF(D6914="?OLD","!!!","")</f>
        <v/>
      </c>
      <c r="F6914" s="22" t="str">
        <f>IF(OR(E6914="",E6914="!!!"),"",IF(NOT(ISNA(VLOOKUP(E6914,E$1:E6913,1,FALSE()))),"OLD",IF(AND(E6914&lt;&gt;"",E6914&lt;&gt;"!!!"),"NEW","")))</f>
        <v> </v>
      </c>
      <c r="G6914" s="23" t="str">
        <f>IF(OR(E6914="",E6914="!!!"),"",IF(OR(J6914=0,AND(J6914=1,K6914=1),AND(J6914=1,I6914="SBJ"),AND(J6914=1,I6914=0)),"?IN_FOCUS",IF(J6914&lt;=2,"?ACTIVATED",IF(J6914&lt;&gt;"","?FAMILIAR",IF(F6914="NEW",IF(ISNA(VLOOKUP(E6914,#REF!,1,FALSE())),"?TYPE_IDENTIFIABLE","?REFERENTIAL"),"_")))))</f>
        <v> </v>
      </c>
      <c r="H6914" s="24" t="str">
        <f>IF(J6914&lt;&gt;1,"",IF(I6914="SBJ","CB","?"))</f>
        <v> </v>
      </c>
      <c r="I6914" s="25" t="str">
        <f>IF(OR(E6914="",E6914="!!!",F6914="NEW"),"",INDEX(B6913:B$2,-1+SUMPRODUCT(MAX(ROW(E6913:E$2)*(E6914=E6913:E$2)))))</f>
        <v> </v>
      </c>
      <c r="J6914" s="25" t="str">
        <f>IF(OR(E6914="",E6914="!!!",F6914="NEW"),"",COUNTBLANK(OFFSET(A$1,,,SUMPRODUCT(MAX(ROW(E$2:E6914)*(E6914=E$2:E6914)))))-COUNTBLANK(OFFSET(A$1,,,SUMPRODUCT(MAX(ROW(E$1:E6913)*(E2=E$1:E6913))))))</f>
        <v> </v>
      </c>
      <c r="K6914" s="25" t="str">
        <f>IF(OR(E6914="",E6914="!!!",F6914="NEW"),"",INDEX(J$1:J6913,SUMPRODUCT(MAX(ROW(E$1:E6913)*(E6914=E$1:E6913)))))</f>
        <v> </v>
      </c>
      <c r="L6914" s="26"/>
    </row>
    <row r="6915" spans="1:12">
      <c r="A6915" s="20" t="s">
        <v>3746</v>
      </c>
      <c r="B6915" s="27" t="s">
        <v>1687</v>
      </c>
      <c r="C6915" s="27" t="s">
        <v>1701</v>
      </c>
      <c r="D6915" s="27" t="s">
        <v>1681</v>
      </c>
      <c r="E6915" s="21">
        <f>IF(D6915="?OLD","!!!","")</f>
        <v/>
      </c>
      <c r="F6915" s="22" t="str">
        <f>IF(OR(E6915="",E6915="!!!"),"",IF(NOT(ISNA(VLOOKUP(E6915,E$1:E6914,1,FALSE()))),"OLD",IF(AND(E6915&lt;&gt;"",E6915&lt;&gt;"!!!"),"NEW","")))</f>
        <v> </v>
      </c>
      <c r="G6915" s="23" t="str">
        <f>IF(OR(E6915="",E6915="!!!"),"",IF(OR(J6915=0,AND(J6915=1,K6915=1),AND(J6915=1,I6915="SBJ"),AND(J6915=1,I6915=0)),"?IN_FOCUS",IF(J6915&lt;=2,"?ACTIVATED",IF(J6915&lt;&gt;"","?FAMILIAR",IF(F6915="NEW",IF(ISNA(VLOOKUP(E6915,#REF!,1,FALSE())),"?TYPE_IDENTIFIABLE","?REFERENTIAL"),"_")))))</f>
        <v> </v>
      </c>
      <c r="H6915" s="24" t="str">
        <f>IF(J6915&lt;&gt;1,"",IF(I6915="SBJ","CB","?"))</f>
        <v> </v>
      </c>
      <c r="I6915" s="25" t="str">
        <f>IF(OR(E6915="",E6915="!!!",F6915="NEW"),"",INDEX(B6914:B$2,-1+SUMPRODUCT(MAX(ROW(E6914:E$2)*(E6915=E6914:E$2)))))</f>
        <v> </v>
      </c>
      <c r="J6915" s="25" t="str">
        <f>IF(OR(E6915="",E6915="!!!",F6915="NEW"),"",COUNTBLANK(OFFSET(A$1,,,SUMPRODUCT(MAX(ROW(E$2:E6915)*(E6915=E$2:E6915)))))-COUNTBLANK(OFFSET(A$1,,,SUMPRODUCT(MAX(ROW(E$1:E6914)*(E2=E$1:E6914))))))</f>
        <v> </v>
      </c>
      <c r="K6915" s="25" t="str">
        <f>IF(OR(E6915="",E6915="!!!",F6915="NEW"),"",INDEX(J$1:J6914,SUMPRODUCT(MAX(ROW(E$1:E6914)*(E6915=E$1:E6914)))))</f>
        <v> </v>
      </c>
      <c r="L6915" s="26"/>
    </row>
    <row r="6916" spans="1:12">
      <c r="A6916" s="20" t="s">
        <v>1670</v>
      </c>
      <c r="E6916" s="21">
        <f>IF(D6916="?OLD","!!!","")</f>
        <v/>
      </c>
      <c r="F6916" s="22" t="str">
        <f>IF(OR(E6916="",E6916="!!!"),"",IF(NOT(ISNA(VLOOKUP(E6916,E$1:E6915,1,FALSE()))),"OLD",IF(AND(E6916&lt;&gt;"",E6916&lt;&gt;"!!!"),"NEW","")))</f>
        <v> </v>
      </c>
      <c r="G6916" s="23" t="str">
        <f>IF(OR(E6916="",E6916="!!!"),"",IF(OR(J6916=0,AND(J6916=1,K6916=1),AND(J6916=1,I6916="SBJ"),AND(J6916=1,I6916=0)),"?IN_FOCUS",IF(J6916&lt;=2,"?ACTIVATED",IF(J6916&lt;&gt;"","?FAMILIAR",IF(F6916="NEW",IF(ISNA(VLOOKUP(E6916,#REF!,1,FALSE())),"?TYPE_IDENTIFIABLE","?REFERENTIAL"),"_")))))</f>
        <v> </v>
      </c>
      <c r="H6916" s="24" t="str">
        <f>IF(J6916&lt;&gt;1,"",IF(I6916="SBJ","CB","?"))</f>
        <v> </v>
      </c>
      <c r="I6916" s="25" t="str">
        <f>IF(OR(E6916="",E6916="!!!",F6916="NEW"),"",INDEX(B6915:B$2,-1+SUMPRODUCT(MAX(ROW(E6915:E$2)*(E6916=E6915:E$2)))))</f>
        <v> </v>
      </c>
      <c r="J6916" s="25" t="str">
        <f>IF(OR(E6916="",E6916="!!!",F6916="NEW"),"",COUNTBLANK(OFFSET(A$1,,,SUMPRODUCT(MAX(ROW(E$2:E6916)*(E6916=E$2:E6916)))))-COUNTBLANK(OFFSET(A$1,,,SUMPRODUCT(MAX(ROW(E$1:E6915)*(E2=E$1:E6915))))))</f>
        <v> </v>
      </c>
      <c r="K6916" s="25" t="str">
        <f>IF(OR(E6916="",E6916="!!!",F6916="NEW"),"",INDEX(J$1:J6915,SUMPRODUCT(MAX(ROW(E$1:E6915)*(E6916=E$1:E6915)))))</f>
        <v> </v>
      </c>
      <c r="L6916" s="26"/>
    </row>
    <row r="6917" spans="1:12">
      <c r="A6917" s="20" t="s">
        <v>2237</v>
      </c>
      <c r="B6917" s="27" t="s">
        <v>1675</v>
      </c>
      <c r="C6917" s="27" t="s">
        <v>1704</v>
      </c>
      <c r="E6917" s="21">
        <f>IF(D6917="?OLD","!!!","")</f>
        <v/>
      </c>
      <c r="F6917" s="22" t="str">
        <f>IF(OR(E6917="",E6917="!!!"),"",IF(NOT(ISNA(VLOOKUP(E6917,E$1:E6916,1,FALSE()))),"OLD",IF(AND(E6917&lt;&gt;"",E6917&lt;&gt;"!!!"),"NEW","")))</f>
        <v> </v>
      </c>
      <c r="G6917" s="23" t="str">
        <f>IF(OR(E6917="",E6917="!!!"),"",IF(OR(J6917=0,AND(J6917=1,K6917=1),AND(J6917=1,I6917="SBJ"),AND(J6917=1,I6917=0)),"?IN_FOCUS",IF(J6917&lt;=2,"?ACTIVATED",IF(J6917&lt;&gt;"","?FAMILIAR",IF(F6917="NEW",IF(ISNA(VLOOKUP(E6917,#REF!,1,FALSE())),"?TYPE_IDENTIFIABLE","?REFERENTIAL"),"_")))))</f>
        <v> </v>
      </c>
      <c r="H6917" s="24" t="str">
        <f>IF(J6917&lt;&gt;1,"",IF(I6917="SBJ","CB","?"))</f>
        <v> </v>
      </c>
      <c r="I6917" s="25" t="str">
        <f>IF(OR(E6917="",E6917="!!!",F6917="NEW"),"",INDEX(B6916:B$2,-1+SUMPRODUCT(MAX(ROW(E6916:E$2)*(E6917=E6916:E$2)))))</f>
        <v> </v>
      </c>
      <c r="J6917" s="25" t="str">
        <f>IF(OR(E6917="",E6917="!!!",F6917="NEW"),"",COUNTBLANK(OFFSET(A$1,,,SUMPRODUCT(MAX(ROW(E$2:E6917)*(E6917=E$2:E6917)))))-COUNTBLANK(OFFSET(A$1,,,SUMPRODUCT(MAX(ROW(E$1:E6916)*(E2=E$1:E6916))))))</f>
        <v> </v>
      </c>
      <c r="K6917" s="25" t="str">
        <f>IF(OR(E6917="",E6917="!!!",F6917="NEW"),"",INDEX(J$1:J6916,SUMPRODUCT(MAX(ROW(E$1:E6916)*(E6917=E$1:E6916)))))</f>
        <v> </v>
      </c>
      <c r="L6917" s="26"/>
    </row>
    <row r="6918" spans="1:12">
      <c r="A6918" s="20" t="s">
        <v>1688</v>
      </c>
      <c r="E6918" s="21">
        <f>IF(D6918="?OLD","!!!","")</f>
        <v/>
      </c>
      <c r="F6918" s="22" t="str">
        <f>IF(OR(E6918="",E6918="!!!"),"",IF(NOT(ISNA(VLOOKUP(E6918,E$1:E6917,1,FALSE()))),"OLD",IF(AND(E6918&lt;&gt;"",E6918&lt;&gt;"!!!"),"NEW","")))</f>
        <v> </v>
      </c>
      <c r="G6918" s="23" t="str">
        <f>IF(OR(E6918="",E6918="!!!"),"",IF(OR(J6918=0,AND(J6918=1,K6918=1),AND(J6918=1,I6918="SBJ"),AND(J6918=1,I6918=0)),"?IN_FOCUS",IF(J6918&lt;=2,"?ACTIVATED",IF(J6918&lt;&gt;"","?FAMILIAR",IF(F6918="NEW",IF(ISNA(VLOOKUP(E6918,#REF!,1,FALSE())),"?TYPE_IDENTIFIABLE","?REFERENTIAL"),"_")))))</f>
        <v> </v>
      </c>
      <c r="H6918" s="24" t="str">
        <f>IF(J6918&lt;&gt;1,"",IF(I6918="SBJ","CB","?"))</f>
        <v> </v>
      </c>
      <c r="I6918" s="25" t="str">
        <f>IF(OR(E6918="",E6918="!!!",F6918="NEW"),"",INDEX(B6917:B$2,-1+SUMPRODUCT(MAX(ROW(E6917:E$2)*(E6918=E6917:E$2)))))</f>
        <v> </v>
      </c>
      <c r="J6918" s="25" t="str">
        <f>IF(OR(E6918="",E6918="!!!",F6918="NEW"),"",COUNTBLANK(OFFSET(A$1,,,SUMPRODUCT(MAX(ROW(E$2:E6918)*(E6918=E$2:E6918)))))-COUNTBLANK(OFFSET(A$1,,,SUMPRODUCT(MAX(ROW(E$1:E6917)*(E2=E$1:E6917))))))</f>
        <v> </v>
      </c>
      <c r="K6918" s="25" t="str">
        <f>IF(OR(E6918="",E6918="!!!",F6918="NEW"),"",INDEX(J$1:J6917,SUMPRODUCT(MAX(ROW(E$1:E6917)*(E6918=E$1:E6917)))))</f>
        <v> </v>
      </c>
      <c r="L6918" s="26"/>
    </row>
    <row r="6919" spans="1:12">
      <c r="A6919" s="20" t="s">
        <v>1699</v>
      </c>
      <c r="B6919" s="27" t="s">
        <v>1724</v>
      </c>
      <c r="C6919" s="27" t="s">
        <v>1680</v>
      </c>
      <c r="D6919" s="27" t="s">
        <v>1681</v>
      </c>
      <c r="E6919" s="21">
        <f>IF(D6919="?OLD","!!!","")</f>
        <v/>
      </c>
      <c r="F6919" s="22" t="str">
        <f>IF(OR(E6919="",E6919="!!!"),"",IF(NOT(ISNA(VLOOKUP(E6919,E$1:E6918,1,FALSE()))),"OLD",IF(AND(E6919&lt;&gt;"",E6919&lt;&gt;"!!!"),"NEW","")))</f>
        <v> </v>
      </c>
      <c r="G6919" s="23" t="str">
        <f>IF(OR(E6919="",E6919="!!!"),"",IF(OR(J6919=0,AND(J6919=1,K6919=1),AND(J6919=1,I6919="SBJ"),AND(J6919=1,I6919=0)),"?IN_FOCUS",IF(J6919&lt;=2,"?ACTIVATED",IF(J6919&lt;&gt;"","?FAMILIAR",IF(F6919="NEW",IF(ISNA(VLOOKUP(E6919,#REF!,1,FALSE())),"?TYPE_IDENTIFIABLE","?REFERENTIAL"),"_")))))</f>
        <v> </v>
      </c>
      <c r="H6919" s="24" t="str">
        <f>IF(J6919&lt;&gt;1,"",IF(I6919="SBJ","CB","?"))</f>
        <v> </v>
      </c>
      <c r="I6919" s="25" t="str">
        <f>IF(OR(E6919="",E6919="!!!",F6919="NEW"),"",INDEX(B6918:B$2,-1+SUMPRODUCT(MAX(ROW(E6918:E$2)*(E6919=E6918:E$2)))))</f>
        <v> </v>
      </c>
      <c r="J6919" s="25" t="str">
        <f>IF(OR(E6919="",E6919="!!!",F6919="NEW"),"",COUNTBLANK(OFFSET(A$1,,,SUMPRODUCT(MAX(ROW(E$2:E6919)*(E6919=E$2:E6919)))))-COUNTBLANK(OFFSET(A$1,,,SUMPRODUCT(MAX(ROW(E$1:E6918)*(E2=E$1:E6918))))))</f>
        <v> </v>
      </c>
      <c r="K6919" s="25" t="str">
        <f>IF(OR(E6919="",E6919="!!!",F6919="NEW"),"",INDEX(J$1:J6918,SUMPRODUCT(MAX(ROW(E$1:E6918)*(E6919=E$1:E6918)))))</f>
        <v> </v>
      </c>
      <c r="L6919" s="26"/>
    </row>
    <row r="6920" spans="1:12">
      <c r="A6920" s="20" t="s">
        <v>1869</v>
      </c>
      <c r="E6920" s="21">
        <f>IF(D6920="?OLD","!!!","")</f>
        <v/>
      </c>
      <c r="F6920" s="22" t="str">
        <f>IF(OR(E6920="",E6920="!!!"),"",IF(NOT(ISNA(VLOOKUP(E6920,E$1:E6919,1,FALSE()))),"OLD",IF(AND(E6920&lt;&gt;"",E6920&lt;&gt;"!!!"),"NEW","")))</f>
        <v> </v>
      </c>
      <c r="G6920" s="23" t="str">
        <f>IF(OR(E6920="",E6920="!!!"),"",IF(OR(J6920=0,AND(J6920=1,K6920=1),AND(J6920=1,I6920="SBJ"),AND(J6920=1,I6920=0)),"?IN_FOCUS",IF(J6920&lt;=2,"?ACTIVATED",IF(J6920&lt;&gt;"","?FAMILIAR",IF(F6920="NEW",IF(ISNA(VLOOKUP(E6920,#REF!,1,FALSE())),"?TYPE_IDENTIFIABLE","?REFERENTIAL"),"_")))))</f>
        <v> </v>
      </c>
      <c r="H6920" s="24" t="str">
        <f>IF(J6920&lt;&gt;1,"",IF(I6920="SBJ","CB","?"))</f>
        <v> </v>
      </c>
      <c r="I6920" s="25" t="str">
        <f>IF(OR(E6920="",E6920="!!!",F6920="NEW"),"",INDEX(B6919:B$2,-1+SUMPRODUCT(MAX(ROW(E6919:E$2)*(E6920=E6919:E$2)))))</f>
        <v> </v>
      </c>
      <c r="J6920" s="25" t="str">
        <f>IF(OR(E6920="",E6920="!!!",F6920="NEW"),"",COUNTBLANK(OFFSET(A$1,,,SUMPRODUCT(MAX(ROW(E$2:E6920)*(E6920=E$2:E6920)))))-COUNTBLANK(OFFSET(A$1,,,SUMPRODUCT(MAX(ROW(E$1:E6919)*(E2=E$1:E6919))))))</f>
        <v> </v>
      </c>
      <c r="K6920" s="25" t="str">
        <f>IF(OR(E6920="",E6920="!!!",F6920="NEW"),"",INDEX(J$1:J6919,SUMPRODUCT(MAX(ROW(E$1:E6919)*(E6920=E$1:E6919)))))</f>
        <v> </v>
      </c>
      <c r="L6920" s="26"/>
    </row>
    <row r="6921" spans="1:12">
      <c r="A6921" s="20" t="s">
        <v>3054</v>
      </c>
      <c r="B6921" s="27" t="s">
        <v>1675</v>
      </c>
      <c r="C6921" s="27" t="s">
        <v>1704</v>
      </c>
      <c r="E6921" s="21">
        <f>IF(D6921="?OLD","!!!","")</f>
        <v/>
      </c>
      <c r="F6921" s="22" t="str">
        <f>IF(OR(E6921="",E6921="!!!"),"",IF(NOT(ISNA(VLOOKUP(E6921,E$1:E6920,1,FALSE()))),"OLD",IF(AND(E6921&lt;&gt;"",E6921&lt;&gt;"!!!"),"NEW","")))</f>
        <v> </v>
      </c>
      <c r="G6921" s="23" t="str">
        <f>IF(OR(E6921="",E6921="!!!"),"",IF(OR(J6921=0,AND(J6921=1,K6921=1),AND(J6921=1,I6921="SBJ"),AND(J6921=1,I6921=0)),"?IN_FOCUS",IF(J6921&lt;=2,"?ACTIVATED",IF(J6921&lt;&gt;"","?FAMILIAR",IF(F6921="NEW",IF(ISNA(VLOOKUP(E6921,#REF!,1,FALSE())),"?TYPE_IDENTIFIABLE","?REFERENTIAL"),"_")))))</f>
        <v> </v>
      </c>
      <c r="H6921" s="24" t="str">
        <f>IF(J6921&lt;&gt;1,"",IF(I6921="SBJ","CB","?"))</f>
        <v> </v>
      </c>
      <c r="I6921" s="25" t="str">
        <f>IF(OR(E6921="",E6921="!!!",F6921="NEW"),"",INDEX(B6920:B$2,-1+SUMPRODUCT(MAX(ROW(E6920:E$2)*(E6921=E6920:E$2)))))</f>
        <v> </v>
      </c>
      <c r="J6921" s="25" t="str">
        <f>IF(OR(E6921="",E6921="!!!",F6921="NEW"),"",COUNTBLANK(OFFSET(A$1,,,SUMPRODUCT(MAX(ROW(E$2:E6921)*(E6921=E$2:E6921)))))-COUNTBLANK(OFFSET(A$1,,,SUMPRODUCT(MAX(ROW(E$1:E6920)*(E2=E$1:E6920))))))</f>
        <v> </v>
      </c>
      <c r="K6921" s="25" t="str">
        <f>IF(OR(E6921="",E6921="!!!",F6921="NEW"),"",INDEX(J$1:J6920,SUMPRODUCT(MAX(ROW(E$1:E6920)*(E6921=E$1:E6920)))))</f>
        <v> </v>
      </c>
      <c r="L6921" s="26"/>
    </row>
    <row r="6922" spans="1:12">
      <c r="A6922" s="20" t="s">
        <v>1764</v>
      </c>
      <c r="E6922" s="21">
        <f>IF(D6922="?OLD","!!!","")</f>
        <v/>
      </c>
      <c r="F6922" s="22" t="str">
        <f>IF(OR(E6922="",E6922="!!!"),"",IF(NOT(ISNA(VLOOKUP(E6922,E$1:E6921,1,FALSE()))),"OLD",IF(AND(E6922&lt;&gt;"",E6922&lt;&gt;"!!!"),"NEW","")))</f>
        <v> </v>
      </c>
      <c r="G6922" s="23" t="str">
        <f>IF(OR(E6922="",E6922="!!!"),"",IF(OR(J6922=0,AND(J6922=1,K6922=1),AND(J6922=1,I6922="SBJ"),AND(J6922=1,I6922=0)),"?IN_FOCUS",IF(J6922&lt;=2,"?ACTIVATED",IF(J6922&lt;&gt;"","?FAMILIAR",IF(F6922="NEW",IF(ISNA(VLOOKUP(E6922,#REF!,1,FALSE())),"?TYPE_IDENTIFIABLE","?REFERENTIAL"),"_")))))</f>
        <v> </v>
      </c>
      <c r="H6922" s="24" t="str">
        <f>IF(J6922&lt;&gt;1,"",IF(I6922="SBJ","CB","?"))</f>
        <v> </v>
      </c>
      <c r="I6922" s="25" t="str">
        <f>IF(OR(E6922="",E6922="!!!",F6922="NEW"),"",INDEX(B6921:B$2,-1+SUMPRODUCT(MAX(ROW(E6921:E$2)*(E6922=E6921:E$2)))))</f>
        <v> </v>
      </c>
      <c r="J6922" s="25" t="str">
        <f>IF(OR(E6922="",E6922="!!!",F6922="NEW"),"",COUNTBLANK(OFFSET(A$1,,,SUMPRODUCT(MAX(ROW(E$2:E6922)*(E6922=E$2:E6922)))))-COUNTBLANK(OFFSET(A$1,,,SUMPRODUCT(MAX(ROW(E$1:E6921)*(E2=E$1:E6921))))))</f>
        <v> </v>
      </c>
      <c r="K6922" s="25" t="str">
        <f>IF(OR(E6922="",E6922="!!!",F6922="NEW"),"",INDEX(J$1:J6921,SUMPRODUCT(MAX(ROW(E$1:E6921)*(E6922=E$1:E6921)))))</f>
        <v> </v>
      </c>
      <c r="L6922" s="26"/>
    </row>
    <row r="6923" spans="1:12">
      <c r="A6923" s="20" t="s">
        <v>3617</v>
      </c>
      <c r="B6923" s="27" t="s">
        <v>1675</v>
      </c>
      <c r="C6923" s="27" t="s">
        <v>1734</v>
      </c>
      <c r="D6923" s="27" t="s">
        <v>1681</v>
      </c>
      <c r="E6923" s="21">
        <f>IF(D6923="?OLD","!!!","")</f>
        <v/>
      </c>
      <c r="F6923" s="22" t="str">
        <f>IF(OR(E6923="",E6923="!!!"),"",IF(NOT(ISNA(VLOOKUP(E6923,E$1:E6922,1,FALSE()))),"OLD",IF(AND(E6923&lt;&gt;"",E6923&lt;&gt;"!!!"),"NEW","")))</f>
        <v> </v>
      </c>
      <c r="G6923" s="23" t="str">
        <f>IF(OR(E6923="",E6923="!!!"),"",IF(OR(J6923=0,AND(J6923=1,K6923=1),AND(J6923=1,I6923="SBJ"),AND(J6923=1,I6923=0)),"?IN_FOCUS",IF(J6923&lt;=2,"?ACTIVATED",IF(J6923&lt;&gt;"","?FAMILIAR",IF(F6923="NEW",IF(ISNA(VLOOKUP(E6923,#REF!,1,FALSE())),"?TYPE_IDENTIFIABLE","?REFERENTIAL"),"_")))))</f>
        <v> </v>
      </c>
      <c r="H6923" s="24" t="str">
        <f>IF(J6923&lt;&gt;1,"",IF(I6923="SBJ","CB","?"))</f>
        <v> </v>
      </c>
      <c r="I6923" s="25" t="str">
        <f>IF(OR(E6923="",E6923="!!!",F6923="NEW"),"",INDEX(B6922:B$2,-1+SUMPRODUCT(MAX(ROW(E6922:E$2)*(E6923=E6922:E$2)))))</f>
        <v> </v>
      </c>
      <c r="J6923" s="25" t="str">
        <f>IF(OR(E6923="",E6923="!!!",F6923="NEW"),"",COUNTBLANK(OFFSET(A$1,,,SUMPRODUCT(MAX(ROW(E$2:E6923)*(E6923=E$2:E6923)))))-COUNTBLANK(OFFSET(A$1,,,SUMPRODUCT(MAX(ROW(E$1:E6922)*(E2=E$1:E6922))))))</f>
        <v> </v>
      </c>
      <c r="K6923" s="25" t="str">
        <f>IF(OR(E6923="",E6923="!!!",F6923="NEW"),"",INDEX(J$1:J6922,SUMPRODUCT(MAX(ROW(E$1:E6922)*(E6923=E$1:E6922)))))</f>
        <v> </v>
      </c>
      <c r="L6923" s="26"/>
    </row>
    <row r="6924" spans="1:12">
      <c r="A6924" s="20" t="s">
        <v>3618</v>
      </c>
      <c r="E6924" s="21">
        <f>IF(D6924="?OLD","!!!","")</f>
        <v/>
      </c>
      <c r="F6924" s="22" t="str">
        <f>IF(OR(E6924="",E6924="!!!"),"",IF(NOT(ISNA(VLOOKUP(E6924,E$1:E6923,1,FALSE()))),"OLD",IF(AND(E6924&lt;&gt;"",E6924&lt;&gt;"!!!"),"NEW","")))</f>
        <v> </v>
      </c>
      <c r="G6924" s="23" t="str">
        <f>IF(OR(E6924="",E6924="!!!"),"",IF(OR(J6924=0,AND(J6924=1,K6924=1),AND(J6924=1,I6924="SBJ"),AND(J6924=1,I6924=0)),"?IN_FOCUS",IF(J6924&lt;=2,"?ACTIVATED",IF(J6924&lt;&gt;"","?FAMILIAR",IF(F6924="NEW",IF(ISNA(VLOOKUP(E6924,#REF!,1,FALSE())),"?TYPE_IDENTIFIABLE","?REFERENTIAL"),"_")))))</f>
        <v> </v>
      </c>
      <c r="H6924" s="24" t="str">
        <f>IF(J6924&lt;&gt;1,"",IF(I6924="SBJ","CB","?"))</f>
        <v> </v>
      </c>
      <c r="I6924" s="25" t="str">
        <f>IF(OR(E6924="",E6924="!!!",F6924="NEW"),"",INDEX(B6923:B$2,-1+SUMPRODUCT(MAX(ROW(E6923:E$2)*(E6924=E6923:E$2)))))</f>
        <v> </v>
      </c>
      <c r="J6924" s="25" t="str">
        <f>IF(OR(E6924="",E6924="!!!",F6924="NEW"),"",COUNTBLANK(OFFSET(A$1,,,SUMPRODUCT(MAX(ROW(E$2:E6924)*(E6924=E$2:E6924)))))-COUNTBLANK(OFFSET(A$1,,,SUMPRODUCT(MAX(ROW(E$1:E6923)*(E2=E$1:E6923))))))</f>
        <v> </v>
      </c>
      <c r="K6924" s="25" t="str">
        <f>IF(OR(E6924="",E6924="!!!",F6924="NEW"),"",INDEX(J$1:J6923,SUMPRODUCT(MAX(ROW(E$1:E6923)*(E6924=E$1:E6923)))))</f>
        <v> </v>
      </c>
      <c r="L6924" s="26"/>
    </row>
    <row r="6925" spans="1:12">
      <c r="A6925" s="20" t="s">
        <v>3747</v>
      </c>
      <c r="E6925" s="21">
        <f>IF(D6925="?OLD","!!!","")</f>
        <v/>
      </c>
      <c r="F6925" s="22" t="str">
        <f>IF(OR(E6925="",E6925="!!!"),"",IF(NOT(ISNA(VLOOKUP(E6925,E$1:E6924,1,FALSE()))),"OLD",IF(AND(E6925&lt;&gt;"",E6925&lt;&gt;"!!!"),"NEW","")))</f>
        <v> </v>
      </c>
      <c r="G6925" s="23" t="str">
        <f>IF(OR(E6925="",E6925="!!!"),"",IF(OR(J6925=0,AND(J6925=1,K6925=1),AND(J6925=1,I6925="SBJ"),AND(J6925=1,I6925=0)),"?IN_FOCUS",IF(J6925&lt;=2,"?ACTIVATED",IF(J6925&lt;&gt;"","?FAMILIAR",IF(F6925="NEW",IF(ISNA(VLOOKUP(E6925,#REF!,1,FALSE())),"?TYPE_IDENTIFIABLE","?REFERENTIAL"),"_")))))</f>
        <v> </v>
      </c>
      <c r="H6925" s="24" t="str">
        <f>IF(J6925&lt;&gt;1,"",IF(I6925="SBJ","CB","?"))</f>
        <v> </v>
      </c>
      <c r="I6925" s="25" t="str">
        <f>IF(OR(E6925="",E6925="!!!",F6925="NEW"),"",INDEX(B6924:B$2,-1+SUMPRODUCT(MAX(ROW(E6924:E$2)*(E6925=E6924:E$2)))))</f>
        <v> </v>
      </c>
      <c r="J6925" s="25" t="str">
        <f>IF(OR(E6925="",E6925="!!!",F6925="NEW"),"",COUNTBLANK(OFFSET(A$1,,,SUMPRODUCT(MAX(ROW(E$2:E6925)*(E6925=E$2:E6925)))))-COUNTBLANK(OFFSET(A$1,,,SUMPRODUCT(MAX(ROW(E$1:E6924)*(E2=E$1:E6924))))))</f>
        <v> </v>
      </c>
      <c r="K6925" s="25" t="str">
        <f>IF(OR(E6925="",E6925="!!!",F6925="NEW"),"",INDEX(J$1:J6924,SUMPRODUCT(MAX(ROW(E$1:E6924)*(E6925=E$1:E6924)))))</f>
        <v> </v>
      </c>
      <c r="L6925" s="26"/>
    </row>
    <row r="6926" spans="1:12">
      <c r="A6926" s="20" t="s">
        <v>3748</v>
      </c>
      <c r="E6926" s="21">
        <f>IF(D6926="?OLD","!!!","")</f>
        <v/>
      </c>
      <c r="F6926" s="22" t="str">
        <f>IF(OR(E6926="",E6926="!!!"),"",IF(NOT(ISNA(VLOOKUP(E6926,E$1:E6925,1,FALSE()))),"OLD",IF(AND(E6926&lt;&gt;"",E6926&lt;&gt;"!!!"),"NEW","")))</f>
        <v> </v>
      </c>
      <c r="G6926" s="23" t="str">
        <f>IF(OR(E6926="",E6926="!!!"),"",IF(OR(J6926=0,AND(J6926=1,K6926=1),AND(J6926=1,I6926="SBJ"),AND(J6926=1,I6926=0)),"?IN_FOCUS",IF(J6926&lt;=2,"?ACTIVATED",IF(J6926&lt;&gt;"","?FAMILIAR",IF(F6926="NEW",IF(ISNA(VLOOKUP(E6926,#REF!,1,FALSE())),"?TYPE_IDENTIFIABLE","?REFERENTIAL"),"_")))))</f>
        <v> </v>
      </c>
      <c r="H6926" s="24" t="str">
        <f>IF(J6926&lt;&gt;1,"",IF(I6926="SBJ","CB","?"))</f>
        <v> </v>
      </c>
      <c r="I6926" s="25" t="str">
        <f>IF(OR(E6926="",E6926="!!!",F6926="NEW"),"",INDEX(B6925:B$2,-1+SUMPRODUCT(MAX(ROW(E6925:E$2)*(E6926=E6925:E$2)))))</f>
        <v> </v>
      </c>
      <c r="J6926" s="25" t="str">
        <f>IF(OR(E6926="",E6926="!!!",F6926="NEW"),"",COUNTBLANK(OFFSET(A$1,,,SUMPRODUCT(MAX(ROW(E$2:E6926)*(E6926=E$2:E6926)))))-COUNTBLANK(OFFSET(A$1,,,SUMPRODUCT(MAX(ROW(E$1:E6925)*(E2=E$1:E6925))))))</f>
        <v> </v>
      </c>
      <c r="K6926" s="25" t="str">
        <f>IF(OR(E6926="",E6926="!!!",F6926="NEW"),"",INDEX(J$1:J6925,SUMPRODUCT(MAX(ROW(E$1:E6925)*(E6926=E$1:E6925)))))</f>
        <v> </v>
      </c>
      <c r="L6926" s="26"/>
    </row>
    <row r="6927" spans="1:12">
      <c r="A6927" s="20" t="s">
        <v>1792</v>
      </c>
      <c r="E6927" s="21">
        <f>IF(D6927="?OLD","!!!","")</f>
        <v/>
      </c>
      <c r="F6927" s="22" t="str">
        <f>IF(OR(E6927="",E6927="!!!"),"",IF(NOT(ISNA(VLOOKUP(E6927,E$1:E6926,1,FALSE()))),"OLD",IF(AND(E6927&lt;&gt;"",E6927&lt;&gt;"!!!"),"NEW","")))</f>
        <v> </v>
      </c>
      <c r="G6927" s="23" t="str">
        <f>IF(OR(E6927="",E6927="!!!"),"",IF(OR(J6927=0,AND(J6927=1,K6927=1),AND(J6927=1,I6927="SBJ"),AND(J6927=1,I6927=0)),"?IN_FOCUS",IF(J6927&lt;=2,"?ACTIVATED",IF(J6927&lt;&gt;"","?FAMILIAR",IF(F6927="NEW",IF(ISNA(VLOOKUP(E6927,#REF!,1,FALSE())),"?TYPE_IDENTIFIABLE","?REFERENTIAL"),"_")))))</f>
        <v> </v>
      </c>
      <c r="H6927" s="24" t="str">
        <f>IF(J6927&lt;&gt;1,"",IF(I6927="SBJ","CB","?"))</f>
        <v> </v>
      </c>
      <c r="I6927" s="25" t="str">
        <f>IF(OR(E6927="",E6927="!!!",F6927="NEW"),"",INDEX(B6926:B$2,-1+SUMPRODUCT(MAX(ROW(E6926:E$2)*(E6927=E6926:E$2)))))</f>
        <v> </v>
      </c>
      <c r="J6927" s="25" t="str">
        <f>IF(OR(E6927="",E6927="!!!",F6927="NEW"),"",COUNTBLANK(OFFSET(A$1,,,SUMPRODUCT(MAX(ROW(E$2:E6927)*(E6927=E$2:E6927)))))-COUNTBLANK(OFFSET(A$1,,,SUMPRODUCT(MAX(ROW(E$1:E6926)*(E2=E$1:E6926))))))</f>
        <v> </v>
      </c>
      <c r="K6927" s="25" t="str">
        <f>IF(OR(E6927="",E6927="!!!",F6927="NEW"),"",INDEX(J$1:J6926,SUMPRODUCT(MAX(ROW(E$1:E6926)*(E6927=E$1:E6926)))))</f>
        <v> </v>
      </c>
      <c r="L6927" s="26"/>
    </row>
    <row r="6928" spans="1:12">
      <c r="A6928" s="20"/>
    </row>
    <row r="6929" spans="1:12">
      <c r="A6929" s="20" t="s">
        <v>3749</v>
      </c>
    </row>
    <row r="6930" spans="1:12">
      <c r="A6930" s="20" t="s">
        <v>3325</v>
      </c>
      <c r="E6930" s="21">
        <f>IF(D6930="?OLD","!!!","")</f>
        <v/>
      </c>
      <c r="F6930" s="22" t="str">
        <f>IF(OR(E6930="",E6930="!!!"),"",IF(NOT(ISNA(VLOOKUP(E6930,E$1:E6929,1,FALSE()))),"OLD",IF(AND(E6930&lt;&gt;"",E6930&lt;&gt;"!!!"),"NEW","")))</f>
        <v> </v>
      </c>
      <c r="G6930" s="23" t="str">
        <f>IF(OR(E6930="",E6930="!!!"),"",IF(OR(J6930=0,AND(J6930=1,K6930=1),AND(J6930=1,I6930="SBJ"),AND(J6930=1,I6930=0)),"?IN_FOCUS",IF(J6930&lt;=2,"?ACTIVATED",IF(J6930&lt;&gt;"","?FAMILIAR",IF(F6930="NEW",IF(ISNA(VLOOKUP(E6930,#REF!,1,FALSE())),"?TYPE_IDENTIFIABLE","?REFERENTIAL"),"_")))))</f>
        <v> </v>
      </c>
      <c r="H6930" s="24" t="str">
        <f>IF(J6930&lt;&gt;1,"",IF(I6930="SBJ","CB","?"))</f>
        <v> </v>
      </c>
      <c r="I6930" s="25" t="str">
        <f>IF(OR(E6930="",E6930="!!!",F6930="NEW"),"",INDEX(B6929:B$2,-1+SUMPRODUCT(MAX(ROW(E6929:E$2)*(E6930=E6929:E$2)))))</f>
        <v> </v>
      </c>
      <c r="J6930" s="25" t="str">
        <f>IF(OR(E6930="",E6930="!!!",F6930="NEW"),"",COUNTBLANK(OFFSET(A$1,,,SUMPRODUCT(MAX(ROW(E$2:E6930)*(E6930=E$2:E6930)))))-COUNTBLANK(OFFSET(A$1,,,SUMPRODUCT(MAX(ROW(E$1:E6929)*(E2=E$1:E6929))))))</f>
        <v> </v>
      </c>
      <c r="K6930" s="25" t="str">
        <f>IF(OR(E6930="",E6930="!!!",F6930="NEW"),"",INDEX(J$1:J6929,SUMPRODUCT(MAX(ROW(E$1:E6929)*(E6930=E$1:E6929)))))</f>
        <v> </v>
      </c>
      <c r="L6930" s="26"/>
    </row>
    <row r="6931" spans="1:12">
      <c r="A6931" s="20" t="s">
        <v>2022</v>
      </c>
      <c r="E6931" s="21">
        <f>IF(D6931="?OLD","!!!","")</f>
        <v/>
      </c>
      <c r="F6931" s="22" t="str">
        <f>IF(OR(E6931="",E6931="!!!"),"",IF(NOT(ISNA(VLOOKUP(E6931,E$1:E6930,1,FALSE()))),"OLD",IF(AND(E6931&lt;&gt;"",E6931&lt;&gt;"!!!"),"NEW","")))</f>
        <v> </v>
      </c>
      <c r="G6931" s="23" t="str">
        <f>IF(OR(E6931="",E6931="!!!"),"",IF(OR(J6931=0,AND(J6931=1,K6931=1),AND(J6931=1,I6931="SBJ"),AND(J6931=1,I6931=0)),"?IN_FOCUS",IF(J6931&lt;=2,"?ACTIVATED",IF(J6931&lt;&gt;"","?FAMILIAR",IF(F6931="NEW",IF(ISNA(VLOOKUP(E6931,#REF!,1,FALSE())),"?TYPE_IDENTIFIABLE","?REFERENTIAL"),"_")))))</f>
        <v> </v>
      </c>
      <c r="H6931" s="24" t="str">
        <f>IF(J6931&lt;&gt;1,"",IF(I6931="SBJ","CB","?"))</f>
        <v> </v>
      </c>
      <c r="I6931" s="25" t="str">
        <f>IF(OR(E6931="",E6931="!!!",F6931="NEW"),"",INDEX(B6930:B$2,-1+SUMPRODUCT(MAX(ROW(E6930:E$2)*(E6931=E6930:E$2)))))</f>
        <v> </v>
      </c>
      <c r="J6931" s="25" t="str">
        <f>IF(OR(E6931="",E6931="!!!",F6931="NEW"),"",COUNTBLANK(OFFSET(A$1,,,SUMPRODUCT(MAX(ROW(E$2:E6931)*(E6931=E$2:E6931)))))-COUNTBLANK(OFFSET(A$1,,,SUMPRODUCT(MAX(ROW(E$1:E6930)*(E2=E$1:E6930))))))</f>
        <v> </v>
      </c>
      <c r="K6931" s="25" t="str">
        <f>IF(OR(E6931="",E6931="!!!",F6931="NEW"),"",INDEX(J$1:J6930,SUMPRODUCT(MAX(ROW(E$1:E6930)*(E6931=E$1:E6930)))))</f>
        <v> </v>
      </c>
      <c r="L6931" s="26"/>
    </row>
    <row r="6932" spans="1:12">
      <c r="A6932" s="20" t="s">
        <v>1699</v>
      </c>
      <c r="E6932" s="21">
        <f>IF(D6932="?OLD","!!!","")</f>
        <v/>
      </c>
      <c r="F6932" s="22" t="str">
        <f>IF(OR(E6932="",E6932="!!!"),"",IF(NOT(ISNA(VLOOKUP(E6932,E$1:E6931,1,FALSE()))),"OLD",IF(AND(E6932&lt;&gt;"",E6932&lt;&gt;"!!!"),"NEW","")))</f>
        <v> </v>
      </c>
      <c r="G6932" s="23" t="str">
        <f>IF(OR(E6932="",E6932="!!!"),"",IF(OR(J6932=0,AND(J6932=1,K6932=1),AND(J6932=1,I6932="SBJ"),AND(J6932=1,I6932=0)),"?IN_FOCUS",IF(J6932&lt;=2,"?ACTIVATED",IF(J6932&lt;&gt;"","?FAMILIAR",IF(F6932="NEW",IF(ISNA(VLOOKUP(E6932,#REF!,1,FALSE())),"?TYPE_IDENTIFIABLE","?REFERENTIAL"),"_")))))</f>
        <v> </v>
      </c>
      <c r="H6932" s="24" t="str">
        <f>IF(J6932&lt;&gt;1,"",IF(I6932="SBJ","CB","?"))</f>
        <v> </v>
      </c>
      <c r="I6932" s="25" t="str">
        <f>IF(OR(E6932="",E6932="!!!",F6932="NEW"),"",INDEX(B6931:B$2,-1+SUMPRODUCT(MAX(ROW(E6931:E$2)*(E6932=E6931:E$2)))))</f>
        <v> </v>
      </c>
      <c r="J6932" s="25" t="str">
        <f>IF(OR(E6932="",E6932="!!!",F6932="NEW"),"",COUNTBLANK(OFFSET(A$1,,,SUMPRODUCT(MAX(ROW(E$2:E6932)*(E6932=E$2:E6932)))))-COUNTBLANK(OFFSET(A$1,,,SUMPRODUCT(MAX(ROW(E$1:E6931)*(E2=E$1:E6931))))))</f>
        <v> </v>
      </c>
      <c r="K6932" s="25" t="str">
        <f>IF(OR(E6932="",E6932="!!!",F6932="NEW"),"",INDEX(J$1:J6931,SUMPRODUCT(MAX(ROW(E$1:E6931)*(E6932=E$1:E6931)))))</f>
        <v> </v>
      </c>
      <c r="L6932" s="26"/>
    </row>
    <row r="6933" spans="1:12">
      <c r="A6933" s="20" t="s">
        <v>3750</v>
      </c>
      <c r="B6933" s="27" t="s">
        <v>1675</v>
      </c>
      <c r="C6933" s="27" t="s">
        <v>1701</v>
      </c>
      <c r="D6933" s="27" t="s">
        <v>1681</v>
      </c>
      <c r="E6933" s="21">
        <f>IF(D6933="?OLD","!!!","")</f>
        <v/>
      </c>
      <c r="F6933" s="22" t="str">
        <f>IF(OR(E6933="",E6933="!!!"),"",IF(NOT(ISNA(VLOOKUP(E6933,E$1:E6932,1,FALSE()))),"OLD",IF(AND(E6933&lt;&gt;"",E6933&lt;&gt;"!!!"),"NEW","")))</f>
        <v> </v>
      </c>
      <c r="G6933" s="23" t="str">
        <f>IF(OR(E6933="",E6933="!!!"),"",IF(OR(J6933=0,AND(J6933=1,K6933=1),AND(J6933=1,I6933="SBJ"),AND(J6933=1,I6933=0)),"?IN_FOCUS",IF(J6933&lt;=2,"?ACTIVATED",IF(J6933&lt;&gt;"","?FAMILIAR",IF(F6933="NEW",IF(ISNA(VLOOKUP(E6933,#REF!,1,FALSE())),"?TYPE_IDENTIFIABLE","?REFERENTIAL"),"_")))))</f>
        <v> </v>
      </c>
      <c r="H6933" s="24" t="str">
        <f>IF(J6933&lt;&gt;1,"",IF(I6933="SBJ","CB","?"))</f>
        <v> </v>
      </c>
      <c r="I6933" s="25" t="str">
        <f>IF(OR(E6933="",E6933="!!!",F6933="NEW"),"",INDEX(B6932:B$2,-1+SUMPRODUCT(MAX(ROW(E6932:E$2)*(E6933=E6932:E$2)))))</f>
        <v> </v>
      </c>
      <c r="J6933" s="25" t="str">
        <f>IF(OR(E6933="",E6933="!!!",F6933="NEW"),"",COUNTBLANK(OFFSET(A$1,,,SUMPRODUCT(MAX(ROW(E$2:E6933)*(E6933=E$2:E6933)))))-COUNTBLANK(OFFSET(A$1,,,SUMPRODUCT(MAX(ROW(E$1:E6932)*(E2=E$1:E6932))))))</f>
        <v> </v>
      </c>
      <c r="K6933" s="25" t="str">
        <f>IF(OR(E6933="",E6933="!!!",F6933="NEW"),"",INDEX(J$1:J6932,SUMPRODUCT(MAX(ROW(E$1:E6932)*(E6933=E$1:E6932)))))</f>
        <v> </v>
      </c>
      <c r="L6933" s="26"/>
    </row>
    <row r="6934" spans="1:12">
      <c r="A6934" s="20" t="s">
        <v>2128</v>
      </c>
      <c r="E6934" s="21">
        <f>IF(D6934="?OLD","!!!","")</f>
        <v/>
      </c>
      <c r="F6934" s="22" t="str">
        <f>IF(OR(E6934="",E6934="!!!"),"",IF(NOT(ISNA(VLOOKUP(E6934,E$1:E6933,1,FALSE()))),"OLD",IF(AND(E6934&lt;&gt;"",E6934&lt;&gt;"!!!"),"NEW","")))</f>
        <v> </v>
      </c>
      <c r="G6934" s="23" t="str">
        <f>IF(OR(E6934="",E6934="!!!"),"",IF(OR(J6934=0,AND(J6934=1,K6934=1),AND(J6934=1,I6934="SBJ"),AND(J6934=1,I6934=0)),"?IN_FOCUS",IF(J6934&lt;=2,"?ACTIVATED",IF(J6934&lt;&gt;"","?FAMILIAR",IF(F6934="NEW",IF(ISNA(VLOOKUP(E6934,#REF!,1,FALSE())),"?TYPE_IDENTIFIABLE","?REFERENTIAL"),"_")))))</f>
        <v> </v>
      </c>
      <c r="H6934" s="24" t="str">
        <f>IF(J6934&lt;&gt;1,"",IF(I6934="SBJ","CB","?"))</f>
        <v> </v>
      </c>
      <c r="I6934" s="25" t="str">
        <f>IF(OR(E6934="",E6934="!!!",F6934="NEW"),"",INDEX(B6933:B$2,-1+SUMPRODUCT(MAX(ROW(E6933:E$2)*(E6934=E6933:E$2)))))</f>
        <v> </v>
      </c>
      <c r="J6934" s="25" t="str">
        <f>IF(OR(E6934="",E6934="!!!",F6934="NEW"),"",COUNTBLANK(OFFSET(A$1,,,SUMPRODUCT(MAX(ROW(E$2:E6934)*(E6934=E$2:E6934)))))-COUNTBLANK(OFFSET(A$1,,,SUMPRODUCT(MAX(ROW(E$1:E6933)*(E2=E$1:E6933))))))</f>
        <v> </v>
      </c>
      <c r="K6934" s="25" t="str">
        <f>IF(OR(E6934="",E6934="!!!",F6934="NEW"),"",INDEX(J$1:J6933,SUMPRODUCT(MAX(ROW(E$1:E6933)*(E6934=E$1:E6933)))))</f>
        <v> </v>
      </c>
      <c r="L6934" s="26"/>
    </row>
    <row r="6935" spans="1:12">
      <c r="A6935" s="20" t="s">
        <v>3662</v>
      </c>
      <c r="B6935" s="27" t="s">
        <v>1687</v>
      </c>
      <c r="C6935" s="27" t="s">
        <v>1704</v>
      </c>
      <c r="E6935" s="21">
        <f>IF(D6935="?OLD","!!!","")</f>
        <v/>
      </c>
      <c r="F6935" s="22" t="str">
        <f>IF(OR(E6935="",E6935="!!!"),"",IF(NOT(ISNA(VLOOKUP(E6935,E$1:E6934,1,FALSE()))),"OLD",IF(AND(E6935&lt;&gt;"",E6935&lt;&gt;"!!!"),"NEW","")))</f>
        <v> </v>
      </c>
      <c r="G6935" s="23" t="str">
        <f>IF(OR(E6935="",E6935="!!!"),"",IF(OR(J6935=0,AND(J6935=1,K6935=1),AND(J6935=1,I6935="SBJ"),AND(J6935=1,I6935=0)),"?IN_FOCUS",IF(J6935&lt;=2,"?ACTIVATED",IF(J6935&lt;&gt;"","?FAMILIAR",IF(F6935="NEW",IF(ISNA(VLOOKUP(E6935,#REF!,1,FALSE())),"?TYPE_IDENTIFIABLE","?REFERENTIAL"),"_")))))</f>
        <v> </v>
      </c>
      <c r="H6935" s="24" t="str">
        <f>IF(J6935&lt;&gt;1,"",IF(I6935="SBJ","CB","?"))</f>
        <v> </v>
      </c>
      <c r="I6935" s="25" t="str">
        <f>IF(OR(E6935="",E6935="!!!",F6935="NEW"),"",INDEX(B6934:B$2,-1+SUMPRODUCT(MAX(ROW(E6934:E$2)*(E6935=E6934:E$2)))))</f>
        <v> </v>
      </c>
      <c r="J6935" s="25" t="str">
        <f>IF(OR(E6935="",E6935="!!!",F6935="NEW"),"",COUNTBLANK(OFFSET(A$1,,,SUMPRODUCT(MAX(ROW(E$2:E6935)*(E6935=E$2:E6935)))))-COUNTBLANK(OFFSET(A$1,,,SUMPRODUCT(MAX(ROW(E$1:E6934)*(E2=E$1:E6934))))))</f>
        <v> </v>
      </c>
      <c r="K6935" s="25" t="str">
        <f>IF(OR(E6935="",E6935="!!!",F6935="NEW"),"",INDEX(J$1:J6934,SUMPRODUCT(MAX(ROW(E$1:E6934)*(E6935=E$1:E6934)))))</f>
        <v> </v>
      </c>
      <c r="L6935" s="26"/>
    </row>
    <row r="6936" spans="1:12">
      <c r="A6936" s="20" t="s">
        <v>1688</v>
      </c>
      <c r="E6936" s="21">
        <f>IF(D6936="?OLD","!!!","")</f>
        <v/>
      </c>
      <c r="F6936" s="22" t="str">
        <f>IF(OR(E6936="",E6936="!!!"),"",IF(NOT(ISNA(VLOOKUP(E6936,E$1:E6935,1,FALSE()))),"OLD",IF(AND(E6936&lt;&gt;"",E6936&lt;&gt;"!!!"),"NEW","")))</f>
        <v> </v>
      </c>
      <c r="G6936" s="23" t="str">
        <f>IF(OR(E6936="",E6936="!!!"),"",IF(OR(J6936=0,AND(J6936=1,K6936=1),AND(J6936=1,I6936="SBJ"),AND(J6936=1,I6936=0)),"?IN_FOCUS",IF(J6936&lt;=2,"?ACTIVATED",IF(J6936&lt;&gt;"","?FAMILIAR",IF(F6936="NEW",IF(ISNA(VLOOKUP(E6936,#REF!,1,FALSE())),"?TYPE_IDENTIFIABLE","?REFERENTIAL"),"_")))))</f>
        <v> </v>
      </c>
      <c r="H6936" s="24" t="str">
        <f>IF(J6936&lt;&gt;1,"",IF(I6936="SBJ","CB","?"))</f>
        <v> </v>
      </c>
      <c r="I6936" s="25" t="str">
        <f>IF(OR(E6936="",E6936="!!!",F6936="NEW"),"",INDEX(B6935:B$2,-1+SUMPRODUCT(MAX(ROW(E6935:E$2)*(E6936=E6935:E$2)))))</f>
        <v> </v>
      </c>
      <c r="J6936" s="25" t="str">
        <f>IF(OR(E6936="",E6936="!!!",F6936="NEW"),"",COUNTBLANK(OFFSET(A$1,,,SUMPRODUCT(MAX(ROW(E$2:E6936)*(E6936=E$2:E6936)))))-COUNTBLANK(OFFSET(A$1,,,SUMPRODUCT(MAX(ROW(E$1:E6935)*(E2=E$1:E6935))))))</f>
        <v> </v>
      </c>
      <c r="K6936" s="25" t="str">
        <f>IF(OR(E6936="",E6936="!!!",F6936="NEW"),"",INDEX(J$1:J6935,SUMPRODUCT(MAX(ROW(E$1:E6935)*(E6936=E$1:E6935)))))</f>
        <v> </v>
      </c>
      <c r="L6936" s="26"/>
    </row>
    <row r="6937" spans="1:12">
      <c r="A6937" s="20" t="s">
        <v>1699</v>
      </c>
      <c r="B6937" s="27" t="s">
        <v>1724</v>
      </c>
      <c r="E6937" s="21">
        <f>IF(D6937="?OLD","!!!","")</f>
        <v/>
      </c>
      <c r="F6937" s="22" t="str">
        <f>IF(OR(E6937="",E6937="!!!"),"",IF(NOT(ISNA(VLOOKUP(E6937,E$1:E6936,1,FALSE()))),"OLD",IF(AND(E6937&lt;&gt;"",E6937&lt;&gt;"!!!"),"NEW","")))</f>
        <v> </v>
      </c>
      <c r="G6937" s="23" t="str">
        <f>IF(OR(E6937="",E6937="!!!"),"",IF(OR(J6937=0,AND(J6937=1,K6937=1),AND(J6937=1,I6937="SBJ"),AND(J6937=1,I6937=0)),"?IN_FOCUS",IF(J6937&lt;=2,"?ACTIVATED",IF(J6937&lt;&gt;"","?FAMILIAR",IF(F6937="NEW",IF(ISNA(VLOOKUP(E6937,#REF!,1,FALSE())),"?TYPE_IDENTIFIABLE","?REFERENTIAL"),"_")))))</f>
        <v> </v>
      </c>
      <c r="H6937" s="24" t="str">
        <f>IF(J6937&lt;&gt;1,"",IF(I6937="SBJ","CB","?"))</f>
        <v> </v>
      </c>
      <c r="I6937" s="25" t="str">
        <f>IF(OR(E6937="",E6937="!!!",F6937="NEW"),"",INDEX(B6936:B$2,-1+SUMPRODUCT(MAX(ROW(E6936:E$2)*(E6937=E6936:E$2)))))</f>
        <v> </v>
      </c>
      <c r="J6937" s="25" t="str">
        <f>IF(OR(E6937="",E6937="!!!",F6937="NEW"),"",COUNTBLANK(OFFSET(A$1,,,SUMPRODUCT(MAX(ROW(E$2:E6937)*(E6937=E$2:E6937)))))-COUNTBLANK(OFFSET(A$1,,,SUMPRODUCT(MAX(ROW(E$1:E6936)*(E2=E$1:E6936))))))</f>
        <v> </v>
      </c>
      <c r="K6937" s="25" t="str">
        <f>IF(OR(E6937="",E6937="!!!",F6937="NEW"),"",INDEX(J$1:J6936,SUMPRODUCT(MAX(ROW(E$1:E6936)*(E6937=E$1:E6936)))))</f>
        <v> </v>
      </c>
      <c r="L6937" s="26"/>
    </row>
    <row r="6938" spans="1:12">
      <c r="A6938" s="20" t="s">
        <v>1714</v>
      </c>
      <c r="E6938" s="21">
        <f>IF(D6938="?OLD","!!!","")</f>
        <v/>
      </c>
      <c r="F6938" s="22" t="str">
        <f>IF(OR(E6938="",E6938="!!!"),"",IF(NOT(ISNA(VLOOKUP(E6938,E$1:E6937,1,FALSE()))),"OLD",IF(AND(E6938&lt;&gt;"",E6938&lt;&gt;"!!!"),"NEW","")))</f>
        <v> </v>
      </c>
      <c r="G6938" s="23" t="str">
        <f>IF(OR(E6938="",E6938="!!!"),"",IF(OR(J6938=0,AND(J6938=1,K6938=1),AND(J6938=1,I6938="SBJ"),AND(J6938=1,I6938=0)),"?IN_FOCUS",IF(J6938&lt;=2,"?ACTIVATED",IF(J6938&lt;&gt;"","?FAMILIAR",IF(F6938="NEW",IF(ISNA(VLOOKUP(E6938,#REF!,1,FALSE())),"?TYPE_IDENTIFIABLE","?REFERENTIAL"),"_")))))</f>
        <v> </v>
      </c>
      <c r="H6938" s="24" t="str">
        <f>IF(J6938&lt;&gt;1,"",IF(I6938="SBJ","CB","?"))</f>
        <v> </v>
      </c>
      <c r="I6938" s="25" t="str">
        <f>IF(OR(E6938="",E6938="!!!",F6938="NEW"),"",INDEX(B6937:B$2,-1+SUMPRODUCT(MAX(ROW(E6937:E$2)*(E6938=E6937:E$2)))))</f>
        <v> </v>
      </c>
      <c r="J6938" s="25" t="str">
        <f>IF(OR(E6938="",E6938="!!!",F6938="NEW"),"",COUNTBLANK(OFFSET(A$1,,,SUMPRODUCT(MAX(ROW(E$2:E6938)*(E6938=E$2:E6938)))))-COUNTBLANK(OFFSET(A$1,,,SUMPRODUCT(MAX(ROW(E$1:E6937)*(E2=E$1:E6937))))))</f>
        <v> </v>
      </c>
      <c r="K6938" s="25" t="str">
        <f>IF(OR(E6938="",E6938="!!!",F6938="NEW"),"",INDEX(J$1:J6937,SUMPRODUCT(MAX(ROW(E$1:E6937)*(E6938=E$1:E6937)))))</f>
        <v> </v>
      </c>
      <c r="L6938" s="26"/>
    </row>
    <row r="6939" spans="1:12">
      <c r="A6939" s="20" t="s">
        <v>820</v>
      </c>
      <c r="B6939" s="27" t="s">
        <v>1724</v>
      </c>
      <c r="C6939" s="27" t="s">
        <v>1701</v>
      </c>
      <c r="D6939" s="27" t="s">
        <v>1681</v>
      </c>
      <c r="E6939" s="21">
        <f>IF(D6939="?OLD","!!!","")</f>
        <v/>
      </c>
      <c r="F6939" s="22" t="str">
        <f>IF(OR(E6939="",E6939="!!!"),"",IF(NOT(ISNA(VLOOKUP(E6939,E$1:E6938,1,FALSE()))),"OLD",IF(AND(E6939&lt;&gt;"",E6939&lt;&gt;"!!!"),"NEW","")))</f>
        <v> </v>
      </c>
      <c r="G6939" s="23" t="str">
        <f>IF(OR(E6939="",E6939="!!!"),"",IF(OR(J6939=0,AND(J6939=1,K6939=1),AND(J6939=1,I6939="SBJ"),AND(J6939=1,I6939=0)),"?IN_FOCUS",IF(J6939&lt;=2,"?ACTIVATED",IF(J6939&lt;&gt;"","?FAMILIAR",IF(F6939="NEW",IF(ISNA(VLOOKUP(E6939,#REF!,1,FALSE())),"?TYPE_IDENTIFIABLE","?REFERENTIAL"),"_")))))</f>
        <v> </v>
      </c>
      <c r="H6939" s="24" t="str">
        <f>IF(J6939&lt;&gt;1,"",IF(I6939="SBJ","CB","?"))</f>
        <v> </v>
      </c>
      <c r="I6939" s="25" t="str">
        <f>IF(OR(E6939="",E6939="!!!",F6939="NEW"),"",INDEX(B6938:B$2,-1+SUMPRODUCT(MAX(ROW(E6938:E$2)*(E6939=E6938:E$2)))))</f>
        <v> </v>
      </c>
      <c r="J6939" s="25" t="str">
        <f>IF(OR(E6939="",E6939="!!!",F6939="NEW"),"",COUNTBLANK(OFFSET(A$1,,,SUMPRODUCT(MAX(ROW(E$2:E6939)*(E6939=E$2:E6939)))))-COUNTBLANK(OFFSET(A$1,,,SUMPRODUCT(MAX(ROW(E$1:E6938)*(E2=E$1:E6938))))))</f>
        <v> </v>
      </c>
      <c r="K6939" s="25" t="str">
        <f>IF(OR(E6939="",E6939="!!!",F6939="NEW"),"",INDEX(J$1:J6938,SUMPRODUCT(MAX(ROW(E$1:E6938)*(E6939=E$1:E6938)))))</f>
        <v> </v>
      </c>
      <c r="L6939" s="26"/>
    </row>
    <row r="6940" spans="1:12">
      <c r="A6940" s="20" t="s">
        <v>3751</v>
      </c>
      <c r="E6940" s="21">
        <f>IF(D6940="?OLD","!!!","")</f>
        <v/>
      </c>
      <c r="F6940" s="22" t="str">
        <f>IF(OR(E6940="",E6940="!!!"),"",IF(NOT(ISNA(VLOOKUP(E6940,E$1:E6939,1,FALSE()))),"OLD",IF(AND(E6940&lt;&gt;"",E6940&lt;&gt;"!!!"),"NEW","")))</f>
        <v> </v>
      </c>
      <c r="G6940" s="23" t="str">
        <f>IF(OR(E6940="",E6940="!!!"),"",IF(OR(J6940=0,AND(J6940=1,K6940=1),AND(J6940=1,I6940="SBJ"),AND(J6940=1,I6940=0)),"?IN_FOCUS",IF(J6940&lt;=2,"?ACTIVATED",IF(J6940&lt;&gt;"","?FAMILIAR",IF(F6940="NEW",IF(ISNA(VLOOKUP(E6940,#REF!,1,FALSE())),"?TYPE_IDENTIFIABLE","?REFERENTIAL"),"_")))))</f>
        <v> </v>
      </c>
      <c r="H6940" s="24" t="str">
        <f>IF(J6940&lt;&gt;1,"",IF(I6940="SBJ","CB","?"))</f>
        <v> </v>
      </c>
      <c r="I6940" s="25" t="str">
        <f>IF(OR(E6940="",E6940="!!!",F6940="NEW"),"",INDEX(B6939:B$2,-1+SUMPRODUCT(MAX(ROW(E6939:E$2)*(E6940=E6939:E$2)))))</f>
        <v> </v>
      </c>
      <c r="J6940" s="25" t="str">
        <f>IF(OR(E6940="",E6940="!!!",F6940="NEW"),"",COUNTBLANK(OFFSET(A$1,,,SUMPRODUCT(MAX(ROW(E$2:E6940)*(E6940=E$2:E6940)))))-COUNTBLANK(OFFSET(A$1,,,SUMPRODUCT(MAX(ROW(E$1:E6939)*(E2=E$1:E6939))))))</f>
        <v> </v>
      </c>
      <c r="K6940" s="25" t="str">
        <f>IF(OR(E6940="",E6940="!!!",F6940="NEW"),"",INDEX(J$1:J6939,SUMPRODUCT(MAX(ROW(E$1:E6939)*(E6940=E$1:E6939)))))</f>
        <v> </v>
      </c>
      <c r="L6940" s="26"/>
    </row>
    <row r="6941" spans="1:12">
      <c r="A6941" s="20" t="s">
        <v>1902</v>
      </c>
      <c r="E6941" s="21">
        <f>IF(D6941="?OLD","!!!","")</f>
        <v/>
      </c>
      <c r="F6941" s="22" t="str">
        <f>IF(OR(E6941="",E6941="!!!"),"",IF(NOT(ISNA(VLOOKUP(E6941,E$1:E6940,1,FALSE()))),"OLD",IF(AND(E6941&lt;&gt;"",E6941&lt;&gt;"!!!"),"NEW","")))</f>
        <v> </v>
      </c>
      <c r="G6941" s="23" t="str">
        <f>IF(OR(E6941="",E6941="!!!"),"",IF(OR(J6941=0,AND(J6941=1,K6941=1),AND(J6941=1,I6941="SBJ"),AND(J6941=1,I6941=0)),"?IN_FOCUS",IF(J6941&lt;=2,"?ACTIVATED",IF(J6941&lt;&gt;"","?FAMILIAR",IF(F6941="NEW",IF(ISNA(VLOOKUP(E6941,#REF!,1,FALSE())),"?TYPE_IDENTIFIABLE","?REFERENTIAL"),"_")))))</f>
        <v> </v>
      </c>
      <c r="H6941" s="24" t="str">
        <f>IF(J6941&lt;&gt;1,"",IF(I6941="SBJ","CB","?"))</f>
        <v> </v>
      </c>
      <c r="I6941" s="25" t="str">
        <f>IF(OR(E6941="",E6941="!!!",F6941="NEW"),"",INDEX(B6940:B$2,-1+SUMPRODUCT(MAX(ROW(E6940:E$2)*(E6941=E6940:E$2)))))</f>
        <v> </v>
      </c>
      <c r="J6941" s="25" t="str">
        <f>IF(OR(E6941="",E6941="!!!",F6941="NEW"),"",COUNTBLANK(OFFSET(A$1,,,SUMPRODUCT(MAX(ROW(E$2:E6941)*(E6941=E$2:E6941)))))-COUNTBLANK(OFFSET(A$1,,,SUMPRODUCT(MAX(ROW(E$1:E6940)*(E2=E$1:E6940))))))</f>
        <v> </v>
      </c>
      <c r="K6941" s="25" t="str">
        <f>IF(OR(E6941="",E6941="!!!",F6941="NEW"),"",INDEX(J$1:J6940,SUMPRODUCT(MAX(ROW(E$1:E6940)*(E6941=E$1:E6940)))))</f>
        <v> </v>
      </c>
      <c r="L6941" s="26"/>
    </row>
    <row r="6942" spans="1:12">
      <c r="A6942" s="20" t="s">
        <v>1792</v>
      </c>
      <c r="E6942" s="21">
        <f>IF(D6942="?OLD","!!!","")</f>
        <v/>
      </c>
      <c r="F6942" s="22" t="str">
        <f>IF(OR(E6942="",E6942="!!!"),"",IF(NOT(ISNA(VLOOKUP(E6942,E$1:E6941,1,FALSE()))),"OLD",IF(AND(E6942&lt;&gt;"",E6942&lt;&gt;"!!!"),"NEW","")))</f>
        <v> </v>
      </c>
      <c r="G6942" s="23" t="str">
        <f>IF(OR(E6942="",E6942="!!!"),"",IF(OR(J6942=0,AND(J6942=1,K6942=1),AND(J6942=1,I6942="SBJ"),AND(J6942=1,I6942=0)),"?IN_FOCUS",IF(J6942&lt;=2,"?ACTIVATED",IF(J6942&lt;&gt;"","?FAMILIAR",IF(F6942="NEW",IF(ISNA(VLOOKUP(E6942,#REF!,1,FALSE())),"?TYPE_IDENTIFIABLE","?REFERENTIAL"),"_")))))</f>
        <v> </v>
      </c>
      <c r="H6942" s="24" t="str">
        <f>IF(J6942&lt;&gt;1,"",IF(I6942="SBJ","CB","?"))</f>
        <v> </v>
      </c>
      <c r="I6942" s="25" t="str">
        <f>IF(OR(E6942="",E6942="!!!",F6942="NEW"),"",INDEX(B6941:B$2,-1+SUMPRODUCT(MAX(ROW(E6941:E$2)*(E6942=E6941:E$2)))))</f>
        <v> </v>
      </c>
      <c r="J6942" s="25" t="str">
        <f>IF(OR(E6942="",E6942="!!!",F6942="NEW"),"",COUNTBLANK(OFFSET(A$1,,,SUMPRODUCT(MAX(ROW(E$2:E6942)*(E6942=E$2:E6942)))))-COUNTBLANK(OFFSET(A$1,,,SUMPRODUCT(MAX(ROW(E$1:E6941)*(E2=E$1:E6941))))))</f>
        <v> </v>
      </c>
      <c r="K6942" s="25" t="str">
        <f>IF(OR(E6942="",E6942="!!!",F6942="NEW"),"",INDEX(J$1:J6941,SUMPRODUCT(MAX(ROW(E$1:E6941)*(E6942=E$1:E6941)))))</f>
        <v> </v>
      </c>
      <c r="L6942" s="26"/>
    </row>
    <row r="6943" spans="1:12">
      <c r="A6943" s="20"/>
    </row>
    <row r="6944" spans="1:12">
      <c r="A6944" s="20" t="s">
        <v>3752</v>
      </c>
    </row>
    <row r="6945" spans="1:12">
      <c r="A6945" s="20" t="s">
        <v>2140</v>
      </c>
      <c r="E6945" s="21">
        <f>IF(D6945="?OLD","!!!","")</f>
        <v/>
      </c>
      <c r="F6945" s="22" t="str">
        <f>IF(OR(E6945="",E6945="!!!"),"",IF(NOT(ISNA(VLOOKUP(E6945,E$1:E6944,1,FALSE()))),"OLD",IF(AND(E6945&lt;&gt;"",E6945&lt;&gt;"!!!"),"NEW","")))</f>
        <v> </v>
      </c>
      <c r="G6945" s="23" t="str">
        <f>IF(OR(E6945="",E6945="!!!"),"",IF(OR(J6945=0,AND(J6945=1,K6945=1),AND(J6945=1,I6945="SBJ"),AND(J6945=1,I6945=0)),"?IN_FOCUS",IF(J6945&lt;=2,"?ACTIVATED",IF(J6945&lt;&gt;"","?FAMILIAR",IF(F6945="NEW",IF(ISNA(VLOOKUP(E6945,#REF!,1,FALSE())),"?TYPE_IDENTIFIABLE","?REFERENTIAL"),"_")))))</f>
        <v> </v>
      </c>
      <c r="H6945" s="24" t="str">
        <f>IF(J6945&lt;&gt;1,"",IF(I6945="SBJ","CB","?"))</f>
        <v> </v>
      </c>
      <c r="I6945" s="25" t="str">
        <f>IF(OR(E6945="",E6945="!!!",F6945="NEW"),"",INDEX(B6944:B$2,-1+SUMPRODUCT(MAX(ROW(E6944:E$2)*(E6945=E6944:E$2)))))</f>
        <v> </v>
      </c>
      <c r="J6945" s="25" t="str">
        <f>IF(OR(E6945="",E6945="!!!",F6945="NEW"),"",COUNTBLANK(OFFSET(A$1,,,SUMPRODUCT(MAX(ROW(E$2:E6945)*(E6945=E$2:E6945)))))-COUNTBLANK(OFFSET(A$1,,,SUMPRODUCT(MAX(ROW(E$1:E6944)*(E2=E$1:E6944))))))</f>
        <v> </v>
      </c>
      <c r="K6945" s="25" t="str">
        <f>IF(OR(E6945="",E6945="!!!",F6945="NEW"),"",INDEX(J$1:J6944,SUMPRODUCT(MAX(ROW(E$1:E6944)*(E6945=E$1:E6944)))))</f>
        <v> </v>
      </c>
      <c r="L6945" s="26"/>
    </row>
    <row r="6946" spans="1:12">
      <c r="A6946" s="20" t="s">
        <v>3753</v>
      </c>
      <c r="B6946" s="27" t="s">
        <v>1687</v>
      </c>
      <c r="C6946" s="27" t="s">
        <v>1737</v>
      </c>
      <c r="D6946" s="27" t="s">
        <v>1681</v>
      </c>
      <c r="E6946" s="21">
        <f>IF(D6946="?OLD","!!!","")</f>
        <v/>
      </c>
      <c r="F6946" s="22" t="str">
        <f>IF(OR(E6946="",E6946="!!!"),"",IF(NOT(ISNA(VLOOKUP(E6946,E$1:E6945,1,FALSE()))),"OLD",IF(AND(E6946&lt;&gt;"",E6946&lt;&gt;"!!!"),"NEW","")))</f>
        <v> </v>
      </c>
      <c r="G6946" s="23" t="str">
        <f>IF(OR(E6946="",E6946="!!!"),"",IF(OR(J6946=0,AND(J6946=1,K6946=1),AND(J6946=1,I6946="SBJ"),AND(J6946=1,I6946=0)),"?IN_FOCUS",IF(J6946&lt;=2,"?ACTIVATED",IF(J6946&lt;&gt;"","?FAMILIAR",IF(F6946="NEW",IF(ISNA(VLOOKUP(E6946,#REF!,1,FALSE())),"?TYPE_IDENTIFIABLE","?REFERENTIAL"),"_")))))</f>
        <v> </v>
      </c>
      <c r="H6946" s="24" t="str">
        <f>IF(J6946&lt;&gt;1,"",IF(I6946="SBJ","CB","?"))</f>
        <v> </v>
      </c>
      <c r="I6946" s="25" t="str">
        <f>IF(OR(E6946="",E6946="!!!",F6946="NEW"),"",INDEX(B6945:B$2,-1+SUMPRODUCT(MAX(ROW(E6945:E$2)*(E6946=E6945:E$2)))))</f>
        <v> </v>
      </c>
      <c r="J6946" s="25" t="str">
        <f>IF(OR(E6946="",E6946="!!!",F6946="NEW"),"",COUNTBLANK(OFFSET(A$1,,,SUMPRODUCT(MAX(ROW(E$2:E6946)*(E6946=E$2:E6946)))))-COUNTBLANK(OFFSET(A$1,,,SUMPRODUCT(MAX(ROW(E$1:E6945)*(E2=E$1:E6945))))))</f>
        <v> </v>
      </c>
      <c r="K6946" s="25" t="str">
        <f>IF(OR(E6946="",E6946="!!!",F6946="NEW"),"",INDEX(J$1:J6945,SUMPRODUCT(MAX(ROW(E$1:E6945)*(E6946=E$1:E6945)))))</f>
        <v> </v>
      </c>
      <c r="L6946" s="26"/>
    </row>
    <row r="6947" spans="1:12">
      <c r="A6947" s="20" t="s">
        <v>1809</v>
      </c>
      <c r="E6947" s="21">
        <f>IF(D6947="?OLD","!!!","")</f>
        <v/>
      </c>
      <c r="F6947" s="22" t="str">
        <f>IF(OR(E6947="",E6947="!!!"),"",IF(NOT(ISNA(VLOOKUP(E6947,E$1:E6946,1,FALSE()))),"OLD",IF(AND(E6947&lt;&gt;"",E6947&lt;&gt;"!!!"),"NEW","")))</f>
        <v> </v>
      </c>
      <c r="G6947" s="23" t="str">
        <f>IF(OR(E6947="",E6947="!!!"),"",IF(OR(J6947=0,AND(J6947=1,K6947=1),AND(J6947=1,I6947="SBJ"),AND(J6947=1,I6947=0)),"?IN_FOCUS",IF(J6947&lt;=2,"?ACTIVATED",IF(J6947&lt;&gt;"","?FAMILIAR",IF(F6947="NEW",IF(ISNA(VLOOKUP(E6947,#REF!,1,FALSE())),"?TYPE_IDENTIFIABLE","?REFERENTIAL"),"_")))))</f>
        <v> </v>
      </c>
      <c r="H6947" s="24" t="str">
        <f>IF(J6947&lt;&gt;1,"",IF(I6947="SBJ","CB","?"))</f>
        <v> </v>
      </c>
      <c r="I6947" s="25" t="str">
        <f>IF(OR(E6947="",E6947="!!!",F6947="NEW"),"",INDEX(B6946:B$2,-1+SUMPRODUCT(MAX(ROW(E6946:E$2)*(E6947=E6946:E$2)))))</f>
        <v> </v>
      </c>
      <c r="J6947" s="25" t="str">
        <f>IF(OR(E6947="",E6947="!!!",F6947="NEW"),"",COUNTBLANK(OFFSET(A$1,,,SUMPRODUCT(MAX(ROW(E$2:E6947)*(E6947=E$2:E6947)))))-COUNTBLANK(OFFSET(A$1,,,SUMPRODUCT(MAX(ROW(E$1:E6946)*(E2=E$1:E6946))))))</f>
        <v> </v>
      </c>
      <c r="K6947" s="25" t="str">
        <f>IF(OR(E6947="",E6947="!!!",F6947="NEW"),"",INDEX(J$1:J6946,SUMPRODUCT(MAX(ROW(E$1:E6946)*(E6947=E$1:E6946)))))</f>
        <v> </v>
      </c>
      <c r="L6947" s="26"/>
    </row>
    <row r="6948" spans="1:12">
      <c r="A6948" s="20" t="s">
        <v>1689</v>
      </c>
      <c r="E6948" s="21">
        <f>IF(D6948="?OLD","!!!","")</f>
        <v/>
      </c>
      <c r="F6948" s="22" t="str">
        <f>IF(OR(E6948="",E6948="!!!"),"",IF(NOT(ISNA(VLOOKUP(E6948,E$1:E6947,1,FALSE()))),"OLD",IF(AND(E6948&lt;&gt;"",E6948&lt;&gt;"!!!"),"NEW","")))</f>
        <v> </v>
      </c>
      <c r="G6948" s="23" t="str">
        <f>IF(OR(E6948="",E6948="!!!"),"",IF(OR(J6948=0,AND(J6948=1,K6948=1),AND(J6948=1,I6948="SBJ"),AND(J6948=1,I6948=0)),"?IN_FOCUS",IF(J6948&lt;=2,"?ACTIVATED",IF(J6948&lt;&gt;"","?FAMILIAR",IF(F6948="NEW",IF(ISNA(VLOOKUP(E6948,#REF!,1,FALSE())),"?TYPE_IDENTIFIABLE","?REFERENTIAL"),"_")))))</f>
        <v> </v>
      </c>
      <c r="H6948" s="24" t="str">
        <f>IF(J6948&lt;&gt;1,"",IF(I6948="SBJ","CB","?"))</f>
        <v> </v>
      </c>
      <c r="I6948" s="25" t="str">
        <f>IF(OR(E6948="",E6948="!!!",F6948="NEW"),"",INDEX(B6947:B$2,-1+SUMPRODUCT(MAX(ROW(E6947:E$2)*(E6948=E6947:E$2)))))</f>
        <v> </v>
      </c>
      <c r="J6948" s="25" t="str">
        <f>IF(OR(E6948="",E6948="!!!",F6948="NEW"),"",COUNTBLANK(OFFSET(A$1,,,SUMPRODUCT(MAX(ROW(E$2:E6948)*(E6948=E$2:E6948)))))-COUNTBLANK(OFFSET(A$1,,,SUMPRODUCT(MAX(ROW(E$1:E6947)*(E2=E$1:E6947))))))</f>
        <v> </v>
      </c>
      <c r="K6948" s="25" t="str">
        <f>IF(OR(E6948="",E6948="!!!",F6948="NEW"),"",INDEX(J$1:J6947,SUMPRODUCT(MAX(ROW(E$1:E6947)*(E6948=E$1:E6947)))))</f>
        <v> </v>
      </c>
      <c r="L6948" s="26"/>
    </row>
    <row r="6949" spans="1:12">
      <c r="A6949" s="20" t="s">
        <v>2543</v>
      </c>
      <c r="B6949" s="27" t="s">
        <v>1668</v>
      </c>
      <c r="C6949" s="27" t="s">
        <v>1701</v>
      </c>
      <c r="D6949" s="27" t="s">
        <v>1681</v>
      </c>
      <c r="E6949" s="21">
        <f>IF(D6949="?OLD","!!!","")</f>
        <v/>
      </c>
      <c r="F6949" s="22" t="str">
        <f>IF(OR(E6949="",E6949="!!!"),"",IF(NOT(ISNA(VLOOKUP(E6949,E$1:E6948,1,FALSE()))),"OLD",IF(AND(E6949&lt;&gt;"",E6949&lt;&gt;"!!!"),"NEW","")))</f>
        <v> </v>
      </c>
      <c r="G6949" s="23" t="str">
        <f>IF(OR(E6949="",E6949="!!!"),"",IF(OR(J6949=0,AND(J6949=1,K6949=1),AND(J6949=1,I6949="SBJ"),AND(J6949=1,I6949=0)),"?IN_FOCUS",IF(J6949&lt;=2,"?ACTIVATED",IF(J6949&lt;&gt;"","?FAMILIAR",IF(F6949="NEW",IF(ISNA(VLOOKUP(E6949,#REF!,1,FALSE())),"?TYPE_IDENTIFIABLE","?REFERENTIAL"),"_")))))</f>
        <v> </v>
      </c>
      <c r="H6949" s="24" t="str">
        <f>IF(J6949&lt;&gt;1,"",IF(I6949="SBJ","CB","?"))</f>
        <v> </v>
      </c>
      <c r="I6949" s="25" t="str">
        <f>IF(OR(E6949="",E6949="!!!",F6949="NEW"),"",INDEX(B6948:B$2,-1+SUMPRODUCT(MAX(ROW(E6948:E$2)*(E6949=E6948:E$2)))))</f>
        <v> </v>
      </c>
      <c r="J6949" s="25" t="str">
        <f>IF(OR(E6949="",E6949="!!!",F6949="NEW"),"",COUNTBLANK(OFFSET(A$1,,,SUMPRODUCT(MAX(ROW(E$2:E6949)*(E6949=E$2:E6949)))))-COUNTBLANK(OFFSET(A$1,,,SUMPRODUCT(MAX(ROW(E$1:E6948)*(E2=E$1:E6948))))))</f>
        <v> </v>
      </c>
      <c r="K6949" s="25" t="str">
        <f>IF(OR(E6949="",E6949="!!!",F6949="NEW"),"",INDEX(J$1:J6948,SUMPRODUCT(MAX(ROW(E$1:E6948)*(E6949=E$1:E6948)))))</f>
        <v> </v>
      </c>
      <c r="L6949" s="26"/>
    </row>
    <row r="6950" spans="1:12">
      <c r="A6950" s="20" t="s">
        <v>1688</v>
      </c>
      <c r="E6950" s="21">
        <f>IF(D6950="?OLD","!!!","")</f>
        <v/>
      </c>
      <c r="F6950" s="22" t="str">
        <f>IF(OR(E6950="",E6950="!!!"),"",IF(NOT(ISNA(VLOOKUP(E6950,E$1:E6949,1,FALSE()))),"OLD",IF(AND(E6950&lt;&gt;"",E6950&lt;&gt;"!!!"),"NEW","")))</f>
        <v> </v>
      </c>
      <c r="G6950" s="23" t="str">
        <f>IF(OR(E6950="",E6950="!!!"),"",IF(OR(J6950=0,AND(J6950=1,K6950=1),AND(J6950=1,I6950="SBJ"),AND(J6950=1,I6950=0)),"?IN_FOCUS",IF(J6950&lt;=2,"?ACTIVATED",IF(J6950&lt;&gt;"","?FAMILIAR",IF(F6950="NEW",IF(ISNA(VLOOKUP(E6950,#REF!,1,FALSE())),"?TYPE_IDENTIFIABLE","?REFERENTIAL"),"_")))))</f>
        <v> </v>
      </c>
      <c r="H6950" s="24" t="str">
        <f>IF(J6950&lt;&gt;1,"",IF(I6950="SBJ","CB","?"))</f>
        <v> </v>
      </c>
      <c r="I6950" s="25" t="str">
        <f>IF(OR(E6950="",E6950="!!!",F6950="NEW"),"",INDEX(B6949:B$2,-1+SUMPRODUCT(MAX(ROW(E6949:E$2)*(E6950=E6949:E$2)))))</f>
        <v> </v>
      </c>
      <c r="J6950" s="25" t="str">
        <f>IF(OR(E6950="",E6950="!!!",F6950="NEW"),"",COUNTBLANK(OFFSET(A$1,,,SUMPRODUCT(MAX(ROW(E$2:E6950)*(E6950=E$2:E6950)))))-COUNTBLANK(OFFSET(A$1,,,SUMPRODUCT(MAX(ROW(E$1:E6949)*(E2=E$1:E6949))))))</f>
        <v> </v>
      </c>
      <c r="K6950" s="25" t="str">
        <f>IF(OR(E6950="",E6950="!!!",F6950="NEW"),"",INDEX(J$1:J6949,SUMPRODUCT(MAX(ROW(E$1:E6949)*(E6950=E$1:E6949)))))</f>
        <v> </v>
      </c>
      <c r="L6950" s="26"/>
    </row>
    <row r="6951" spans="1:12">
      <c r="A6951" s="20" t="s">
        <v>1699</v>
      </c>
      <c r="B6951" s="27" t="s">
        <v>1690</v>
      </c>
      <c r="E6951" s="21">
        <f>IF(D6951="?OLD","!!!","")</f>
        <v/>
      </c>
      <c r="F6951" s="22" t="str">
        <f>IF(OR(E6951="",E6951="!!!"),"",IF(NOT(ISNA(VLOOKUP(E6951,E$1:E6950,1,FALSE()))),"OLD",IF(AND(E6951&lt;&gt;"",E6951&lt;&gt;"!!!"),"NEW","")))</f>
        <v> </v>
      </c>
      <c r="G6951" s="23" t="str">
        <f>IF(OR(E6951="",E6951="!!!"),"",IF(OR(J6951=0,AND(J6951=1,K6951=1),AND(J6951=1,I6951="SBJ"),AND(J6951=1,I6951=0)),"?IN_FOCUS",IF(J6951&lt;=2,"?ACTIVATED",IF(J6951&lt;&gt;"","?FAMILIAR",IF(F6951="NEW",IF(ISNA(VLOOKUP(E6951,#REF!,1,FALSE())),"?TYPE_IDENTIFIABLE","?REFERENTIAL"),"_")))))</f>
        <v> </v>
      </c>
      <c r="H6951" s="24" t="str">
        <f>IF(J6951&lt;&gt;1,"",IF(I6951="SBJ","CB","?"))</f>
        <v> </v>
      </c>
      <c r="I6951" s="25" t="str">
        <f>IF(OR(E6951="",E6951="!!!",F6951="NEW"),"",INDEX(B6950:B$2,-1+SUMPRODUCT(MAX(ROW(E6950:E$2)*(E6951=E6950:E$2)))))</f>
        <v> </v>
      </c>
      <c r="J6951" s="25" t="str">
        <f>IF(OR(E6951="",E6951="!!!",F6951="NEW"),"",COUNTBLANK(OFFSET(A$1,,,SUMPRODUCT(MAX(ROW(E$2:E6951)*(E6951=E$2:E6951)))))-COUNTBLANK(OFFSET(A$1,,,SUMPRODUCT(MAX(ROW(E$1:E6950)*(E2=E$1:E6950))))))</f>
        <v> </v>
      </c>
      <c r="K6951" s="25" t="str">
        <f>IF(OR(E6951="",E6951="!!!",F6951="NEW"),"",INDEX(J$1:J6950,SUMPRODUCT(MAX(ROW(E$1:E6950)*(E6951=E$1:E6950)))))</f>
        <v> </v>
      </c>
      <c r="L6951" s="26"/>
    </row>
    <row r="6952" spans="1:12">
      <c r="A6952" s="20" t="s">
        <v>1877</v>
      </c>
      <c r="E6952" s="21">
        <f>IF(D6952="?OLD","!!!","")</f>
        <v/>
      </c>
      <c r="F6952" s="22" t="str">
        <f>IF(OR(E6952="",E6952="!!!"),"",IF(NOT(ISNA(VLOOKUP(E6952,E$1:E6951,1,FALSE()))),"OLD",IF(AND(E6952&lt;&gt;"",E6952&lt;&gt;"!!!"),"NEW","")))</f>
        <v> </v>
      </c>
      <c r="G6952" s="23" t="str">
        <f>IF(OR(E6952="",E6952="!!!"),"",IF(OR(J6952=0,AND(J6952=1,K6952=1),AND(J6952=1,I6952="SBJ"),AND(J6952=1,I6952=0)),"?IN_FOCUS",IF(J6952&lt;=2,"?ACTIVATED",IF(J6952&lt;&gt;"","?FAMILIAR",IF(F6952="NEW",IF(ISNA(VLOOKUP(E6952,#REF!,1,FALSE())),"?TYPE_IDENTIFIABLE","?REFERENTIAL"),"_")))))</f>
        <v> </v>
      </c>
      <c r="H6952" s="24" t="str">
        <f>IF(J6952&lt;&gt;1,"",IF(I6952="SBJ","CB","?"))</f>
        <v> </v>
      </c>
      <c r="I6952" s="25" t="str">
        <f>IF(OR(E6952="",E6952="!!!",F6952="NEW"),"",INDEX(B6951:B$2,-1+SUMPRODUCT(MAX(ROW(E6951:E$2)*(E6952=E6951:E$2)))))</f>
        <v> </v>
      </c>
      <c r="J6952" s="25" t="str">
        <f>IF(OR(E6952="",E6952="!!!",F6952="NEW"),"",COUNTBLANK(OFFSET(A$1,,,SUMPRODUCT(MAX(ROW(E$2:E6952)*(E6952=E$2:E6952)))))-COUNTBLANK(OFFSET(A$1,,,SUMPRODUCT(MAX(ROW(E$1:E6951)*(E2=E$1:E6951))))))</f>
        <v> </v>
      </c>
      <c r="K6952" s="25" t="str">
        <f>IF(OR(E6952="",E6952="!!!",F6952="NEW"),"",INDEX(J$1:J6951,SUMPRODUCT(MAX(ROW(E$1:E6951)*(E6952=E$1:E6951)))))</f>
        <v> </v>
      </c>
      <c r="L6952" s="26"/>
    </row>
    <row r="6953" spans="1:12">
      <c r="A6953" s="20" t="s">
        <v>1683</v>
      </c>
      <c r="E6953" s="21">
        <f>IF(D6953="?OLD","!!!","")</f>
        <v/>
      </c>
      <c r="F6953" s="22" t="str">
        <f>IF(OR(E6953="",E6953="!!!"),"",IF(NOT(ISNA(VLOOKUP(E6953,E$1:E6952,1,FALSE()))),"OLD",IF(AND(E6953&lt;&gt;"",E6953&lt;&gt;"!!!"),"NEW","")))</f>
        <v> </v>
      </c>
      <c r="G6953" s="23" t="str">
        <f>IF(OR(E6953="",E6953="!!!"),"",IF(OR(J6953=0,AND(J6953=1,K6953=1),AND(J6953=1,I6953="SBJ"),AND(J6953=1,I6953=0)),"?IN_FOCUS",IF(J6953&lt;=2,"?ACTIVATED",IF(J6953&lt;&gt;"","?FAMILIAR",IF(F6953="NEW",IF(ISNA(VLOOKUP(E6953,#REF!,1,FALSE())),"?TYPE_IDENTIFIABLE","?REFERENTIAL"),"_")))))</f>
        <v> </v>
      </c>
      <c r="H6953" s="24" t="str">
        <f>IF(J6953&lt;&gt;1,"",IF(I6953="SBJ","CB","?"))</f>
        <v> </v>
      </c>
      <c r="I6953" s="25" t="str">
        <f>IF(OR(E6953="",E6953="!!!",F6953="NEW"),"",INDEX(B6952:B$2,-1+SUMPRODUCT(MAX(ROW(E6952:E$2)*(E6953=E6952:E$2)))))</f>
        <v> </v>
      </c>
      <c r="J6953" s="25" t="str">
        <f>IF(OR(E6953="",E6953="!!!",F6953="NEW"),"",COUNTBLANK(OFFSET(A$1,,,SUMPRODUCT(MAX(ROW(E$2:E6953)*(E6953=E$2:E6953)))))-COUNTBLANK(OFFSET(A$1,,,SUMPRODUCT(MAX(ROW(E$1:E6952)*(E2=E$1:E6952))))))</f>
        <v> </v>
      </c>
      <c r="K6953" s="25" t="str">
        <f>IF(OR(E6953="",E6953="!!!",F6953="NEW"),"",INDEX(J$1:J6952,SUMPRODUCT(MAX(ROW(E$1:E6952)*(E6953=E$1:E6952)))))</f>
        <v> </v>
      </c>
      <c r="L6953" s="26"/>
    </row>
    <row r="6954" spans="1:12">
      <c r="A6954" s="20" t="s">
        <v>2982</v>
      </c>
      <c r="E6954" s="21">
        <f>IF(D6954="?OLD","!!!","")</f>
        <v/>
      </c>
      <c r="F6954" s="22" t="str">
        <f>IF(OR(E6954="",E6954="!!!"),"",IF(NOT(ISNA(VLOOKUP(E6954,E$1:E6953,1,FALSE()))),"OLD",IF(AND(E6954&lt;&gt;"",E6954&lt;&gt;"!!!"),"NEW","")))</f>
        <v> </v>
      </c>
      <c r="G6954" s="23" t="str">
        <f>IF(OR(E6954="",E6954="!!!"),"",IF(OR(J6954=0,AND(J6954=1,K6954=1),AND(J6954=1,I6954="SBJ"),AND(J6954=1,I6954=0)),"?IN_FOCUS",IF(J6954&lt;=2,"?ACTIVATED",IF(J6954&lt;&gt;"","?FAMILIAR",IF(F6954="NEW",IF(ISNA(VLOOKUP(E6954,#REF!,1,FALSE())),"?TYPE_IDENTIFIABLE","?REFERENTIAL"),"_")))))</f>
        <v> </v>
      </c>
      <c r="H6954" s="24" t="str">
        <f>IF(J6954&lt;&gt;1,"",IF(I6954="SBJ","CB","?"))</f>
        <v> </v>
      </c>
      <c r="I6954" s="25" t="str">
        <f>IF(OR(E6954="",E6954="!!!",F6954="NEW"),"",INDEX(B6953:B$2,-1+SUMPRODUCT(MAX(ROW(E6953:E$2)*(E6954=E6953:E$2)))))</f>
        <v> </v>
      </c>
      <c r="J6954" s="25" t="str">
        <f>IF(OR(E6954="",E6954="!!!",F6954="NEW"),"",COUNTBLANK(OFFSET(A$1,,,SUMPRODUCT(MAX(ROW(E$2:E6954)*(E6954=E$2:E6954)))))-COUNTBLANK(OFFSET(A$1,,,SUMPRODUCT(MAX(ROW(E$1:E6953)*(E2=E$1:E6953))))))</f>
        <v> </v>
      </c>
      <c r="K6954" s="25" t="str">
        <f>IF(OR(E6954="",E6954="!!!",F6954="NEW"),"",INDEX(J$1:J6953,SUMPRODUCT(MAX(ROW(E$1:E6953)*(E6954=E$1:E6953)))))</f>
        <v> </v>
      </c>
      <c r="L6954" s="26"/>
    </row>
    <row r="6955" spans="1:12">
      <c r="A6955" s="20" t="s">
        <v>3754</v>
      </c>
      <c r="B6955" s="27" t="s">
        <v>1672</v>
      </c>
      <c r="C6955" s="27" t="s">
        <v>1669</v>
      </c>
      <c r="E6955" s="21">
        <f>IF(D6955="?OLD","!!!","")</f>
        <v/>
      </c>
      <c r="F6955" s="22" t="str">
        <f>IF(OR(E6955="",E6955="!!!"),"",IF(NOT(ISNA(VLOOKUP(E6955,E$1:E6954,1,FALSE()))),"OLD",IF(AND(E6955&lt;&gt;"",E6955&lt;&gt;"!!!"),"NEW","")))</f>
        <v> </v>
      </c>
      <c r="G6955" s="23" t="str">
        <f>IF(OR(E6955="",E6955="!!!"),"",IF(OR(J6955=0,AND(J6955=1,K6955=1),AND(J6955=1,I6955="SBJ"),AND(J6955=1,I6955=0)),"?IN_FOCUS",IF(J6955&lt;=2,"?ACTIVATED",IF(J6955&lt;&gt;"","?FAMILIAR",IF(F6955="NEW",IF(ISNA(VLOOKUP(E6955,#REF!,1,FALSE())),"?TYPE_IDENTIFIABLE","?REFERENTIAL"),"_")))))</f>
        <v> </v>
      </c>
      <c r="H6955" s="24" t="str">
        <f>IF(J6955&lt;&gt;1,"",IF(I6955="SBJ","CB","?"))</f>
        <v> </v>
      </c>
      <c r="I6955" s="25" t="str">
        <f>IF(OR(E6955="",E6955="!!!",F6955="NEW"),"",INDEX(B6954:B$2,-1+SUMPRODUCT(MAX(ROW(E6954:E$2)*(E6955=E6954:E$2)))))</f>
        <v> </v>
      </c>
      <c r="J6955" s="25" t="str">
        <f>IF(OR(E6955="",E6955="!!!",F6955="NEW"),"",COUNTBLANK(OFFSET(A$1,,,SUMPRODUCT(MAX(ROW(E$2:E6955)*(E6955=E$2:E6955)))))-COUNTBLANK(OFFSET(A$1,,,SUMPRODUCT(MAX(ROW(E$1:E6954)*(E2=E$1:E6954))))))</f>
        <v> </v>
      </c>
      <c r="K6955" s="25" t="str">
        <f>IF(OR(E6955="",E6955="!!!",F6955="NEW"),"",INDEX(J$1:J6954,SUMPRODUCT(MAX(ROW(E$1:E6954)*(E6955=E$1:E6954)))))</f>
        <v> </v>
      </c>
      <c r="L6955" s="26"/>
    </row>
    <row r="6956" spans="1:12">
      <c r="A6956" s="20" t="s">
        <v>3755</v>
      </c>
      <c r="E6956" s="21">
        <f>IF(D6956="?OLD","!!!","")</f>
        <v/>
      </c>
      <c r="F6956" s="22" t="str">
        <f>IF(OR(E6956="",E6956="!!!"),"",IF(NOT(ISNA(VLOOKUP(E6956,E$1:E6955,1,FALSE()))),"OLD",IF(AND(E6956&lt;&gt;"",E6956&lt;&gt;"!!!"),"NEW","")))</f>
        <v> </v>
      </c>
      <c r="G6956" s="23" t="str">
        <f>IF(OR(E6956="",E6956="!!!"),"",IF(OR(J6956=0,AND(J6956=1,K6956=1),AND(J6956=1,I6956="SBJ"),AND(J6956=1,I6956=0)),"?IN_FOCUS",IF(J6956&lt;=2,"?ACTIVATED",IF(J6956&lt;&gt;"","?FAMILIAR",IF(F6956="NEW",IF(ISNA(VLOOKUP(E6956,#REF!,1,FALSE())),"?TYPE_IDENTIFIABLE","?REFERENTIAL"),"_")))))</f>
        <v> </v>
      </c>
      <c r="H6956" s="24" t="str">
        <f>IF(J6956&lt;&gt;1,"",IF(I6956="SBJ","CB","?"))</f>
        <v> </v>
      </c>
      <c r="I6956" s="25" t="str">
        <f>IF(OR(E6956="",E6956="!!!",F6956="NEW"),"",INDEX(B6955:B$2,-1+SUMPRODUCT(MAX(ROW(E6955:E$2)*(E6956=E6955:E$2)))))</f>
        <v> </v>
      </c>
      <c r="J6956" s="25" t="str">
        <f>IF(OR(E6956="",E6956="!!!",F6956="NEW"),"",COUNTBLANK(OFFSET(A$1,,,SUMPRODUCT(MAX(ROW(E$2:E6956)*(E6956=E$2:E6956)))))-COUNTBLANK(OFFSET(A$1,,,SUMPRODUCT(MAX(ROW(E$1:E6955)*(E2=E$1:E6955))))))</f>
        <v> </v>
      </c>
      <c r="K6956" s="25" t="str">
        <f>IF(OR(E6956="",E6956="!!!",F6956="NEW"),"",INDEX(J$1:J6955,SUMPRODUCT(MAX(ROW(E$1:E6955)*(E6956=E$1:E6955)))))</f>
        <v> </v>
      </c>
      <c r="L6956" s="26"/>
    </row>
    <row r="6957" spans="1:12">
      <c r="A6957" s="20" t="s">
        <v>1809</v>
      </c>
      <c r="E6957" s="21">
        <f>IF(D6957="?OLD","!!!","")</f>
        <v/>
      </c>
      <c r="F6957" s="22" t="str">
        <f>IF(OR(E6957="",E6957="!!!"),"",IF(NOT(ISNA(VLOOKUP(E6957,E$1:E6956,1,FALSE()))),"OLD",IF(AND(E6957&lt;&gt;"",E6957&lt;&gt;"!!!"),"NEW","")))</f>
        <v> </v>
      </c>
      <c r="G6957" s="23" t="str">
        <f>IF(OR(E6957="",E6957="!!!"),"",IF(OR(J6957=0,AND(J6957=1,K6957=1),AND(J6957=1,I6957="SBJ"),AND(J6957=1,I6957=0)),"?IN_FOCUS",IF(J6957&lt;=2,"?ACTIVATED",IF(J6957&lt;&gt;"","?FAMILIAR",IF(F6957="NEW",IF(ISNA(VLOOKUP(E6957,#REF!,1,FALSE())),"?TYPE_IDENTIFIABLE","?REFERENTIAL"),"_")))))</f>
        <v> </v>
      </c>
      <c r="H6957" s="24" t="str">
        <f>IF(J6957&lt;&gt;1,"",IF(I6957="SBJ","CB","?"))</f>
        <v> </v>
      </c>
      <c r="I6957" s="25" t="str">
        <f>IF(OR(E6957="",E6957="!!!",F6957="NEW"),"",INDEX(B6956:B$2,-1+SUMPRODUCT(MAX(ROW(E6956:E$2)*(E6957=E6956:E$2)))))</f>
        <v> </v>
      </c>
      <c r="J6957" s="25" t="str">
        <f>IF(OR(E6957="",E6957="!!!",F6957="NEW"),"",COUNTBLANK(OFFSET(A$1,,,SUMPRODUCT(MAX(ROW(E$2:E6957)*(E6957=E$2:E6957)))))-COUNTBLANK(OFFSET(A$1,,,SUMPRODUCT(MAX(ROW(E$1:E6956)*(E2=E$1:E6956))))))</f>
        <v> </v>
      </c>
      <c r="K6957" s="25" t="str">
        <f>IF(OR(E6957="",E6957="!!!",F6957="NEW"),"",INDEX(J$1:J6956,SUMPRODUCT(MAX(ROW(E$1:E6956)*(E6957=E$1:E6956)))))</f>
        <v> </v>
      </c>
      <c r="L6957" s="26"/>
    </row>
    <row r="6958" spans="1:12">
      <c r="A6958" s="20" t="s">
        <v>671</v>
      </c>
      <c r="E6958" s="21">
        <f>IF(D6958="?OLD","!!!","")</f>
        <v/>
      </c>
      <c r="F6958" s="22" t="str">
        <f>IF(OR(E6958="",E6958="!!!"),"",IF(NOT(ISNA(VLOOKUP(E6958,E$1:E6957,1,FALSE()))),"OLD",IF(AND(E6958&lt;&gt;"",E6958&lt;&gt;"!!!"),"NEW","")))</f>
        <v> </v>
      </c>
      <c r="G6958" s="23" t="str">
        <f>IF(OR(E6958="",E6958="!!!"),"",IF(OR(J6958=0,AND(J6958=1,K6958=1),AND(J6958=1,I6958="SBJ"),AND(J6958=1,I6958=0)),"?IN_FOCUS",IF(J6958&lt;=2,"?ACTIVATED",IF(J6958&lt;&gt;"","?FAMILIAR",IF(F6958="NEW",IF(ISNA(VLOOKUP(E6958,#REF!,1,FALSE())),"?TYPE_IDENTIFIABLE","?REFERENTIAL"),"_")))))</f>
        <v> </v>
      </c>
      <c r="H6958" s="24" t="str">
        <f>IF(J6958&lt;&gt;1,"",IF(I6958="SBJ","CB","?"))</f>
        <v> </v>
      </c>
      <c r="I6958" s="25" t="str">
        <f>IF(OR(E6958="",E6958="!!!",F6958="NEW"),"",INDEX(B6957:B$2,-1+SUMPRODUCT(MAX(ROW(E6957:E$2)*(E6958=E6957:E$2)))))</f>
        <v> </v>
      </c>
      <c r="J6958" s="25" t="str">
        <f>IF(OR(E6958="",E6958="!!!",F6958="NEW"),"",COUNTBLANK(OFFSET(A$1,,,SUMPRODUCT(MAX(ROW(E$2:E6958)*(E6958=E$2:E6958)))))-COUNTBLANK(OFFSET(A$1,,,SUMPRODUCT(MAX(ROW(E$1:E6957)*(E2=E$1:E6957))))))</f>
        <v> </v>
      </c>
      <c r="K6958" s="25" t="str">
        <f>IF(OR(E6958="",E6958="!!!",F6958="NEW"),"",INDEX(J$1:J6957,SUMPRODUCT(MAX(ROW(E$1:E6957)*(E6958=E$1:E6957)))))</f>
        <v> </v>
      </c>
      <c r="L6958" s="26"/>
    </row>
    <row r="6959" spans="1:12">
      <c r="A6959" s="20"/>
    </row>
    <row r="6960" spans="1:12">
      <c r="A6960" s="20" t="s">
        <v>3756</v>
      </c>
    </row>
    <row r="6961" spans="1:12">
      <c r="A6961" s="20" t="s">
        <v>2110</v>
      </c>
      <c r="E6961" s="21">
        <f>IF(D6961="?OLD","!!!","")</f>
        <v/>
      </c>
      <c r="F6961" s="22" t="str">
        <f>IF(OR(E6961="",E6961="!!!"),"",IF(NOT(ISNA(VLOOKUP(E6961,E$1:E6960,1,FALSE()))),"OLD",IF(AND(E6961&lt;&gt;"",E6961&lt;&gt;"!!!"),"NEW","")))</f>
        <v> </v>
      </c>
      <c r="G6961" s="23" t="str">
        <f>IF(OR(E6961="",E6961="!!!"),"",IF(OR(J6961=0,AND(J6961=1,K6961=1),AND(J6961=1,I6961="SBJ"),AND(J6961=1,I6961=0)),"?IN_FOCUS",IF(J6961&lt;=2,"?ACTIVATED",IF(J6961&lt;&gt;"","?FAMILIAR",IF(F6961="NEW",IF(ISNA(VLOOKUP(E6961,#REF!,1,FALSE())),"?TYPE_IDENTIFIABLE","?REFERENTIAL"),"_")))))</f>
        <v> </v>
      </c>
      <c r="H6961" s="24" t="str">
        <f>IF(J6961&lt;&gt;1,"",IF(I6961="SBJ","CB","?"))</f>
        <v> </v>
      </c>
      <c r="I6961" s="25" t="str">
        <f>IF(OR(E6961="",E6961="!!!",F6961="NEW"),"",INDEX(B6960:B$2,-1+SUMPRODUCT(MAX(ROW(E6960:E$2)*(E6961=E6960:E$2)))))</f>
        <v> </v>
      </c>
      <c r="J6961" s="25" t="str">
        <f>IF(OR(E6961="",E6961="!!!",F6961="NEW"),"",COUNTBLANK(OFFSET(A$1,,,SUMPRODUCT(MAX(ROW(E$2:E6961)*(E6961=E$2:E6961)))))-COUNTBLANK(OFFSET(A$1,,,SUMPRODUCT(MAX(ROW(E$1:E6960)*(E2=E$1:E6960))))))</f>
        <v> </v>
      </c>
      <c r="K6961" s="25" t="str">
        <f>IF(OR(E6961="",E6961="!!!",F6961="NEW"),"",INDEX(J$1:J6960,SUMPRODUCT(MAX(ROW(E$1:E6960)*(E6961=E$1:E6960)))))</f>
        <v> </v>
      </c>
      <c r="L6961" s="26"/>
    </row>
    <row r="6962" spans="1:12">
      <c r="A6962" s="20" t="s">
        <v>2384</v>
      </c>
      <c r="E6962" s="21">
        <f>IF(D6962="?OLD","!!!","")</f>
        <v/>
      </c>
      <c r="F6962" s="22" t="str">
        <f>IF(OR(E6962="",E6962="!!!"),"",IF(NOT(ISNA(VLOOKUP(E6962,E$1:E6961,1,FALSE()))),"OLD",IF(AND(E6962&lt;&gt;"",E6962&lt;&gt;"!!!"),"NEW","")))</f>
        <v> </v>
      </c>
      <c r="G6962" s="23" t="str">
        <f>IF(OR(E6962="",E6962="!!!"),"",IF(OR(J6962=0,AND(J6962=1,K6962=1),AND(J6962=1,I6962="SBJ"),AND(J6962=1,I6962=0)),"?IN_FOCUS",IF(J6962&lt;=2,"?ACTIVATED",IF(J6962&lt;&gt;"","?FAMILIAR",IF(F6962="NEW",IF(ISNA(VLOOKUP(E6962,#REF!,1,FALSE())),"?TYPE_IDENTIFIABLE","?REFERENTIAL"),"_")))))</f>
        <v> </v>
      </c>
      <c r="H6962" s="24" t="str">
        <f>IF(J6962&lt;&gt;1,"",IF(I6962="SBJ","CB","?"))</f>
        <v> </v>
      </c>
      <c r="I6962" s="25" t="str">
        <f>IF(OR(E6962="",E6962="!!!",F6962="NEW"),"",INDEX(B6961:B$2,-1+SUMPRODUCT(MAX(ROW(E6961:E$2)*(E6962=E6961:E$2)))))</f>
        <v> </v>
      </c>
      <c r="J6962" s="25" t="str">
        <f>IF(OR(E6962="",E6962="!!!",F6962="NEW"),"",COUNTBLANK(OFFSET(A$1,,,SUMPRODUCT(MAX(ROW(E$2:E6962)*(E6962=E$2:E6962)))))-COUNTBLANK(OFFSET(A$1,,,SUMPRODUCT(MAX(ROW(E$1:E6961)*(E2=E$1:E6961))))))</f>
        <v> </v>
      </c>
      <c r="K6962" s="25" t="str">
        <f>IF(OR(E6962="",E6962="!!!",F6962="NEW"),"",INDEX(J$1:J6961,SUMPRODUCT(MAX(ROW(E$1:E6961)*(E6962=E$1:E6961)))))</f>
        <v> </v>
      </c>
      <c r="L6962" s="26"/>
    </row>
    <row r="6963" spans="1:12">
      <c r="A6963" s="20" t="s">
        <v>1678</v>
      </c>
      <c r="B6963" s="27" t="s">
        <v>1687</v>
      </c>
      <c r="C6963" s="27" t="s">
        <v>1680</v>
      </c>
      <c r="D6963" s="27" t="s">
        <v>1681</v>
      </c>
      <c r="E6963" s="21">
        <f>IF(D6963="?OLD","!!!","")</f>
        <v/>
      </c>
      <c r="F6963" s="22" t="str">
        <f>IF(OR(E6963="",E6963="!!!"),"",IF(NOT(ISNA(VLOOKUP(E6963,E$1:E6962,1,FALSE()))),"OLD",IF(AND(E6963&lt;&gt;"",E6963&lt;&gt;"!!!"),"NEW","")))</f>
        <v> </v>
      </c>
      <c r="G6963" s="23" t="str">
        <f>IF(OR(E6963="",E6963="!!!"),"",IF(OR(J6963=0,AND(J6963=1,K6963=1),AND(J6963=1,I6963="SBJ"),AND(J6963=1,I6963=0)),"?IN_FOCUS",IF(J6963&lt;=2,"?ACTIVATED",IF(J6963&lt;&gt;"","?FAMILIAR",IF(F6963="NEW",IF(ISNA(VLOOKUP(E6963,#REF!,1,FALSE())),"?TYPE_IDENTIFIABLE","?REFERENTIAL"),"_")))))</f>
        <v> </v>
      </c>
      <c r="H6963" s="24" t="str">
        <f>IF(J6963&lt;&gt;1,"",IF(I6963="SBJ","CB","?"))</f>
        <v> </v>
      </c>
      <c r="I6963" s="25" t="str">
        <f>IF(OR(E6963="",E6963="!!!",F6963="NEW"),"",INDEX(B6962:B$2,-1+SUMPRODUCT(MAX(ROW(E6962:E$2)*(E6963=E6962:E$2)))))</f>
        <v> </v>
      </c>
      <c r="J6963" s="25" t="str">
        <f>IF(OR(E6963="",E6963="!!!",F6963="NEW"),"",COUNTBLANK(OFFSET(A$1,,,SUMPRODUCT(MAX(ROW(E$2:E6963)*(E6963=E$2:E6963)))))-COUNTBLANK(OFFSET(A$1,,,SUMPRODUCT(MAX(ROW(E$1:E6962)*(E2=E$1:E6962))))))</f>
        <v> </v>
      </c>
      <c r="K6963" s="25" t="str">
        <f>IF(OR(E6963="",E6963="!!!",F6963="NEW"),"",INDEX(J$1:J6962,SUMPRODUCT(MAX(ROW(E$1:E6962)*(E6963=E$1:E6962)))))</f>
        <v> </v>
      </c>
      <c r="L6963" s="26"/>
    </row>
    <row r="6964" spans="1:12">
      <c r="A6964" s="20" t="s">
        <v>1359</v>
      </c>
      <c r="E6964" s="21">
        <f>IF(D6964="?OLD","!!!","")</f>
        <v/>
      </c>
      <c r="F6964" s="22" t="str">
        <f>IF(OR(E6964="",E6964="!!!"),"",IF(NOT(ISNA(VLOOKUP(E6964,E$1:E6963,1,FALSE()))),"OLD",IF(AND(E6964&lt;&gt;"",E6964&lt;&gt;"!!!"),"NEW","")))</f>
        <v> </v>
      </c>
      <c r="G6964" s="23" t="str">
        <f>IF(OR(E6964="",E6964="!!!"),"",IF(OR(J6964=0,AND(J6964=1,K6964=1),AND(J6964=1,I6964="SBJ"),AND(J6964=1,I6964=0)),"?IN_FOCUS",IF(J6964&lt;=2,"?ACTIVATED",IF(J6964&lt;&gt;"","?FAMILIAR",IF(F6964="NEW",IF(ISNA(VLOOKUP(E6964,#REF!,1,FALSE())),"?TYPE_IDENTIFIABLE","?REFERENTIAL"),"_")))))</f>
        <v> </v>
      </c>
      <c r="H6964" s="24" t="str">
        <f>IF(J6964&lt;&gt;1,"",IF(I6964="SBJ","CB","?"))</f>
        <v> </v>
      </c>
      <c r="I6964" s="25" t="str">
        <f>IF(OR(E6964="",E6964="!!!",F6964="NEW"),"",INDEX(B6963:B$2,-1+SUMPRODUCT(MAX(ROW(E6963:E$2)*(E6964=E6963:E$2)))))</f>
        <v> </v>
      </c>
      <c r="J6964" s="25" t="str">
        <f>IF(OR(E6964="",E6964="!!!",F6964="NEW"),"",COUNTBLANK(OFFSET(A$1,,,SUMPRODUCT(MAX(ROW(E$2:E6964)*(E6964=E$2:E6964)))))-COUNTBLANK(OFFSET(A$1,,,SUMPRODUCT(MAX(ROW(E$1:E6963)*(E2=E$1:E6963))))))</f>
        <v> </v>
      </c>
      <c r="K6964" s="25" t="str">
        <f>IF(OR(E6964="",E6964="!!!",F6964="NEW"),"",INDEX(J$1:J6963,SUMPRODUCT(MAX(ROW(E$1:E6963)*(E6964=E$1:E6963)))))</f>
        <v> </v>
      </c>
      <c r="L6964" s="26"/>
    </row>
    <row r="6965" spans="1:12">
      <c r="A6965" s="20" t="s">
        <v>1852</v>
      </c>
      <c r="E6965" s="21">
        <f>IF(D6965="?OLD","!!!","")</f>
        <v/>
      </c>
      <c r="F6965" s="22" t="str">
        <f>IF(OR(E6965="",E6965="!!!"),"",IF(NOT(ISNA(VLOOKUP(E6965,E$1:E6964,1,FALSE()))),"OLD",IF(AND(E6965&lt;&gt;"",E6965&lt;&gt;"!!!"),"NEW","")))</f>
        <v> </v>
      </c>
      <c r="G6965" s="23" t="str">
        <f>IF(OR(E6965="",E6965="!!!"),"",IF(OR(J6965=0,AND(J6965=1,K6965=1),AND(J6965=1,I6965="SBJ"),AND(J6965=1,I6965=0)),"?IN_FOCUS",IF(J6965&lt;=2,"?ACTIVATED",IF(J6965&lt;&gt;"","?FAMILIAR",IF(F6965="NEW",IF(ISNA(VLOOKUP(E6965,#REF!,1,FALSE())),"?TYPE_IDENTIFIABLE","?REFERENTIAL"),"_")))))</f>
        <v> </v>
      </c>
      <c r="H6965" s="24" t="str">
        <f>IF(J6965&lt;&gt;1,"",IF(I6965="SBJ","CB","?"))</f>
        <v> </v>
      </c>
      <c r="I6965" s="25" t="str">
        <f>IF(OR(E6965="",E6965="!!!",F6965="NEW"),"",INDEX(B6964:B$2,-1+SUMPRODUCT(MAX(ROW(E6964:E$2)*(E6965=E6964:E$2)))))</f>
        <v> </v>
      </c>
      <c r="J6965" s="25" t="str">
        <f>IF(OR(E6965="",E6965="!!!",F6965="NEW"),"",COUNTBLANK(OFFSET(A$1,,,SUMPRODUCT(MAX(ROW(E$2:E6965)*(E6965=E$2:E6965)))))-COUNTBLANK(OFFSET(A$1,,,SUMPRODUCT(MAX(ROW(E$1:E6964)*(E2=E$1:E6964))))))</f>
        <v> </v>
      </c>
      <c r="K6965" s="25" t="str">
        <f>IF(OR(E6965="",E6965="!!!",F6965="NEW"),"",INDEX(J$1:J6964,SUMPRODUCT(MAX(ROW(E$1:E6964)*(E6965=E$1:E6964)))))</f>
        <v> </v>
      </c>
      <c r="L6965" s="26"/>
    </row>
    <row r="6966" spans="1:12">
      <c r="A6966" s="20"/>
    </row>
    <row r="6967" spans="1:12">
      <c r="A6967" s="20" t="s">
        <v>3757</v>
      </c>
    </row>
    <row r="6968" spans="1:12">
      <c r="A6968" s="20" t="s">
        <v>2252</v>
      </c>
      <c r="B6968" s="27" t="s">
        <v>1724</v>
      </c>
      <c r="C6968" s="27" t="s">
        <v>1680</v>
      </c>
      <c r="D6968" s="27" t="s">
        <v>1681</v>
      </c>
      <c r="E6968" s="21">
        <f>IF(D6968="?OLD","!!!","")</f>
        <v/>
      </c>
      <c r="F6968" s="22" t="str">
        <f>IF(OR(E6968="",E6968="!!!"),"",IF(NOT(ISNA(VLOOKUP(E6968,E$1:E6967,1,FALSE()))),"OLD",IF(AND(E6968&lt;&gt;"",E6968&lt;&gt;"!!!"),"NEW","")))</f>
        <v> </v>
      </c>
      <c r="G6968" s="23" t="str">
        <f>IF(OR(E6968="",E6968="!!!"),"",IF(OR(J6968=0,AND(J6968=1,K6968=1),AND(J6968=1,I6968="SBJ"),AND(J6968=1,I6968=0)),"?IN_FOCUS",IF(J6968&lt;=2,"?ACTIVATED",IF(J6968&lt;&gt;"","?FAMILIAR",IF(F6968="NEW",IF(ISNA(VLOOKUP(E6968,#REF!,1,FALSE())),"?TYPE_IDENTIFIABLE","?REFERENTIAL"),"_")))))</f>
        <v> </v>
      </c>
      <c r="H6968" s="24" t="str">
        <f>IF(J6968&lt;&gt;1,"",IF(I6968="SBJ","CB","?"))</f>
        <v> </v>
      </c>
      <c r="I6968" s="25" t="str">
        <f>IF(OR(E6968="",E6968="!!!",F6968="NEW"),"",INDEX(B6967:B$2,-1+SUMPRODUCT(MAX(ROW(E6967:E$2)*(E6968=E6967:E$2)))))</f>
        <v> </v>
      </c>
      <c r="J6968" s="25" t="str">
        <f>IF(OR(E6968="",E6968="!!!",F6968="NEW"),"",COUNTBLANK(OFFSET(A$1,,,SUMPRODUCT(MAX(ROW(E$2:E6968)*(E6968=E$2:E6968)))))-COUNTBLANK(OFFSET(A$1,,,SUMPRODUCT(MAX(ROW(E$1:E6967)*(E2=E$1:E6967))))))</f>
        <v> </v>
      </c>
      <c r="K6968" s="25" t="str">
        <f>IF(OR(E6968="",E6968="!!!",F6968="NEW"),"",INDEX(J$1:J6967,SUMPRODUCT(MAX(ROW(E$1:E6967)*(E6968=E$1:E6967)))))</f>
        <v> </v>
      </c>
      <c r="L6968" s="26"/>
    </row>
    <row r="6969" spans="1:12">
      <c r="A6969" s="20" t="s">
        <v>129</v>
      </c>
      <c r="E6969" s="21">
        <f>IF(D6969="?OLD","!!!","")</f>
        <v/>
      </c>
      <c r="F6969" s="22" t="str">
        <f>IF(OR(E6969="",E6969="!!!"),"",IF(NOT(ISNA(VLOOKUP(E6969,E$1:E6968,1,FALSE()))),"OLD",IF(AND(E6969&lt;&gt;"",E6969&lt;&gt;"!!!"),"NEW","")))</f>
        <v> </v>
      </c>
      <c r="G6969" s="23" t="str">
        <f>IF(OR(E6969="",E6969="!!!"),"",IF(OR(J6969=0,AND(J6969=1,K6969=1),AND(J6969=1,I6969="SBJ"),AND(J6969=1,I6969=0)),"?IN_FOCUS",IF(J6969&lt;=2,"?ACTIVATED",IF(J6969&lt;&gt;"","?FAMILIAR",IF(F6969="NEW",IF(ISNA(VLOOKUP(E6969,#REF!,1,FALSE())),"?TYPE_IDENTIFIABLE","?REFERENTIAL"),"_")))))</f>
        <v> </v>
      </c>
      <c r="H6969" s="24" t="str">
        <f>IF(J6969&lt;&gt;1,"",IF(I6969="SBJ","CB","?"))</f>
        <v> </v>
      </c>
      <c r="I6969" s="25" t="str">
        <f>IF(OR(E6969="",E6969="!!!",F6969="NEW"),"",INDEX(B6968:B$2,-1+SUMPRODUCT(MAX(ROW(E6968:E$2)*(E6969=E6968:E$2)))))</f>
        <v> </v>
      </c>
      <c r="J6969" s="25" t="str">
        <f>IF(OR(E6969="",E6969="!!!",F6969="NEW"),"",COUNTBLANK(OFFSET(A$1,,,SUMPRODUCT(MAX(ROW(E$2:E6969)*(E6969=E$2:E6969)))))-COUNTBLANK(OFFSET(A$1,,,SUMPRODUCT(MAX(ROW(E$1:E6968)*(E2=E$1:E6968))))))</f>
        <v> </v>
      </c>
      <c r="K6969" s="25" t="str">
        <f>IF(OR(E6969="",E6969="!!!",F6969="NEW"),"",INDEX(J$1:J6968,SUMPRODUCT(MAX(ROW(E$1:E6968)*(E6969=E$1:E6968)))))</f>
        <v> </v>
      </c>
      <c r="L6969" s="26"/>
    </row>
    <row r="6970" spans="1:12">
      <c r="A6970" s="20" t="s">
        <v>2102</v>
      </c>
      <c r="E6970" s="21">
        <f>IF(D6970="?OLD","!!!","")</f>
        <v/>
      </c>
      <c r="F6970" s="22" t="str">
        <f>IF(OR(E6970="",E6970="!!!"),"",IF(NOT(ISNA(VLOOKUP(E6970,E$1:E6969,1,FALSE()))),"OLD",IF(AND(E6970&lt;&gt;"",E6970&lt;&gt;"!!!"),"NEW","")))</f>
        <v> </v>
      </c>
      <c r="G6970" s="23" t="str">
        <f>IF(OR(E6970="",E6970="!!!"),"",IF(OR(J6970=0,AND(J6970=1,K6970=1),AND(J6970=1,I6970="SBJ"),AND(J6970=1,I6970=0)),"?IN_FOCUS",IF(J6970&lt;=2,"?ACTIVATED",IF(J6970&lt;&gt;"","?FAMILIAR",IF(F6970="NEW",IF(ISNA(VLOOKUP(E6970,#REF!,1,FALSE())),"?TYPE_IDENTIFIABLE","?REFERENTIAL"),"_")))))</f>
        <v> </v>
      </c>
      <c r="H6970" s="24" t="str">
        <f>IF(J6970&lt;&gt;1,"",IF(I6970="SBJ","CB","?"))</f>
        <v> </v>
      </c>
      <c r="I6970" s="25" t="str">
        <f>IF(OR(E6970="",E6970="!!!",F6970="NEW"),"",INDEX(B6969:B$2,-1+SUMPRODUCT(MAX(ROW(E6969:E$2)*(E6970=E6969:E$2)))))</f>
        <v> </v>
      </c>
      <c r="J6970" s="25" t="str">
        <f>IF(OR(E6970="",E6970="!!!",F6970="NEW"),"",COUNTBLANK(OFFSET(A$1,,,SUMPRODUCT(MAX(ROW(E$2:E6970)*(E6970=E$2:E6970)))))-COUNTBLANK(OFFSET(A$1,,,SUMPRODUCT(MAX(ROW(E$1:E6969)*(E2=E$1:E6969))))))</f>
        <v> </v>
      </c>
      <c r="K6970" s="25" t="str">
        <f>IF(OR(E6970="",E6970="!!!",F6970="NEW"),"",INDEX(J$1:J6969,SUMPRODUCT(MAX(ROW(E$1:E6969)*(E6970=E$1:E6969)))))</f>
        <v> </v>
      </c>
      <c r="L6970" s="26"/>
    </row>
    <row r="6971" spans="1:12">
      <c r="A6971" s="20" t="s">
        <v>3758</v>
      </c>
      <c r="B6971" s="27" t="s">
        <v>1687</v>
      </c>
      <c r="C6971" s="27" t="s">
        <v>1704</v>
      </c>
      <c r="E6971" s="21">
        <f>IF(D6971="?OLD","!!!","")</f>
        <v/>
      </c>
      <c r="F6971" s="22" t="str">
        <f>IF(OR(E6971="",E6971="!!!"),"",IF(NOT(ISNA(VLOOKUP(E6971,E$1:E6970,1,FALSE()))),"OLD",IF(AND(E6971&lt;&gt;"",E6971&lt;&gt;"!!!"),"NEW","")))</f>
        <v> </v>
      </c>
      <c r="G6971" s="23" t="str">
        <f>IF(OR(E6971="",E6971="!!!"),"",IF(OR(J6971=0,AND(J6971=1,K6971=1),AND(J6971=1,I6971="SBJ"),AND(J6971=1,I6971=0)),"?IN_FOCUS",IF(J6971&lt;=2,"?ACTIVATED",IF(J6971&lt;&gt;"","?FAMILIAR",IF(F6971="NEW",IF(ISNA(VLOOKUP(E6971,#REF!,1,FALSE())),"?TYPE_IDENTIFIABLE","?REFERENTIAL"),"_")))))</f>
        <v> </v>
      </c>
      <c r="H6971" s="24" t="str">
        <f>IF(J6971&lt;&gt;1,"",IF(I6971="SBJ","CB","?"))</f>
        <v> </v>
      </c>
      <c r="I6971" s="25" t="str">
        <f>IF(OR(E6971="",E6971="!!!",F6971="NEW"),"",INDEX(B6970:B$2,-1+SUMPRODUCT(MAX(ROW(E6970:E$2)*(E6971=E6970:E$2)))))</f>
        <v> </v>
      </c>
      <c r="J6971" s="25" t="str">
        <f>IF(OR(E6971="",E6971="!!!",F6971="NEW"),"",COUNTBLANK(OFFSET(A$1,,,SUMPRODUCT(MAX(ROW(E$2:E6971)*(E6971=E$2:E6971)))))-COUNTBLANK(OFFSET(A$1,,,SUMPRODUCT(MAX(ROW(E$1:E6970)*(E2=E$1:E6970))))))</f>
        <v> </v>
      </c>
      <c r="K6971" s="25" t="str">
        <f>IF(OR(E6971="",E6971="!!!",F6971="NEW"),"",INDEX(J$1:J6970,SUMPRODUCT(MAX(ROW(E$1:E6970)*(E6971=E$1:E6970)))))</f>
        <v> </v>
      </c>
      <c r="L6971" s="26"/>
    </row>
    <row r="6972" spans="1:12">
      <c r="A6972" s="20" t="s">
        <v>1746</v>
      </c>
      <c r="E6972" s="21">
        <f>IF(D6972="?OLD","!!!","")</f>
        <v/>
      </c>
      <c r="F6972" s="22" t="str">
        <f>IF(OR(E6972="",E6972="!!!"),"",IF(NOT(ISNA(VLOOKUP(E6972,E$1:E6971,1,FALSE()))),"OLD",IF(AND(E6972&lt;&gt;"",E6972&lt;&gt;"!!!"),"NEW","")))</f>
        <v> </v>
      </c>
      <c r="G6972" s="23" t="str">
        <f>IF(OR(E6972="",E6972="!!!"),"",IF(OR(J6972=0,AND(J6972=1,K6972=1),AND(J6972=1,I6972="SBJ"),AND(J6972=1,I6972=0)),"?IN_FOCUS",IF(J6972&lt;=2,"?ACTIVATED",IF(J6972&lt;&gt;"","?FAMILIAR",IF(F6972="NEW",IF(ISNA(VLOOKUP(E6972,#REF!,1,FALSE())),"?TYPE_IDENTIFIABLE","?REFERENTIAL"),"_")))))</f>
        <v> </v>
      </c>
      <c r="H6972" s="24" t="str">
        <f>IF(J6972&lt;&gt;1,"",IF(I6972="SBJ","CB","?"))</f>
        <v> </v>
      </c>
      <c r="I6972" s="25" t="str">
        <f>IF(OR(E6972="",E6972="!!!",F6972="NEW"),"",INDEX(B6971:B$2,-1+SUMPRODUCT(MAX(ROW(E6971:E$2)*(E6972=E6971:E$2)))))</f>
        <v> </v>
      </c>
      <c r="J6972" s="25" t="str">
        <f>IF(OR(E6972="",E6972="!!!",F6972="NEW"),"",COUNTBLANK(OFFSET(A$1,,,SUMPRODUCT(MAX(ROW(E$2:E6972)*(E6972=E$2:E6972)))))-COUNTBLANK(OFFSET(A$1,,,SUMPRODUCT(MAX(ROW(E$1:E6971)*(E2=E$1:E6971))))))</f>
        <v> </v>
      </c>
      <c r="K6972" s="25" t="str">
        <f>IF(OR(E6972="",E6972="!!!",F6972="NEW"),"",INDEX(J$1:J6971,SUMPRODUCT(MAX(ROW(E$1:E6971)*(E6972=E$1:E6971)))))</f>
        <v> </v>
      </c>
      <c r="L6972" s="26"/>
    </row>
    <row r="6973" spans="1:12">
      <c r="A6973" s="20" t="s">
        <v>3759</v>
      </c>
      <c r="B6973" s="27" t="s">
        <v>1675</v>
      </c>
      <c r="C6973" s="27" t="s">
        <v>1704</v>
      </c>
      <c r="E6973" s="21">
        <f>IF(D6973="?OLD","!!!","")</f>
        <v/>
      </c>
      <c r="F6973" s="22" t="str">
        <f>IF(OR(E6973="",E6973="!!!"),"",IF(NOT(ISNA(VLOOKUP(E6973,E$1:E6972,1,FALSE()))),"OLD",IF(AND(E6973&lt;&gt;"",E6973&lt;&gt;"!!!"),"NEW","")))</f>
        <v> </v>
      </c>
      <c r="G6973" s="23" t="str">
        <f>IF(OR(E6973="",E6973="!!!"),"",IF(OR(J6973=0,AND(J6973=1,K6973=1),AND(J6973=1,I6973="SBJ"),AND(J6973=1,I6973=0)),"?IN_FOCUS",IF(J6973&lt;=2,"?ACTIVATED",IF(J6973&lt;&gt;"","?FAMILIAR",IF(F6973="NEW",IF(ISNA(VLOOKUP(E6973,#REF!,1,FALSE())),"?TYPE_IDENTIFIABLE","?REFERENTIAL"),"_")))))</f>
        <v> </v>
      </c>
      <c r="H6973" s="24" t="str">
        <f>IF(J6973&lt;&gt;1,"",IF(I6973="SBJ","CB","?"))</f>
        <v> </v>
      </c>
      <c r="I6973" s="25" t="str">
        <f>IF(OR(E6973="",E6973="!!!",F6973="NEW"),"",INDEX(B6972:B$2,-1+SUMPRODUCT(MAX(ROW(E6972:E$2)*(E6973=E6972:E$2)))))</f>
        <v> </v>
      </c>
      <c r="J6973" s="25" t="str">
        <f>IF(OR(E6973="",E6973="!!!",F6973="NEW"),"",COUNTBLANK(OFFSET(A$1,,,SUMPRODUCT(MAX(ROW(E$2:E6973)*(E6973=E$2:E6973)))))-COUNTBLANK(OFFSET(A$1,,,SUMPRODUCT(MAX(ROW(E$1:E6972)*(E2=E$1:E6972))))))</f>
        <v> </v>
      </c>
      <c r="K6973" s="25" t="str">
        <f>IF(OR(E6973="",E6973="!!!",F6973="NEW"),"",INDEX(J$1:J6972,SUMPRODUCT(MAX(ROW(E$1:E6972)*(E6973=E$1:E6972)))))</f>
        <v> </v>
      </c>
      <c r="L6973" s="26"/>
    </row>
    <row r="6974" spans="1:12">
      <c r="A6974" s="20" t="s">
        <v>1699</v>
      </c>
      <c r="E6974" s="21">
        <f>IF(D6974="?OLD","!!!","")</f>
        <v/>
      </c>
      <c r="F6974" s="22" t="str">
        <f>IF(OR(E6974="",E6974="!!!"),"",IF(NOT(ISNA(VLOOKUP(E6974,E$1:E6973,1,FALSE()))),"OLD",IF(AND(E6974&lt;&gt;"",E6974&lt;&gt;"!!!"),"NEW","")))</f>
        <v> </v>
      </c>
      <c r="G6974" s="23" t="str">
        <f>IF(OR(E6974="",E6974="!!!"),"",IF(OR(J6974=0,AND(J6974=1,K6974=1),AND(J6974=1,I6974="SBJ"),AND(J6974=1,I6974=0)),"?IN_FOCUS",IF(J6974&lt;=2,"?ACTIVATED",IF(J6974&lt;&gt;"","?FAMILIAR",IF(F6974="NEW",IF(ISNA(VLOOKUP(E6974,#REF!,1,FALSE())),"?TYPE_IDENTIFIABLE","?REFERENTIAL"),"_")))))</f>
        <v> </v>
      </c>
      <c r="H6974" s="24" t="str">
        <f>IF(J6974&lt;&gt;1,"",IF(I6974="SBJ","CB","?"))</f>
        <v> </v>
      </c>
      <c r="I6974" s="25" t="str">
        <f>IF(OR(E6974="",E6974="!!!",F6974="NEW"),"",INDEX(B6973:B$2,-1+SUMPRODUCT(MAX(ROW(E6973:E$2)*(E6974=E6973:E$2)))))</f>
        <v> </v>
      </c>
      <c r="J6974" s="25" t="str">
        <f>IF(OR(E6974="",E6974="!!!",F6974="NEW"),"",COUNTBLANK(OFFSET(A$1,,,SUMPRODUCT(MAX(ROW(E$2:E6974)*(E6974=E$2:E6974)))))-COUNTBLANK(OFFSET(A$1,,,SUMPRODUCT(MAX(ROW(E$1:E6973)*(E2=E$1:E6973))))))</f>
        <v> </v>
      </c>
      <c r="K6974" s="25" t="str">
        <f>IF(OR(E6974="",E6974="!!!",F6974="NEW"),"",INDEX(J$1:J6973,SUMPRODUCT(MAX(ROW(E$1:E6973)*(E6974=E$1:E6973)))))</f>
        <v> </v>
      </c>
      <c r="L6974" s="26"/>
    </row>
    <row r="6975" spans="1:12">
      <c r="A6975" s="20" t="s">
        <v>3760</v>
      </c>
      <c r="B6975" s="27" t="s">
        <v>1679</v>
      </c>
      <c r="C6975" s="27" t="s">
        <v>1701</v>
      </c>
      <c r="D6975" s="27" t="s">
        <v>1681</v>
      </c>
      <c r="E6975" s="21">
        <f>IF(D6975="?OLD","!!!","")</f>
        <v/>
      </c>
      <c r="F6975" s="22" t="str">
        <f>IF(OR(E6975="",E6975="!!!"),"",IF(NOT(ISNA(VLOOKUP(E6975,E$1:E6974,1,FALSE()))),"OLD",IF(AND(E6975&lt;&gt;"",E6975&lt;&gt;"!!!"),"NEW","")))</f>
        <v> </v>
      </c>
      <c r="G6975" s="23" t="str">
        <f>IF(OR(E6975="",E6975="!!!"),"",IF(OR(J6975=0,AND(J6975=1,K6975=1),AND(J6975=1,I6975="SBJ"),AND(J6975=1,I6975=0)),"?IN_FOCUS",IF(J6975&lt;=2,"?ACTIVATED",IF(J6975&lt;&gt;"","?FAMILIAR",IF(F6975="NEW",IF(ISNA(VLOOKUP(E6975,#REF!,1,FALSE())),"?TYPE_IDENTIFIABLE","?REFERENTIAL"),"_")))))</f>
        <v> </v>
      </c>
      <c r="H6975" s="24" t="str">
        <f>IF(J6975&lt;&gt;1,"",IF(I6975="SBJ","CB","?"))</f>
        <v> </v>
      </c>
      <c r="I6975" s="25" t="str">
        <f>IF(OR(E6975="",E6975="!!!",F6975="NEW"),"",INDEX(B6974:B$2,-1+SUMPRODUCT(MAX(ROW(E6974:E$2)*(E6975=E6974:E$2)))))</f>
        <v> </v>
      </c>
      <c r="J6975" s="25" t="str">
        <f>IF(OR(E6975="",E6975="!!!",F6975="NEW"),"",COUNTBLANK(OFFSET(A$1,,,SUMPRODUCT(MAX(ROW(E$2:E6975)*(E6975=E$2:E6975)))))-COUNTBLANK(OFFSET(A$1,,,SUMPRODUCT(MAX(ROW(E$1:E6974)*(E2=E$1:E6974))))))</f>
        <v> </v>
      </c>
      <c r="K6975" s="25" t="str">
        <f>IF(OR(E6975="",E6975="!!!",F6975="NEW"),"",INDEX(J$1:J6974,SUMPRODUCT(MAX(ROW(E$1:E6974)*(E6975=E$1:E6974)))))</f>
        <v> </v>
      </c>
      <c r="L6975" s="26"/>
    </row>
    <row r="6976" spans="1:12">
      <c r="A6976" s="20" t="s">
        <v>866</v>
      </c>
      <c r="E6976" s="21">
        <f>IF(D6976="?OLD","!!!","")</f>
        <v/>
      </c>
      <c r="F6976" s="22" t="str">
        <f>IF(OR(E6976="",E6976="!!!"),"",IF(NOT(ISNA(VLOOKUP(E6976,E$1:E6975,1,FALSE()))),"OLD",IF(AND(E6976&lt;&gt;"",E6976&lt;&gt;"!!!"),"NEW","")))</f>
        <v> </v>
      </c>
      <c r="G6976" s="23" t="str">
        <f>IF(OR(E6976="",E6976="!!!"),"",IF(OR(J6976=0,AND(J6976=1,K6976=1),AND(J6976=1,I6976="SBJ"),AND(J6976=1,I6976=0)),"?IN_FOCUS",IF(J6976&lt;=2,"?ACTIVATED",IF(J6976&lt;&gt;"","?FAMILIAR",IF(F6976="NEW",IF(ISNA(VLOOKUP(E6976,#REF!,1,FALSE())),"?TYPE_IDENTIFIABLE","?REFERENTIAL"),"_")))))</f>
        <v> </v>
      </c>
      <c r="H6976" s="24" t="str">
        <f>IF(J6976&lt;&gt;1,"",IF(I6976="SBJ","CB","?"))</f>
        <v> </v>
      </c>
      <c r="I6976" s="25" t="str">
        <f>IF(OR(E6976="",E6976="!!!",F6976="NEW"),"",INDEX(B6975:B$2,-1+SUMPRODUCT(MAX(ROW(E6975:E$2)*(E6976=E6975:E$2)))))</f>
        <v> </v>
      </c>
      <c r="J6976" s="25" t="str">
        <f>IF(OR(E6976="",E6976="!!!",F6976="NEW"),"",COUNTBLANK(OFFSET(A$1,,,SUMPRODUCT(MAX(ROW(E$2:E6976)*(E6976=E$2:E6976)))))-COUNTBLANK(OFFSET(A$1,,,SUMPRODUCT(MAX(ROW(E$1:E6975)*(E2=E$1:E6975))))))</f>
        <v> </v>
      </c>
      <c r="K6976" s="25" t="str">
        <f>IF(OR(E6976="",E6976="!!!",F6976="NEW"),"",INDEX(J$1:J6975,SUMPRODUCT(MAX(ROW(E$1:E6975)*(E6976=E$1:E6975)))))</f>
        <v> </v>
      </c>
      <c r="L6976" s="26"/>
    </row>
    <row r="6977" spans="1:12">
      <c r="A6977" s="20" t="s">
        <v>671</v>
      </c>
      <c r="E6977" s="21">
        <f>IF(D6977="?OLD","!!!","")</f>
        <v/>
      </c>
      <c r="F6977" s="22" t="str">
        <f>IF(OR(E6977="",E6977="!!!"),"",IF(NOT(ISNA(VLOOKUP(E6977,E$1:E6976,1,FALSE()))),"OLD",IF(AND(E6977&lt;&gt;"",E6977&lt;&gt;"!!!"),"NEW","")))</f>
        <v> </v>
      </c>
      <c r="G6977" s="23" t="str">
        <f>IF(OR(E6977="",E6977="!!!"),"",IF(OR(J6977=0,AND(J6977=1,K6977=1),AND(J6977=1,I6977="SBJ"),AND(J6977=1,I6977=0)),"?IN_FOCUS",IF(J6977&lt;=2,"?ACTIVATED",IF(J6977&lt;&gt;"","?FAMILIAR",IF(F6977="NEW",IF(ISNA(VLOOKUP(E6977,#REF!,1,FALSE())),"?TYPE_IDENTIFIABLE","?REFERENTIAL"),"_")))))</f>
        <v> </v>
      </c>
      <c r="H6977" s="24" t="str">
        <f>IF(J6977&lt;&gt;1,"",IF(I6977="SBJ","CB","?"))</f>
        <v> </v>
      </c>
      <c r="I6977" s="25" t="str">
        <f>IF(OR(E6977="",E6977="!!!",F6977="NEW"),"",INDEX(B6976:B$2,-1+SUMPRODUCT(MAX(ROW(E6976:E$2)*(E6977=E6976:E$2)))))</f>
        <v> </v>
      </c>
      <c r="J6977" s="25" t="str">
        <f>IF(OR(E6977="",E6977="!!!",F6977="NEW"),"",COUNTBLANK(OFFSET(A$1,,,SUMPRODUCT(MAX(ROW(E$2:E6977)*(E6977=E$2:E6977)))))-COUNTBLANK(OFFSET(A$1,,,SUMPRODUCT(MAX(ROW(E$1:E6976)*(E2=E$1:E6976))))))</f>
        <v> </v>
      </c>
      <c r="K6977" s="25" t="str">
        <f>IF(OR(E6977="",E6977="!!!",F6977="NEW"),"",INDEX(J$1:J6976,SUMPRODUCT(MAX(ROW(E$1:E6976)*(E6977=E$1:E6976)))))</f>
        <v> </v>
      </c>
      <c r="L6977" s="26"/>
    </row>
    <row r="6978" spans="1:12">
      <c r="A6978" s="20"/>
    </row>
    <row r="6979" spans="1:12">
      <c r="A6979" s="20" t="s">
        <v>3761</v>
      </c>
    </row>
    <row r="6980" spans="1:12">
      <c r="A6980" s="20" t="s">
        <v>2140</v>
      </c>
      <c r="E6980" s="21">
        <f>IF(D6980="?OLD","!!!","")</f>
        <v/>
      </c>
      <c r="F6980" s="22" t="str">
        <f>IF(OR(E6980="",E6980="!!!"),"",IF(NOT(ISNA(VLOOKUP(E6980,E$1:E6979,1,FALSE()))),"OLD",IF(AND(E6980&lt;&gt;"",E6980&lt;&gt;"!!!"),"NEW","")))</f>
        <v> </v>
      </c>
      <c r="G6980" s="23" t="str">
        <f>IF(OR(E6980="",E6980="!!!"),"",IF(OR(J6980=0,AND(J6980=1,K6980=1),AND(J6980=1,I6980="SBJ"),AND(J6980=1,I6980=0)),"?IN_FOCUS",IF(J6980&lt;=2,"?ACTIVATED",IF(J6980&lt;&gt;"","?FAMILIAR",IF(F6980="NEW",IF(ISNA(VLOOKUP(E6980,#REF!,1,FALSE())),"?TYPE_IDENTIFIABLE","?REFERENTIAL"),"_")))))</f>
        <v> </v>
      </c>
      <c r="H6980" s="24" t="str">
        <f>IF(J6980&lt;&gt;1,"",IF(I6980="SBJ","CB","?"))</f>
        <v> </v>
      </c>
      <c r="I6980" s="25" t="str">
        <f>IF(OR(E6980="",E6980="!!!",F6980="NEW"),"",INDEX(B6979:B$2,-1+SUMPRODUCT(MAX(ROW(E6979:E$2)*(E6980=E6979:E$2)))))</f>
        <v> </v>
      </c>
      <c r="J6980" s="25" t="str">
        <f>IF(OR(E6980="",E6980="!!!",F6980="NEW"),"",COUNTBLANK(OFFSET(A$1,,,SUMPRODUCT(MAX(ROW(E$2:E6980)*(E6980=E$2:E6980)))))-COUNTBLANK(OFFSET(A$1,,,SUMPRODUCT(MAX(ROW(E$1:E6979)*(E2=E$1:E6979))))))</f>
        <v> </v>
      </c>
      <c r="K6980" s="25" t="str">
        <f>IF(OR(E6980="",E6980="!!!",F6980="NEW"),"",INDEX(J$1:J6979,SUMPRODUCT(MAX(ROW(E$1:E6979)*(E6980=E$1:E6979)))))</f>
        <v> </v>
      </c>
      <c r="L6980" s="26"/>
    </row>
    <row r="6981" spans="1:12">
      <c r="A6981" s="20" t="s">
        <v>1678</v>
      </c>
      <c r="B6981" s="27" t="s">
        <v>1687</v>
      </c>
      <c r="C6981" s="27" t="s">
        <v>1680</v>
      </c>
      <c r="D6981" s="27" t="s">
        <v>1681</v>
      </c>
      <c r="E6981" s="21">
        <f>IF(D6981="?OLD","!!!","")</f>
        <v/>
      </c>
      <c r="F6981" s="22" t="str">
        <f>IF(OR(E6981="",E6981="!!!"),"",IF(NOT(ISNA(VLOOKUP(E6981,E$1:E6980,1,FALSE()))),"OLD",IF(AND(E6981&lt;&gt;"",E6981&lt;&gt;"!!!"),"NEW","")))</f>
        <v> </v>
      </c>
      <c r="G6981" s="23" t="str">
        <f>IF(OR(E6981="",E6981="!!!"),"",IF(OR(J6981=0,AND(J6981=1,K6981=1),AND(J6981=1,I6981="SBJ"),AND(J6981=1,I6981=0)),"?IN_FOCUS",IF(J6981&lt;=2,"?ACTIVATED",IF(J6981&lt;&gt;"","?FAMILIAR",IF(F6981="NEW",IF(ISNA(VLOOKUP(E6981,#REF!,1,FALSE())),"?TYPE_IDENTIFIABLE","?REFERENTIAL"),"_")))))</f>
        <v> </v>
      </c>
      <c r="H6981" s="24" t="str">
        <f>IF(J6981&lt;&gt;1,"",IF(I6981="SBJ","CB","?"))</f>
        <v> </v>
      </c>
      <c r="I6981" s="25" t="str">
        <f>IF(OR(E6981="",E6981="!!!",F6981="NEW"),"",INDEX(B6980:B$2,-1+SUMPRODUCT(MAX(ROW(E6980:E$2)*(E6981=E6980:E$2)))))</f>
        <v> </v>
      </c>
      <c r="J6981" s="25" t="str">
        <f>IF(OR(E6981="",E6981="!!!",F6981="NEW"),"",COUNTBLANK(OFFSET(A$1,,,SUMPRODUCT(MAX(ROW(E$2:E6981)*(E6981=E$2:E6981)))))-COUNTBLANK(OFFSET(A$1,,,SUMPRODUCT(MAX(ROW(E$1:E6980)*(E2=E$1:E6980))))))</f>
        <v> </v>
      </c>
      <c r="K6981" s="25" t="str">
        <f>IF(OR(E6981="",E6981="!!!",F6981="NEW"),"",INDEX(J$1:J6980,SUMPRODUCT(MAX(ROW(E$1:E6980)*(E6981=E$1:E6980)))))</f>
        <v> </v>
      </c>
      <c r="L6981" s="26"/>
    </row>
    <row r="6982" spans="1:12">
      <c r="A6982" s="20" t="s">
        <v>2295</v>
      </c>
      <c r="E6982" s="21">
        <f>IF(D6982="?OLD","!!!","")</f>
        <v/>
      </c>
      <c r="F6982" s="22" t="str">
        <f>IF(OR(E6982="",E6982="!!!"),"",IF(NOT(ISNA(VLOOKUP(E6982,E$1:E6981,1,FALSE()))),"OLD",IF(AND(E6982&lt;&gt;"",E6982&lt;&gt;"!!!"),"NEW","")))</f>
        <v> </v>
      </c>
      <c r="G6982" s="23" t="str">
        <f>IF(OR(E6982="",E6982="!!!"),"",IF(OR(J6982=0,AND(J6982=1,K6982=1),AND(J6982=1,I6982="SBJ"),AND(J6982=1,I6982=0)),"?IN_FOCUS",IF(J6982&lt;=2,"?ACTIVATED",IF(J6982&lt;&gt;"","?FAMILIAR",IF(F6982="NEW",IF(ISNA(VLOOKUP(E6982,#REF!,1,FALSE())),"?TYPE_IDENTIFIABLE","?REFERENTIAL"),"_")))))</f>
        <v> </v>
      </c>
      <c r="H6982" s="24" t="str">
        <f>IF(J6982&lt;&gt;1,"",IF(I6982="SBJ","CB","?"))</f>
        <v> </v>
      </c>
      <c r="I6982" s="25" t="str">
        <f>IF(OR(E6982="",E6982="!!!",F6982="NEW"),"",INDEX(B6981:B$2,-1+SUMPRODUCT(MAX(ROW(E6981:E$2)*(E6982=E6981:E$2)))))</f>
        <v> </v>
      </c>
      <c r="J6982" s="25" t="str">
        <f>IF(OR(E6982="",E6982="!!!",F6982="NEW"),"",COUNTBLANK(OFFSET(A$1,,,SUMPRODUCT(MAX(ROW(E$2:E6982)*(E6982=E$2:E6982)))))-COUNTBLANK(OFFSET(A$1,,,SUMPRODUCT(MAX(ROW(E$1:E6981)*(E2=E$1:E6981))))))</f>
        <v> </v>
      </c>
      <c r="K6982" s="25" t="str">
        <f>IF(OR(E6982="",E6982="!!!",F6982="NEW"),"",INDEX(J$1:J6981,SUMPRODUCT(MAX(ROW(E$1:E6981)*(E6982=E$1:E6981)))))</f>
        <v> </v>
      </c>
      <c r="L6982" s="26"/>
    </row>
    <row r="6983" spans="1:12">
      <c r="A6983" s="20" t="s">
        <v>1857</v>
      </c>
      <c r="B6983" s="27" t="s">
        <v>1668</v>
      </c>
      <c r="C6983" s="27" t="s">
        <v>1737</v>
      </c>
      <c r="D6983" s="27" t="s">
        <v>1681</v>
      </c>
      <c r="E6983" s="21">
        <f>IF(D6983="?OLD","!!!","")</f>
        <v/>
      </c>
      <c r="F6983" s="22" t="str">
        <f>IF(OR(E6983="",E6983="!!!"),"",IF(NOT(ISNA(VLOOKUP(E6983,E$1:E6982,1,FALSE()))),"OLD",IF(AND(E6983&lt;&gt;"",E6983&lt;&gt;"!!!"),"NEW","")))</f>
        <v> </v>
      </c>
      <c r="G6983" s="23" t="str">
        <f>IF(OR(E6983="",E6983="!!!"),"",IF(OR(J6983=0,AND(J6983=1,K6983=1),AND(J6983=1,I6983="SBJ"),AND(J6983=1,I6983=0)),"?IN_FOCUS",IF(J6983&lt;=2,"?ACTIVATED",IF(J6983&lt;&gt;"","?FAMILIAR",IF(F6983="NEW",IF(ISNA(VLOOKUP(E6983,#REF!,1,FALSE())),"?TYPE_IDENTIFIABLE","?REFERENTIAL"),"_")))))</f>
        <v> </v>
      </c>
      <c r="H6983" s="24" t="str">
        <f>IF(J6983&lt;&gt;1,"",IF(I6983="SBJ","CB","?"))</f>
        <v> </v>
      </c>
      <c r="I6983" s="25" t="str">
        <f>IF(OR(E6983="",E6983="!!!",F6983="NEW"),"",INDEX(B6982:B$2,-1+SUMPRODUCT(MAX(ROW(E6982:E$2)*(E6983=E6982:E$2)))))</f>
        <v> </v>
      </c>
      <c r="J6983" s="25" t="str">
        <f>IF(OR(E6983="",E6983="!!!",F6983="NEW"),"",COUNTBLANK(OFFSET(A$1,,,SUMPRODUCT(MAX(ROW(E$2:E6983)*(E6983=E$2:E6983)))))-COUNTBLANK(OFFSET(A$1,,,SUMPRODUCT(MAX(ROW(E$1:E6982)*(E2=E$1:E6982))))))</f>
        <v> </v>
      </c>
      <c r="K6983" s="25" t="str">
        <f>IF(OR(E6983="",E6983="!!!",F6983="NEW"),"",INDEX(J$1:J6982,SUMPRODUCT(MAX(ROW(E$1:E6982)*(E6983=E$1:E6982)))))</f>
        <v> </v>
      </c>
      <c r="L6983" s="26"/>
    </row>
    <row r="6984" spans="1:12">
      <c r="A6984" s="20" t="s">
        <v>1905</v>
      </c>
      <c r="B6984" s="27" t="s">
        <v>1675</v>
      </c>
      <c r="C6984" s="27" t="s">
        <v>1680</v>
      </c>
      <c r="D6984" s="27" t="s">
        <v>1681</v>
      </c>
      <c r="E6984" s="21">
        <f>IF(D6984="?OLD","!!!","")</f>
        <v/>
      </c>
      <c r="F6984" s="22" t="str">
        <f>IF(OR(E6984="",E6984="!!!"),"",IF(NOT(ISNA(VLOOKUP(E6984,E$1:E6983,1,FALSE()))),"OLD",IF(AND(E6984&lt;&gt;"",E6984&lt;&gt;"!!!"),"NEW","")))</f>
        <v> </v>
      </c>
      <c r="G6984" s="23" t="str">
        <f>IF(OR(E6984="",E6984="!!!"),"",IF(OR(J6984=0,AND(J6984=1,K6984=1),AND(J6984=1,I6984="SBJ"),AND(J6984=1,I6984=0)),"?IN_FOCUS",IF(J6984&lt;=2,"?ACTIVATED",IF(J6984&lt;&gt;"","?FAMILIAR",IF(F6984="NEW",IF(ISNA(VLOOKUP(E6984,#REF!,1,FALSE())),"?TYPE_IDENTIFIABLE","?REFERENTIAL"),"_")))))</f>
        <v> </v>
      </c>
      <c r="H6984" s="24" t="str">
        <f>IF(J6984&lt;&gt;1,"",IF(I6984="SBJ","CB","?"))</f>
        <v> </v>
      </c>
      <c r="I6984" s="25" t="str">
        <f>IF(OR(E6984="",E6984="!!!",F6984="NEW"),"",INDEX(B6983:B$2,-1+SUMPRODUCT(MAX(ROW(E6983:E$2)*(E6984=E6983:E$2)))))</f>
        <v> </v>
      </c>
      <c r="J6984" s="25" t="str">
        <f>IF(OR(E6984="",E6984="!!!",F6984="NEW"),"",COUNTBLANK(OFFSET(A$1,,,SUMPRODUCT(MAX(ROW(E$2:E6984)*(E6984=E$2:E6984)))))-COUNTBLANK(OFFSET(A$1,,,SUMPRODUCT(MAX(ROW(E$1:E6983)*(E2=E$1:E6983))))))</f>
        <v> </v>
      </c>
      <c r="K6984" s="25" t="str">
        <f>IF(OR(E6984="",E6984="!!!",F6984="NEW"),"",INDEX(J$1:J6983,SUMPRODUCT(MAX(ROW(E$1:E6983)*(E6984=E$1:E6983)))))</f>
        <v> </v>
      </c>
      <c r="L6984" s="26"/>
    </row>
    <row r="6985" spans="1:12">
      <c r="A6985" s="20" t="s">
        <v>3762</v>
      </c>
      <c r="B6985" s="27" t="s">
        <v>1668</v>
      </c>
      <c r="C6985" s="27" t="s">
        <v>1676</v>
      </c>
      <c r="E6985" s="21">
        <f>IF(D6985="?OLD","!!!","")</f>
        <v/>
      </c>
      <c r="F6985" s="22" t="str">
        <f>IF(OR(E6985="",E6985="!!!"),"",IF(NOT(ISNA(VLOOKUP(E6985,E$1:E6984,1,FALSE()))),"OLD",IF(AND(E6985&lt;&gt;"",E6985&lt;&gt;"!!!"),"NEW","")))</f>
        <v> </v>
      </c>
      <c r="G6985" s="23" t="str">
        <f>IF(OR(E6985="",E6985="!!!"),"",IF(OR(J6985=0,AND(J6985=1,K6985=1),AND(J6985=1,I6985="SBJ"),AND(J6985=1,I6985=0)),"?IN_FOCUS",IF(J6985&lt;=2,"?ACTIVATED",IF(J6985&lt;&gt;"","?FAMILIAR",IF(F6985="NEW",IF(ISNA(VLOOKUP(E6985,#REF!,1,FALSE())),"?TYPE_IDENTIFIABLE","?REFERENTIAL"),"_")))))</f>
        <v> </v>
      </c>
      <c r="H6985" s="24" t="str">
        <f>IF(J6985&lt;&gt;1,"",IF(I6985="SBJ","CB","?"))</f>
        <v> </v>
      </c>
      <c r="I6985" s="25" t="str">
        <f>IF(OR(E6985="",E6985="!!!",F6985="NEW"),"",INDEX(B6984:B$2,-1+SUMPRODUCT(MAX(ROW(E6984:E$2)*(E6985=E6984:E$2)))))</f>
        <v> </v>
      </c>
      <c r="J6985" s="25" t="str">
        <f>IF(OR(E6985="",E6985="!!!",F6985="NEW"),"",COUNTBLANK(OFFSET(A$1,,,SUMPRODUCT(MAX(ROW(E$2:E6985)*(E6985=E$2:E6985)))))-COUNTBLANK(OFFSET(A$1,,,SUMPRODUCT(MAX(ROW(E$1:E6984)*(E2=E$1:E6984))))))</f>
        <v> </v>
      </c>
      <c r="K6985" s="25" t="str">
        <f>IF(OR(E6985="",E6985="!!!",F6985="NEW"),"",INDEX(J$1:J6984,SUMPRODUCT(MAX(ROW(E$1:E6984)*(E6985=E$1:E6984)))))</f>
        <v> </v>
      </c>
      <c r="L6985" s="26"/>
    </row>
    <row r="6986" spans="1:12">
      <c r="A6986" s="20" t="s">
        <v>1714</v>
      </c>
      <c r="E6986" s="21">
        <f>IF(D6986="?OLD","!!!","")</f>
        <v/>
      </c>
      <c r="F6986" s="22" t="str">
        <f>IF(OR(E6986="",E6986="!!!"),"",IF(NOT(ISNA(VLOOKUP(E6986,E$1:E6985,1,FALSE()))),"OLD",IF(AND(E6986&lt;&gt;"",E6986&lt;&gt;"!!!"),"NEW","")))</f>
        <v> </v>
      </c>
      <c r="G6986" s="23" t="str">
        <f>IF(OR(E6986="",E6986="!!!"),"",IF(OR(J6986=0,AND(J6986=1,K6986=1),AND(J6986=1,I6986="SBJ"),AND(J6986=1,I6986=0)),"?IN_FOCUS",IF(J6986&lt;=2,"?ACTIVATED",IF(J6986&lt;&gt;"","?FAMILIAR",IF(F6986="NEW",IF(ISNA(VLOOKUP(E6986,#REF!,1,FALSE())),"?TYPE_IDENTIFIABLE","?REFERENTIAL"),"_")))))</f>
        <v> </v>
      </c>
      <c r="H6986" s="24" t="str">
        <f>IF(J6986&lt;&gt;1,"",IF(I6986="SBJ","CB","?"))</f>
        <v> </v>
      </c>
      <c r="I6986" s="25" t="str">
        <f>IF(OR(E6986="",E6986="!!!",F6986="NEW"),"",INDEX(B6985:B$2,-1+SUMPRODUCT(MAX(ROW(E6985:E$2)*(E6986=E6985:E$2)))))</f>
        <v> </v>
      </c>
      <c r="J6986" s="25" t="str">
        <f>IF(OR(E6986="",E6986="!!!",F6986="NEW"),"",COUNTBLANK(OFFSET(A$1,,,SUMPRODUCT(MAX(ROW(E$2:E6986)*(E6986=E$2:E6986)))))-COUNTBLANK(OFFSET(A$1,,,SUMPRODUCT(MAX(ROW(E$1:E6985)*(E2=E$1:E6985))))))</f>
        <v> </v>
      </c>
      <c r="K6986" s="25" t="str">
        <f>IF(OR(E6986="",E6986="!!!",F6986="NEW"),"",INDEX(J$1:J6985,SUMPRODUCT(MAX(ROW(E$1:E6985)*(E6986=E$1:E6985)))))</f>
        <v> </v>
      </c>
      <c r="L6986" s="26"/>
    </row>
    <row r="6987" spans="1:12">
      <c r="A6987" s="20" t="s">
        <v>3763</v>
      </c>
      <c r="B6987" s="27" t="s">
        <v>1675</v>
      </c>
      <c r="C6987" s="27" t="s">
        <v>1701</v>
      </c>
      <c r="D6987" s="27" t="s">
        <v>1681</v>
      </c>
      <c r="E6987" s="21">
        <f>IF(D6987="?OLD","!!!","")</f>
        <v/>
      </c>
      <c r="F6987" s="22" t="str">
        <f>IF(OR(E6987="",E6987="!!!"),"",IF(NOT(ISNA(VLOOKUP(E6987,E$1:E6986,1,FALSE()))),"OLD",IF(AND(E6987&lt;&gt;"",E6987&lt;&gt;"!!!"),"NEW","")))</f>
        <v> </v>
      </c>
      <c r="G6987" s="23" t="str">
        <f>IF(OR(E6987="",E6987="!!!"),"",IF(OR(J6987=0,AND(J6987=1,K6987=1),AND(J6987=1,I6987="SBJ"),AND(J6987=1,I6987=0)),"?IN_FOCUS",IF(J6987&lt;=2,"?ACTIVATED",IF(J6987&lt;&gt;"","?FAMILIAR",IF(F6987="NEW",IF(ISNA(VLOOKUP(E6987,#REF!,1,FALSE())),"?TYPE_IDENTIFIABLE","?REFERENTIAL"),"_")))))</f>
        <v> </v>
      </c>
      <c r="H6987" s="24" t="str">
        <f>IF(J6987&lt;&gt;1,"",IF(I6987="SBJ","CB","?"))</f>
        <v> </v>
      </c>
      <c r="I6987" s="25" t="str">
        <f>IF(OR(E6987="",E6987="!!!",F6987="NEW"),"",INDEX(B6986:B$2,-1+SUMPRODUCT(MAX(ROW(E6986:E$2)*(E6987=E6986:E$2)))))</f>
        <v> </v>
      </c>
      <c r="J6987" s="25" t="str">
        <f>IF(OR(E6987="",E6987="!!!",F6987="NEW"),"",COUNTBLANK(OFFSET(A$1,,,SUMPRODUCT(MAX(ROW(E$2:E6987)*(E6987=E$2:E6987)))))-COUNTBLANK(OFFSET(A$1,,,SUMPRODUCT(MAX(ROW(E$1:E6986)*(E2=E$1:E6986))))))</f>
        <v> </v>
      </c>
      <c r="K6987" s="25" t="str">
        <f>IF(OR(E6987="",E6987="!!!",F6987="NEW"),"",INDEX(J$1:J6986,SUMPRODUCT(MAX(ROW(E$1:E6986)*(E6987=E$1:E6986)))))</f>
        <v> </v>
      </c>
      <c r="L6987" s="26"/>
    </row>
    <row r="6988" spans="1:12">
      <c r="A6988" s="20" t="s">
        <v>1688</v>
      </c>
      <c r="E6988" s="21">
        <f>IF(D6988="?OLD","!!!","")</f>
        <v/>
      </c>
      <c r="F6988" s="22" t="str">
        <f>IF(OR(E6988="",E6988="!!!"),"",IF(NOT(ISNA(VLOOKUP(E6988,E$1:E6987,1,FALSE()))),"OLD",IF(AND(E6988&lt;&gt;"",E6988&lt;&gt;"!!!"),"NEW","")))</f>
        <v> </v>
      </c>
      <c r="G6988" s="23" t="str">
        <f>IF(OR(E6988="",E6988="!!!"),"",IF(OR(J6988=0,AND(J6988=1,K6988=1),AND(J6988=1,I6988="SBJ"),AND(J6988=1,I6988=0)),"?IN_FOCUS",IF(J6988&lt;=2,"?ACTIVATED",IF(J6988&lt;&gt;"","?FAMILIAR",IF(F6988="NEW",IF(ISNA(VLOOKUP(E6988,#REF!,1,FALSE())),"?TYPE_IDENTIFIABLE","?REFERENTIAL"),"_")))))</f>
        <v> </v>
      </c>
      <c r="H6988" s="24" t="str">
        <f>IF(J6988&lt;&gt;1,"",IF(I6988="SBJ","CB","?"))</f>
        <v> </v>
      </c>
      <c r="I6988" s="25" t="str">
        <f>IF(OR(E6988="",E6988="!!!",F6988="NEW"),"",INDEX(B6987:B$2,-1+SUMPRODUCT(MAX(ROW(E6987:E$2)*(E6988=E6987:E$2)))))</f>
        <v> </v>
      </c>
      <c r="J6988" s="25" t="str">
        <f>IF(OR(E6988="",E6988="!!!",F6988="NEW"),"",COUNTBLANK(OFFSET(A$1,,,SUMPRODUCT(MAX(ROW(E$2:E6988)*(E6988=E$2:E6988)))))-COUNTBLANK(OFFSET(A$1,,,SUMPRODUCT(MAX(ROW(E$1:E6987)*(E2=E$1:E6987))))))</f>
        <v> </v>
      </c>
      <c r="K6988" s="25" t="str">
        <f>IF(OR(E6988="",E6988="!!!",F6988="NEW"),"",INDEX(J$1:J6987,SUMPRODUCT(MAX(ROW(E$1:E6987)*(E6988=E$1:E6987)))))</f>
        <v> </v>
      </c>
      <c r="L6988" s="26"/>
    </row>
    <row r="6989" spans="1:12">
      <c r="A6989" s="20" t="s">
        <v>1714</v>
      </c>
      <c r="E6989" s="21">
        <f>IF(D6989="?OLD","!!!","")</f>
        <v/>
      </c>
      <c r="F6989" s="22" t="str">
        <f>IF(OR(E6989="",E6989="!!!"),"",IF(NOT(ISNA(VLOOKUP(E6989,E$1:E6988,1,FALSE()))),"OLD",IF(AND(E6989&lt;&gt;"",E6989&lt;&gt;"!!!"),"NEW","")))</f>
        <v> </v>
      </c>
      <c r="G6989" s="23" t="str">
        <f>IF(OR(E6989="",E6989="!!!"),"",IF(OR(J6989=0,AND(J6989=1,K6989=1),AND(J6989=1,I6989="SBJ"),AND(J6989=1,I6989=0)),"?IN_FOCUS",IF(J6989&lt;=2,"?ACTIVATED",IF(J6989&lt;&gt;"","?FAMILIAR",IF(F6989="NEW",IF(ISNA(VLOOKUP(E6989,#REF!,1,FALSE())),"?TYPE_IDENTIFIABLE","?REFERENTIAL"),"_")))))</f>
        <v> </v>
      </c>
      <c r="H6989" s="24" t="str">
        <f>IF(J6989&lt;&gt;1,"",IF(I6989="SBJ","CB","?"))</f>
        <v> </v>
      </c>
      <c r="I6989" s="25" t="str">
        <f>IF(OR(E6989="",E6989="!!!",F6989="NEW"),"",INDEX(B6988:B$2,-1+SUMPRODUCT(MAX(ROW(E6988:E$2)*(E6989=E6988:E$2)))))</f>
        <v> </v>
      </c>
      <c r="J6989" s="25" t="str">
        <f>IF(OR(E6989="",E6989="!!!",F6989="NEW"),"",COUNTBLANK(OFFSET(A$1,,,SUMPRODUCT(MAX(ROW(E$2:E6989)*(E6989=E$2:E6989)))))-COUNTBLANK(OFFSET(A$1,,,SUMPRODUCT(MAX(ROW(E$1:E6988)*(E2=E$1:E6988))))))</f>
        <v> </v>
      </c>
      <c r="K6989" s="25" t="str">
        <f>IF(OR(E6989="",E6989="!!!",F6989="NEW"),"",INDEX(J$1:J6988,SUMPRODUCT(MAX(ROW(E$1:E6988)*(E6989=E$1:E6988)))))</f>
        <v> </v>
      </c>
      <c r="L6989" s="26"/>
    </row>
    <row r="6990" spans="1:12">
      <c r="A6990" s="20" t="s">
        <v>3764</v>
      </c>
      <c r="B6990" s="27" t="s">
        <v>1672</v>
      </c>
      <c r="C6990" s="27" t="s">
        <v>1734</v>
      </c>
      <c r="D6990" s="27" t="s">
        <v>1681</v>
      </c>
      <c r="E6990" s="21">
        <f>IF(D6990="?OLD","!!!","")</f>
        <v/>
      </c>
      <c r="F6990" s="22" t="str">
        <f>IF(OR(E6990="",E6990="!!!"),"",IF(NOT(ISNA(VLOOKUP(E6990,E$1:E6989,1,FALSE()))),"OLD",IF(AND(E6990&lt;&gt;"",E6990&lt;&gt;"!!!"),"NEW","")))</f>
        <v> </v>
      </c>
      <c r="G6990" s="23" t="str">
        <f>IF(OR(E6990="",E6990="!!!"),"",IF(OR(J6990=0,AND(J6990=1,K6990=1),AND(J6990=1,I6990="SBJ"),AND(J6990=1,I6990=0)),"?IN_FOCUS",IF(J6990&lt;=2,"?ACTIVATED",IF(J6990&lt;&gt;"","?FAMILIAR",IF(F6990="NEW",IF(ISNA(VLOOKUP(E6990,#REF!,1,FALSE())),"?TYPE_IDENTIFIABLE","?REFERENTIAL"),"_")))))</f>
        <v> </v>
      </c>
      <c r="H6990" s="24" t="str">
        <f>IF(J6990&lt;&gt;1,"",IF(I6990="SBJ","CB","?"))</f>
        <v> </v>
      </c>
      <c r="I6990" s="25" t="str">
        <f>IF(OR(E6990="",E6990="!!!",F6990="NEW"),"",INDEX(B6989:B$2,-1+SUMPRODUCT(MAX(ROW(E6989:E$2)*(E6990=E6989:E$2)))))</f>
        <v> </v>
      </c>
      <c r="J6990" s="25" t="str">
        <f>IF(OR(E6990="",E6990="!!!",F6990="NEW"),"",COUNTBLANK(OFFSET(A$1,,,SUMPRODUCT(MAX(ROW(E$2:E6990)*(E6990=E$2:E6990)))))-COUNTBLANK(OFFSET(A$1,,,SUMPRODUCT(MAX(ROW(E$1:E6989)*(E2=E$1:E6989))))))</f>
        <v> </v>
      </c>
      <c r="K6990" s="25" t="str">
        <f>IF(OR(E6990="",E6990="!!!",F6990="NEW"),"",INDEX(J$1:J6989,SUMPRODUCT(MAX(ROW(E$1:E6989)*(E6990=E$1:E6989)))))</f>
        <v> </v>
      </c>
      <c r="L6990" s="26"/>
    </row>
    <row r="6991" spans="1:12">
      <c r="A6991" s="20" t="s">
        <v>3615</v>
      </c>
      <c r="E6991" s="21">
        <f>IF(D6991="?OLD","!!!","")</f>
        <v/>
      </c>
      <c r="F6991" s="22" t="str">
        <f>IF(OR(E6991="",E6991="!!!"),"",IF(NOT(ISNA(VLOOKUP(E6991,E$1:E6990,1,FALSE()))),"OLD",IF(AND(E6991&lt;&gt;"",E6991&lt;&gt;"!!!"),"NEW","")))</f>
        <v> </v>
      </c>
      <c r="G6991" s="23" t="str">
        <f>IF(OR(E6991="",E6991="!!!"),"",IF(OR(J6991=0,AND(J6991=1,K6991=1),AND(J6991=1,I6991="SBJ"),AND(J6991=1,I6991=0)),"?IN_FOCUS",IF(J6991&lt;=2,"?ACTIVATED",IF(J6991&lt;&gt;"","?FAMILIAR",IF(F6991="NEW",IF(ISNA(VLOOKUP(E6991,#REF!,1,FALSE())),"?TYPE_IDENTIFIABLE","?REFERENTIAL"),"_")))))</f>
        <v> </v>
      </c>
      <c r="H6991" s="24" t="str">
        <f>IF(J6991&lt;&gt;1,"",IF(I6991="SBJ","CB","?"))</f>
        <v> </v>
      </c>
      <c r="I6991" s="25" t="str">
        <f>IF(OR(E6991="",E6991="!!!",F6991="NEW"),"",INDEX(B6990:B$2,-1+SUMPRODUCT(MAX(ROW(E6990:E$2)*(E6991=E6990:E$2)))))</f>
        <v> </v>
      </c>
      <c r="J6991" s="25" t="str">
        <f>IF(OR(E6991="",E6991="!!!",F6991="NEW"),"",COUNTBLANK(OFFSET(A$1,,,SUMPRODUCT(MAX(ROW(E$2:E6991)*(E6991=E$2:E6991)))))-COUNTBLANK(OFFSET(A$1,,,SUMPRODUCT(MAX(ROW(E$1:E6990)*(E2=E$1:E6990))))))</f>
        <v> </v>
      </c>
      <c r="K6991" s="25" t="str">
        <f>IF(OR(E6991="",E6991="!!!",F6991="NEW"),"",INDEX(J$1:J6990,SUMPRODUCT(MAX(ROW(E$1:E6990)*(E6991=E$1:E6990)))))</f>
        <v> </v>
      </c>
      <c r="L6991" s="26"/>
    </row>
    <row r="6992" spans="1:12">
      <c r="A6992" s="20" t="s">
        <v>3765</v>
      </c>
      <c r="E6992" s="21">
        <f>IF(D6992="?OLD","!!!","")</f>
        <v/>
      </c>
      <c r="F6992" s="22" t="str">
        <f>IF(OR(E6992="",E6992="!!!"),"",IF(NOT(ISNA(VLOOKUP(E6992,E$1:E6991,1,FALSE()))),"OLD",IF(AND(E6992&lt;&gt;"",E6992&lt;&gt;"!!!"),"NEW","")))</f>
        <v> </v>
      </c>
      <c r="G6992" s="23" t="str">
        <f>IF(OR(E6992="",E6992="!!!"),"",IF(OR(J6992=0,AND(J6992=1,K6992=1),AND(J6992=1,I6992="SBJ"),AND(J6992=1,I6992=0)),"?IN_FOCUS",IF(J6992&lt;=2,"?ACTIVATED",IF(J6992&lt;&gt;"","?FAMILIAR",IF(F6992="NEW",IF(ISNA(VLOOKUP(E6992,#REF!,1,FALSE())),"?TYPE_IDENTIFIABLE","?REFERENTIAL"),"_")))))</f>
        <v> </v>
      </c>
      <c r="H6992" s="24" t="str">
        <f>IF(J6992&lt;&gt;1,"",IF(I6992="SBJ","CB","?"))</f>
        <v> </v>
      </c>
      <c r="I6992" s="25" t="str">
        <f>IF(OR(E6992="",E6992="!!!",F6992="NEW"),"",INDEX(B6991:B$2,-1+SUMPRODUCT(MAX(ROW(E6991:E$2)*(E6992=E6991:E$2)))))</f>
        <v> </v>
      </c>
      <c r="J6992" s="25" t="str">
        <f>IF(OR(E6992="",E6992="!!!",F6992="NEW"),"",COUNTBLANK(OFFSET(A$1,,,SUMPRODUCT(MAX(ROW(E$2:E6992)*(E6992=E$2:E6992)))))-COUNTBLANK(OFFSET(A$1,,,SUMPRODUCT(MAX(ROW(E$1:E6991)*(E2=E$1:E6991))))))</f>
        <v> </v>
      </c>
      <c r="K6992" s="25" t="str">
        <f>IF(OR(E6992="",E6992="!!!",F6992="NEW"),"",INDEX(J$1:J6991,SUMPRODUCT(MAX(ROW(E$1:E6991)*(E6992=E$1:E6991)))))</f>
        <v> </v>
      </c>
      <c r="L6992" s="26"/>
    </row>
    <row r="6993" spans="1:12">
      <c r="A6993" s="20" t="s">
        <v>1688</v>
      </c>
      <c r="E6993" s="21">
        <f>IF(D6993="?OLD","!!!","")</f>
        <v/>
      </c>
      <c r="F6993" s="22" t="str">
        <f>IF(OR(E6993="",E6993="!!!"),"",IF(NOT(ISNA(VLOOKUP(E6993,E$1:E6992,1,FALSE()))),"OLD",IF(AND(E6993&lt;&gt;"",E6993&lt;&gt;"!!!"),"NEW","")))</f>
        <v> </v>
      </c>
      <c r="G6993" s="23" t="str">
        <f>IF(OR(E6993="",E6993="!!!"),"",IF(OR(J6993=0,AND(J6993=1,K6993=1),AND(J6993=1,I6993="SBJ"),AND(J6993=1,I6993=0)),"?IN_FOCUS",IF(J6993&lt;=2,"?ACTIVATED",IF(J6993&lt;&gt;"","?FAMILIAR",IF(F6993="NEW",IF(ISNA(VLOOKUP(E6993,#REF!,1,FALSE())),"?TYPE_IDENTIFIABLE","?REFERENTIAL"),"_")))))</f>
        <v> </v>
      </c>
      <c r="H6993" s="24" t="str">
        <f>IF(J6993&lt;&gt;1,"",IF(I6993="SBJ","CB","?"))</f>
        <v> </v>
      </c>
      <c r="I6993" s="25" t="str">
        <f>IF(OR(E6993="",E6993="!!!",F6993="NEW"),"",INDEX(B6992:B$2,-1+SUMPRODUCT(MAX(ROW(E6992:E$2)*(E6993=E6992:E$2)))))</f>
        <v> </v>
      </c>
      <c r="J6993" s="25" t="str">
        <f>IF(OR(E6993="",E6993="!!!",F6993="NEW"),"",COUNTBLANK(OFFSET(A$1,,,SUMPRODUCT(MAX(ROW(E$2:E6993)*(E6993=E$2:E6993)))))-COUNTBLANK(OFFSET(A$1,,,SUMPRODUCT(MAX(ROW(E$1:E6992)*(E2=E$1:E6992))))))</f>
        <v> </v>
      </c>
      <c r="K6993" s="25" t="str">
        <f>IF(OR(E6993="",E6993="!!!",F6993="NEW"),"",INDEX(J$1:J6992,SUMPRODUCT(MAX(ROW(E$1:E6992)*(E6993=E$1:E6992)))))</f>
        <v> </v>
      </c>
      <c r="L6993" s="26"/>
    </row>
    <row r="6994" spans="1:12">
      <c r="A6994" s="20" t="s">
        <v>1746</v>
      </c>
      <c r="E6994" s="21">
        <f>IF(D6994="?OLD","!!!","")</f>
        <v/>
      </c>
      <c r="F6994" s="22" t="str">
        <f>IF(OR(E6994="",E6994="!!!"),"",IF(NOT(ISNA(VLOOKUP(E6994,E$1:E6993,1,FALSE()))),"OLD",IF(AND(E6994&lt;&gt;"",E6994&lt;&gt;"!!!"),"NEW","")))</f>
        <v> </v>
      </c>
      <c r="G6994" s="23" t="str">
        <f>IF(OR(E6994="",E6994="!!!"),"",IF(OR(J6994=0,AND(J6994=1,K6994=1),AND(J6994=1,I6994="SBJ"),AND(J6994=1,I6994=0)),"?IN_FOCUS",IF(J6994&lt;=2,"?ACTIVATED",IF(J6994&lt;&gt;"","?FAMILIAR",IF(F6994="NEW",IF(ISNA(VLOOKUP(E6994,#REF!,1,FALSE())),"?TYPE_IDENTIFIABLE","?REFERENTIAL"),"_")))))</f>
        <v> </v>
      </c>
      <c r="H6994" s="24" t="str">
        <f>IF(J6994&lt;&gt;1,"",IF(I6994="SBJ","CB","?"))</f>
        <v> </v>
      </c>
      <c r="I6994" s="25" t="str">
        <f>IF(OR(E6994="",E6994="!!!",F6994="NEW"),"",INDEX(B6993:B$2,-1+SUMPRODUCT(MAX(ROW(E6993:E$2)*(E6994=E6993:E$2)))))</f>
        <v> </v>
      </c>
      <c r="J6994" s="25" t="str">
        <f>IF(OR(E6994="",E6994="!!!",F6994="NEW"),"",COUNTBLANK(OFFSET(A$1,,,SUMPRODUCT(MAX(ROW(E$2:E6994)*(E6994=E$2:E6994)))))-COUNTBLANK(OFFSET(A$1,,,SUMPRODUCT(MAX(ROW(E$1:E6993)*(E2=E$1:E6993))))))</f>
        <v> </v>
      </c>
      <c r="K6994" s="25" t="str">
        <f>IF(OR(E6994="",E6994="!!!",F6994="NEW"),"",INDEX(J$1:J6993,SUMPRODUCT(MAX(ROW(E$1:E6993)*(E6994=E$1:E6993)))))</f>
        <v> </v>
      </c>
      <c r="L6994" s="26"/>
    </row>
    <row r="6995" spans="1:12">
      <c r="A6995" s="20" t="s">
        <v>1905</v>
      </c>
      <c r="B6995" s="27" t="s">
        <v>1675</v>
      </c>
      <c r="C6995" s="27" t="s">
        <v>1680</v>
      </c>
      <c r="D6995" s="27" t="s">
        <v>1681</v>
      </c>
      <c r="E6995" s="21">
        <f>IF(D6995="?OLD","!!!","")</f>
        <v/>
      </c>
      <c r="F6995" s="22" t="str">
        <f>IF(OR(E6995="",E6995="!!!"),"",IF(NOT(ISNA(VLOOKUP(E6995,E$1:E6994,1,FALSE()))),"OLD",IF(AND(E6995&lt;&gt;"",E6995&lt;&gt;"!!!"),"NEW","")))</f>
        <v> </v>
      </c>
      <c r="G6995" s="23" t="str">
        <f>IF(OR(E6995="",E6995="!!!"),"",IF(OR(J6995=0,AND(J6995=1,K6995=1),AND(J6995=1,I6995="SBJ"),AND(J6995=1,I6995=0)),"?IN_FOCUS",IF(J6995&lt;=2,"?ACTIVATED",IF(J6995&lt;&gt;"","?FAMILIAR",IF(F6995="NEW",IF(ISNA(VLOOKUP(E6995,#REF!,1,FALSE())),"?TYPE_IDENTIFIABLE","?REFERENTIAL"),"_")))))</f>
        <v> </v>
      </c>
      <c r="H6995" s="24" t="str">
        <f>IF(J6995&lt;&gt;1,"",IF(I6995="SBJ","CB","?"))</f>
        <v> </v>
      </c>
      <c r="I6995" s="25" t="str">
        <f>IF(OR(E6995="",E6995="!!!",F6995="NEW"),"",INDEX(B6994:B$2,-1+SUMPRODUCT(MAX(ROW(E6994:E$2)*(E6995=E6994:E$2)))))</f>
        <v> </v>
      </c>
      <c r="J6995" s="25" t="str">
        <f>IF(OR(E6995="",E6995="!!!",F6995="NEW"),"",COUNTBLANK(OFFSET(A$1,,,SUMPRODUCT(MAX(ROW(E$2:E6995)*(E6995=E$2:E6995)))))-COUNTBLANK(OFFSET(A$1,,,SUMPRODUCT(MAX(ROW(E$1:E6994)*(E2=E$1:E6994))))))</f>
        <v> </v>
      </c>
      <c r="K6995" s="25" t="str">
        <f>IF(OR(E6995="",E6995="!!!",F6995="NEW"),"",INDEX(J$1:J6994,SUMPRODUCT(MAX(ROW(E$1:E6994)*(E6995=E$1:E6994)))))</f>
        <v> </v>
      </c>
      <c r="L6995" s="26"/>
    </row>
    <row r="6996" spans="1:12">
      <c r="A6996" s="20" t="s">
        <v>3766</v>
      </c>
      <c r="B6996" s="27" t="s">
        <v>1687</v>
      </c>
      <c r="C6996" s="27" t="s">
        <v>1676</v>
      </c>
      <c r="E6996" s="21">
        <f>IF(D6996="?OLD","!!!","")</f>
        <v/>
      </c>
      <c r="F6996" s="22" t="str">
        <f>IF(OR(E6996="",E6996="!!!"),"",IF(NOT(ISNA(VLOOKUP(E6996,E$1:E6995,1,FALSE()))),"OLD",IF(AND(E6996&lt;&gt;"",E6996&lt;&gt;"!!!"),"NEW","")))</f>
        <v> </v>
      </c>
      <c r="G6996" s="23" t="str">
        <f>IF(OR(E6996="",E6996="!!!"),"",IF(OR(J6996=0,AND(J6996=1,K6996=1),AND(J6996=1,I6996="SBJ"),AND(J6996=1,I6996=0)),"?IN_FOCUS",IF(J6996&lt;=2,"?ACTIVATED",IF(J6996&lt;&gt;"","?FAMILIAR",IF(F6996="NEW",IF(ISNA(VLOOKUP(E6996,#REF!,1,FALSE())),"?TYPE_IDENTIFIABLE","?REFERENTIAL"),"_")))))</f>
        <v> </v>
      </c>
      <c r="H6996" s="24" t="str">
        <f>IF(J6996&lt;&gt;1,"",IF(I6996="SBJ","CB","?"))</f>
        <v> </v>
      </c>
      <c r="I6996" s="25" t="str">
        <f>IF(OR(E6996="",E6996="!!!",F6996="NEW"),"",INDEX(B6995:B$2,-1+SUMPRODUCT(MAX(ROW(E6995:E$2)*(E6996=E6995:E$2)))))</f>
        <v> </v>
      </c>
      <c r="J6996" s="25" t="str">
        <f>IF(OR(E6996="",E6996="!!!",F6996="NEW"),"",COUNTBLANK(OFFSET(A$1,,,SUMPRODUCT(MAX(ROW(E$2:E6996)*(E6996=E$2:E6996)))))-COUNTBLANK(OFFSET(A$1,,,SUMPRODUCT(MAX(ROW(E$1:E6995)*(E2=E$1:E6995))))))</f>
        <v> </v>
      </c>
      <c r="K6996" s="25" t="str">
        <f>IF(OR(E6996="",E6996="!!!",F6996="NEW"),"",INDEX(J$1:J6995,SUMPRODUCT(MAX(ROW(E$1:E6995)*(E6996=E$1:E6995)))))</f>
        <v> </v>
      </c>
      <c r="L6996" s="26"/>
    </row>
    <row r="6997" spans="1:12">
      <c r="A6997" s="20" t="s">
        <v>1764</v>
      </c>
      <c r="E6997" s="21">
        <f>IF(D6997="?OLD","!!!","")</f>
        <v/>
      </c>
      <c r="F6997" s="22" t="str">
        <f>IF(OR(E6997="",E6997="!!!"),"",IF(NOT(ISNA(VLOOKUP(E6997,E$1:E6996,1,FALSE()))),"OLD",IF(AND(E6997&lt;&gt;"",E6997&lt;&gt;"!!!"),"NEW","")))</f>
        <v> </v>
      </c>
      <c r="G6997" s="23" t="str">
        <f>IF(OR(E6997="",E6997="!!!"),"",IF(OR(J6997=0,AND(J6997=1,K6997=1),AND(J6997=1,I6997="SBJ"),AND(J6997=1,I6997=0)),"?IN_FOCUS",IF(J6997&lt;=2,"?ACTIVATED",IF(J6997&lt;&gt;"","?FAMILIAR",IF(F6997="NEW",IF(ISNA(VLOOKUP(E6997,#REF!,1,FALSE())),"?TYPE_IDENTIFIABLE","?REFERENTIAL"),"_")))))</f>
        <v> </v>
      </c>
      <c r="H6997" s="24" t="str">
        <f>IF(J6997&lt;&gt;1,"",IF(I6997="SBJ","CB","?"))</f>
        <v> </v>
      </c>
      <c r="I6997" s="25" t="str">
        <f>IF(OR(E6997="",E6997="!!!",F6997="NEW"),"",INDEX(B6996:B$2,-1+SUMPRODUCT(MAX(ROW(E6996:E$2)*(E6997=E6996:E$2)))))</f>
        <v> </v>
      </c>
      <c r="J6997" s="25" t="str">
        <f>IF(OR(E6997="",E6997="!!!",F6997="NEW"),"",COUNTBLANK(OFFSET(A$1,,,SUMPRODUCT(MAX(ROW(E$2:E6997)*(E6997=E$2:E6997)))))-COUNTBLANK(OFFSET(A$1,,,SUMPRODUCT(MAX(ROW(E$1:E6996)*(E2=E$1:E6996))))))</f>
        <v> </v>
      </c>
      <c r="K6997" s="25" t="str">
        <f>IF(OR(E6997="",E6997="!!!",F6997="NEW"),"",INDEX(J$1:J6996,SUMPRODUCT(MAX(ROW(E$1:E6996)*(E6997=E$1:E6996)))))</f>
        <v> </v>
      </c>
      <c r="L6997" s="26"/>
    </row>
    <row r="6998" spans="1:12">
      <c r="A6998" s="20" t="s">
        <v>3767</v>
      </c>
      <c r="E6998" s="21">
        <f>IF(D6998="?OLD","!!!","")</f>
        <v/>
      </c>
      <c r="F6998" s="22" t="str">
        <f>IF(OR(E6998="",E6998="!!!"),"",IF(NOT(ISNA(VLOOKUP(E6998,E$1:E6997,1,FALSE()))),"OLD",IF(AND(E6998&lt;&gt;"",E6998&lt;&gt;"!!!"),"NEW","")))</f>
        <v> </v>
      </c>
      <c r="G6998" s="23" t="str">
        <f>IF(OR(E6998="",E6998="!!!"),"",IF(OR(J6998=0,AND(J6998=1,K6998=1),AND(J6998=1,I6998="SBJ"),AND(J6998=1,I6998=0)),"?IN_FOCUS",IF(J6998&lt;=2,"?ACTIVATED",IF(J6998&lt;&gt;"","?FAMILIAR",IF(F6998="NEW",IF(ISNA(VLOOKUP(E6998,#REF!,1,FALSE())),"?TYPE_IDENTIFIABLE","?REFERENTIAL"),"_")))))</f>
        <v> </v>
      </c>
      <c r="H6998" s="24" t="str">
        <f>IF(J6998&lt;&gt;1,"",IF(I6998="SBJ","CB","?"))</f>
        <v> </v>
      </c>
      <c r="I6998" s="25" t="str">
        <f>IF(OR(E6998="",E6998="!!!",F6998="NEW"),"",INDEX(B6997:B$2,-1+SUMPRODUCT(MAX(ROW(E6997:E$2)*(E6998=E6997:E$2)))))</f>
        <v> </v>
      </c>
      <c r="J6998" s="25" t="str">
        <f>IF(OR(E6998="",E6998="!!!",F6998="NEW"),"",COUNTBLANK(OFFSET(A$1,,,SUMPRODUCT(MAX(ROW(E$2:E6998)*(E6998=E$2:E6998)))))-COUNTBLANK(OFFSET(A$1,,,SUMPRODUCT(MAX(ROW(E$1:E6997)*(E2=E$1:E6997))))))</f>
        <v> </v>
      </c>
      <c r="K6998" s="25" t="str">
        <f>IF(OR(E6998="",E6998="!!!",F6998="NEW"),"",INDEX(J$1:J6997,SUMPRODUCT(MAX(ROW(E$1:E6997)*(E6998=E$1:E6997)))))</f>
        <v> </v>
      </c>
      <c r="L6998" s="26"/>
    </row>
    <row r="6999" spans="1:12">
      <c r="A6999" s="20" t="s">
        <v>2933</v>
      </c>
      <c r="B6999" s="27" t="s">
        <v>1675</v>
      </c>
      <c r="C6999" s="27" t="s">
        <v>1727</v>
      </c>
      <c r="E6999" s="21">
        <f>IF(D6999="?OLD","!!!","")</f>
        <v/>
      </c>
      <c r="F6999" s="22" t="str">
        <f>IF(OR(E6999="",E6999="!!!"),"",IF(NOT(ISNA(VLOOKUP(E6999,E$1:E6998,1,FALSE()))),"OLD",IF(AND(E6999&lt;&gt;"",E6999&lt;&gt;"!!!"),"NEW","")))</f>
        <v> </v>
      </c>
      <c r="G6999" s="23" t="str">
        <f>IF(OR(E6999="",E6999="!!!"),"",IF(OR(J6999=0,AND(J6999=1,K6999=1),AND(J6999=1,I6999="SBJ"),AND(J6999=1,I6999=0)),"?IN_FOCUS",IF(J6999&lt;=2,"?ACTIVATED",IF(J6999&lt;&gt;"","?FAMILIAR",IF(F6999="NEW",IF(ISNA(VLOOKUP(E6999,#REF!,1,FALSE())),"?TYPE_IDENTIFIABLE","?REFERENTIAL"),"_")))))</f>
        <v> </v>
      </c>
      <c r="H6999" s="24" t="str">
        <f>IF(J6999&lt;&gt;1,"",IF(I6999="SBJ","CB","?"))</f>
        <v> </v>
      </c>
      <c r="I6999" s="25" t="str">
        <f>IF(OR(E6999="",E6999="!!!",F6999="NEW"),"",INDEX(B6998:B$2,-1+SUMPRODUCT(MAX(ROW(E6998:E$2)*(E6999=E6998:E$2)))))</f>
        <v> </v>
      </c>
      <c r="J6999" s="25" t="str">
        <f>IF(OR(E6999="",E6999="!!!",F6999="NEW"),"",COUNTBLANK(OFFSET(A$1,,,SUMPRODUCT(MAX(ROW(E$2:E6999)*(E6999=E$2:E6999)))))-COUNTBLANK(OFFSET(A$1,,,SUMPRODUCT(MAX(ROW(E$1:E6998)*(E2=E$1:E6998))))))</f>
        <v> </v>
      </c>
      <c r="K6999" s="25" t="str">
        <f>IF(OR(E6999="",E6999="!!!",F6999="NEW"),"",INDEX(J$1:J6998,SUMPRODUCT(MAX(ROW(E$1:E6998)*(E6999=E$1:E6998)))))</f>
        <v> </v>
      </c>
      <c r="L6999" s="26"/>
    </row>
    <row r="7000" spans="1:12">
      <c r="A7000" s="20" t="s">
        <v>1688</v>
      </c>
      <c r="E7000" s="21">
        <f>IF(D7000="?OLD","!!!","")</f>
        <v/>
      </c>
      <c r="F7000" s="22" t="str">
        <f>IF(OR(E7000="",E7000="!!!"),"",IF(NOT(ISNA(VLOOKUP(E7000,E$1:E6999,1,FALSE()))),"OLD",IF(AND(E7000&lt;&gt;"",E7000&lt;&gt;"!!!"),"NEW","")))</f>
        <v> </v>
      </c>
      <c r="G7000" s="23" t="str">
        <f>IF(OR(E7000="",E7000="!!!"),"",IF(OR(J7000=0,AND(J7000=1,K7000=1),AND(J7000=1,I7000="SBJ"),AND(J7000=1,I7000=0)),"?IN_FOCUS",IF(J7000&lt;=2,"?ACTIVATED",IF(J7000&lt;&gt;"","?FAMILIAR",IF(F7000="NEW",IF(ISNA(VLOOKUP(E7000,#REF!,1,FALSE())),"?TYPE_IDENTIFIABLE","?REFERENTIAL"),"_")))))</f>
        <v> </v>
      </c>
      <c r="H7000" s="24" t="str">
        <f>IF(J7000&lt;&gt;1,"",IF(I7000="SBJ","CB","?"))</f>
        <v> </v>
      </c>
      <c r="I7000" s="25" t="str">
        <f>IF(OR(E7000="",E7000="!!!",F7000="NEW"),"",INDEX(B6999:B$2,-1+SUMPRODUCT(MAX(ROW(E6999:E$2)*(E7000=E6999:E$2)))))</f>
        <v> </v>
      </c>
      <c r="J7000" s="25" t="str">
        <f>IF(OR(E7000="",E7000="!!!",F7000="NEW"),"",COUNTBLANK(OFFSET(A$1,,,SUMPRODUCT(MAX(ROW(E$2:E7000)*(E7000=E$2:E7000)))))-COUNTBLANK(OFFSET(A$1,,,SUMPRODUCT(MAX(ROW(E$1:E6999)*(E2=E$1:E6999))))))</f>
        <v> </v>
      </c>
      <c r="K7000" s="25" t="str">
        <f>IF(OR(E7000="",E7000="!!!",F7000="NEW"),"",INDEX(J$1:J6999,SUMPRODUCT(MAX(ROW(E$1:E6999)*(E7000=E$1:E6999)))))</f>
        <v> </v>
      </c>
      <c r="L7000" s="26"/>
    </row>
    <row r="7001" spans="1:12">
      <c r="A7001" s="20" t="s">
        <v>3768</v>
      </c>
      <c r="E7001" s="21">
        <f>IF(D7001="?OLD","!!!","")</f>
        <v/>
      </c>
      <c r="F7001" s="22" t="str">
        <f>IF(OR(E7001="",E7001="!!!"),"",IF(NOT(ISNA(VLOOKUP(E7001,E$1:E7000,1,FALSE()))),"OLD",IF(AND(E7001&lt;&gt;"",E7001&lt;&gt;"!!!"),"NEW","")))</f>
        <v> </v>
      </c>
      <c r="G7001" s="23" t="str">
        <f>IF(OR(E7001="",E7001="!!!"),"",IF(OR(J7001=0,AND(J7001=1,K7001=1),AND(J7001=1,I7001="SBJ"),AND(J7001=1,I7001=0)),"?IN_FOCUS",IF(J7001&lt;=2,"?ACTIVATED",IF(J7001&lt;&gt;"","?FAMILIAR",IF(F7001="NEW",IF(ISNA(VLOOKUP(E7001,#REF!,1,FALSE())),"?TYPE_IDENTIFIABLE","?REFERENTIAL"),"_")))))</f>
        <v> </v>
      </c>
      <c r="H7001" s="24" t="str">
        <f>IF(J7001&lt;&gt;1,"",IF(I7001="SBJ","CB","?"))</f>
        <v> </v>
      </c>
      <c r="I7001" s="25" t="str">
        <f>IF(OR(E7001="",E7001="!!!",F7001="NEW"),"",INDEX(B7000:B$2,-1+SUMPRODUCT(MAX(ROW(E7000:E$2)*(E7001=E7000:E$2)))))</f>
        <v> </v>
      </c>
      <c r="J7001" s="25" t="str">
        <f>IF(OR(E7001="",E7001="!!!",F7001="NEW"),"",COUNTBLANK(OFFSET(A$1,,,SUMPRODUCT(MAX(ROW(E$2:E7001)*(E7001=E$2:E7001)))))-COUNTBLANK(OFFSET(A$1,,,SUMPRODUCT(MAX(ROW(E$1:E7000)*(E2=E$1:E7000))))))</f>
        <v> </v>
      </c>
      <c r="K7001" s="25" t="str">
        <f>IF(OR(E7001="",E7001="!!!",F7001="NEW"),"",INDEX(J$1:J7000,SUMPRODUCT(MAX(ROW(E$1:E7000)*(E7001=E$1:E7000)))))</f>
        <v> </v>
      </c>
      <c r="L7001" s="26"/>
    </row>
    <row r="7002" spans="1:12">
      <c r="A7002" s="20" t="s">
        <v>1993</v>
      </c>
      <c r="E7002" s="21">
        <f>IF(D7002="?OLD","!!!","")</f>
        <v/>
      </c>
      <c r="F7002" s="22" t="str">
        <f>IF(OR(E7002="",E7002="!!!"),"",IF(NOT(ISNA(VLOOKUP(E7002,E$1:E7001,1,FALSE()))),"OLD",IF(AND(E7002&lt;&gt;"",E7002&lt;&gt;"!!!"),"NEW","")))</f>
        <v> </v>
      </c>
      <c r="G7002" s="23" t="str">
        <f>IF(OR(E7002="",E7002="!!!"),"",IF(OR(J7002=0,AND(J7002=1,K7002=1),AND(J7002=1,I7002="SBJ"),AND(J7002=1,I7002=0)),"?IN_FOCUS",IF(J7002&lt;=2,"?ACTIVATED",IF(J7002&lt;&gt;"","?FAMILIAR",IF(F7002="NEW",IF(ISNA(VLOOKUP(E7002,#REF!,1,FALSE())),"?TYPE_IDENTIFIABLE","?REFERENTIAL"),"_")))))</f>
        <v> </v>
      </c>
      <c r="H7002" s="24" t="str">
        <f>IF(J7002&lt;&gt;1,"",IF(I7002="SBJ","CB","?"))</f>
        <v> </v>
      </c>
      <c r="I7002" s="25" t="str">
        <f>IF(OR(E7002="",E7002="!!!",F7002="NEW"),"",INDEX(B7001:B$2,-1+SUMPRODUCT(MAX(ROW(E7001:E$2)*(E7002=E7001:E$2)))))</f>
        <v> </v>
      </c>
      <c r="J7002" s="25" t="str">
        <f>IF(OR(E7002="",E7002="!!!",F7002="NEW"),"",COUNTBLANK(OFFSET(A$1,,,SUMPRODUCT(MAX(ROW(E$2:E7002)*(E7002=E$2:E7002)))))-COUNTBLANK(OFFSET(A$1,,,SUMPRODUCT(MAX(ROW(E$1:E7001)*(E2=E$1:E7001))))))</f>
        <v> </v>
      </c>
      <c r="K7002" s="25" t="str">
        <f>IF(OR(E7002="",E7002="!!!",F7002="NEW"),"",INDEX(J$1:J7001,SUMPRODUCT(MAX(ROW(E$1:E7001)*(E7002=E$1:E7001)))))</f>
        <v> </v>
      </c>
      <c r="L7002" s="26"/>
    </row>
    <row r="7003" spans="1:12">
      <c r="A7003" s="20" t="s">
        <v>3769</v>
      </c>
      <c r="B7003" s="27" t="s">
        <v>1724</v>
      </c>
      <c r="C7003" s="27" t="s">
        <v>1727</v>
      </c>
      <c r="E7003" s="21">
        <f>IF(D7003="?OLD","!!!","")</f>
        <v/>
      </c>
      <c r="F7003" s="22" t="str">
        <f>IF(OR(E7003="",E7003="!!!"),"",IF(NOT(ISNA(VLOOKUP(E7003,E$1:E7002,1,FALSE()))),"OLD",IF(AND(E7003&lt;&gt;"",E7003&lt;&gt;"!!!"),"NEW","")))</f>
        <v> </v>
      </c>
      <c r="G7003" s="23" t="str">
        <f>IF(OR(E7003="",E7003="!!!"),"",IF(OR(J7003=0,AND(J7003=1,K7003=1),AND(J7003=1,I7003="SBJ"),AND(J7003=1,I7003=0)),"?IN_FOCUS",IF(J7003&lt;=2,"?ACTIVATED",IF(J7003&lt;&gt;"","?FAMILIAR",IF(F7003="NEW",IF(ISNA(VLOOKUP(E7003,#REF!,1,FALSE())),"?TYPE_IDENTIFIABLE","?REFERENTIAL"),"_")))))</f>
        <v> </v>
      </c>
      <c r="H7003" s="24" t="str">
        <f>IF(J7003&lt;&gt;1,"",IF(I7003="SBJ","CB","?"))</f>
        <v> </v>
      </c>
      <c r="I7003" s="25" t="str">
        <f>IF(OR(E7003="",E7003="!!!",F7003="NEW"),"",INDEX(B7002:B$2,-1+SUMPRODUCT(MAX(ROW(E7002:E$2)*(E7003=E7002:E$2)))))</f>
        <v> </v>
      </c>
      <c r="J7003" s="25" t="str">
        <f>IF(OR(E7003="",E7003="!!!",F7003="NEW"),"",COUNTBLANK(OFFSET(A$1,,,SUMPRODUCT(MAX(ROW(E$2:E7003)*(E7003=E$2:E7003)))))-COUNTBLANK(OFFSET(A$1,,,SUMPRODUCT(MAX(ROW(E$1:E7002)*(E2=E$1:E7002))))))</f>
        <v> </v>
      </c>
      <c r="K7003" s="25" t="str">
        <f>IF(OR(E7003="",E7003="!!!",F7003="NEW"),"",INDEX(J$1:J7002,SUMPRODUCT(MAX(ROW(E$1:E7002)*(E7003=E$1:E7002)))))</f>
        <v> </v>
      </c>
      <c r="L7003" s="26"/>
    </row>
    <row r="7004" spans="1:12">
      <c r="A7004" s="20" t="s">
        <v>1998</v>
      </c>
      <c r="E7004" s="21">
        <f>IF(D7004="?OLD","!!!","")</f>
        <v/>
      </c>
      <c r="F7004" s="22" t="str">
        <f>IF(OR(E7004="",E7004="!!!"),"",IF(NOT(ISNA(VLOOKUP(E7004,E$1:E7003,1,FALSE()))),"OLD",IF(AND(E7004&lt;&gt;"",E7004&lt;&gt;"!!!"),"NEW","")))</f>
        <v> </v>
      </c>
      <c r="G7004" s="23" t="str">
        <f>IF(OR(E7004="",E7004="!!!"),"",IF(OR(J7004=0,AND(J7004=1,K7004=1),AND(J7004=1,I7004="SBJ"),AND(J7004=1,I7004=0)),"?IN_FOCUS",IF(J7004&lt;=2,"?ACTIVATED",IF(J7004&lt;&gt;"","?FAMILIAR",IF(F7004="NEW",IF(ISNA(VLOOKUP(E7004,#REF!,1,FALSE())),"?TYPE_IDENTIFIABLE","?REFERENTIAL"),"_")))))</f>
        <v> </v>
      </c>
      <c r="H7004" s="24" t="str">
        <f>IF(J7004&lt;&gt;1,"",IF(I7004="SBJ","CB","?"))</f>
        <v> </v>
      </c>
      <c r="I7004" s="25" t="str">
        <f>IF(OR(E7004="",E7004="!!!",F7004="NEW"),"",INDEX(B7003:B$2,-1+SUMPRODUCT(MAX(ROW(E7003:E$2)*(E7004=E7003:E$2)))))</f>
        <v> </v>
      </c>
      <c r="J7004" s="25" t="str">
        <f>IF(OR(E7004="",E7004="!!!",F7004="NEW"),"",COUNTBLANK(OFFSET(A$1,,,SUMPRODUCT(MAX(ROW(E$2:E7004)*(E7004=E$2:E7004)))))-COUNTBLANK(OFFSET(A$1,,,SUMPRODUCT(MAX(ROW(E$1:E7003)*(E2=E$1:E7003))))))</f>
        <v> </v>
      </c>
      <c r="K7004" s="25" t="str">
        <f>IF(OR(E7004="",E7004="!!!",F7004="NEW"),"",INDEX(J$1:J7003,SUMPRODUCT(MAX(ROW(E$1:E7003)*(E7004=E$1:E7003)))))</f>
        <v> </v>
      </c>
      <c r="L7004" s="26"/>
    </row>
    <row r="7005" spans="1:12">
      <c r="A7005" s="20" t="s">
        <v>3699</v>
      </c>
      <c r="B7005" s="27" t="s">
        <v>1675</v>
      </c>
      <c r="C7005" s="27" t="s">
        <v>1704</v>
      </c>
      <c r="E7005" s="21">
        <f>IF(D7005="?OLD","!!!","")</f>
        <v/>
      </c>
      <c r="F7005" s="22" t="str">
        <f>IF(OR(E7005="",E7005="!!!"),"",IF(NOT(ISNA(VLOOKUP(E7005,E$1:E7004,1,FALSE()))),"OLD",IF(AND(E7005&lt;&gt;"",E7005&lt;&gt;"!!!"),"NEW","")))</f>
        <v> </v>
      </c>
      <c r="G7005" s="23" t="str">
        <f>IF(OR(E7005="",E7005="!!!"),"",IF(OR(J7005=0,AND(J7005=1,K7005=1),AND(J7005=1,I7005="SBJ"),AND(J7005=1,I7005=0)),"?IN_FOCUS",IF(J7005&lt;=2,"?ACTIVATED",IF(J7005&lt;&gt;"","?FAMILIAR",IF(F7005="NEW",IF(ISNA(VLOOKUP(E7005,#REF!,1,FALSE())),"?TYPE_IDENTIFIABLE","?REFERENTIAL"),"_")))))</f>
        <v> </v>
      </c>
      <c r="H7005" s="24" t="str">
        <f>IF(J7005&lt;&gt;1,"",IF(I7005="SBJ","CB","?"))</f>
        <v> </v>
      </c>
      <c r="I7005" s="25" t="str">
        <f>IF(OR(E7005="",E7005="!!!",F7005="NEW"),"",INDEX(B7004:B$2,-1+SUMPRODUCT(MAX(ROW(E7004:E$2)*(E7005=E7004:E$2)))))</f>
        <v> </v>
      </c>
      <c r="J7005" s="25" t="str">
        <f>IF(OR(E7005="",E7005="!!!",F7005="NEW"),"",COUNTBLANK(OFFSET(A$1,,,SUMPRODUCT(MAX(ROW(E$2:E7005)*(E7005=E$2:E7005)))))-COUNTBLANK(OFFSET(A$1,,,SUMPRODUCT(MAX(ROW(E$1:E7004)*(E2=E$1:E7004))))))</f>
        <v> </v>
      </c>
      <c r="K7005" s="25" t="str">
        <f>IF(OR(E7005="",E7005="!!!",F7005="NEW"),"",INDEX(J$1:J7004,SUMPRODUCT(MAX(ROW(E$1:E7004)*(E7005=E$1:E7004)))))</f>
        <v> </v>
      </c>
      <c r="L7005" s="26"/>
    </row>
    <row r="7006" spans="1:12">
      <c r="A7006" s="20" t="s">
        <v>3770</v>
      </c>
      <c r="E7006" s="21">
        <f>IF(D7006="?OLD","!!!","")</f>
        <v/>
      </c>
      <c r="F7006" s="22" t="str">
        <f>IF(OR(E7006="",E7006="!!!"),"",IF(NOT(ISNA(VLOOKUP(E7006,E$1:E7005,1,FALSE()))),"OLD",IF(AND(E7006&lt;&gt;"",E7006&lt;&gt;"!!!"),"NEW","")))</f>
        <v> </v>
      </c>
      <c r="G7006" s="23" t="str">
        <f>IF(OR(E7006="",E7006="!!!"),"",IF(OR(J7006=0,AND(J7006=1,K7006=1),AND(J7006=1,I7006="SBJ"),AND(J7006=1,I7006=0)),"?IN_FOCUS",IF(J7006&lt;=2,"?ACTIVATED",IF(J7006&lt;&gt;"","?FAMILIAR",IF(F7006="NEW",IF(ISNA(VLOOKUP(E7006,#REF!,1,FALSE())),"?TYPE_IDENTIFIABLE","?REFERENTIAL"),"_")))))</f>
        <v> </v>
      </c>
      <c r="H7006" s="24" t="str">
        <f>IF(J7006&lt;&gt;1,"",IF(I7006="SBJ","CB","?"))</f>
        <v> </v>
      </c>
      <c r="I7006" s="25" t="str">
        <f>IF(OR(E7006="",E7006="!!!",F7006="NEW"),"",INDEX(B7005:B$2,-1+SUMPRODUCT(MAX(ROW(E7005:E$2)*(E7006=E7005:E$2)))))</f>
        <v> </v>
      </c>
      <c r="J7006" s="25" t="str">
        <f>IF(OR(E7006="",E7006="!!!",F7006="NEW"),"",COUNTBLANK(OFFSET(A$1,,,SUMPRODUCT(MAX(ROW(E$2:E7006)*(E7006=E$2:E7006)))))-COUNTBLANK(OFFSET(A$1,,,SUMPRODUCT(MAX(ROW(E$1:E7005)*(E2=E$1:E7005))))))</f>
        <v> </v>
      </c>
      <c r="K7006" s="25" t="str">
        <f>IF(OR(E7006="",E7006="!!!",F7006="NEW"),"",INDEX(J$1:J7005,SUMPRODUCT(MAX(ROW(E$1:E7005)*(E7006=E$1:E7005)))))</f>
        <v> </v>
      </c>
      <c r="L7006" s="26"/>
    </row>
    <row r="7007" spans="1:12">
      <c r="A7007" s="20" t="s">
        <v>671</v>
      </c>
      <c r="E7007" s="21">
        <f>IF(D7007="?OLD","!!!","")</f>
        <v/>
      </c>
      <c r="F7007" s="22" t="str">
        <f>IF(OR(E7007="",E7007="!!!"),"",IF(NOT(ISNA(VLOOKUP(E7007,E$1:E7006,1,FALSE()))),"OLD",IF(AND(E7007&lt;&gt;"",E7007&lt;&gt;"!!!"),"NEW","")))</f>
        <v> </v>
      </c>
      <c r="G7007" s="23" t="str">
        <f>IF(OR(E7007="",E7007="!!!"),"",IF(OR(J7007=0,AND(J7007=1,K7007=1),AND(J7007=1,I7007="SBJ"),AND(J7007=1,I7007=0)),"?IN_FOCUS",IF(J7007&lt;=2,"?ACTIVATED",IF(J7007&lt;&gt;"","?FAMILIAR",IF(F7007="NEW",IF(ISNA(VLOOKUP(E7007,#REF!,1,FALSE())),"?TYPE_IDENTIFIABLE","?REFERENTIAL"),"_")))))</f>
        <v> </v>
      </c>
      <c r="H7007" s="24" t="str">
        <f>IF(J7007&lt;&gt;1,"",IF(I7007="SBJ","CB","?"))</f>
        <v> </v>
      </c>
      <c r="I7007" s="25" t="str">
        <f>IF(OR(E7007="",E7007="!!!",F7007="NEW"),"",INDEX(B7006:B$2,-1+SUMPRODUCT(MAX(ROW(E7006:E$2)*(E7007=E7006:E$2)))))</f>
        <v> </v>
      </c>
      <c r="J7007" s="25" t="str">
        <f>IF(OR(E7007="",E7007="!!!",F7007="NEW"),"",COUNTBLANK(OFFSET(A$1,,,SUMPRODUCT(MAX(ROW(E$2:E7007)*(E7007=E$2:E7007)))))-COUNTBLANK(OFFSET(A$1,,,SUMPRODUCT(MAX(ROW(E$1:E7006)*(E2=E$1:E7006))))))</f>
        <v> </v>
      </c>
      <c r="K7007" s="25" t="str">
        <f>IF(OR(E7007="",E7007="!!!",F7007="NEW"),"",INDEX(J$1:J7006,SUMPRODUCT(MAX(ROW(E$1:E7006)*(E7007=E$1:E7006)))))</f>
        <v> </v>
      </c>
      <c r="L7007" s="26"/>
    </row>
    <row r="7008" spans="1:12">
      <c r="A7008" s="20" t="s">
        <v>94</v>
      </c>
      <c r="E7008" s="21">
        <f>IF(D7008="?OLD","!!!","")</f>
        <v/>
      </c>
      <c r="F7008" s="22" t="str">
        <f>IF(OR(E7008="",E7008="!!!"),"",IF(NOT(ISNA(VLOOKUP(E7008,E$1:E7007,1,FALSE()))),"OLD",IF(AND(E7008&lt;&gt;"",E7008&lt;&gt;"!!!"),"NEW","")))</f>
        <v> </v>
      </c>
      <c r="G7008" s="23" t="str">
        <f>IF(OR(E7008="",E7008="!!!"),"",IF(OR(J7008=0,AND(J7008=1,K7008=1),AND(J7008=1,I7008="SBJ"),AND(J7008=1,I7008=0)),"?IN_FOCUS",IF(J7008&lt;=2,"?ACTIVATED",IF(J7008&lt;&gt;"","?FAMILIAR",IF(F7008="NEW",IF(ISNA(VLOOKUP(E7008,#REF!,1,FALSE())),"?TYPE_IDENTIFIABLE","?REFERENTIAL"),"_")))))</f>
        <v> </v>
      </c>
      <c r="H7008" s="24" t="str">
        <f>IF(J7008&lt;&gt;1,"",IF(I7008="SBJ","CB","?"))</f>
        <v> </v>
      </c>
      <c r="I7008" s="25" t="str">
        <f>IF(OR(E7008="",E7008="!!!",F7008="NEW"),"",INDEX(B7007:B$2,-1+SUMPRODUCT(MAX(ROW(E7007:E$2)*(E7008=E7007:E$2)))))</f>
        <v> </v>
      </c>
      <c r="J7008" s="25" t="str">
        <f>IF(OR(E7008="",E7008="!!!",F7008="NEW"),"",COUNTBLANK(OFFSET(A$1,,,SUMPRODUCT(MAX(ROW(E$2:E7008)*(E7008=E$2:E7008)))))-COUNTBLANK(OFFSET(A$1,,,SUMPRODUCT(MAX(ROW(E$1:E7007)*(E2=E$1:E7007))))))</f>
        <v> </v>
      </c>
      <c r="K7008" s="25" t="str">
        <f>IF(OR(E7008="",E7008="!!!",F7008="NEW"),"",INDEX(J$1:J7007,SUMPRODUCT(MAX(ROW(E$1:E7007)*(E7008=E$1:E7007)))))</f>
        <v> </v>
      </c>
      <c r="L7008" s="26"/>
    </row>
    <row r="7009" spans="1:12">
      <c r="A7009" s="20"/>
    </row>
    <row r="7010" spans="1:12">
      <c r="A7010" s="20" t="s">
        <v>3771</v>
      </c>
    </row>
    <row r="7011" spans="1:12">
      <c r="A7011" s="20" t="s">
        <v>1722</v>
      </c>
      <c r="E7011" s="21">
        <f>IF(D7011="?OLD","!!!","")</f>
        <v/>
      </c>
      <c r="F7011" s="22" t="str">
        <f>IF(OR(E7011="",E7011="!!!"),"",IF(NOT(ISNA(VLOOKUP(E7011,E$1:E7010,1,FALSE()))),"OLD",IF(AND(E7011&lt;&gt;"",E7011&lt;&gt;"!!!"),"NEW","")))</f>
        <v> </v>
      </c>
      <c r="G7011" s="23" t="str">
        <f>IF(OR(E7011="",E7011="!!!"),"",IF(OR(J7011=0,AND(J7011=1,K7011=1),AND(J7011=1,I7011="SBJ"),AND(J7011=1,I7011=0)),"?IN_FOCUS",IF(J7011&lt;=2,"?ACTIVATED",IF(J7011&lt;&gt;"","?FAMILIAR",IF(F7011="NEW",IF(ISNA(VLOOKUP(E7011,#REF!,1,FALSE())),"?TYPE_IDENTIFIABLE","?REFERENTIAL"),"_")))))</f>
        <v> </v>
      </c>
      <c r="H7011" s="24" t="str">
        <f>IF(J7011&lt;&gt;1,"",IF(I7011="SBJ","CB","?"))</f>
        <v> </v>
      </c>
      <c r="I7011" s="25" t="str">
        <f>IF(OR(E7011="",E7011="!!!",F7011="NEW"),"",INDEX(B7010:B$2,-1+SUMPRODUCT(MAX(ROW(E7010:E$2)*(E7011=E7010:E$2)))))</f>
        <v> </v>
      </c>
      <c r="J7011" s="25" t="str">
        <f>IF(OR(E7011="",E7011="!!!",F7011="NEW"),"",COUNTBLANK(OFFSET(A$1,,,SUMPRODUCT(MAX(ROW(E$2:E7011)*(E7011=E$2:E7011)))))-COUNTBLANK(OFFSET(A$1,,,SUMPRODUCT(MAX(ROW(E$1:E7010)*(E2=E$1:E7010))))))</f>
        <v> </v>
      </c>
      <c r="K7011" s="25" t="str">
        <f>IF(OR(E7011="",E7011="!!!",F7011="NEW"),"",INDEX(J$1:J7010,SUMPRODUCT(MAX(ROW(E$1:E7010)*(E7011=E$1:E7010)))))</f>
        <v> </v>
      </c>
      <c r="L7011" s="26"/>
    </row>
    <row r="7012" spans="1:12">
      <c r="A7012" s="20" t="s">
        <v>3772</v>
      </c>
      <c r="B7012" s="27" t="s">
        <v>1668</v>
      </c>
      <c r="C7012" s="27" t="s">
        <v>1734</v>
      </c>
      <c r="D7012" s="27" t="s">
        <v>1681</v>
      </c>
      <c r="E7012" s="21">
        <f>IF(D7012="?OLD","!!!","")</f>
        <v/>
      </c>
      <c r="F7012" s="22" t="str">
        <f>IF(OR(E7012="",E7012="!!!"),"",IF(NOT(ISNA(VLOOKUP(E7012,E$1:E7011,1,FALSE()))),"OLD",IF(AND(E7012&lt;&gt;"",E7012&lt;&gt;"!!!"),"NEW","")))</f>
        <v> </v>
      </c>
      <c r="G7012" s="23" t="str">
        <f>IF(OR(E7012="",E7012="!!!"),"",IF(OR(J7012=0,AND(J7012=1,K7012=1),AND(J7012=1,I7012="SBJ"),AND(J7012=1,I7012=0)),"?IN_FOCUS",IF(J7012&lt;=2,"?ACTIVATED",IF(J7012&lt;&gt;"","?FAMILIAR",IF(F7012="NEW",IF(ISNA(VLOOKUP(E7012,#REF!,1,FALSE())),"?TYPE_IDENTIFIABLE","?REFERENTIAL"),"_")))))</f>
        <v> </v>
      </c>
      <c r="H7012" s="24" t="str">
        <f>IF(J7012&lt;&gt;1,"",IF(I7012="SBJ","CB","?"))</f>
        <v> </v>
      </c>
      <c r="I7012" s="25" t="str">
        <f>IF(OR(E7012="",E7012="!!!",F7012="NEW"),"",INDEX(B7011:B$2,-1+SUMPRODUCT(MAX(ROW(E7011:E$2)*(E7012=E7011:E$2)))))</f>
        <v> </v>
      </c>
      <c r="J7012" s="25" t="str">
        <f>IF(OR(E7012="",E7012="!!!",F7012="NEW"),"",COUNTBLANK(OFFSET(A$1,,,SUMPRODUCT(MAX(ROW(E$2:E7012)*(E7012=E$2:E7012)))))-COUNTBLANK(OFFSET(A$1,,,SUMPRODUCT(MAX(ROW(E$1:E7011)*(E2=E$1:E7011))))))</f>
        <v> </v>
      </c>
      <c r="K7012" s="25" t="str">
        <f>IF(OR(E7012="",E7012="!!!",F7012="NEW"),"",INDEX(J$1:J7011,SUMPRODUCT(MAX(ROW(E$1:E7011)*(E7012=E$1:E7011)))))</f>
        <v> </v>
      </c>
      <c r="L7012" s="26"/>
    </row>
    <row r="7013" spans="1:12">
      <c r="A7013" s="20" t="s">
        <v>2176</v>
      </c>
      <c r="E7013" s="21">
        <f>IF(D7013="?OLD","!!!","")</f>
        <v/>
      </c>
      <c r="F7013" s="22" t="str">
        <f>IF(OR(E7013="",E7013="!!!"),"",IF(NOT(ISNA(VLOOKUP(E7013,E$1:E7012,1,FALSE()))),"OLD",IF(AND(E7013&lt;&gt;"",E7013&lt;&gt;"!!!"),"NEW","")))</f>
        <v> </v>
      </c>
      <c r="G7013" s="23" t="str">
        <f>IF(OR(E7013="",E7013="!!!"),"",IF(OR(J7013=0,AND(J7013=1,K7013=1),AND(J7013=1,I7013="SBJ"),AND(J7013=1,I7013=0)),"?IN_FOCUS",IF(J7013&lt;=2,"?ACTIVATED",IF(J7013&lt;&gt;"","?FAMILIAR",IF(F7013="NEW",IF(ISNA(VLOOKUP(E7013,#REF!,1,FALSE())),"?TYPE_IDENTIFIABLE","?REFERENTIAL"),"_")))))</f>
        <v> </v>
      </c>
      <c r="H7013" s="24" t="str">
        <f>IF(J7013&lt;&gt;1,"",IF(I7013="SBJ","CB","?"))</f>
        <v> </v>
      </c>
      <c r="I7013" s="25" t="str">
        <f>IF(OR(E7013="",E7013="!!!",F7013="NEW"),"",INDEX(B7012:B$2,-1+SUMPRODUCT(MAX(ROW(E7012:E$2)*(E7013=E7012:E$2)))))</f>
        <v> </v>
      </c>
      <c r="J7013" s="25" t="str">
        <f>IF(OR(E7013="",E7013="!!!",F7013="NEW"),"",COUNTBLANK(OFFSET(A$1,,,SUMPRODUCT(MAX(ROW(E$2:E7013)*(E7013=E$2:E7013)))))-COUNTBLANK(OFFSET(A$1,,,SUMPRODUCT(MAX(ROW(E$1:E7012)*(E2=E$1:E7012))))))</f>
        <v> </v>
      </c>
      <c r="K7013" s="25" t="str">
        <f>IF(OR(E7013="",E7013="!!!",F7013="NEW"),"",INDEX(J$1:J7012,SUMPRODUCT(MAX(ROW(E$1:E7012)*(E7013=E$1:E7012)))))</f>
        <v> </v>
      </c>
      <c r="L7013" s="26"/>
    </row>
    <row r="7014" spans="1:12">
      <c r="A7014" s="20" t="s">
        <v>1688</v>
      </c>
      <c r="E7014" s="21">
        <f>IF(D7014="?OLD","!!!","")</f>
        <v/>
      </c>
      <c r="F7014" s="22" t="str">
        <f>IF(OR(E7014="",E7014="!!!"),"",IF(NOT(ISNA(VLOOKUP(E7014,E$1:E7013,1,FALSE()))),"OLD",IF(AND(E7014&lt;&gt;"",E7014&lt;&gt;"!!!"),"NEW","")))</f>
        <v> </v>
      </c>
      <c r="G7014" s="23" t="str">
        <f>IF(OR(E7014="",E7014="!!!"),"",IF(OR(J7014=0,AND(J7014=1,K7014=1),AND(J7014=1,I7014="SBJ"),AND(J7014=1,I7014=0)),"?IN_FOCUS",IF(J7014&lt;=2,"?ACTIVATED",IF(J7014&lt;&gt;"","?FAMILIAR",IF(F7014="NEW",IF(ISNA(VLOOKUP(E7014,#REF!,1,FALSE())),"?TYPE_IDENTIFIABLE","?REFERENTIAL"),"_")))))</f>
        <v> </v>
      </c>
      <c r="H7014" s="24" t="str">
        <f>IF(J7014&lt;&gt;1,"",IF(I7014="SBJ","CB","?"))</f>
        <v> </v>
      </c>
      <c r="I7014" s="25" t="str">
        <f>IF(OR(E7014="",E7014="!!!",F7014="NEW"),"",INDEX(B7013:B$2,-1+SUMPRODUCT(MAX(ROW(E7013:E$2)*(E7014=E7013:E$2)))))</f>
        <v> </v>
      </c>
      <c r="J7014" s="25" t="str">
        <f>IF(OR(E7014="",E7014="!!!",F7014="NEW"),"",COUNTBLANK(OFFSET(A$1,,,SUMPRODUCT(MAX(ROW(E$2:E7014)*(E7014=E$2:E7014)))))-COUNTBLANK(OFFSET(A$1,,,SUMPRODUCT(MAX(ROW(E$1:E7013)*(E2=E$1:E7013))))))</f>
        <v> </v>
      </c>
      <c r="K7014" s="25" t="str">
        <f>IF(OR(E7014="",E7014="!!!",F7014="NEW"),"",INDEX(J$1:J7013,SUMPRODUCT(MAX(ROW(E$1:E7013)*(E7014=E$1:E7013)))))</f>
        <v> </v>
      </c>
      <c r="L7014" s="26"/>
    </row>
    <row r="7015" spans="1:12">
      <c r="A7015" s="20" t="s">
        <v>94</v>
      </c>
      <c r="E7015" s="21">
        <f>IF(D7015="?OLD","!!!","")</f>
        <v/>
      </c>
      <c r="F7015" s="22" t="str">
        <f>IF(OR(E7015="",E7015="!!!"),"",IF(NOT(ISNA(VLOOKUP(E7015,E$1:E7014,1,FALSE()))),"OLD",IF(AND(E7015&lt;&gt;"",E7015&lt;&gt;"!!!"),"NEW","")))</f>
        <v> </v>
      </c>
      <c r="G7015" s="23" t="str">
        <f>IF(OR(E7015="",E7015="!!!"),"",IF(OR(J7015=0,AND(J7015=1,K7015=1),AND(J7015=1,I7015="SBJ"),AND(J7015=1,I7015=0)),"?IN_FOCUS",IF(J7015&lt;=2,"?ACTIVATED",IF(J7015&lt;&gt;"","?FAMILIAR",IF(F7015="NEW",IF(ISNA(VLOOKUP(E7015,#REF!,1,FALSE())),"?TYPE_IDENTIFIABLE","?REFERENTIAL"),"_")))))</f>
        <v> </v>
      </c>
      <c r="H7015" s="24" t="str">
        <f>IF(J7015&lt;&gt;1,"",IF(I7015="SBJ","CB","?"))</f>
        <v> </v>
      </c>
      <c r="I7015" s="25" t="str">
        <f>IF(OR(E7015="",E7015="!!!",F7015="NEW"),"",INDEX(B7014:B$2,-1+SUMPRODUCT(MAX(ROW(E7014:E$2)*(E7015=E7014:E$2)))))</f>
        <v> </v>
      </c>
      <c r="J7015" s="25" t="str">
        <f>IF(OR(E7015="",E7015="!!!",F7015="NEW"),"",COUNTBLANK(OFFSET(A$1,,,SUMPRODUCT(MAX(ROW(E$2:E7015)*(E7015=E$2:E7015)))))-COUNTBLANK(OFFSET(A$1,,,SUMPRODUCT(MAX(ROW(E$1:E7014)*(E2=E$1:E7014))))))</f>
        <v> </v>
      </c>
      <c r="K7015" s="25" t="str">
        <f>IF(OR(E7015="",E7015="!!!",F7015="NEW"),"",INDEX(J$1:J7014,SUMPRODUCT(MAX(ROW(E$1:E7014)*(E7015=E$1:E7014)))))</f>
        <v> </v>
      </c>
      <c r="L7015" s="26"/>
    </row>
    <row r="7016" spans="1:12">
      <c r="A7016" s="20" t="s">
        <v>1732</v>
      </c>
      <c r="E7016" s="21">
        <f>IF(D7016="?OLD","!!!","")</f>
        <v/>
      </c>
      <c r="F7016" s="22" t="str">
        <f>IF(OR(E7016="",E7016="!!!"),"",IF(NOT(ISNA(VLOOKUP(E7016,E$1:E7015,1,FALSE()))),"OLD",IF(AND(E7016&lt;&gt;"",E7016&lt;&gt;"!!!"),"NEW","")))</f>
        <v> </v>
      </c>
      <c r="G7016" s="23" t="str">
        <f>IF(OR(E7016="",E7016="!!!"),"",IF(OR(J7016=0,AND(J7016=1,K7016=1),AND(J7016=1,I7016="SBJ"),AND(J7016=1,I7016=0)),"?IN_FOCUS",IF(J7016&lt;=2,"?ACTIVATED",IF(J7016&lt;&gt;"","?FAMILIAR",IF(F7016="NEW",IF(ISNA(VLOOKUP(E7016,#REF!,1,FALSE())),"?TYPE_IDENTIFIABLE","?REFERENTIAL"),"_")))))</f>
        <v> </v>
      </c>
      <c r="H7016" s="24" t="str">
        <f>IF(J7016&lt;&gt;1,"",IF(I7016="SBJ","CB","?"))</f>
        <v> </v>
      </c>
      <c r="I7016" s="25" t="str">
        <f>IF(OR(E7016="",E7016="!!!",F7016="NEW"),"",INDEX(B7015:B$2,-1+SUMPRODUCT(MAX(ROW(E7015:E$2)*(E7016=E7015:E$2)))))</f>
        <v> </v>
      </c>
      <c r="J7016" s="25" t="str">
        <f>IF(OR(E7016="",E7016="!!!",F7016="NEW"),"",COUNTBLANK(OFFSET(A$1,,,SUMPRODUCT(MAX(ROW(E$2:E7016)*(E7016=E$2:E7016)))))-COUNTBLANK(OFFSET(A$1,,,SUMPRODUCT(MAX(ROW(E$1:E7015)*(E2=E$1:E7015))))))</f>
        <v> </v>
      </c>
      <c r="K7016" s="25" t="str">
        <f>IF(OR(E7016="",E7016="!!!",F7016="NEW"),"",INDEX(J$1:J7015,SUMPRODUCT(MAX(ROW(E$1:E7015)*(E7016=E$1:E7015)))))</f>
        <v> </v>
      </c>
      <c r="L7016" s="26"/>
    </row>
    <row r="7017" spans="1:12">
      <c r="A7017" s="20" t="s">
        <v>279</v>
      </c>
      <c r="E7017" s="21">
        <f>IF(D7017="?OLD","!!!","")</f>
        <v/>
      </c>
      <c r="F7017" s="22" t="str">
        <f>IF(OR(E7017="",E7017="!!!"),"",IF(NOT(ISNA(VLOOKUP(E7017,E$1:E7016,1,FALSE()))),"OLD",IF(AND(E7017&lt;&gt;"",E7017&lt;&gt;"!!!"),"NEW","")))</f>
        <v> </v>
      </c>
      <c r="G7017" s="23" t="str">
        <f>IF(OR(E7017="",E7017="!!!"),"",IF(OR(J7017=0,AND(J7017=1,K7017=1),AND(J7017=1,I7017="SBJ"),AND(J7017=1,I7017=0)),"?IN_FOCUS",IF(J7017&lt;=2,"?ACTIVATED",IF(J7017&lt;&gt;"","?FAMILIAR",IF(F7017="NEW",IF(ISNA(VLOOKUP(E7017,#REF!,1,FALSE())),"?TYPE_IDENTIFIABLE","?REFERENTIAL"),"_")))))</f>
        <v> </v>
      </c>
      <c r="H7017" s="24" t="str">
        <f>IF(J7017&lt;&gt;1,"",IF(I7017="SBJ","CB","?"))</f>
        <v> </v>
      </c>
      <c r="I7017" s="25" t="str">
        <f>IF(OR(E7017="",E7017="!!!",F7017="NEW"),"",INDEX(B7016:B$2,-1+SUMPRODUCT(MAX(ROW(E7016:E$2)*(E7017=E7016:E$2)))))</f>
        <v> </v>
      </c>
      <c r="J7017" s="25" t="str">
        <f>IF(OR(E7017="",E7017="!!!",F7017="NEW"),"",COUNTBLANK(OFFSET(A$1,,,SUMPRODUCT(MAX(ROW(E$2:E7017)*(E7017=E$2:E7017)))))-COUNTBLANK(OFFSET(A$1,,,SUMPRODUCT(MAX(ROW(E$1:E7016)*(E2=E$1:E7016))))))</f>
        <v> </v>
      </c>
      <c r="K7017" s="25" t="str">
        <f>IF(OR(E7017="",E7017="!!!",F7017="NEW"),"",INDEX(J$1:J7016,SUMPRODUCT(MAX(ROW(E$1:E7016)*(E7017=E$1:E7016)))))</f>
        <v> </v>
      </c>
      <c r="L7017" s="26"/>
    </row>
    <row r="7018" spans="1:12">
      <c r="A7018" s="20" t="s">
        <v>1688</v>
      </c>
      <c r="E7018" s="21">
        <f>IF(D7018="?OLD","!!!","")</f>
        <v/>
      </c>
      <c r="F7018" s="22" t="str">
        <f>IF(OR(E7018="",E7018="!!!"),"",IF(NOT(ISNA(VLOOKUP(E7018,E$1:E7017,1,FALSE()))),"OLD",IF(AND(E7018&lt;&gt;"",E7018&lt;&gt;"!!!"),"NEW","")))</f>
        <v> </v>
      </c>
      <c r="G7018" s="23" t="str">
        <f>IF(OR(E7018="",E7018="!!!"),"",IF(OR(J7018=0,AND(J7018=1,K7018=1),AND(J7018=1,I7018="SBJ"),AND(J7018=1,I7018=0)),"?IN_FOCUS",IF(J7018&lt;=2,"?ACTIVATED",IF(J7018&lt;&gt;"","?FAMILIAR",IF(F7018="NEW",IF(ISNA(VLOOKUP(E7018,#REF!,1,FALSE())),"?TYPE_IDENTIFIABLE","?REFERENTIAL"),"_")))))</f>
        <v> </v>
      </c>
      <c r="H7018" s="24" t="str">
        <f>IF(J7018&lt;&gt;1,"",IF(I7018="SBJ","CB","?"))</f>
        <v> </v>
      </c>
      <c r="I7018" s="25" t="str">
        <f>IF(OR(E7018="",E7018="!!!",F7018="NEW"),"",INDEX(B7017:B$2,-1+SUMPRODUCT(MAX(ROW(E7017:E$2)*(E7018=E7017:E$2)))))</f>
        <v> </v>
      </c>
      <c r="J7018" s="25" t="str">
        <f>IF(OR(E7018="",E7018="!!!",F7018="NEW"),"",COUNTBLANK(OFFSET(A$1,,,SUMPRODUCT(MAX(ROW(E$2:E7018)*(E7018=E$2:E7018)))))-COUNTBLANK(OFFSET(A$1,,,SUMPRODUCT(MAX(ROW(E$1:E7017)*(E2=E$1:E7017))))))</f>
        <v> </v>
      </c>
      <c r="K7018" s="25" t="str">
        <f>IF(OR(E7018="",E7018="!!!",F7018="NEW"),"",INDEX(J$1:J7017,SUMPRODUCT(MAX(ROW(E$1:E7017)*(E7018=E$1:E7017)))))</f>
        <v> </v>
      </c>
      <c r="L7018" s="26"/>
    </row>
    <row r="7019" spans="1:12">
      <c r="A7019" s="20" t="s">
        <v>3773</v>
      </c>
      <c r="E7019" s="21">
        <f>IF(D7019="?OLD","!!!","")</f>
        <v/>
      </c>
      <c r="F7019" s="22" t="str">
        <f>IF(OR(E7019="",E7019="!!!"),"",IF(NOT(ISNA(VLOOKUP(E7019,E$1:E7018,1,FALSE()))),"OLD",IF(AND(E7019&lt;&gt;"",E7019&lt;&gt;"!!!"),"NEW","")))</f>
        <v> </v>
      </c>
      <c r="G7019" s="23" t="str">
        <f>IF(OR(E7019="",E7019="!!!"),"",IF(OR(J7019=0,AND(J7019=1,K7019=1),AND(J7019=1,I7019="SBJ"),AND(J7019=1,I7019=0)),"?IN_FOCUS",IF(J7019&lt;=2,"?ACTIVATED",IF(J7019&lt;&gt;"","?FAMILIAR",IF(F7019="NEW",IF(ISNA(VLOOKUP(E7019,#REF!,1,FALSE())),"?TYPE_IDENTIFIABLE","?REFERENTIAL"),"_")))))</f>
        <v> </v>
      </c>
      <c r="H7019" s="24" t="str">
        <f>IF(J7019&lt;&gt;1,"",IF(I7019="SBJ","CB","?"))</f>
        <v> </v>
      </c>
      <c r="I7019" s="25" t="str">
        <f>IF(OR(E7019="",E7019="!!!",F7019="NEW"),"",INDEX(B7018:B$2,-1+SUMPRODUCT(MAX(ROW(E7018:E$2)*(E7019=E7018:E$2)))))</f>
        <v> </v>
      </c>
      <c r="J7019" s="25" t="str">
        <f>IF(OR(E7019="",E7019="!!!",F7019="NEW"),"",COUNTBLANK(OFFSET(A$1,,,SUMPRODUCT(MAX(ROW(E$2:E7019)*(E7019=E$2:E7019)))))-COUNTBLANK(OFFSET(A$1,,,SUMPRODUCT(MAX(ROW(E$1:E7018)*(E2=E$1:E7018))))))</f>
        <v> </v>
      </c>
      <c r="K7019" s="25" t="str">
        <f>IF(OR(E7019="",E7019="!!!",F7019="NEW"),"",INDEX(J$1:J7018,SUMPRODUCT(MAX(ROW(E$1:E7018)*(E7019=E$1:E7018)))))</f>
        <v> </v>
      </c>
      <c r="L7019" s="26"/>
    </row>
    <row r="7020" spans="1:12">
      <c r="A7020" s="20" t="s">
        <v>1716</v>
      </c>
      <c r="E7020" s="21">
        <f>IF(D7020="?OLD","!!!","")</f>
        <v/>
      </c>
      <c r="F7020" s="22" t="str">
        <f>IF(OR(E7020="",E7020="!!!"),"",IF(NOT(ISNA(VLOOKUP(E7020,E$1:E7019,1,FALSE()))),"OLD",IF(AND(E7020&lt;&gt;"",E7020&lt;&gt;"!!!"),"NEW","")))</f>
        <v> </v>
      </c>
      <c r="G7020" s="23" t="str">
        <f>IF(OR(E7020="",E7020="!!!"),"",IF(OR(J7020=0,AND(J7020=1,K7020=1),AND(J7020=1,I7020="SBJ"),AND(J7020=1,I7020=0)),"?IN_FOCUS",IF(J7020&lt;=2,"?ACTIVATED",IF(J7020&lt;&gt;"","?FAMILIAR",IF(F7020="NEW",IF(ISNA(VLOOKUP(E7020,#REF!,1,FALSE())),"?TYPE_IDENTIFIABLE","?REFERENTIAL"),"_")))))</f>
        <v> </v>
      </c>
      <c r="H7020" s="24" t="str">
        <f>IF(J7020&lt;&gt;1,"",IF(I7020="SBJ","CB","?"))</f>
        <v> </v>
      </c>
      <c r="I7020" s="25" t="str">
        <f>IF(OR(E7020="",E7020="!!!",F7020="NEW"),"",INDEX(B7019:B$2,-1+SUMPRODUCT(MAX(ROW(E7019:E$2)*(E7020=E7019:E$2)))))</f>
        <v> </v>
      </c>
      <c r="J7020" s="25" t="str">
        <f>IF(OR(E7020="",E7020="!!!",F7020="NEW"),"",COUNTBLANK(OFFSET(A$1,,,SUMPRODUCT(MAX(ROW(E$2:E7020)*(E7020=E$2:E7020)))))-COUNTBLANK(OFFSET(A$1,,,SUMPRODUCT(MAX(ROW(E$1:E7019)*(E2=E$1:E7019))))))</f>
        <v> </v>
      </c>
      <c r="K7020" s="25" t="str">
        <f>IF(OR(E7020="",E7020="!!!",F7020="NEW"),"",INDEX(J$1:J7019,SUMPRODUCT(MAX(ROW(E$1:E7019)*(E7020=E$1:E7019)))))</f>
        <v> </v>
      </c>
      <c r="L7020" s="26"/>
    </row>
    <row r="7021" spans="1:12">
      <c r="A7021" s="20" t="s">
        <v>1717</v>
      </c>
      <c r="E7021" s="21">
        <f>IF(D7021="?OLD","!!!","")</f>
        <v/>
      </c>
      <c r="F7021" s="22" t="str">
        <f>IF(OR(E7021="",E7021="!!!"),"",IF(NOT(ISNA(VLOOKUP(E7021,E$1:E7020,1,FALSE()))),"OLD",IF(AND(E7021&lt;&gt;"",E7021&lt;&gt;"!!!"),"NEW","")))</f>
        <v> </v>
      </c>
      <c r="G7021" s="23" t="str">
        <f>IF(OR(E7021="",E7021="!!!"),"",IF(OR(J7021=0,AND(J7021=1,K7021=1),AND(J7021=1,I7021="SBJ"),AND(J7021=1,I7021=0)),"?IN_FOCUS",IF(J7021&lt;=2,"?ACTIVATED",IF(J7021&lt;&gt;"","?FAMILIAR",IF(F7021="NEW",IF(ISNA(VLOOKUP(E7021,#REF!,1,FALSE())),"?TYPE_IDENTIFIABLE","?REFERENTIAL"),"_")))))</f>
        <v> </v>
      </c>
      <c r="H7021" s="24" t="str">
        <f>IF(J7021&lt;&gt;1,"",IF(I7021="SBJ","CB","?"))</f>
        <v> </v>
      </c>
      <c r="I7021" s="25" t="str">
        <f>IF(OR(E7021="",E7021="!!!",F7021="NEW"),"",INDEX(B7020:B$2,-1+SUMPRODUCT(MAX(ROW(E7020:E$2)*(E7021=E7020:E$2)))))</f>
        <v> </v>
      </c>
      <c r="J7021" s="25" t="str">
        <f>IF(OR(E7021="",E7021="!!!",F7021="NEW"),"",COUNTBLANK(OFFSET(A$1,,,SUMPRODUCT(MAX(ROW(E$2:E7021)*(E7021=E$2:E7021)))))-COUNTBLANK(OFFSET(A$1,,,SUMPRODUCT(MAX(ROW(E$1:E7020)*(E2=E$1:E7020))))))</f>
        <v> </v>
      </c>
      <c r="K7021" s="25" t="str">
        <f>IF(OR(E7021="",E7021="!!!",F7021="NEW"),"",INDEX(J$1:J7020,SUMPRODUCT(MAX(ROW(E$1:E7020)*(E7021=E$1:E7020)))))</f>
        <v> </v>
      </c>
      <c r="L7021" s="26"/>
    </row>
    <row r="7022" spans="1:12">
      <c r="A7022" s="20" t="s">
        <v>3629</v>
      </c>
      <c r="B7022" s="27" t="s">
        <v>1668</v>
      </c>
      <c r="C7022" s="27" t="s">
        <v>1669</v>
      </c>
      <c r="E7022" s="21">
        <f>IF(D7022="?OLD","!!!","")</f>
        <v/>
      </c>
      <c r="F7022" s="22" t="str">
        <f>IF(OR(E7022="",E7022="!!!"),"",IF(NOT(ISNA(VLOOKUP(E7022,E$1:E7021,1,FALSE()))),"OLD",IF(AND(E7022&lt;&gt;"",E7022&lt;&gt;"!!!"),"NEW","")))</f>
        <v> </v>
      </c>
      <c r="G7022" s="23" t="str">
        <f>IF(OR(E7022="",E7022="!!!"),"",IF(OR(J7022=0,AND(J7022=1,K7022=1),AND(J7022=1,I7022="SBJ"),AND(J7022=1,I7022=0)),"?IN_FOCUS",IF(J7022&lt;=2,"?ACTIVATED",IF(J7022&lt;&gt;"","?FAMILIAR",IF(F7022="NEW",IF(ISNA(VLOOKUP(E7022,#REF!,1,FALSE())),"?TYPE_IDENTIFIABLE","?REFERENTIAL"),"_")))))</f>
        <v> </v>
      </c>
      <c r="H7022" s="24" t="str">
        <f>IF(J7022&lt;&gt;1,"",IF(I7022="SBJ","CB","?"))</f>
        <v> </v>
      </c>
      <c r="I7022" s="25" t="str">
        <f>IF(OR(E7022="",E7022="!!!",F7022="NEW"),"",INDEX(B7021:B$2,-1+SUMPRODUCT(MAX(ROW(E7021:E$2)*(E7022=E7021:E$2)))))</f>
        <v> </v>
      </c>
      <c r="J7022" s="25" t="str">
        <f>IF(OR(E7022="",E7022="!!!",F7022="NEW"),"",COUNTBLANK(OFFSET(A$1,,,SUMPRODUCT(MAX(ROW(E$2:E7022)*(E7022=E$2:E7022)))))-COUNTBLANK(OFFSET(A$1,,,SUMPRODUCT(MAX(ROW(E$1:E7021)*(E2=E$1:E7021))))))</f>
        <v> </v>
      </c>
      <c r="K7022" s="25" t="str">
        <f>IF(OR(E7022="",E7022="!!!",F7022="NEW"),"",INDEX(J$1:J7021,SUMPRODUCT(MAX(ROW(E$1:E7021)*(E7022=E$1:E7021)))))</f>
        <v> </v>
      </c>
      <c r="L7022" s="26"/>
    </row>
    <row r="7023" spans="1:12">
      <c r="A7023" s="20" t="s">
        <v>1688</v>
      </c>
      <c r="E7023" s="21">
        <f>IF(D7023="?OLD","!!!","")</f>
        <v/>
      </c>
      <c r="F7023" s="22" t="str">
        <f>IF(OR(E7023="",E7023="!!!"),"",IF(NOT(ISNA(VLOOKUP(E7023,E$1:E7022,1,FALSE()))),"OLD",IF(AND(E7023&lt;&gt;"",E7023&lt;&gt;"!!!"),"NEW","")))</f>
        <v> </v>
      </c>
      <c r="G7023" s="23" t="str">
        <f>IF(OR(E7023="",E7023="!!!"),"",IF(OR(J7023=0,AND(J7023=1,K7023=1),AND(J7023=1,I7023="SBJ"),AND(J7023=1,I7023=0)),"?IN_FOCUS",IF(J7023&lt;=2,"?ACTIVATED",IF(J7023&lt;&gt;"","?FAMILIAR",IF(F7023="NEW",IF(ISNA(VLOOKUP(E7023,#REF!,1,FALSE())),"?TYPE_IDENTIFIABLE","?REFERENTIAL"),"_")))))</f>
        <v> </v>
      </c>
      <c r="H7023" s="24" t="str">
        <f>IF(J7023&lt;&gt;1,"",IF(I7023="SBJ","CB","?"))</f>
        <v> </v>
      </c>
      <c r="I7023" s="25" t="str">
        <f>IF(OR(E7023="",E7023="!!!",F7023="NEW"),"",INDEX(B7022:B$2,-1+SUMPRODUCT(MAX(ROW(E7022:E$2)*(E7023=E7022:E$2)))))</f>
        <v> </v>
      </c>
      <c r="J7023" s="25" t="str">
        <f>IF(OR(E7023="",E7023="!!!",F7023="NEW"),"",COUNTBLANK(OFFSET(A$1,,,SUMPRODUCT(MAX(ROW(E$2:E7023)*(E7023=E$2:E7023)))))-COUNTBLANK(OFFSET(A$1,,,SUMPRODUCT(MAX(ROW(E$1:E7022)*(E2=E$1:E7022))))))</f>
        <v> </v>
      </c>
      <c r="K7023" s="25" t="str">
        <f>IF(OR(E7023="",E7023="!!!",F7023="NEW"),"",INDEX(J$1:J7022,SUMPRODUCT(MAX(ROW(E$1:E7022)*(E7023=E$1:E7022)))))</f>
        <v> </v>
      </c>
      <c r="L7023" s="26"/>
    </row>
    <row r="7024" spans="1:12">
      <c r="A7024" s="20" t="s">
        <v>1918</v>
      </c>
      <c r="E7024" s="21">
        <f>IF(D7024="?OLD","!!!","")</f>
        <v/>
      </c>
      <c r="F7024" s="22" t="str">
        <f>IF(OR(E7024="",E7024="!!!"),"",IF(NOT(ISNA(VLOOKUP(E7024,E$1:E7023,1,FALSE()))),"OLD",IF(AND(E7024&lt;&gt;"",E7024&lt;&gt;"!!!"),"NEW","")))</f>
        <v> </v>
      </c>
      <c r="G7024" s="23" t="str">
        <f>IF(OR(E7024="",E7024="!!!"),"",IF(OR(J7024=0,AND(J7024=1,K7024=1),AND(J7024=1,I7024="SBJ"),AND(J7024=1,I7024=0)),"?IN_FOCUS",IF(J7024&lt;=2,"?ACTIVATED",IF(J7024&lt;&gt;"","?FAMILIAR",IF(F7024="NEW",IF(ISNA(VLOOKUP(E7024,#REF!,1,FALSE())),"?TYPE_IDENTIFIABLE","?REFERENTIAL"),"_")))))</f>
        <v> </v>
      </c>
      <c r="H7024" s="24" t="str">
        <f>IF(J7024&lt;&gt;1,"",IF(I7024="SBJ","CB","?"))</f>
        <v> </v>
      </c>
      <c r="I7024" s="25" t="str">
        <f>IF(OR(E7024="",E7024="!!!",F7024="NEW"),"",INDEX(B7023:B$2,-1+SUMPRODUCT(MAX(ROW(E7023:E$2)*(E7024=E7023:E$2)))))</f>
        <v> </v>
      </c>
      <c r="J7024" s="25" t="str">
        <f>IF(OR(E7024="",E7024="!!!",F7024="NEW"),"",COUNTBLANK(OFFSET(A$1,,,SUMPRODUCT(MAX(ROW(E$2:E7024)*(E7024=E$2:E7024)))))-COUNTBLANK(OFFSET(A$1,,,SUMPRODUCT(MAX(ROW(E$1:E7023)*(E2=E$1:E7023))))))</f>
        <v> </v>
      </c>
      <c r="K7024" s="25" t="str">
        <f>IF(OR(E7024="",E7024="!!!",F7024="NEW"),"",INDEX(J$1:J7023,SUMPRODUCT(MAX(ROW(E$1:E7023)*(E7024=E$1:E7023)))))</f>
        <v> </v>
      </c>
      <c r="L7024" s="26"/>
    </row>
    <row r="7025" spans="1:12">
      <c r="A7025" s="20" t="s">
        <v>1807</v>
      </c>
      <c r="B7025" s="27" t="s">
        <v>1675</v>
      </c>
      <c r="C7025" s="27" t="s">
        <v>1737</v>
      </c>
      <c r="D7025" s="27" t="s">
        <v>1681</v>
      </c>
      <c r="E7025" s="21">
        <f>IF(D7025="?OLD","!!!","")</f>
        <v/>
      </c>
      <c r="F7025" s="22" t="str">
        <f>IF(OR(E7025="",E7025="!!!"),"",IF(NOT(ISNA(VLOOKUP(E7025,E$1:E7024,1,FALSE()))),"OLD",IF(AND(E7025&lt;&gt;"",E7025&lt;&gt;"!!!"),"NEW","")))</f>
        <v> </v>
      </c>
      <c r="G7025" s="23" t="str">
        <f>IF(OR(E7025="",E7025="!!!"),"",IF(OR(J7025=0,AND(J7025=1,K7025=1),AND(J7025=1,I7025="SBJ"),AND(J7025=1,I7025=0)),"?IN_FOCUS",IF(J7025&lt;=2,"?ACTIVATED",IF(J7025&lt;&gt;"","?FAMILIAR",IF(F7025="NEW",IF(ISNA(VLOOKUP(E7025,#REF!,1,FALSE())),"?TYPE_IDENTIFIABLE","?REFERENTIAL"),"_")))))</f>
        <v> </v>
      </c>
      <c r="H7025" s="24" t="str">
        <f>IF(J7025&lt;&gt;1,"",IF(I7025="SBJ","CB","?"))</f>
        <v> </v>
      </c>
      <c r="I7025" s="25" t="str">
        <f>IF(OR(E7025="",E7025="!!!",F7025="NEW"),"",INDEX(B7024:B$2,-1+SUMPRODUCT(MAX(ROW(E7024:E$2)*(E7025=E7024:E$2)))))</f>
        <v> </v>
      </c>
      <c r="J7025" s="25" t="str">
        <f>IF(OR(E7025="",E7025="!!!",F7025="NEW"),"",COUNTBLANK(OFFSET(A$1,,,SUMPRODUCT(MAX(ROW(E$2:E7025)*(E7025=E$2:E7025)))))-COUNTBLANK(OFFSET(A$1,,,SUMPRODUCT(MAX(ROW(E$1:E7024)*(E2=E$1:E7024))))))</f>
        <v> </v>
      </c>
      <c r="K7025" s="25" t="str">
        <f>IF(OR(E7025="",E7025="!!!",F7025="NEW"),"",INDEX(J$1:J7024,SUMPRODUCT(MAX(ROW(E$1:E7024)*(E7025=E$1:E7024)))))</f>
        <v> </v>
      </c>
      <c r="L7025" s="26"/>
    </row>
    <row r="7026" spans="1:12">
      <c r="A7026" s="20" t="s">
        <v>1977</v>
      </c>
      <c r="B7026" s="27" t="s">
        <v>1731</v>
      </c>
      <c r="C7026" s="27" t="s">
        <v>1737</v>
      </c>
      <c r="D7026" s="27" t="s">
        <v>1681</v>
      </c>
      <c r="E7026" s="21">
        <f>IF(D7026="?OLD","!!!","")</f>
        <v/>
      </c>
      <c r="F7026" s="22" t="str">
        <f>IF(OR(E7026="",E7026="!!!"),"",IF(NOT(ISNA(VLOOKUP(E7026,E$1:E7025,1,FALSE()))),"OLD",IF(AND(E7026&lt;&gt;"",E7026&lt;&gt;"!!!"),"NEW","")))</f>
        <v> </v>
      </c>
      <c r="G7026" s="23" t="str">
        <f>IF(OR(E7026="",E7026="!!!"),"",IF(OR(J7026=0,AND(J7026=1,K7026=1),AND(J7026=1,I7026="SBJ"),AND(J7026=1,I7026=0)),"?IN_FOCUS",IF(J7026&lt;=2,"?ACTIVATED",IF(J7026&lt;&gt;"","?FAMILIAR",IF(F7026="NEW",IF(ISNA(VLOOKUP(E7026,#REF!,1,FALSE())),"?TYPE_IDENTIFIABLE","?REFERENTIAL"),"_")))))</f>
        <v> </v>
      </c>
      <c r="H7026" s="24" t="str">
        <f>IF(J7026&lt;&gt;1,"",IF(I7026="SBJ","CB","?"))</f>
        <v> </v>
      </c>
      <c r="I7026" s="25" t="str">
        <f>IF(OR(E7026="",E7026="!!!",F7026="NEW"),"",INDEX(B7025:B$2,-1+SUMPRODUCT(MAX(ROW(E7025:E$2)*(E7026=E7025:E$2)))))</f>
        <v> </v>
      </c>
      <c r="J7026" s="25" t="str">
        <f>IF(OR(E7026="",E7026="!!!",F7026="NEW"),"",COUNTBLANK(OFFSET(A$1,,,SUMPRODUCT(MAX(ROW(E$2:E7026)*(E7026=E$2:E7026)))))-COUNTBLANK(OFFSET(A$1,,,SUMPRODUCT(MAX(ROW(E$1:E7025)*(E2=E$1:E7025))))))</f>
        <v> </v>
      </c>
      <c r="K7026" s="25" t="str">
        <f>IF(OR(E7026="",E7026="!!!",F7026="NEW"),"",INDEX(J$1:J7025,SUMPRODUCT(MAX(ROW(E$1:E7025)*(E7026=E$1:E7025)))))</f>
        <v> </v>
      </c>
      <c r="L7026" s="26"/>
    </row>
    <row r="7027" spans="1:12">
      <c r="A7027" s="20" t="s">
        <v>3774</v>
      </c>
      <c r="E7027" s="21">
        <f>IF(D7027="?OLD","!!!","")</f>
        <v/>
      </c>
      <c r="F7027" s="22" t="str">
        <f>IF(OR(E7027="",E7027="!!!"),"",IF(NOT(ISNA(VLOOKUP(E7027,E$1:E7026,1,FALSE()))),"OLD",IF(AND(E7027&lt;&gt;"",E7027&lt;&gt;"!!!"),"NEW","")))</f>
        <v> </v>
      </c>
      <c r="G7027" s="23" t="str">
        <f>IF(OR(E7027="",E7027="!!!"),"",IF(OR(J7027=0,AND(J7027=1,K7027=1),AND(J7027=1,I7027="SBJ"),AND(J7027=1,I7027=0)),"?IN_FOCUS",IF(J7027&lt;=2,"?ACTIVATED",IF(J7027&lt;&gt;"","?FAMILIAR",IF(F7027="NEW",IF(ISNA(VLOOKUP(E7027,#REF!,1,FALSE())),"?TYPE_IDENTIFIABLE","?REFERENTIAL"),"_")))))</f>
        <v> </v>
      </c>
      <c r="H7027" s="24" t="str">
        <f>IF(J7027&lt;&gt;1,"",IF(I7027="SBJ","CB","?"))</f>
        <v> </v>
      </c>
      <c r="I7027" s="25" t="str">
        <f>IF(OR(E7027="",E7027="!!!",F7027="NEW"),"",INDEX(B7026:B$2,-1+SUMPRODUCT(MAX(ROW(E7026:E$2)*(E7027=E7026:E$2)))))</f>
        <v> </v>
      </c>
      <c r="J7027" s="25" t="str">
        <f>IF(OR(E7027="",E7027="!!!",F7027="NEW"),"",COUNTBLANK(OFFSET(A$1,,,SUMPRODUCT(MAX(ROW(E$2:E7027)*(E7027=E$2:E7027)))))-COUNTBLANK(OFFSET(A$1,,,SUMPRODUCT(MAX(ROW(E$1:E7026)*(E2=E$1:E7026))))))</f>
        <v> </v>
      </c>
      <c r="K7027" s="25" t="str">
        <f>IF(OR(E7027="",E7027="!!!",F7027="NEW"),"",INDEX(J$1:J7026,SUMPRODUCT(MAX(ROW(E$1:E7026)*(E7027=E$1:E7026)))))</f>
        <v> </v>
      </c>
      <c r="L7027" s="26"/>
    </row>
    <row r="7028" spans="1:12">
      <c r="A7028" s="20" t="s">
        <v>671</v>
      </c>
      <c r="E7028" s="21">
        <f>IF(D7028="?OLD","!!!","")</f>
        <v/>
      </c>
      <c r="F7028" s="22" t="str">
        <f>IF(OR(E7028="",E7028="!!!"),"",IF(NOT(ISNA(VLOOKUP(E7028,E$1:E7027,1,FALSE()))),"OLD",IF(AND(E7028&lt;&gt;"",E7028&lt;&gt;"!!!"),"NEW","")))</f>
        <v> </v>
      </c>
      <c r="G7028" s="23" t="str">
        <f>IF(OR(E7028="",E7028="!!!"),"",IF(OR(J7028=0,AND(J7028=1,K7028=1),AND(J7028=1,I7028="SBJ"),AND(J7028=1,I7028=0)),"?IN_FOCUS",IF(J7028&lt;=2,"?ACTIVATED",IF(J7028&lt;&gt;"","?FAMILIAR",IF(F7028="NEW",IF(ISNA(VLOOKUP(E7028,#REF!,1,FALSE())),"?TYPE_IDENTIFIABLE","?REFERENTIAL"),"_")))))</f>
        <v> </v>
      </c>
      <c r="H7028" s="24" t="str">
        <f>IF(J7028&lt;&gt;1,"",IF(I7028="SBJ","CB","?"))</f>
        <v> </v>
      </c>
      <c r="I7028" s="25" t="str">
        <f>IF(OR(E7028="",E7028="!!!",F7028="NEW"),"",INDEX(B7027:B$2,-1+SUMPRODUCT(MAX(ROW(E7027:E$2)*(E7028=E7027:E$2)))))</f>
        <v> </v>
      </c>
      <c r="J7028" s="25" t="str">
        <f>IF(OR(E7028="",E7028="!!!",F7028="NEW"),"",COUNTBLANK(OFFSET(A$1,,,SUMPRODUCT(MAX(ROW(E$2:E7028)*(E7028=E$2:E7028)))))-COUNTBLANK(OFFSET(A$1,,,SUMPRODUCT(MAX(ROW(E$1:E7027)*(E2=E$1:E7027))))))</f>
        <v> </v>
      </c>
      <c r="K7028" s="25" t="str">
        <f>IF(OR(E7028="",E7028="!!!",F7028="NEW"),"",INDEX(J$1:J7027,SUMPRODUCT(MAX(ROW(E$1:E7027)*(E7028=E$1:E7027)))))</f>
        <v> </v>
      </c>
      <c r="L7028" s="26"/>
    </row>
    <row r="7029" spans="1:12">
      <c r="A7029" s="20"/>
    </row>
    <row r="7030" spans="1:12">
      <c r="A7030" s="20" t="s">
        <v>3775</v>
      </c>
    </row>
    <row r="7031" spans="1:12">
      <c r="A7031" s="20" t="s">
        <v>1736</v>
      </c>
      <c r="B7031" s="27" t="s">
        <v>1668</v>
      </c>
      <c r="C7031" s="27" t="s">
        <v>1737</v>
      </c>
      <c r="D7031" s="27" t="s">
        <v>1681</v>
      </c>
      <c r="E7031" s="21">
        <f>IF(D7031="?OLD","!!!","")</f>
        <v/>
      </c>
      <c r="F7031" s="22" t="str">
        <f>IF(OR(E7031="",E7031="!!!"),"",IF(NOT(ISNA(VLOOKUP(E7031,E$1:E7030,1,FALSE()))),"OLD",IF(AND(E7031&lt;&gt;"",E7031&lt;&gt;"!!!"),"NEW","")))</f>
        <v> </v>
      </c>
      <c r="G7031" s="23" t="str">
        <f>IF(OR(E7031="",E7031="!!!"),"",IF(OR(J7031=0,AND(J7031=1,K7031=1),AND(J7031=1,I7031="SBJ"),AND(J7031=1,I7031=0)),"?IN_FOCUS",IF(J7031&lt;=2,"?ACTIVATED",IF(J7031&lt;&gt;"","?FAMILIAR",IF(F7031="NEW",IF(ISNA(VLOOKUP(E7031,#REF!,1,FALSE())),"?TYPE_IDENTIFIABLE","?REFERENTIAL"),"_")))))</f>
        <v> </v>
      </c>
      <c r="H7031" s="24" t="str">
        <f>IF(J7031&lt;&gt;1,"",IF(I7031="SBJ","CB","?"))</f>
        <v> </v>
      </c>
      <c r="I7031" s="25" t="str">
        <f>IF(OR(E7031="",E7031="!!!",F7031="NEW"),"",INDEX(B7030:B$2,-1+SUMPRODUCT(MAX(ROW(E7030:E$2)*(E7031=E7030:E$2)))))</f>
        <v> </v>
      </c>
      <c r="J7031" s="25" t="str">
        <f>IF(OR(E7031="",E7031="!!!",F7031="NEW"),"",COUNTBLANK(OFFSET(A$1,,,SUMPRODUCT(MAX(ROW(E$2:E7031)*(E7031=E$2:E7031)))))-COUNTBLANK(OFFSET(A$1,,,SUMPRODUCT(MAX(ROW(E$1:E7030)*(E2=E$1:E7030))))))</f>
        <v> </v>
      </c>
      <c r="K7031" s="25" t="str">
        <f>IF(OR(E7031="",E7031="!!!",F7031="NEW"),"",INDEX(J$1:J7030,SUMPRODUCT(MAX(ROW(E$1:E7030)*(E7031=E$1:E7030)))))</f>
        <v> </v>
      </c>
      <c r="L7031" s="26"/>
    </row>
    <row r="7032" spans="1:12">
      <c r="A7032" s="20" t="s">
        <v>1760</v>
      </c>
      <c r="E7032" s="21">
        <f>IF(D7032="?OLD","!!!","")</f>
        <v/>
      </c>
      <c r="F7032" s="22" t="str">
        <f>IF(OR(E7032="",E7032="!!!"),"",IF(NOT(ISNA(VLOOKUP(E7032,E$1:E7031,1,FALSE()))),"OLD",IF(AND(E7032&lt;&gt;"",E7032&lt;&gt;"!!!"),"NEW","")))</f>
        <v> </v>
      </c>
      <c r="G7032" s="23" t="str">
        <f>IF(OR(E7032="",E7032="!!!"),"",IF(OR(J7032=0,AND(J7032=1,K7032=1),AND(J7032=1,I7032="SBJ"),AND(J7032=1,I7032=0)),"?IN_FOCUS",IF(J7032&lt;=2,"?ACTIVATED",IF(J7032&lt;&gt;"","?FAMILIAR",IF(F7032="NEW",IF(ISNA(VLOOKUP(E7032,#REF!,1,FALSE())),"?TYPE_IDENTIFIABLE","?REFERENTIAL"),"_")))))</f>
        <v> </v>
      </c>
      <c r="H7032" s="24" t="str">
        <f>IF(J7032&lt;&gt;1,"",IF(I7032="SBJ","CB","?"))</f>
        <v> </v>
      </c>
      <c r="I7032" s="25" t="str">
        <f>IF(OR(E7032="",E7032="!!!",F7032="NEW"),"",INDEX(B7031:B$2,-1+SUMPRODUCT(MAX(ROW(E7031:E$2)*(E7032=E7031:E$2)))))</f>
        <v> </v>
      </c>
      <c r="J7032" s="25" t="str">
        <f>IF(OR(E7032="",E7032="!!!",F7032="NEW"),"",COUNTBLANK(OFFSET(A$1,,,SUMPRODUCT(MAX(ROW(E$2:E7032)*(E7032=E$2:E7032)))))-COUNTBLANK(OFFSET(A$1,,,SUMPRODUCT(MAX(ROW(E$1:E7031)*(E2=E$1:E7031))))))</f>
        <v> </v>
      </c>
      <c r="K7032" s="25" t="str">
        <f>IF(OR(E7032="",E7032="!!!",F7032="NEW"),"",INDEX(J$1:J7031,SUMPRODUCT(MAX(ROW(E$1:E7031)*(E7032=E$1:E7031)))))</f>
        <v> </v>
      </c>
      <c r="L7032" s="26"/>
    </row>
    <row r="7033" spans="1:12">
      <c r="A7033" s="20" t="s">
        <v>2957</v>
      </c>
      <c r="E7033" s="21">
        <f>IF(D7033="?OLD","!!!","")</f>
        <v/>
      </c>
      <c r="F7033" s="22" t="str">
        <f>IF(OR(E7033="",E7033="!!!"),"",IF(NOT(ISNA(VLOOKUP(E7033,E$1:E7032,1,FALSE()))),"OLD",IF(AND(E7033&lt;&gt;"",E7033&lt;&gt;"!!!"),"NEW","")))</f>
        <v> </v>
      </c>
      <c r="G7033" s="23" t="str">
        <f>IF(OR(E7033="",E7033="!!!"),"",IF(OR(J7033=0,AND(J7033=1,K7033=1),AND(J7033=1,I7033="SBJ"),AND(J7033=1,I7033=0)),"?IN_FOCUS",IF(J7033&lt;=2,"?ACTIVATED",IF(J7033&lt;&gt;"","?FAMILIAR",IF(F7033="NEW",IF(ISNA(VLOOKUP(E7033,#REF!,1,FALSE())),"?TYPE_IDENTIFIABLE","?REFERENTIAL"),"_")))))</f>
        <v> </v>
      </c>
      <c r="H7033" s="24" t="str">
        <f>IF(J7033&lt;&gt;1,"",IF(I7033="SBJ","CB","?"))</f>
        <v> </v>
      </c>
      <c r="I7033" s="25" t="str">
        <f>IF(OR(E7033="",E7033="!!!",F7033="NEW"),"",INDEX(B7032:B$2,-1+SUMPRODUCT(MAX(ROW(E7032:E$2)*(E7033=E7032:E$2)))))</f>
        <v> </v>
      </c>
      <c r="J7033" s="25" t="str">
        <f>IF(OR(E7033="",E7033="!!!",F7033="NEW"),"",COUNTBLANK(OFFSET(A$1,,,SUMPRODUCT(MAX(ROW(E$2:E7033)*(E7033=E$2:E7033)))))-COUNTBLANK(OFFSET(A$1,,,SUMPRODUCT(MAX(ROW(E$1:E7032)*(E2=E$1:E7032))))))</f>
        <v> </v>
      </c>
      <c r="K7033" s="25" t="str">
        <f>IF(OR(E7033="",E7033="!!!",F7033="NEW"),"",INDEX(J$1:J7032,SUMPRODUCT(MAX(ROW(E$1:E7032)*(E7033=E$1:E7032)))))</f>
        <v> </v>
      </c>
      <c r="L7033" s="26"/>
    </row>
    <row r="7034" spans="1:12">
      <c r="A7034" s="20" t="s">
        <v>1688</v>
      </c>
      <c r="E7034" s="21">
        <f>IF(D7034="?OLD","!!!","")</f>
        <v/>
      </c>
      <c r="F7034" s="22" t="str">
        <f>IF(OR(E7034="",E7034="!!!"),"",IF(NOT(ISNA(VLOOKUP(E7034,E$1:E7033,1,FALSE()))),"OLD",IF(AND(E7034&lt;&gt;"",E7034&lt;&gt;"!!!"),"NEW","")))</f>
        <v> </v>
      </c>
      <c r="G7034" s="23" t="str">
        <f>IF(OR(E7034="",E7034="!!!"),"",IF(OR(J7034=0,AND(J7034=1,K7034=1),AND(J7034=1,I7034="SBJ"),AND(J7034=1,I7034=0)),"?IN_FOCUS",IF(J7034&lt;=2,"?ACTIVATED",IF(J7034&lt;&gt;"","?FAMILIAR",IF(F7034="NEW",IF(ISNA(VLOOKUP(E7034,#REF!,1,FALSE())),"?TYPE_IDENTIFIABLE","?REFERENTIAL"),"_")))))</f>
        <v> </v>
      </c>
      <c r="H7034" s="24" t="str">
        <f>IF(J7034&lt;&gt;1,"",IF(I7034="SBJ","CB","?"))</f>
        <v> </v>
      </c>
      <c r="I7034" s="25" t="str">
        <f>IF(OR(E7034="",E7034="!!!",F7034="NEW"),"",INDEX(B7033:B$2,-1+SUMPRODUCT(MAX(ROW(E7033:E$2)*(E7034=E7033:E$2)))))</f>
        <v> </v>
      </c>
      <c r="J7034" s="25" t="str">
        <f>IF(OR(E7034="",E7034="!!!",F7034="NEW"),"",COUNTBLANK(OFFSET(A$1,,,SUMPRODUCT(MAX(ROW(E$2:E7034)*(E7034=E$2:E7034)))))-COUNTBLANK(OFFSET(A$1,,,SUMPRODUCT(MAX(ROW(E$1:E7033)*(E2=E$1:E7033))))))</f>
        <v> </v>
      </c>
      <c r="K7034" s="25" t="str">
        <f>IF(OR(E7034="",E7034="!!!",F7034="NEW"),"",INDEX(J$1:J7033,SUMPRODUCT(MAX(ROW(E$1:E7033)*(E7034=E$1:E7033)))))</f>
        <v> </v>
      </c>
      <c r="L7034" s="26"/>
    </row>
    <row r="7035" spans="1:12">
      <c r="A7035" s="20" t="s">
        <v>1780</v>
      </c>
      <c r="B7035" s="27" t="s">
        <v>1724</v>
      </c>
      <c r="C7035" s="27" t="s">
        <v>1737</v>
      </c>
      <c r="D7035" s="27" t="s">
        <v>1681</v>
      </c>
      <c r="E7035" s="21">
        <f>IF(D7035="?OLD","!!!","")</f>
        <v/>
      </c>
      <c r="F7035" s="22" t="str">
        <f>IF(OR(E7035="",E7035="!!!"),"",IF(NOT(ISNA(VLOOKUP(E7035,E$1:E7034,1,FALSE()))),"OLD",IF(AND(E7035&lt;&gt;"",E7035&lt;&gt;"!!!"),"NEW","")))</f>
        <v> </v>
      </c>
      <c r="G7035" s="23" t="str">
        <f>IF(OR(E7035="",E7035="!!!"),"",IF(OR(J7035=0,AND(J7035=1,K7035=1),AND(J7035=1,I7035="SBJ"),AND(J7035=1,I7035=0)),"?IN_FOCUS",IF(J7035&lt;=2,"?ACTIVATED",IF(J7035&lt;&gt;"","?FAMILIAR",IF(F7035="NEW",IF(ISNA(VLOOKUP(E7035,#REF!,1,FALSE())),"?TYPE_IDENTIFIABLE","?REFERENTIAL"),"_")))))</f>
        <v> </v>
      </c>
      <c r="H7035" s="24" t="str">
        <f>IF(J7035&lt;&gt;1,"",IF(I7035="SBJ","CB","?"))</f>
        <v> </v>
      </c>
      <c r="I7035" s="25" t="str">
        <f>IF(OR(E7035="",E7035="!!!",F7035="NEW"),"",INDEX(B7034:B$2,-1+SUMPRODUCT(MAX(ROW(E7034:E$2)*(E7035=E7034:E$2)))))</f>
        <v> </v>
      </c>
      <c r="J7035" s="25" t="str">
        <f>IF(OR(E7035="",E7035="!!!",F7035="NEW"),"",COUNTBLANK(OFFSET(A$1,,,SUMPRODUCT(MAX(ROW(E$2:E7035)*(E7035=E$2:E7035)))))-COUNTBLANK(OFFSET(A$1,,,SUMPRODUCT(MAX(ROW(E$1:E7034)*(E2=E$1:E7034))))))</f>
        <v> </v>
      </c>
      <c r="K7035" s="25" t="str">
        <f>IF(OR(E7035="",E7035="!!!",F7035="NEW"),"",INDEX(J$1:J7034,SUMPRODUCT(MAX(ROW(E$1:E7034)*(E7035=E$1:E7034)))))</f>
        <v> </v>
      </c>
      <c r="L7035" s="26"/>
    </row>
    <row r="7036" spans="1:12">
      <c r="A7036" s="20" t="s">
        <v>1847</v>
      </c>
      <c r="E7036" s="21">
        <f>IF(D7036="?OLD","!!!","")</f>
        <v/>
      </c>
      <c r="F7036" s="22" t="str">
        <f>IF(OR(E7036="",E7036="!!!"),"",IF(NOT(ISNA(VLOOKUP(E7036,E$1:E7035,1,FALSE()))),"OLD",IF(AND(E7036&lt;&gt;"",E7036&lt;&gt;"!!!"),"NEW","")))</f>
        <v> </v>
      </c>
      <c r="G7036" s="23" t="str">
        <f>IF(OR(E7036="",E7036="!!!"),"",IF(OR(J7036=0,AND(J7036=1,K7036=1),AND(J7036=1,I7036="SBJ"),AND(J7036=1,I7036=0)),"?IN_FOCUS",IF(J7036&lt;=2,"?ACTIVATED",IF(J7036&lt;&gt;"","?FAMILIAR",IF(F7036="NEW",IF(ISNA(VLOOKUP(E7036,#REF!,1,FALSE())),"?TYPE_IDENTIFIABLE","?REFERENTIAL"),"_")))))</f>
        <v> </v>
      </c>
      <c r="H7036" s="24" t="str">
        <f>IF(J7036&lt;&gt;1,"",IF(I7036="SBJ","CB","?"))</f>
        <v> </v>
      </c>
      <c r="I7036" s="25" t="str">
        <f>IF(OR(E7036="",E7036="!!!",F7036="NEW"),"",INDEX(B7035:B$2,-1+SUMPRODUCT(MAX(ROW(E7035:E$2)*(E7036=E7035:E$2)))))</f>
        <v> </v>
      </c>
      <c r="J7036" s="25" t="str">
        <f>IF(OR(E7036="",E7036="!!!",F7036="NEW"),"",COUNTBLANK(OFFSET(A$1,,,SUMPRODUCT(MAX(ROW(E$2:E7036)*(E7036=E$2:E7036)))))-COUNTBLANK(OFFSET(A$1,,,SUMPRODUCT(MAX(ROW(E$1:E7035)*(E2=E$1:E7035))))))</f>
        <v> </v>
      </c>
      <c r="K7036" s="25" t="str">
        <f>IF(OR(E7036="",E7036="!!!",F7036="NEW"),"",INDEX(J$1:J7035,SUMPRODUCT(MAX(ROW(E$1:E7035)*(E7036=E$1:E7035)))))</f>
        <v> </v>
      </c>
      <c r="L7036" s="26"/>
    </row>
    <row r="7037" spans="1:12">
      <c r="A7037" s="20" t="s">
        <v>2345</v>
      </c>
      <c r="E7037" s="21">
        <f>IF(D7037="?OLD","!!!","")</f>
        <v/>
      </c>
      <c r="F7037" s="22" t="str">
        <f>IF(OR(E7037="",E7037="!!!"),"",IF(NOT(ISNA(VLOOKUP(E7037,E$1:E7036,1,FALSE()))),"OLD",IF(AND(E7037&lt;&gt;"",E7037&lt;&gt;"!!!"),"NEW","")))</f>
        <v> </v>
      </c>
      <c r="G7037" s="23" t="str">
        <f>IF(OR(E7037="",E7037="!!!"),"",IF(OR(J7037=0,AND(J7037=1,K7037=1),AND(J7037=1,I7037="SBJ"),AND(J7037=1,I7037=0)),"?IN_FOCUS",IF(J7037&lt;=2,"?ACTIVATED",IF(J7037&lt;&gt;"","?FAMILIAR",IF(F7037="NEW",IF(ISNA(VLOOKUP(E7037,#REF!,1,FALSE())),"?TYPE_IDENTIFIABLE","?REFERENTIAL"),"_")))))</f>
        <v> </v>
      </c>
      <c r="H7037" s="24" t="str">
        <f>IF(J7037&lt;&gt;1,"",IF(I7037="SBJ","CB","?"))</f>
        <v> </v>
      </c>
      <c r="I7037" s="25" t="str">
        <f>IF(OR(E7037="",E7037="!!!",F7037="NEW"),"",INDEX(B7036:B$2,-1+SUMPRODUCT(MAX(ROW(E7036:E$2)*(E7037=E7036:E$2)))))</f>
        <v> </v>
      </c>
      <c r="J7037" s="25" t="str">
        <f>IF(OR(E7037="",E7037="!!!",F7037="NEW"),"",COUNTBLANK(OFFSET(A$1,,,SUMPRODUCT(MAX(ROW(E$2:E7037)*(E7037=E$2:E7037)))))-COUNTBLANK(OFFSET(A$1,,,SUMPRODUCT(MAX(ROW(E$1:E7036)*(E2=E$1:E7036))))))</f>
        <v> </v>
      </c>
      <c r="K7037" s="25" t="str">
        <f>IF(OR(E7037="",E7037="!!!",F7037="NEW"),"",INDEX(J$1:J7036,SUMPRODUCT(MAX(ROW(E$1:E7036)*(E7037=E$1:E7036)))))</f>
        <v> </v>
      </c>
      <c r="L7037" s="26"/>
    </row>
    <row r="7038" spans="1:12">
      <c r="A7038" s="20" t="s">
        <v>3776</v>
      </c>
      <c r="E7038" s="21">
        <f>IF(D7038="?OLD","!!!","")</f>
        <v/>
      </c>
      <c r="F7038" s="22" t="str">
        <f>IF(OR(E7038="",E7038="!!!"),"",IF(NOT(ISNA(VLOOKUP(E7038,E$1:E7037,1,FALSE()))),"OLD",IF(AND(E7038&lt;&gt;"",E7038&lt;&gt;"!!!"),"NEW","")))</f>
        <v> </v>
      </c>
      <c r="G7038" s="23" t="str">
        <f>IF(OR(E7038="",E7038="!!!"),"",IF(OR(J7038=0,AND(J7038=1,K7038=1),AND(J7038=1,I7038="SBJ"),AND(J7038=1,I7038=0)),"?IN_FOCUS",IF(J7038&lt;=2,"?ACTIVATED",IF(J7038&lt;&gt;"","?FAMILIAR",IF(F7038="NEW",IF(ISNA(VLOOKUP(E7038,#REF!,1,FALSE())),"?TYPE_IDENTIFIABLE","?REFERENTIAL"),"_")))))</f>
        <v> </v>
      </c>
      <c r="H7038" s="24" t="str">
        <f>IF(J7038&lt;&gt;1,"",IF(I7038="SBJ","CB","?"))</f>
        <v> </v>
      </c>
      <c r="I7038" s="25" t="str">
        <f>IF(OR(E7038="",E7038="!!!",F7038="NEW"),"",INDEX(B7037:B$2,-1+SUMPRODUCT(MAX(ROW(E7037:E$2)*(E7038=E7037:E$2)))))</f>
        <v> </v>
      </c>
      <c r="J7038" s="25" t="str">
        <f>IF(OR(E7038="",E7038="!!!",F7038="NEW"),"",COUNTBLANK(OFFSET(A$1,,,SUMPRODUCT(MAX(ROW(E$2:E7038)*(E7038=E$2:E7038)))))-COUNTBLANK(OFFSET(A$1,,,SUMPRODUCT(MAX(ROW(E$1:E7037)*(E2=E$1:E7037))))))</f>
        <v> </v>
      </c>
      <c r="K7038" s="25" t="str">
        <f>IF(OR(E7038="",E7038="!!!",F7038="NEW"),"",INDEX(J$1:J7037,SUMPRODUCT(MAX(ROW(E$1:E7037)*(E7038=E$1:E7037)))))</f>
        <v> </v>
      </c>
      <c r="L7038" s="26"/>
    </row>
    <row r="7039" spans="1:12">
      <c r="A7039" s="20" t="s">
        <v>671</v>
      </c>
      <c r="E7039" s="21">
        <f>IF(D7039="?OLD","!!!","")</f>
        <v/>
      </c>
      <c r="F7039" s="22" t="str">
        <f>IF(OR(E7039="",E7039="!!!"),"",IF(NOT(ISNA(VLOOKUP(E7039,E$1:E7038,1,FALSE()))),"OLD",IF(AND(E7039&lt;&gt;"",E7039&lt;&gt;"!!!"),"NEW","")))</f>
        <v> </v>
      </c>
      <c r="G7039" s="23" t="str">
        <f>IF(OR(E7039="",E7039="!!!"),"",IF(OR(J7039=0,AND(J7039=1,K7039=1),AND(J7039=1,I7039="SBJ"),AND(J7039=1,I7039=0)),"?IN_FOCUS",IF(J7039&lt;=2,"?ACTIVATED",IF(J7039&lt;&gt;"","?FAMILIAR",IF(F7039="NEW",IF(ISNA(VLOOKUP(E7039,#REF!,1,FALSE())),"?TYPE_IDENTIFIABLE","?REFERENTIAL"),"_")))))</f>
        <v> </v>
      </c>
      <c r="H7039" s="24" t="str">
        <f>IF(J7039&lt;&gt;1,"",IF(I7039="SBJ","CB","?"))</f>
        <v> </v>
      </c>
      <c r="I7039" s="25" t="str">
        <f>IF(OR(E7039="",E7039="!!!",F7039="NEW"),"",INDEX(B7038:B$2,-1+SUMPRODUCT(MAX(ROW(E7038:E$2)*(E7039=E7038:E$2)))))</f>
        <v> </v>
      </c>
      <c r="J7039" s="25" t="str">
        <f>IF(OR(E7039="",E7039="!!!",F7039="NEW"),"",COUNTBLANK(OFFSET(A$1,,,SUMPRODUCT(MAX(ROW(E$2:E7039)*(E7039=E$2:E7039)))))-COUNTBLANK(OFFSET(A$1,,,SUMPRODUCT(MAX(ROW(E$1:E7038)*(E2=E$1:E7038))))))</f>
        <v> </v>
      </c>
      <c r="K7039" s="25" t="str">
        <f>IF(OR(E7039="",E7039="!!!",F7039="NEW"),"",INDEX(J$1:J7038,SUMPRODUCT(MAX(ROW(E$1:E7038)*(E7039=E$1:E7038)))))</f>
        <v> </v>
      </c>
      <c r="L7039" s="26"/>
    </row>
    <row r="7040" spans="1:12">
      <c r="A7040" s="20"/>
    </row>
    <row r="7041" spans="1:12">
      <c r="A7041" s="20" t="s">
        <v>3777</v>
      </c>
    </row>
    <row r="7042" spans="1:12">
      <c r="A7042" s="20" t="s">
        <v>2110</v>
      </c>
      <c r="E7042" s="21">
        <f>IF(D7042="?OLD","!!!","")</f>
        <v/>
      </c>
      <c r="F7042" s="22" t="str">
        <f>IF(OR(E7042="",E7042="!!!"),"",IF(NOT(ISNA(VLOOKUP(E7042,E$1:E7041,1,FALSE()))),"OLD",IF(AND(E7042&lt;&gt;"",E7042&lt;&gt;"!!!"),"NEW","")))</f>
        <v> </v>
      </c>
      <c r="G7042" s="23" t="str">
        <f>IF(OR(E7042="",E7042="!!!"),"",IF(OR(J7042=0,AND(J7042=1,K7042=1),AND(J7042=1,I7042="SBJ"),AND(J7042=1,I7042=0)),"?IN_FOCUS",IF(J7042&lt;=2,"?ACTIVATED",IF(J7042&lt;&gt;"","?FAMILIAR",IF(F7042="NEW",IF(ISNA(VLOOKUP(E7042,#REF!,1,FALSE())),"?TYPE_IDENTIFIABLE","?REFERENTIAL"),"_")))))</f>
        <v> </v>
      </c>
      <c r="H7042" s="24" t="str">
        <f>IF(J7042&lt;&gt;1,"",IF(I7042="SBJ","CB","?"))</f>
        <v> </v>
      </c>
      <c r="I7042" s="25" t="str">
        <f>IF(OR(E7042="",E7042="!!!",F7042="NEW"),"",INDEX(B7041:B$2,-1+SUMPRODUCT(MAX(ROW(E7041:E$2)*(E7042=E7041:E$2)))))</f>
        <v> </v>
      </c>
      <c r="J7042" s="25" t="str">
        <f>IF(OR(E7042="",E7042="!!!",F7042="NEW"),"",COUNTBLANK(OFFSET(A$1,,,SUMPRODUCT(MAX(ROW(E$2:E7042)*(E7042=E$2:E7042)))))-COUNTBLANK(OFFSET(A$1,,,SUMPRODUCT(MAX(ROW(E$1:E7041)*(E2=E$1:E7041))))))</f>
        <v> </v>
      </c>
      <c r="K7042" s="25" t="str">
        <f>IF(OR(E7042="",E7042="!!!",F7042="NEW"),"",INDEX(J$1:J7041,SUMPRODUCT(MAX(ROW(E$1:E7041)*(E7042=E$1:E7041)))))</f>
        <v> </v>
      </c>
      <c r="L7042" s="26"/>
    </row>
    <row r="7043" spans="1:12">
      <c r="A7043" s="20" t="s">
        <v>3778</v>
      </c>
      <c r="E7043" s="21">
        <f>IF(D7043="?OLD","!!!","")</f>
        <v/>
      </c>
      <c r="F7043" s="22" t="str">
        <f>IF(OR(E7043="",E7043="!!!"),"",IF(NOT(ISNA(VLOOKUP(E7043,E$1:E7042,1,FALSE()))),"OLD",IF(AND(E7043&lt;&gt;"",E7043&lt;&gt;"!!!"),"NEW","")))</f>
        <v> </v>
      </c>
      <c r="G7043" s="23" t="str">
        <f>IF(OR(E7043="",E7043="!!!"),"",IF(OR(J7043=0,AND(J7043=1,K7043=1),AND(J7043=1,I7043="SBJ"),AND(J7043=1,I7043=0)),"?IN_FOCUS",IF(J7043&lt;=2,"?ACTIVATED",IF(J7043&lt;&gt;"","?FAMILIAR",IF(F7043="NEW",IF(ISNA(VLOOKUP(E7043,#REF!,1,FALSE())),"?TYPE_IDENTIFIABLE","?REFERENTIAL"),"_")))))</f>
        <v> </v>
      </c>
      <c r="H7043" s="24" t="str">
        <f>IF(J7043&lt;&gt;1,"",IF(I7043="SBJ","CB","?"))</f>
        <v> </v>
      </c>
      <c r="I7043" s="25" t="str">
        <f>IF(OR(E7043="",E7043="!!!",F7043="NEW"),"",INDEX(B7042:B$2,-1+SUMPRODUCT(MAX(ROW(E7042:E$2)*(E7043=E7042:E$2)))))</f>
        <v> </v>
      </c>
      <c r="J7043" s="25" t="str">
        <f>IF(OR(E7043="",E7043="!!!",F7043="NEW"),"",COUNTBLANK(OFFSET(A$1,,,SUMPRODUCT(MAX(ROW(E$2:E7043)*(E7043=E$2:E7043)))))-COUNTBLANK(OFFSET(A$1,,,SUMPRODUCT(MAX(ROW(E$1:E7042)*(E2=E$1:E7042))))))</f>
        <v> </v>
      </c>
      <c r="K7043" s="25" t="str">
        <f>IF(OR(E7043="",E7043="!!!",F7043="NEW"),"",INDEX(J$1:J7042,SUMPRODUCT(MAX(ROW(E$1:E7042)*(E7043=E$1:E7042)))))</f>
        <v> </v>
      </c>
      <c r="L7043" s="26"/>
    </row>
    <row r="7044" spans="1:12">
      <c r="A7044" s="20" t="s">
        <v>3779</v>
      </c>
      <c r="E7044" s="21">
        <f>IF(D7044="?OLD","!!!","")</f>
        <v/>
      </c>
      <c r="F7044" s="22" t="str">
        <f>IF(OR(E7044="",E7044="!!!"),"",IF(NOT(ISNA(VLOOKUP(E7044,E$1:E7043,1,FALSE()))),"OLD",IF(AND(E7044&lt;&gt;"",E7044&lt;&gt;"!!!"),"NEW","")))</f>
        <v> </v>
      </c>
      <c r="G7044" s="23" t="str">
        <f>IF(OR(E7044="",E7044="!!!"),"",IF(OR(J7044=0,AND(J7044=1,K7044=1),AND(J7044=1,I7044="SBJ"),AND(J7044=1,I7044=0)),"?IN_FOCUS",IF(J7044&lt;=2,"?ACTIVATED",IF(J7044&lt;&gt;"","?FAMILIAR",IF(F7044="NEW",IF(ISNA(VLOOKUP(E7044,#REF!,1,FALSE())),"?TYPE_IDENTIFIABLE","?REFERENTIAL"),"_")))))</f>
        <v> </v>
      </c>
      <c r="H7044" s="24" t="str">
        <f>IF(J7044&lt;&gt;1,"",IF(I7044="SBJ","CB","?"))</f>
        <v> </v>
      </c>
      <c r="I7044" s="25" t="str">
        <f>IF(OR(E7044="",E7044="!!!",F7044="NEW"),"",INDEX(B7043:B$2,-1+SUMPRODUCT(MAX(ROW(E7043:E$2)*(E7044=E7043:E$2)))))</f>
        <v> </v>
      </c>
      <c r="J7044" s="25" t="str">
        <f>IF(OR(E7044="",E7044="!!!",F7044="NEW"),"",COUNTBLANK(OFFSET(A$1,,,SUMPRODUCT(MAX(ROW(E$2:E7044)*(E7044=E$2:E7044)))))-COUNTBLANK(OFFSET(A$1,,,SUMPRODUCT(MAX(ROW(E$1:E7043)*(E2=E$1:E7043))))))</f>
        <v> </v>
      </c>
      <c r="K7044" s="25" t="str">
        <f>IF(OR(E7044="",E7044="!!!",F7044="NEW"),"",INDEX(J$1:J7043,SUMPRODUCT(MAX(ROW(E$1:E7043)*(E7044=E$1:E7043)))))</f>
        <v> </v>
      </c>
      <c r="L7044" s="26"/>
    </row>
    <row r="7045" spans="1:12">
      <c r="A7045" s="20" t="s">
        <v>1807</v>
      </c>
      <c r="B7045" s="27" t="s">
        <v>1668</v>
      </c>
      <c r="C7045" s="27" t="s">
        <v>1737</v>
      </c>
      <c r="D7045" s="27" t="s">
        <v>1681</v>
      </c>
      <c r="E7045" s="21">
        <f>IF(D7045="?OLD","!!!","")</f>
        <v/>
      </c>
      <c r="F7045" s="22" t="str">
        <f>IF(OR(E7045="",E7045="!!!"),"",IF(NOT(ISNA(VLOOKUP(E7045,E$1:E7044,1,FALSE()))),"OLD",IF(AND(E7045&lt;&gt;"",E7045&lt;&gt;"!!!"),"NEW","")))</f>
        <v> </v>
      </c>
      <c r="G7045" s="23" t="str">
        <f>IF(OR(E7045="",E7045="!!!"),"",IF(OR(J7045=0,AND(J7045=1,K7045=1),AND(J7045=1,I7045="SBJ"),AND(J7045=1,I7045=0)),"?IN_FOCUS",IF(J7045&lt;=2,"?ACTIVATED",IF(J7045&lt;&gt;"","?FAMILIAR",IF(F7045="NEW",IF(ISNA(VLOOKUP(E7045,#REF!,1,FALSE())),"?TYPE_IDENTIFIABLE","?REFERENTIAL"),"_")))))</f>
        <v> </v>
      </c>
      <c r="H7045" s="24" t="str">
        <f>IF(J7045&lt;&gt;1,"",IF(I7045="SBJ","CB","?"))</f>
        <v> </v>
      </c>
      <c r="I7045" s="25" t="str">
        <f>IF(OR(E7045="",E7045="!!!",F7045="NEW"),"",INDEX(B7044:B$2,-1+SUMPRODUCT(MAX(ROW(E7044:E$2)*(E7045=E7044:E$2)))))</f>
        <v> </v>
      </c>
      <c r="J7045" s="25" t="str">
        <f>IF(OR(E7045="",E7045="!!!",F7045="NEW"),"",COUNTBLANK(OFFSET(A$1,,,SUMPRODUCT(MAX(ROW(E$2:E7045)*(E7045=E$2:E7045)))))-COUNTBLANK(OFFSET(A$1,,,SUMPRODUCT(MAX(ROW(E$1:E7044)*(E2=E$1:E7044))))))</f>
        <v> </v>
      </c>
      <c r="K7045" s="25" t="str">
        <f>IF(OR(E7045="",E7045="!!!",F7045="NEW"),"",INDEX(J$1:J7044,SUMPRODUCT(MAX(ROW(E$1:E7044)*(E7045=E$1:E7044)))))</f>
        <v> </v>
      </c>
      <c r="L7045" s="26"/>
    </row>
    <row r="7046" spans="1:12">
      <c r="A7046" s="20" t="s">
        <v>1689</v>
      </c>
      <c r="E7046" s="21">
        <f>IF(D7046="?OLD","!!!","")</f>
        <v/>
      </c>
      <c r="F7046" s="22" t="str">
        <f>IF(OR(E7046="",E7046="!!!"),"",IF(NOT(ISNA(VLOOKUP(E7046,E$1:E7045,1,FALSE()))),"OLD",IF(AND(E7046&lt;&gt;"",E7046&lt;&gt;"!!!"),"NEW","")))</f>
        <v> </v>
      </c>
      <c r="G7046" s="23" t="str">
        <f>IF(OR(E7046="",E7046="!!!"),"",IF(OR(J7046=0,AND(J7046=1,K7046=1),AND(J7046=1,I7046="SBJ"),AND(J7046=1,I7046=0)),"?IN_FOCUS",IF(J7046&lt;=2,"?ACTIVATED",IF(J7046&lt;&gt;"","?FAMILIAR",IF(F7046="NEW",IF(ISNA(VLOOKUP(E7046,#REF!,1,FALSE())),"?TYPE_IDENTIFIABLE","?REFERENTIAL"),"_")))))</f>
        <v> </v>
      </c>
      <c r="H7046" s="24" t="str">
        <f>IF(J7046&lt;&gt;1,"",IF(I7046="SBJ","CB","?"))</f>
        <v> </v>
      </c>
      <c r="I7046" s="25" t="str">
        <f>IF(OR(E7046="",E7046="!!!",F7046="NEW"),"",INDEX(B7045:B$2,-1+SUMPRODUCT(MAX(ROW(E7045:E$2)*(E7046=E7045:E$2)))))</f>
        <v> </v>
      </c>
      <c r="J7046" s="25" t="str">
        <f>IF(OR(E7046="",E7046="!!!",F7046="NEW"),"",COUNTBLANK(OFFSET(A$1,,,SUMPRODUCT(MAX(ROW(E$2:E7046)*(E7046=E$2:E7046)))))-COUNTBLANK(OFFSET(A$1,,,SUMPRODUCT(MAX(ROW(E$1:E7045)*(E2=E$1:E7045))))))</f>
        <v> </v>
      </c>
      <c r="K7046" s="25" t="str">
        <f>IF(OR(E7046="",E7046="!!!",F7046="NEW"),"",INDEX(J$1:J7045,SUMPRODUCT(MAX(ROW(E$1:E7045)*(E7046=E$1:E7045)))))</f>
        <v> </v>
      </c>
      <c r="L7046" s="26"/>
    </row>
    <row r="7047" spans="1:12">
      <c r="A7047" s="20" t="s">
        <v>1774</v>
      </c>
      <c r="E7047" s="21">
        <f>IF(D7047="?OLD","!!!","")</f>
        <v/>
      </c>
      <c r="F7047" s="22" t="str">
        <f>IF(OR(E7047="",E7047="!!!"),"",IF(NOT(ISNA(VLOOKUP(E7047,E$1:E7046,1,FALSE()))),"OLD",IF(AND(E7047&lt;&gt;"",E7047&lt;&gt;"!!!"),"NEW","")))</f>
        <v> </v>
      </c>
      <c r="G7047" s="23" t="str">
        <f>IF(OR(E7047="",E7047="!!!"),"",IF(OR(J7047=0,AND(J7047=1,K7047=1),AND(J7047=1,I7047="SBJ"),AND(J7047=1,I7047=0)),"?IN_FOCUS",IF(J7047&lt;=2,"?ACTIVATED",IF(J7047&lt;&gt;"","?FAMILIAR",IF(F7047="NEW",IF(ISNA(VLOOKUP(E7047,#REF!,1,FALSE())),"?TYPE_IDENTIFIABLE","?REFERENTIAL"),"_")))))</f>
        <v> </v>
      </c>
      <c r="H7047" s="24" t="str">
        <f>IF(J7047&lt;&gt;1,"",IF(I7047="SBJ","CB","?"))</f>
        <v> </v>
      </c>
      <c r="I7047" s="25" t="str">
        <f>IF(OR(E7047="",E7047="!!!",F7047="NEW"),"",INDEX(B7046:B$2,-1+SUMPRODUCT(MAX(ROW(E7046:E$2)*(E7047=E7046:E$2)))))</f>
        <v> </v>
      </c>
      <c r="J7047" s="25" t="str">
        <f>IF(OR(E7047="",E7047="!!!",F7047="NEW"),"",COUNTBLANK(OFFSET(A$1,,,SUMPRODUCT(MAX(ROW(E$2:E7047)*(E7047=E$2:E7047)))))-COUNTBLANK(OFFSET(A$1,,,SUMPRODUCT(MAX(ROW(E$1:E7046)*(E2=E$1:E7046))))))</f>
        <v> </v>
      </c>
      <c r="K7047" s="25" t="str">
        <f>IF(OR(E7047="",E7047="!!!",F7047="NEW"),"",INDEX(J$1:J7046,SUMPRODUCT(MAX(ROW(E$1:E7046)*(E7047=E$1:E7046)))))</f>
        <v> </v>
      </c>
      <c r="L7047" s="26"/>
    </row>
    <row r="7048" spans="1:12">
      <c r="A7048" s="20" t="s">
        <v>3455</v>
      </c>
      <c r="E7048" s="21">
        <f>IF(D7048="?OLD","!!!","")</f>
        <v/>
      </c>
      <c r="F7048" s="22" t="str">
        <f>IF(OR(E7048="",E7048="!!!"),"",IF(NOT(ISNA(VLOOKUP(E7048,E$1:E7047,1,FALSE()))),"OLD",IF(AND(E7048&lt;&gt;"",E7048&lt;&gt;"!!!"),"NEW","")))</f>
        <v> </v>
      </c>
      <c r="G7048" s="23" t="str">
        <f>IF(OR(E7048="",E7048="!!!"),"",IF(OR(J7048=0,AND(J7048=1,K7048=1),AND(J7048=1,I7048="SBJ"),AND(J7048=1,I7048=0)),"?IN_FOCUS",IF(J7048&lt;=2,"?ACTIVATED",IF(J7048&lt;&gt;"","?FAMILIAR",IF(F7048="NEW",IF(ISNA(VLOOKUP(E7048,#REF!,1,FALSE())),"?TYPE_IDENTIFIABLE","?REFERENTIAL"),"_")))))</f>
        <v> </v>
      </c>
      <c r="H7048" s="24" t="str">
        <f>IF(J7048&lt;&gt;1,"",IF(I7048="SBJ","CB","?"))</f>
        <v> </v>
      </c>
      <c r="I7048" s="25" t="str">
        <f>IF(OR(E7048="",E7048="!!!",F7048="NEW"),"",INDEX(B7047:B$2,-1+SUMPRODUCT(MAX(ROW(E7047:E$2)*(E7048=E7047:E$2)))))</f>
        <v> </v>
      </c>
      <c r="J7048" s="25" t="str">
        <f>IF(OR(E7048="",E7048="!!!",F7048="NEW"),"",COUNTBLANK(OFFSET(A$1,,,SUMPRODUCT(MAX(ROW(E$2:E7048)*(E7048=E$2:E7048)))))-COUNTBLANK(OFFSET(A$1,,,SUMPRODUCT(MAX(ROW(E$1:E7047)*(E2=E$1:E7047))))))</f>
        <v> </v>
      </c>
      <c r="K7048" s="25" t="str">
        <f>IF(OR(E7048="",E7048="!!!",F7048="NEW"),"",INDEX(J$1:J7047,SUMPRODUCT(MAX(ROW(E$1:E7047)*(E7048=E$1:E7047)))))</f>
        <v> </v>
      </c>
      <c r="L7048" s="26"/>
    </row>
    <row r="7049" spans="1:12">
      <c r="A7049" s="20" t="s">
        <v>1792</v>
      </c>
      <c r="E7049" s="21">
        <f>IF(D7049="?OLD","!!!","")</f>
        <v/>
      </c>
      <c r="F7049" s="22" t="str">
        <f>IF(OR(E7049="",E7049="!!!"),"",IF(NOT(ISNA(VLOOKUP(E7049,E$1:E7048,1,FALSE()))),"OLD",IF(AND(E7049&lt;&gt;"",E7049&lt;&gt;"!!!"),"NEW","")))</f>
        <v> </v>
      </c>
      <c r="G7049" s="23" t="str">
        <f>IF(OR(E7049="",E7049="!!!"),"",IF(OR(J7049=0,AND(J7049=1,K7049=1),AND(J7049=1,I7049="SBJ"),AND(J7049=1,I7049=0)),"?IN_FOCUS",IF(J7049&lt;=2,"?ACTIVATED",IF(J7049&lt;&gt;"","?FAMILIAR",IF(F7049="NEW",IF(ISNA(VLOOKUP(E7049,#REF!,1,FALSE())),"?TYPE_IDENTIFIABLE","?REFERENTIAL"),"_")))))</f>
        <v> </v>
      </c>
      <c r="H7049" s="24" t="str">
        <f>IF(J7049&lt;&gt;1,"",IF(I7049="SBJ","CB","?"))</f>
        <v> </v>
      </c>
      <c r="I7049" s="25" t="str">
        <f>IF(OR(E7049="",E7049="!!!",F7049="NEW"),"",INDEX(B7048:B$2,-1+SUMPRODUCT(MAX(ROW(E7048:E$2)*(E7049=E7048:E$2)))))</f>
        <v> </v>
      </c>
      <c r="J7049" s="25" t="str">
        <f>IF(OR(E7049="",E7049="!!!",F7049="NEW"),"",COUNTBLANK(OFFSET(A$1,,,SUMPRODUCT(MAX(ROW(E$2:E7049)*(E7049=E$2:E7049)))))-COUNTBLANK(OFFSET(A$1,,,SUMPRODUCT(MAX(ROW(E$1:E7048)*(E2=E$1:E7048))))))</f>
        <v> </v>
      </c>
      <c r="K7049" s="25" t="str">
        <f>IF(OR(E7049="",E7049="!!!",F7049="NEW"),"",INDEX(J$1:J7048,SUMPRODUCT(MAX(ROW(E$1:E7048)*(E7049=E$1:E7048)))))</f>
        <v> </v>
      </c>
      <c r="L7049" s="26"/>
    </row>
    <row r="7050" spans="1:12">
      <c r="A7050" s="20" t="s">
        <v>94</v>
      </c>
      <c r="E7050" s="21">
        <f>IF(D7050="?OLD","!!!","")</f>
        <v/>
      </c>
      <c r="F7050" s="22" t="str">
        <f>IF(OR(E7050="",E7050="!!!"),"",IF(NOT(ISNA(VLOOKUP(E7050,E$1:E7049,1,FALSE()))),"OLD",IF(AND(E7050&lt;&gt;"",E7050&lt;&gt;"!!!"),"NEW","")))</f>
        <v> </v>
      </c>
      <c r="G7050" s="23" t="str">
        <f>IF(OR(E7050="",E7050="!!!"),"",IF(OR(J7050=0,AND(J7050=1,K7050=1),AND(J7050=1,I7050="SBJ"),AND(J7050=1,I7050=0)),"?IN_FOCUS",IF(J7050&lt;=2,"?ACTIVATED",IF(J7050&lt;&gt;"","?FAMILIAR",IF(F7050="NEW",IF(ISNA(VLOOKUP(E7050,#REF!,1,FALSE())),"?TYPE_IDENTIFIABLE","?REFERENTIAL"),"_")))))</f>
        <v> </v>
      </c>
      <c r="H7050" s="24" t="str">
        <f>IF(J7050&lt;&gt;1,"",IF(I7050="SBJ","CB","?"))</f>
        <v> </v>
      </c>
      <c r="I7050" s="25" t="str">
        <f>IF(OR(E7050="",E7050="!!!",F7050="NEW"),"",INDEX(B7049:B$2,-1+SUMPRODUCT(MAX(ROW(E7049:E$2)*(E7050=E7049:E$2)))))</f>
        <v> </v>
      </c>
      <c r="J7050" s="25" t="str">
        <f>IF(OR(E7050="",E7050="!!!",F7050="NEW"),"",COUNTBLANK(OFFSET(A$1,,,SUMPRODUCT(MAX(ROW(E$2:E7050)*(E7050=E$2:E7050)))))-COUNTBLANK(OFFSET(A$1,,,SUMPRODUCT(MAX(ROW(E$1:E7049)*(E2=E$1:E7049))))))</f>
        <v> </v>
      </c>
      <c r="K7050" s="25" t="str">
        <f>IF(OR(E7050="",E7050="!!!",F7050="NEW"),"",INDEX(J$1:J7049,SUMPRODUCT(MAX(ROW(E$1:E7049)*(E7050=E$1:E7049)))))</f>
        <v> </v>
      </c>
      <c r="L7050" s="26"/>
    </row>
    <row r="7051" spans="1:12">
      <c r="A7051" s="20"/>
    </row>
    <row r="7052" spans="1:12">
      <c r="A7052" s="20" t="s">
        <v>3780</v>
      </c>
    </row>
    <row r="7053" spans="1:12">
      <c r="A7053" s="20" t="s">
        <v>1722</v>
      </c>
      <c r="E7053" s="21">
        <f>IF(D7053="?OLD","!!!","")</f>
        <v/>
      </c>
      <c r="F7053" s="22" t="str">
        <f>IF(OR(E7053="",E7053="!!!"),"",IF(NOT(ISNA(VLOOKUP(E7053,E$1:E7052,1,FALSE()))),"OLD",IF(AND(E7053&lt;&gt;"",E7053&lt;&gt;"!!!"),"NEW","")))</f>
        <v> </v>
      </c>
      <c r="G7053" s="23" t="str">
        <f>IF(OR(E7053="",E7053="!!!"),"",IF(OR(J7053=0,AND(J7053=1,K7053=1),AND(J7053=1,I7053="SBJ"),AND(J7053=1,I7053=0)),"?IN_FOCUS",IF(J7053&lt;=2,"?ACTIVATED",IF(J7053&lt;&gt;"","?FAMILIAR",IF(F7053="NEW",IF(ISNA(VLOOKUP(E7053,#REF!,1,FALSE())),"?TYPE_IDENTIFIABLE","?REFERENTIAL"),"_")))))</f>
        <v> </v>
      </c>
      <c r="H7053" s="24" t="str">
        <f>IF(J7053&lt;&gt;1,"",IF(I7053="SBJ","CB","?"))</f>
        <v> </v>
      </c>
      <c r="I7053" s="25" t="str">
        <f>IF(OR(E7053="",E7053="!!!",F7053="NEW"),"",INDEX(B7052:B$2,-1+SUMPRODUCT(MAX(ROW(E7052:E$2)*(E7053=E7052:E$2)))))</f>
        <v> </v>
      </c>
      <c r="J7053" s="25" t="str">
        <f>IF(OR(E7053="",E7053="!!!",F7053="NEW"),"",COUNTBLANK(OFFSET(A$1,,,SUMPRODUCT(MAX(ROW(E$2:E7053)*(E7053=E$2:E7053)))))-COUNTBLANK(OFFSET(A$1,,,SUMPRODUCT(MAX(ROW(E$1:E7052)*(E2=E$1:E7052))))))</f>
        <v> </v>
      </c>
      <c r="K7053" s="25" t="str">
        <f>IF(OR(E7053="",E7053="!!!",F7053="NEW"),"",INDEX(J$1:J7052,SUMPRODUCT(MAX(ROW(E$1:E7052)*(E7053=E$1:E7052)))))</f>
        <v> </v>
      </c>
      <c r="L7053" s="26"/>
    </row>
    <row r="7054" spans="1:12">
      <c r="A7054" s="20" t="s">
        <v>1736</v>
      </c>
      <c r="B7054" s="27" t="s">
        <v>1668</v>
      </c>
      <c r="C7054" s="27" t="s">
        <v>1737</v>
      </c>
      <c r="D7054" s="27" t="s">
        <v>1681</v>
      </c>
      <c r="E7054" s="21">
        <f>IF(D7054="?OLD","!!!","")</f>
        <v/>
      </c>
      <c r="F7054" s="22" t="str">
        <f>IF(OR(E7054="",E7054="!!!"),"",IF(NOT(ISNA(VLOOKUP(E7054,E$1:E7053,1,FALSE()))),"OLD",IF(AND(E7054&lt;&gt;"",E7054&lt;&gt;"!!!"),"NEW","")))</f>
        <v> </v>
      </c>
      <c r="G7054" s="23" t="str">
        <f>IF(OR(E7054="",E7054="!!!"),"",IF(OR(J7054=0,AND(J7054=1,K7054=1),AND(J7054=1,I7054="SBJ"),AND(J7054=1,I7054=0)),"?IN_FOCUS",IF(J7054&lt;=2,"?ACTIVATED",IF(J7054&lt;&gt;"","?FAMILIAR",IF(F7054="NEW",IF(ISNA(VLOOKUP(E7054,#REF!,1,FALSE())),"?TYPE_IDENTIFIABLE","?REFERENTIAL"),"_")))))</f>
        <v> </v>
      </c>
      <c r="H7054" s="24" t="str">
        <f>IF(J7054&lt;&gt;1,"",IF(I7054="SBJ","CB","?"))</f>
        <v> </v>
      </c>
      <c r="I7054" s="25" t="str">
        <f>IF(OR(E7054="",E7054="!!!",F7054="NEW"),"",INDEX(B7053:B$2,-1+SUMPRODUCT(MAX(ROW(E7053:E$2)*(E7054=E7053:E$2)))))</f>
        <v> </v>
      </c>
      <c r="J7054" s="25" t="str">
        <f>IF(OR(E7054="",E7054="!!!",F7054="NEW"),"",COUNTBLANK(OFFSET(A$1,,,SUMPRODUCT(MAX(ROW(E$2:E7054)*(E7054=E$2:E7054)))))-COUNTBLANK(OFFSET(A$1,,,SUMPRODUCT(MAX(ROW(E$1:E7053)*(E2=E$1:E7053))))))</f>
        <v> </v>
      </c>
      <c r="K7054" s="25" t="str">
        <f>IF(OR(E7054="",E7054="!!!",F7054="NEW"),"",INDEX(J$1:J7053,SUMPRODUCT(MAX(ROW(E$1:E7053)*(E7054=E$1:E7053)))))</f>
        <v> </v>
      </c>
      <c r="L7054" s="26"/>
    </row>
    <row r="7055" spans="1:12">
      <c r="A7055" s="20" t="s">
        <v>1738</v>
      </c>
      <c r="E7055" s="21">
        <f>IF(D7055="?OLD","!!!","")</f>
        <v/>
      </c>
      <c r="F7055" s="22" t="str">
        <f>IF(OR(E7055="",E7055="!!!"),"",IF(NOT(ISNA(VLOOKUP(E7055,E$1:E7054,1,FALSE()))),"OLD",IF(AND(E7055&lt;&gt;"",E7055&lt;&gt;"!!!"),"NEW","")))</f>
        <v> </v>
      </c>
      <c r="G7055" s="23" t="str">
        <f>IF(OR(E7055="",E7055="!!!"),"",IF(OR(J7055=0,AND(J7055=1,K7055=1),AND(J7055=1,I7055="SBJ"),AND(J7055=1,I7055=0)),"?IN_FOCUS",IF(J7055&lt;=2,"?ACTIVATED",IF(J7055&lt;&gt;"","?FAMILIAR",IF(F7055="NEW",IF(ISNA(VLOOKUP(E7055,#REF!,1,FALSE())),"?TYPE_IDENTIFIABLE","?REFERENTIAL"),"_")))))</f>
        <v> </v>
      </c>
      <c r="H7055" s="24" t="str">
        <f>IF(J7055&lt;&gt;1,"",IF(I7055="SBJ","CB","?"))</f>
        <v> </v>
      </c>
      <c r="I7055" s="25" t="str">
        <f>IF(OR(E7055="",E7055="!!!",F7055="NEW"),"",INDEX(B7054:B$2,-1+SUMPRODUCT(MAX(ROW(E7054:E$2)*(E7055=E7054:E$2)))))</f>
        <v> </v>
      </c>
      <c r="J7055" s="25" t="str">
        <f>IF(OR(E7055="",E7055="!!!",F7055="NEW"),"",COUNTBLANK(OFFSET(A$1,,,SUMPRODUCT(MAX(ROW(E$2:E7055)*(E7055=E$2:E7055)))))-COUNTBLANK(OFFSET(A$1,,,SUMPRODUCT(MAX(ROW(E$1:E7054)*(E2=E$1:E7054))))))</f>
        <v> </v>
      </c>
      <c r="K7055" s="25" t="str">
        <f>IF(OR(E7055="",E7055="!!!",F7055="NEW"),"",INDEX(J$1:J7054,SUMPRODUCT(MAX(ROW(E$1:E7054)*(E7055=E$1:E7054)))))</f>
        <v> </v>
      </c>
      <c r="L7055" s="26"/>
    </row>
    <row r="7056" spans="1:12">
      <c r="A7056" s="20" t="s">
        <v>1791</v>
      </c>
      <c r="B7056" s="27" t="s">
        <v>1679</v>
      </c>
      <c r="C7056" s="27" t="s">
        <v>1737</v>
      </c>
      <c r="D7056" s="27" t="s">
        <v>1681</v>
      </c>
      <c r="E7056" s="21">
        <f>IF(D7056="?OLD","!!!","")</f>
        <v/>
      </c>
      <c r="F7056" s="22" t="str">
        <f>IF(OR(E7056="",E7056="!!!"),"",IF(NOT(ISNA(VLOOKUP(E7056,E$1:E7055,1,FALSE()))),"OLD",IF(AND(E7056&lt;&gt;"",E7056&lt;&gt;"!!!"),"NEW","")))</f>
        <v> </v>
      </c>
      <c r="G7056" s="23" t="str">
        <f>IF(OR(E7056="",E7056="!!!"),"",IF(OR(J7056=0,AND(J7056=1,K7056=1),AND(J7056=1,I7056="SBJ"),AND(J7056=1,I7056=0)),"?IN_FOCUS",IF(J7056&lt;=2,"?ACTIVATED",IF(J7056&lt;&gt;"","?FAMILIAR",IF(F7056="NEW",IF(ISNA(VLOOKUP(E7056,#REF!,1,FALSE())),"?TYPE_IDENTIFIABLE","?REFERENTIAL"),"_")))))</f>
        <v> </v>
      </c>
      <c r="H7056" s="24" t="str">
        <f>IF(J7056&lt;&gt;1,"",IF(I7056="SBJ","CB","?"))</f>
        <v> </v>
      </c>
      <c r="I7056" s="25" t="str">
        <f>IF(OR(E7056="",E7056="!!!",F7056="NEW"),"",INDEX(B7055:B$2,-1+SUMPRODUCT(MAX(ROW(E7055:E$2)*(E7056=E7055:E$2)))))</f>
        <v> </v>
      </c>
      <c r="J7056" s="25" t="str">
        <f>IF(OR(E7056="",E7056="!!!",F7056="NEW"),"",COUNTBLANK(OFFSET(A$1,,,SUMPRODUCT(MAX(ROW(E$2:E7056)*(E7056=E$2:E7056)))))-COUNTBLANK(OFFSET(A$1,,,SUMPRODUCT(MAX(ROW(E$1:E7055)*(E2=E$1:E7055))))))</f>
        <v> </v>
      </c>
      <c r="K7056" s="25" t="str">
        <f>IF(OR(E7056="",E7056="!!!",F7056="NEW"),"",INDEX(J$1:J7055,SUMPRODUCT(MAX(ROW(E$1:E7055)*(E7056=E$1:E7055)))))</f>
        <v> </v>
      </c>
      <c r="L7056" s="26"/>
    </row>
    <row r="7057" spans="1:12">
      <c r="A7057" s="20" t="s">
        <v>2382</v>
      </c>
      <c r="B7057" s="27" t="s">
        <v>1679</v>
      </c>
      <c r="C7057" s="27" t="s">
        <v>1673</v>
      </c>
      <c r="E7057" s="21">
        <f>IF(D7057="?OLD","!!!","")</f>
        <v/>
      </c>
      <c r="F7057" s="22" t="str">
        <f>IF(OR(E7057="",E7057="!!!"),"",IF(NOT(ISNA(VLOOKUP(E7057,E$1:E7056,1,FALSE()))),"OLD",IF(AND(E7057&lt;&gt;"",E7057&lt;&gt;"!!!"),"NEW","")))</f>
        <v> </v>
      </c>
      <c r="G7057" s="23" t="str">
        <f>IF(OR(E7057="",E7057="!!!"),"",IF(OR(J7057=0,AND(J7057=1,K7057=1),AND(J7057=1,I7057="SBJ"),AND(J7057=1,I7057=0)),"?IN_FOCUS",IF(J7057&lt;=2,"?ACTIVATED",IF(J7057&lt;&gt;"","?FAMILIAR",IF(F7057="NEW",IF(ISNA(VLOOKUP(E7057,#REF!,1,FALSE())),"?TYPE_IDENTIFIABLE","?REFERENTIAL"),"_")))))</f>
        <v> </v>
      </c>
      <c r="H7057" s="24" t="str">
        <f>IF(J7057&lt;&gt;1,"",IF(I7057="SBJ","CB","?"))</f>
        <v> </v>
      </c>
      <c r="I7057" s="25" t="str">
        <f>IF(OR(E7057="",E7057="!!!",F7057="NEW"),"",INDEX(B7056:B$2,-1+SUMPRODUCT(MAX(ROW(E7056:E$2)*(E7057=E7056:E$2)))))</f>
        <v> </v>
      </c>
      <c r="J7057" s="25" t="str">
        <f>IF(OR(E7057="",E7057="!!!",F7057="NEW"),"",COUNTBLANK(OFFSET(A$1,,,SUMPRODUCT(MAX(ROW(E$2:E7057)*(E7057=E$2:E7057)))))-COUNTBLANK(OFFSET(A$1,,,SUMPRODUCT(MAX(ROW(E$1:E7056)*(E2=E$1:E7056))))))</f>
        <v> </v>
      </c>
      <c r="K7057" s="25" t="str">
        <f>IF(OR(E7057="",E7057="!!!",F7057="NEW"),"",INDEX(J$1:J7056,SUMPRODUCT(MAX(ROW(E$1:E7056)*(E7057=E$1:E7056)))))</f>
        <v> </v>
      </c>
      <c r="L7057" s="26"/>
    </row>
    <row r="7058" spans="1:12">
      <c r="A7058" s="20" t="s">
        <v>176</v>
      </c>
      <c r="E7058" s="21">
        <f>IF(D7058="?OLD","!!!","")</f>
        <v/>
      </c>
      <c r="F7058" s="22" t="str">
        <f>IF(OR(E7058="",E7058="!!!"),"",IF(NOT(ISNA(VLOOKUP(E7058,E$1:E7057,1,FALSE()))),"OLD",IF(AND(E7058&lt;&gt;"",E7058&lt;&gt;"!!!"),"NEW","")))</f>
        <v> </v>
      </c>
      <c r="G7058" s="23" t="str">
        <f>IF(OR(E7058="",E7058="!!!"),"",IF(OR(J7058=0,AND(J7058=1,K7058=1),AND(J7058=1,I7058="SBJ"),AND(J7058=1,I7058=0)),"?IN_FOCUS",IF(J7058&lt;=2,"?ACTIVATED",IF(J7058&lt;&gt;"","?FAMILIAR",IF(F7058="NEW",IF(ISNA(VLOOKUP(E7058,#REF!,1,FALSE())),"?TYPE_IDENTIFIABLE","?REFERENTIAL"),"_")))))</f>
        <v> </v>
      </c>
      <c r="H7058" s="24" t="str">
        <f>IF(J7058&lt;&gt;1,"",IF(I7058="SBJ","CB","?"))</f>
        <v> </v>
      </c>
      <c r="I7058" s="25" t="str">
        <f>IF(OR(E7058="",E7058="!!!",F7058="NEW"),"",INDEX(B7057:B$2,-1+SUMPRODUCT(MAX(ROW(E7057:E$2)*(E7058=E7057:E$2)))))</f>
        <v> </v>
      </c>
      <c r="J7058" s="25" t="str">
        <f>IF(OR(E7058="",E7058="!!!",F7058="NEW"),"",COUNTBLANK(OFFSET(A$1,,,SUMPRODUCT(MAX(ROW(E$2:E7058)*(E7058=E$2:E7058)))))-COUNTBLANK(OFFSET(A$1,,,SUMPRODUCT(MAX(ROW(E$1:E7057)*(E2=E$1:E7057))))))</f>
        <v> </v>
      </c>
      <c r="K7058" s="25" t="str">
        <f>IF(OR(E7058="",E7058="!!!",F7058="NEW"),"",INDEX(J$1:J7057,SUMPRODUCT(MAX(ROW(E$1:E7057)*(E7058=E$1:E7057)))))</f>
        <v> </v>
      </c>
      <c r="L7058" s="26"/>
    </row>
    <row r="7059" spans="1:12">
      <c r="A7059" s="20" t="s">
        <v>671</v>
      </c>
      <c r="E7059" s="21">
        <f>IF(D7059="?OLD","!!!","")</f>
        <v/>
      </c>
      <c r="F7059" s="22" t="str">
        <f>IF(OR(E7059="",E7059="!!!"),"",IF(NOT(ISNA(VLOOKUP(E7059,E$1:E7058,1,FALSE()))),"OLD",IF(AND(E7059&lt;&gt;"",E7059&lt;&gt;"!!!"),"NEW","")))</f>
        <v> </v>
      </c>
      <c r="G7059" s="23" t="str">
        <f>IF(OR(E7059="",E7059="!!!"),"",IF(OR(J7059=0,AND(J7059=1,K7059=1),AND(J7059=1,I7059="SBJ"),AND(J7059=1,I7059=0)),"?IN_FOCUS",IF(J7059&lt;=2,"?ACTIVATED",IF(J7059&lt;&gt;"","?FAMILIAR",IF(F7059="NEW",IF(ISNA(VLOOKUP(E7059,#REF!,1,FALSE())),"?TYPE_IDENTIFIABLE","?REFERENTIAL"),"_")))))</f>
        <v> </v>
      </c>
      <c r="H7059" s="24" t="str">
        <f>IF(J7059&lt;&gt;1,"",IF(I7059="SBJ","CB","?"))</f>
        <v> </v>
      </c>
      <c r="I7059" s="25" t="str">
        <f>IF(OR(E7059="",E7059="!!!",F7059="NEW"),"",INDEX(B7058:B$2,-1+SUMPRODUCT(MAX(ROW(E7058:E$2)*(E7059=E7058:E$2)))))</f>
        <v> </v>
      </c>
      <c r="J7059" s="25" t="str">
        <f>IF(OR(E7059="",E7059="!!!",F7059="NEW"),"",COUNTBLANK(OFFSET(A$1,,,SUMPRODUCT(MAX(ROW(E$2:E7059)*(E7059=E$2:E7059)))))-COUNTBLANK(OFFSET(A$1,,,SUMPRODUCT(MAX(ROW(E$1:E7058)*(E2=E$1:E7058))))))</f>
        <v> </v>
      </c>
      <c r="K7059" s="25" t="str">
        <f>IF(OR(E7059="",E7059="!!!",F7059="NEW"),"",INDEX(J$1:J7058,SUMPRODUCT(MAX(ROW(E$1:E7058)*(E7059=E$1:E7058)))))</f>
        <v> </v>
      </c>
      <c r="L7059" s="26"/>
    </row>
    <row r="7060" spans="1:12">
      <c r="A7060" s="20"/>
    </row>
    <row r="7061" spans="1:12">
      <c r="A7061" s="20" t="s">
        <v>3781</v>
      </c>
    </row>
    <row r="7062" spans="1:12">
      <c r="A7062" s="20" t="s">
        <v>1812</v>
      </c>
      <c r="E7062" s="21">
        <f>IF(D7062="?OLD","!!!","")</f>
        <v/>
      </c>
      <c r="F7062" s="22" t="str">
        <f>IF(OR(E7062="",E7062="!!!"),"",IF(NOT(ISNA(VLOOKUP(E7062,E$1:E7061,1,FALSE()))),"OLD",IF(AND(E7062&lt;&gt;"",E7062&lt;&gt;"!!!"),"NEW","")))</f>
        <v> </v>
      </c>
      <c r="G7062" s="23" t="str">
        <f>IF(OR(E7062="",E7062="!!!"),"",IF(OR(J7062=0,AND(J7062=1,K7062=1),AND(J7062=1,I7062="SBJ"),AND(J7062=1,I7062=0)),"?IN_FOCUS",IF(J7062&lt;=2,"?ACTIVATED",IF(J7062&lt;&gt;"","?FAMILIAR",IF(F7062="NEW",IF(ISNA(VLOOKUP(E7062,#REF!,1,FALSE())),"?TYPE_IDENTIFIABLE","?REFERENTIAL"),"_")))))</f>
        <v> </v>
      </c>
      <c r="H7062" s="24" t="str">
        <f>IF(J7062&lt;&gt;1,"",IF(I7062="SBJ","CB","?"))</f>
        <v> </v>
      </c>
      <c r="I7062" s="25" t="str">
        <f>IF(OR(E7062="",E7062="!!!",F7062="NEW"),"",INDEX(B7061:B$2,-1+SUMPRODUCT(MAX(ROW(E7061:E$2)*(E7062=E7061:E$2)))))</f>
        <v> </v>
      </c>
      <c r="J7062" s="25" t="str">
        <f>IF(OR(E7062="",E7062="!!!",F7062="NEW"),"",COUNTBLANK(OFFSET(A$1,,,SUMPRODUCT(MAX(ROW(E$2:E7062)*(E7062=E$2:E7062)))))-COUNTBLANK(OFFSET(A$1,,,SUMPRODUCT(MAX(ROW(E$1:E7061)*(E2=E$1:E7061))))))</f>
        <v> </v>
      </c>
      <c r="K7062" s="25" t="str">
        <f>IF(OR(E7062="",E7062="!!!",F7062="NEW"),"",INDEX(J$1:J7061,SUMPRODUCT(MAX(ROW(E$1:E7061)*(E7062=E$1:E7061)))))</f>
        <v> </v>
      </c>
      <c r="L7062" s="26"/>
    </row>
    <row r="7063" spans="1:12">
      <c r="A7063" s="20" t="s">
        <v>3782</v>
      </c>
      <c r="B7063" s="27" t="s">
        <v>1668</v>
      </c>
      <c r="C7063" s="27" t="s">
        <v>1701</v>
      </c>
      <c r="D7063" s="27" t="s">
        <v>1681</v>
      </c>
      <c r="E7063" s="21">
        <f>IF(D7063="?OLD","!!!","")</f>
        <v/>
      </c>
      <c r="F7063" s="22" t="str">
        <f>IF(OR(E7063="",E7063="!!!"),"",IF(NOT(ISNA(VLOOKUP(E7063,E$1:E7062,1,FALSE()))),"OLD",IF(AND(E7063&lt;&gt;"",E7063&lt;&gt;"!!!"),"NEW","")))</f>
        <v> </v>
      </c>
      <c r="G7063" s="23" t="str">
        <f>IF(OR(E7063="",E7063="!!!"),"",IF(OR(J7063=0,AND(J7063=1,K7063=1),AND(J7063=1,I7063="SBJ"),AND(J7063=1,I7063=0)),"?IN_FOCUS",IF(J7063&lt;=2,"?ACTIVATED",IF(J7063&lt;&gt;"","?FAMILIAR",IF(F7063="NEW",IF(ISNA(VLOOKUP(E7063,#REF!,1,FALSE())),"?TYPE_IDENTIFIABLE","?REFERENTIAL"),"_")))))</f>
        <v> </v>
      </c>
      <c r="H7063" s="24" t="str">
        <f>IF(J7063&lt;&gt;1,"",IF(I7063="SBJ","CB","?"))</f>
        <v> </v>
      </c>
      <c r="I7063" s="25" t="str">
        <f>IF(OR(E7063="",E7063="!!!",F7063="NEW"),"",INDEX(B7062:B$2,-1+SUMPRODUCT(MAX(ROW(E7062:E$2)*(E7063=E7062:E$2)))))</f>
        <v> </v>
      </c>
      <c r="J7063" s="25" t="str">
        <f>IF(OR(E7063="",E7063="!!!",F7063="NEW"),"",COUNTBLANK(OFFSET(A$1,,,SUMPRODUCT(MAX(ROW(E$2:E7063)*(E7063=E$2:E7063)))))-COUNTBLANK(OFFSET(A$1,,,SUMPRODUCT(MAX(ROW(E$1:E7062)*(E2=E$1:E7062))))))</f>
        <v> </v>
      </c>
      <c r="K7063" s="25" t="str">
        <f>IF(OR(E7063="",E7063="!!!",F7063="NEW"),"",INDEX(J$1:J7062,SUMPRODUCT(MAX(ROW(E$1:E7062)*(E7063=E$1:E7062)))))</f>
        <v> </v>
      </c>
      <c r="L7063" s="26"/>
    </row>
    <row r="7064" spans="1:12">
      <c r="A7064" s="20" t="s">
        <v>2194</v>
      </c>
      <c r="B7064" s="27" t="s">
        <v>1672</v>
      </c>
      <c r="C7064" s="27" t="s">
        <v>1821</v>
      </c>
      <c r="D7064" s="27" t="s">
        <v>1681</v>
      </c>
      <c r="E7064" s="21">
        <f>IF(D7064="?OLD","!!!","")</f>
        <v/>
      </c>
      <c r="F7064" s="22" t="str">
        <f>IF(OR(E7064="",E7064="!!!"),"",IF(NOT(ISNA(VLOOKUP(E7064,E$1:E7063,1,FALSE()))),"OLD",IF(AND(E7064&lt;&gt;"",E7064&lt;&gt;"!!!"),"NEW","")))</f>
        <v> </v>
      </c>
      <c r="G7064" s="23" t="str">
        <f>IF(OR(E7064="",E7064="!!!"),"",IF(OR(J7064=0,AND(J7064=1,K7064=1),AND(J7064=1,I7064="SBJ"),AND(J7064=1,I7064=0)),"?IN_FOCUS",IF(J7064&lt;=2,"?ACTIVATED",IF(J7064&lt;&gt;"","?FAMILIAR",IF(F7064="NEW",IF(ISNA(VLOOKUP(E7064,#REF!,1,FALSE())),"?TYPE_IDENTIFIABLE","?REFERENTIAL"),"_")))))</f>
        <v> </v>
      </c>
      <c r="H7064" s="24" t="str">
        <f>IF(J7064&lt;&gt;1,"",IF(I7064="SBJ","CB","?"))</f>
        <v> </v>
      </c>
      <c r="I7064" s="25" t="str">
        <f>IF(OR(E7064="",E7064="!!!",F7064="NEW"),"",INDEX(B7063:B$2,-1+SUMPRODUCT(MAX(ROW(E7063:E$2)*(E7064=E7063:E$2)))))</f>
        <v> </v>
      </c>
      <c r="J7064" s="25" t="str">
        <f>IF(OR(E7064="",E7064="!!!",F7064="NEW"),"",COUNTBLANK(OFFSET(A$1,,,SUMPRODUCT(MAX(ROW(E$2:E7064)*(E7064=E$2:E7064)))))-COUNTBLANK(OFFSET(A$1,,,SUMPRODUCT(MAX(ROW(E$1:E7063)*(E2=E$1:E7063))))))</f>
        <v> </v>
      </c>
      <c r="K7064" s="25" t="str">
        <f>IF(OR(E7064="",E7064="!!!",F7064="NEW"),"",INDEX(J$1:J7063,SUMPRODUCT(MAX(ROW(E$1:E7063)*(E7064=E$1:E7063)))))</f>
        <v> </v>
      </c>
      <c r="L7064" s="26"/>
    </row>
    <row r="7065" spans="1:12">
      <c r="A7065" s="20" t="s">
        <v>3783</v>
      </c>
      <c r="B7065" s="27" t="s">
        <v>1675</v>
      </c>
      <c r="C7065" s="27" t="s">
        <v>2197</v>
      </c>
      <c r="D7065" s="27" t="s">
        <v>1681</v>
      </c>
      <c r="E7065" s="21">
        <f>IF(D7065="?OLD","!!!","")</f>
        <v/>
      </c>
      <c r="F7065" s="22" t="str">
        <f>IF(OR(E7065="",E7065="!!!"),"",IF(NOT(ISNA(VLOOKUP(E7065,E$1:E7064,1,FALSE()))),"OLD",IF(AND(E7065&lt;&gt;"",E7065&lt;&gt;"!!!"),"NEW","")))</f>
        <v> </v>
      </c>
      <c r="G7065" s="23" t="str">
        <f>IF(OR(E7065="",E7065="!!!"),"",IF(OR(J7065=0,AND(J7065=1,K7065=1),AND(J7065=1,I7065="SBJ"),AND(J7065=1,I7065=0)),"?IN_FOCUS",IF(J7065&lt;=2,"?ACTIVATED",IF(J7065&lt;&gt;"","?FAMILIAR",IF(F7065="NEW",IF(ISNA(VLOOKUP(E7065,#REF!,1,FALSE())),"?TYPE_IDENTIFIABLE","?REFERENTIAL"),"_")))))</f>
        <v> </v>
      </c>
      <c r="H7065" s="24" t="str">
        <f>IF(J7065&lt;&gt;1,"",IF(I7065="SBJ","CB","?"))</f>
        <v> </v>
      </c>
      <c r="I7065" s="25" t="str">
        <f>IF(OR(E7065="",E7065="!!!",F7065="NEW"),"",INDEX(B7064:B$2,-1+SUMPRODUCT(MAX(ROW(E7064:E$2)*(E7065=E7064:E$2)))))</f>
        <v> </v>
      </c>
      <c r="J7065" s="25" t="str">
        <f>IF(OR(E7065="",E7065="!!!",F7065="NEW"),"",COUNTBLANK(OFFSET(A$1,,,SUMPRODUCT(MAX(ROW(E$2:E7065)*(E7065=E$2:E7065)))))-COUNTBLANK(OFFSET(A$1,,,SUMPRODUCT(MAX(ROW(E$1:E7064)*(E2=E$1:E7064))))))</f>
        <v> </v>
      </c>
      <c r="K7065" s="25" t="str">
        <f>IF(OR(E7065="",E7065="!!!",F7065="NEW"),"",INDEX(J$1:J7064,SUMPRODUCT(MAX(ROW(E$1:E7064)*(E7065=E$1:E7064)))))</f>
        <v> </v>
      </c>
      <c r="L7065" s="26"/>
    </row>
    <row r="7066" spans="1:12">
      <c r="A7066" s="20" t="s">
        <v>3784</v>
      </c>
      <c r="E7066" s="21">
        <f>IF(D7066="?OLD","!!!","")</f>
        <v/>
      </c>
      <c r="F7066" s="22" t="str">
        <f>IF(OR(E7066="",E7066="!!!"),"",IF(NOT(ISNA(VLOOKUP(E7066,E$1:E7065,1,FALSE()))),"OLD",IF(AND(E7066&lt;&gt;"",E7066&lt;&gt;"!!!"),"NEW","")))</f>
        <v> </v>
      </c>
      <c r="G7066" s="23" t="str">
        <f>IF(OR(E7066="",E7066="!!!"),"",IF(OR(J7066=0,AND(J7066=1,K7066=1),AND(J7066=1,I7066="SBJ"),AND(J7066=1,I7066=0)),"?IN_FOCUS",IF(J7066&lt;=2,"?ACTIVATED",IF(J7066&lt;&gt;"","?FAMILIAR",IF(F7066="NEW",IF(ISNA(VLOOKUP(E7066,#REF!,1,FALSE())),"?TYPE_IDENTIFIABLE","?REFERENTIAL"),"_")))))</f>
        <v> </v>
      </c>
      <c r="H7066" s="24" t="str">
        <f>IF(J7066&lt;&gt;1,"",IF(I7066="SBJ","CB","?"))</f>
        <v> </v>
      </c>
      <c r="I7066" s="25" t="str">
        <f>IF(OR(E7066="",E7066="!!!",F7066="NEW"),"",INDEX(B7065:B$2,-1+SUMPRODUCT(MAX(ROW(E7065:E$2)*(E7066=E7065:E$2)))))</f>
        <v> </v>
      </c>
      <c r="J7066" s="25" t="str">
        <f>IF(OR(E7066="",E7066="!!!",F7066="NEW"),"",COUNTBLANK(OFFSET(A$1,,,SUMPRODUCT(MAX(ROW(E$2:E7066)*(E7066=E$2:E7066)))))-COUNTBLANK(OFFSET(A$1,,,SUMPRODUCT(MAX(ROW(E$1:E7065)*(E2=E$1:E7065))))))</f>
        <v> </v>
      </c>
      <c r="K7066" s="25" t="str">
        <f>IF(OR(E7066="",E7066="!!!",F7066="NEW"),"",INDEX(J$1:J7065,SUMPRODUCT(MAX(ROW(E$1:E7065)*(E7066=E$1:E7065)))))</f>
        <v> </v>
      </c>
      <c r="L7066" s="26"/>
    </row>
    <row r="7067" spans="1:12">
      <c r="A7067" s="20" t="s">
        <v>2867</v>
      </c>
      <c r="E7067" s="21">
        <f>IF(D7067="?OLD","!!!","")</f>
        <v/>
      </c>
      <c r="F7067" s="22" t="str">
        <f>IF(OR(E7067="",E7067="!!!"),"",IF(NOT(ISNA(VLOOKUP(E7067,E$1:E7066,1,FALSE()))),"OLD",IF(AND(E7067&lt;&gt;"",E7067&lt;&gt;"!!!"),"NEW","")))</f>
        <v> </v>
      </c>
      <c r="G7067" s="23" t="str">
        <f>IF(OR(E7067="",E7067="!!!"),"",IF(OR(J7067=0,AND(J7067=1,K7067=1),AND(J7067=1,I7067="SBJ"),AND(J7067=1,I7067=0)),"?IN_FOCUS",IF(J7067&lt;=2,"?ACTIVATED",IF(J7067&lt;&gt;"","?FAMILIAR",IF(F7067="NEW",IF(ISNA(VLOOKUP(E7067,#REF!,1,FALSE())),"?TYPE_IDENTIFIABLE","?REFERENTIAL"),"_")))))</f>
        <v> </v>
      </c>
      <c r="H7067" s="24" t="str">
        <f>IF(J7067&lt;&gt;1,"",IF(I7067="SBJ","CB","?"))</f>
        <v> </v>
      </c>
      <c r="I7067" s="25" t="str">
        <f>IF(OR(E7067="",E7067="!!!",F7067="NEW"),"",INDEX(B7066:B$2,-1+SUMPRODUCT(MAX(ROW(E7066:E$2)*(E7067=E7066:E$2)))))</f>
        <v> </v>
      </c>
      <c r="J7067" s="25" t="str">
        <f>IF(OR(E7067="",E7067="!!!",F7067="NEW"),"",COUNTBLANK(OFFSET(A$1,,,SUMPRODUCT(MAX(ROW(E$2:E7067)*(E7067=E$2:E7067)))))-COUNTBLANK(OFFSET(A$1,,,SUMPRODUCT(MAX(ROW(E$1:E7066)*(E2=E$1:E7066))))))</f>
        <v> </v>
      </c>
      <c r="K7067" s="25" t="str">
        <f>IF(OR(E7067="",E7067="!!!",F7067="NEW"),"",INDEX(J$1:J7066,SUMPRODUCT(MAX(ROW(E$1:E7066)*(E7067=E$1:E7066)))))</f>
        <v> </v>
      </c>
      <c r="L7067" s="26"/>
    </row>
    <row r="7068" spans="1:12">
      <c r="A7068" s="20" t="s">
        <v>1688</v>
      </c>
      <c r="E7068" s="21">
        <f>IF(D7068="?OLD","!!!","")</f>
        <v/>
      </c>
      <c r="F7068" s="22" t="str">
        <f>IF(OR(E7068="",E7068="!!!"),"",IF(NOT(ISNA(VLOOKUP(E7068,E$1:E7067,1,FALSE()))),"OLD",IF(AND(E7068&lt;&gt;"",E7068&lt;&gt;"!!!"),"NEW","")))</f>
        <v> </v>
      </c>
      <c r="G7068" s="23" t="str">
        <f>IF(OR(E7068="",E7068="!!!"),"",IF(OR(J7068=0,AND(J7068=1,K7068=1),AND(J7068=1,I7068="SBJ"),AND(J7068=1,I7068=0)),"?IN_FOCUS",IF(J7068&lt;=2,"?ACTIVATED",IF(J7068&lt;&gt;"","?FAMILIAR",IF(F7068="NEW",IF(ISNA(VLOOKUP(E7068,#REF!,1,FALSE())),"?TYPE_IDENTIFIABLE","?REFERENTIAL"),"_")))))</f>
        <v> </v>
      </c>
      <c r="H7068" s="24" t="str">
        <f>IF(J7068&lt;&gt;1,"",IF(I7068="SBJ","CB","?"))</f>
        <v> </v>
      </c>
      <c r="I7068" s="25" t="str">
        <f>IF(OR(E7068="",E7068="!!!",F7068="NEW"),"",INDEX(B7067:B$2,-1+SUMPRODUCT(MAX(ROW(E7067:E$2)*(E7068=E7067:E$2)))))</f>
        <v> </v>
      </c>
      <c r="J7068" s="25" t="str">
        <f>IF(OR(E7068="",E7068="!!!",F7068="NEW"),"",COUNTBLANK(OFFSET(A$1,,,SUMPRODUCT(MAX(ROW(E$2:E7068)*(E7068=E$2:E7068)))))-COUNTBLANK(OFFSET(A$1,,,SUMPRODUCT(MAX(ROW(E$1:E7067)*(E2=E$1:E7067))))))</f>
        <v> </v>
      </c>
      <c r="K7068" s="25" t="str">
        <f>IF(OR(E7068="",E7068="!!!",F7068="NEW"),"",INDEX(J$1:J7067,SUMPRODUCT(MAX(ROW(E$1:E7067)*(E7068=E$1:E7067)))))</f>
        <v> </v>
      </c>
      <c r="L7068" s="26"/>
    </row>
    <row r="7069" spans="1:12">
      <c r="A7069" s="20" t="s">
        <v>1682</v>
      </c>
      <c r="E7069" s="21">
        <f>IF(D7069="?OLD","!!!","")</f>
        <v/>
      </c>
      <c r="F7069" s="22" t="str">
        <f>IF(OR(E7069="",E7069="!!!"),"",IF(NOT(ISNA(VLOOKUP(E7069,E$1:E7068,1,FALSE()))),"OLD",IF(AND(E7069&lt;&gt;"",E7069&lt;&gt;"!!!"),"NEW","")))</f>
        <v> </v>
      </c>
      <c r="G7069" s="23" t="str">
        <f>IF(OR(E7069="",E7069="!!!"),"",IF(OR(J7069=0,AND(J7069=1,K7069=1),AND(J7069=1,I7069="SBJ"),AND(J7069=1,I7069=0)),"?IN_FOCUS",IF(J7069&lt;=2,"?ACTIVATED",IF(J7069&lt;&gt;"","?FAMILIAR",IF(F7069="NEW",IF(ISNA(VLOOKUP(E7069,#REF!,1,FALSE())),"?TYPE_IDENTIFIABLE","?REFERENTIAL"),"_")))))</f>
        <v> </v>
      </c>
      <c r="H7069" s="24" t="str">
        <f>IF(J7069&lt;&gt;1,"",IF(I7069="SBJ","CB","?"))</f>
        <v> </v>
      </c>
      <c r="I7069" s="25" t="str">
        <f>IF(OR(E7069="",E7069="!!!",F7069="NEW"),"",INDEX(B7068:B$2,-1+SUMPRODUCT(MAX(ROW(E7068:E$2)*(E7069=E7068:E$2)))))</f>
        <v> </v>
      </c>
      <c r="J7069" s="25" t="str">
        <f>IF(OR(E7069="",E7069="!!!",F7069="NEW"),"",COUNTBLANK(OFFSET(A$1,,,SUMPRODUCT(MAX(ROW(E$2:E7069)*(E7069=E$2:E7069)))))-COUNTBLANK(OFFSET(A$1,,,SUMPRODUCT(MAX(ROW(E$1:E7068)*(E2=E$1:E7068))))))</f>
        <v> </v>
      </c>
      <c r="K7069" s="25" t="str">
        <f>IF(OR(E7069="",E7069="!!!",F7069="NEW"),"",INDEX(J$1:J7068,SUMPRODUCT(MAX(ROW(E$1:E7068)*(E7069=E$1:E7068)))))</f>
        <v> </v>
      </c>
      <c r="L7069" s="26"/>
    </row>
    <row r="7070" spans="1:12">
      <c r="A7070" s="20" t="s">
        <v>3785</v>
      </c>
      <c r="E7070" s="21">
        <f>IF(D7070="?OLD","!!!","")</f>
        <v/>
      </c>
      <c r="F7070" s="22" t="str">
        <f>IF(OR(E7070="",E7070="!!!"),"",IF(NOT(ISNA(VLOOKUP(E7070,E$1:E7069,1,FALSE()))),"OLD",IF(AND(E7070&lt;&gt;"",E7070&lt;&gt;"!!!"),"NEW","")))</f>
        <v> </v>
      </c>
      <c r="G7070" s="23" t="str">
        <f>IF(OR(E7070="",E7070="!!!"),"",IF(OR(J7070=0,AND(J7070=1,K7070=1),AND(J7070=1,I7070="SBJ"),AND(J7070=1,I7070=0)),"?IN_FOCUS",IF(J7070&lt;=2,"?ACTIVATED",IF(J7070&lt;&gt;"","?FAMILIAR",IF(F7070="NEW",IF(ISNA(VLOOKUP(E7070,#REF!,1,FALSE())),"?TYPE_IDENTIFIABLE","?REFERENTIAL"),"_")))))</f>
        <v> </v>
      </c>
      <c r="H7070" s="24" t="str">
        <f>IF(J7070&lt;&gt;1,"",IF(I7070="SBJ","CB","?"))</f>
        <v> </v>
      </c>
      <c r="I7070" s="25" t="str">
        <f>IF(OR(E7070="",E7070="!!!",F7070="NEW"),"",INDEX(B7069:B$2,-1+SUMPRODUCT(MAX(ROW(E7069:E$2)*(E7070=E7069:E$2)))))</f>
        <v> </v>
      </c>
      <c r="J7070" s="25" t="str">
        <f>IF(OR(E7070="",E7070="!!!",F7070="NEW"),"",COUNTBLANK(OFFSET(A$1,,,SUMPRODUCT(MAX(ROW(E$2:E7070)*(E7070=E$2:E7070)))))-COUNTBLANK(OFFSET(A$1,,,SUMPRODUCT(MAX(ROW(E$1:E7069)*(E2=E$1:E7069))))))</f>
        <v> </v>
      </c>
      <c r="K7070" s="25" t="str">
        <f>IF(OR(E7070="",E7070="!!!",F7070="NEW"),"",INDEX(J$1:J7069,SUMPRODUCT(MAX(ROW(E$1:E7069)*(E7070=E$1:E7069)))))</f>
        <v> </v>
      </c>
      <c r="L7070" s="26"/>
    </row>
    <row r="7071" spans="1:12">
      <c r="A7071" s="20" t="s">
        <v>1688</v>
      </c>
      <c r="E7071" s="21">
        <f>IF(D7071="?OLD","!!!","")</f>
        <v/>
      </c>
      <c r="F7071" s="22" t="str">
        <f>IF(OR(E7071="",E7071="!!!"),"",IF(NOT(ISNA(VLOOKUP(E7071,E$1:E7070,1,FALSE()))),"OLD",IF(AND(E7071&lt;&gt;"",E7071&lt;&gt;"!!!"),"NEW","")))</f>
        <v> </v>
      </c>
      <c r="G7071" s="23" t="str">
        <f>IF(OR(E7071="",E7071="!!!"),"",IF(OR(J7071=0,AND(J7071=1,K7071=1),AND(J7071=1,I7071="SBJ"),AND(J7071=1,I7071=0)),"?IN_FOCUS",IF(J7071&lt;=2,"?ACTIVATED",IF(J7071&lt;&gt;"","?FAMILIAR",IF(F7071="NEW",IF(ISNA(VLOOKUP(E7071,#REF!,1,FALSE())),"?TYPE_IDENTIFIABLE","?REFERENTIAL"),"_")))))</f>
        <v> </v>
      </c>
      <c r="H7071" s="24" t="str">
        <f>IF(J7071&lt;&gt;1,"",IF(I7071="SBJ","CB","?"))</f>
        <v> </v>
      </c>
      <c r="I7071" s="25" t="str">
        <f>IF(OR(E7071="",E7071="!!!",F7071="NEW"),"",INDEX(B7070:B$2,-1+SUMPRODUCT(MAX(ROW(E7070:E$2)*(E7071=E7070:E$2)))))</f>
        <v> </v>
      </c>
      <c r="J7071" s="25" t="str">
        <f>IF(OR(E7071="",E7071="!!!",F7071="NEW"),"",COUNTBLANK(OFFSET(A$1,,,SUMPRODUCT(MAX(ROW(E$2:E7071)*(E7071=E$2:E7071)))))-COUNTBLANK(OFFSET(A$1,,,SUMPRODUCT(MAX(ROW(E$1:E7070)*(E2=E$1:E7070))))))</f>
        <v> </v>
      </c>
      <c r="K7071" s="25" t="str">
        <f>IF(OR(E7071="",E7071="!!!",F7071="NEW"),"",INDEX(J$1:J7070,SUMPRODUCT(MAX(ROW(E$1:E7070)*(E7071=E$1:E7070)))))</f>
        <v> </v>
      </c>
      <c r="L7071" s="26"/>
    </row>
    <row r="7072" spans="1:12">
      <c r="A7072" s="20" t="s">
        <v>2102</v>
      </c>
      <c r="E7072" s="21">
        <f>IF(D7072="?OLD","!!!","")</f>
        <v/>
      </c>
      <c r="F7072" s="22" t="str">
        <f>IF(OR(E7072="",E7072="!!!"),"",IF(NOT(ISNA(VLOOKUP(E7072,E$1:E7071,1,FALSE()))),"OLD",IF(AND(E7072&lt;&gt;"",E7072&lt;&gt;"!!!"),"NEW","")))</f>
        <v> </v>
      </c>
      <c r="G7072" s="23" t="str">
        <f>IF(OR(E7072="",E7072="!!!"),"",IF(OR(J7072=0,AND(J7072=1,K7072=1),AND(J7072=1,I7072="SBJ"),AND(J7072=1,I7072=0)),"?IN_FOCUS",IF(J7072&lt;=2,"?ACTIVATED",IF(J7072&lt;&gt;"","?FAMILIAR",IF(F7072="NEW",IF(ISNA(VLOOKUP(E7072,#REF!,1,FALSE())),"?TYPE_IDENTIFIABLE","?REFERENTIAL"),"_")))))</f>
        <v> </v>
      </c>
      <c r="H7072" s="24" t="str">
        <f>IF(J7072&lt;&gt;1,"",IF(I7072="SBJ","CB","?"))</f>
        <v> </v>
      </c>
      <c r="I7072" s="25" t="str">
        <f>IF(OR(E7072="",E7072="!!!",F7072="NEW"),"",INDEX(B7071:B$2,-1+SUMPRODUCT(MAX(ROW(E7071:E$2)*(E7072=E7071:E$2)))))</f>
        <v> </v>
      </c>
      <c r="J7072" s="25" t="str">
        <f>IF(OR(E7072="",E7072="!!!",F7072="NEW"),"",COUNTBLANK(OFFSET(A$1,,,SUMPRODUCT(MAX(ROW(E$2:E7072)*(E7072=E$2:E7072)))))-COUNTBLANK(OFFSET(A$1,,,SUMPRODUCT(MAX(ROW(E$1:E7071)*(E2=E$1:E7071))))))</f>
        <v> </v>
      </c>
      <c r="K7072" s="25" t="str">
        <f>IF(OR(E7072="",E7072="!!!",F7072="NEW"),"",INDEX(J$1:J7071,SUMPRODUCT(MAX(ROW(E$1:E7071)*(E7072=E$1:E7071)))))</f>
        <v> </v>
      </c>
      <c r="L7072" s="26"/>
    </row>
    <row r="7073" spans="1:12">
      <c r="A7073" s="20" t="s">
        <v>2312</v>
      </c>
      <c r="B7073" s="27" t="s">
        <v>1672</v>
      </c>
      <c r="C7073" s="27" t="s">
        <v>1821</v>
      </c>
      <c r="D7073" s="27" t="s">
        <v>1681</v>
      </c>
      <c r="E7073" s="21">
        <f>IF(D7073="?OLD","!!!","")</f>
        <v/>
      </c>
      <c r="F7073" s="22" t="str">
        <f>IF(OR(E7073="",E7073="!!!"),"",IF(NOT(ISNA(VLOOKUP(E7073,E$1:E7072,1,FALSE()))),"OLD",IF(AND(E7073&lt;&gt;"",E7073&lt;&gt;"!!!"),"NEW","")))</f>
        <v> </v>
      </c>
      <c r="G7073" s="23" t="str">
        <f>IF(OR(E7073="",E7073="!!!"),"",IF(OR(J7073=0,AND(J7073=1,K7073=1),AND(J7073=1,I7073="SBJ"),AND(J7073=1,I7073=0)),"?IN_FOCUS",IF(J7073&lt;=2,"?ACTIVATED",IF(J7073&lt;&gt;"","?FAMILIAR",IF(F7073="NEW",IF(ISNA(VLOOKUP(E7073,#REF!,1,FALSE())),"?TYPE_IDENTIFIABLE","?REFERENTIAL"),"_")))))</f>
        <v> </v>
      </c>
      <c r="H7073" s="24" t="str">
        <f>IF(J7073&lt;&gt;1,"",IF(I7073="SBJ","CB","?"))</f>
        <v> </v>
      </c>
      <c r="I7073" s="25" t="str">
        <f>IF(OR(E7073="",E7073="!!!",F7073="NEW"),"",INDEX(B7072:B$2,-1+SUMPRODUCT(MAX(ROW(E7072:E$2)*(E7073=E7072:E$2)))))</f>
        <v> </v>
      </c>
      <c r="J7073" s="25" t="str">
        <f>IF(OR(E7073="",E7073="!!!",F7073="NEW"),"",COUNTBLANK(OFFSET(A$1,,,SUMPRODUCT(MAX(ROW(E$2:E7073)*(E7073=E$2:E7073)))))-COUNTBLANK(OFFSET(A$1,,,SUMPRODUCT(MAX(ROW(E$1:E7072)*(E2=E$1:E7072))))))</f>
        <v> </v>
      </c>
      <c r="K7073" s="25" t="str">
        <f>IF(OR(E7073="",E7073="!!!",F7073="NEW"),"",INDEX(J$1:J7072,SUMPRODUCT(MAX(ROW(E$1:E7072)*(E7073=E$1:E7072)))))</f>
        <v> </v>
      </c>
      <c r="L7073" s="26"/>
    </row>
    <row r="7074" spans="1:12">
      <c r="A7074" s="20" t="s">
        <v>2179</v>
      </c>
      <c r="E7074" s="21">
        <f>IF(D7074="?OLD","!!!","")</f>
        <v/>
      </c>
      <c r="F7074" s="22" t="str">
        <f>IF(OR(E7074="",E7074="!!!"),"",IF(NOT(ISNA(VLOOKUP(E7074,E$1:E7073,1,FALSE()))),"OLD",IF(AND(E7074&lt;&gt;"",E7074&lt;&gt;"!!!"),"NEW","")))</f>
        <v> </v>
      </c>
      <c r="G7074" s="23" t="str">
        <f>IF(OR(E7074="",E7074="!!!"),"",IF(OR(J7074=0,AND(J7074=1,K7074=1),AND(J7074=1,I7074="SBJ"),AND(J7074=1,I7074=0)),"?IN_FOCUS",IF(J7074&lt;=2,"?ACTIVATED",IF(J7074&lt;&gt;"","?FAMILIAR",IF(F7074="NEW",IF(ISNA(VLOOKUP(E7074,#REF!,1,FALSE())),"?TYPE_IDENTIFIABLE","?REFERENTIAL"),"_")))))</f>
        <v> </v>
      </c>
      <c r="H7074" s="24" t="str">
        <f>IF(J7074&lt;&gt;1,"",IF(I7074="SBJ","CB","?"))</f>
        <v> </v>
      </c>
      <c r="I7074" s="25" t="str">
        <f>IF(OR(E7074="",E7074="!!!",F7074="NEW"),"",INDEX(B7073:B$2,-1+SUMPRODUCT(MAX(ROW(E7073:E$2)*(E7074=E7073:E$2)))))</f>
        <v> </v>
      </c>
      <c r="J7074" s="25" t="str">
        <f>IF(OR(E7074="",E7074="!!!",F7074="NEW"),"",COUNTBLANK(OFFSET(A$1,,,SUMPRODUCT(MAX(ROW(E$2:E7074)*(E7074=E$2:E7074)))))-COUNTBLANK(OFFSET(A$1,,,SUMPRODUCT(MAX(ROW(E$1:E7073)*(E2=E$1:E7073))))))</f>
        <v> </v>
      </c>
      <c r="K7074" s="25" t="str">
        <f>IF(OR(E7074="",E7074="!!!",F7074="NEW"),"",INDEX(J$1:J7073,SUMPRODUCT(MAX(ROW(E$1:E7073)*(E7074=E$1:E7073)))))</f>
        <v> </v>
      </c>
      <c r="L7074" s="26"/>
    </row>
    <row r="7075" spans="1:12">
      <c r="A7075" s="20" t="s">
        <v>3315</v>
      </c>
      <c r="B7075" s="27" t="s">
        <v>1692</v>
      </c>
      <c r="C7075" s="27" t="s">
        <v>1821</v>
      </c>
      <c r="D7075" s="27" t="s">
        <v>1681</v>
      </c>
      <c r="E7075" s="21">
        <f>IF(D7075="?OLD","!!!","")</f>
        <v/>
      </c>
      <c r="F7075" s="22" t="str">
        <f>IF(OR(E7075="",E7075="!!!"),"",IF(NOT(ISNA(VLOOKUP(E7075,E$1:E7074,1,FALSE()))),"OLD",IF(AND(E7075&lt;&gt;"",E7075&lt;&gt;"!!!"),"NEW","")))</f>
        <v> </v>
      </c>
      <c r="G7075" s="23" t="str">
        <f>IF(OR(E7075="",E7075="!!!"),"",IF(OR(J7075=0,AND(J7075=1,K7075=1),AND(J7075=1,I7075="SBJ"),AND(J7075=1,I7075=0)),"?IN_FOCUS",IF(J7075&lt;=2,"?ACTIVATED",IF(J7075&lt;&gt;"","?FAMILIAR",IF(F7075="NEW",IF(ISNA(VLOOKUP(E7075,#REF!,1,FALSE())),"?TYPE_IDENTIFIABLE","?REFERENTIAL"),"_")))))</f>
        <v> </v>
      </c>
      <c r="H7075" s="24" t="str">
        <f>IF(J7075&lt;&gt;1,"",IF(I7075="SBJ","CB","?"))</f>
        <v> </v>
      </c>
      <c r="I7075" s="25" t="str">
        <f>IF(OR(E7075="",E7075="!!!",F7075="NEW"),"",INDEX(B7074:B$2,-1+SUMPRODUCT(MAX(ROW(E7074:E$2)*(E7075=E7074:E$2)))))</f>
        <v> </v>
      </c>
      <c r="J7075" s="25" t="str">
        <f>IF(OR(E7075="",E7075="!!!",F7075="NEW"),"",COUNTBLANK(OFFSET(A$1,,,SUMPRODUCT(MAX(ROW(E$2:E7075)*(E7075=E$2:E7075)))))-COUNTBLANK(OFFSET(A$1,,,SUMPRODUCT(MAX(ROW(E$1:E7074)*(E2=E$1:E7074))))))</f>
        <v> </v>
      </c>
      <c r="K7075" s="25" t="str">
        <f>IF(OR(E7075="",E7075="!!!",F7075="NEW"),"",INDEX(J$1:J7074,SUMPRODUCT(MAX(ROW(E$1:E7074)*(E7075=E$1:E7074)))))</f>
        <v> </v>
      </c>
      <c r="L7075" s="26"/>
    </row>
    <row r="7076" spans="1:12">
      <c r="A7076" s="20" t="s">
        <v>3044</v>
      </c>
      <c r="B7076" s="27" t="s">
        <v>1692</v>
      </c>
      <c r="C7076" s="27" t="s">
        <v>1704</v>
      </c>
      <c r="E7076" s="21">
        <f>IF(D7076="?OLD","!!!","")</f>
        <v/>
      </c>
      <c r="F7076" s="22" t="str">
        <f>IF(OR(E7076="",E7076="!!!"),"",IF(NOT(ISNA(VLOOKUP(E7076,E$1:E7075,1,FALSE()))),"OLD",IF(AND(E7076&lt;&gt;"",E7076&lt;&gt;"!!!"),"NEW","")))</f>
        <v> </v>
      </c>
      <c r="G7076" s="23" t="str">
        <f>IF(OR(E7076="",E7076="!!!"),"",IF(OR(J7076=0,AND(J7076=1,K7076=1),AND(J7076=1,I7076="SBJ"),AND(J7076=1,I7076=0)),"?IN_FOCUS",IF(J7076&lt;=2,"?ACTIVATED",IF(J7076&lt;&gt;"","?FAMILIAR",IF(F7076="NEW",IF(ISNA(VLOOKUP(E7076,#REF!,1,FALSE())),"?TYPE_IDENTIFIABLE","?REFERENTIAL"),"_")))))</f>
        <v> </v>
      </c>
      <c r="H7076" s="24" t="str">
        <f>IF(J7076&lt;&gt;1,"",IF(I7076="SBJ","CB","?"))</f>
        <v> </v>
      </c>
      <c r="I7076" s="25" t="str">
        <f>IF(OR(E7076="",E7076="!!!",F7076="NEW"),"",INDEX(B7075:B$2,-1+SUMPRODUCT(MAX(ROW(E7075:E$2)*(E7076=E7075:E$2)))))</f>
        <v> </v>
      </c>
      <c r="J7076" s="25" t="str">
        <f>IF(OR(E7076="",E7076="!!!",F7076="NEW"),"",COUNTBLANK(OFFSET(A$1,,,SUMPRODUCT(MAX(ROW(E$2:E7076)*(E7076=E$2:E7076)))))-COUNTBLANK(OFFSET(A$1,,,SUMPRODUCT(MAX(ROW(E$1:E7075)*(E2=E$1:E7075))))))</f>
        <v> </v>
      </c>
      <c r="K7076" s="25" t="str">
        <f>IF(OR(E7076="",E7076="!!!",F7076="NEW"),"",INDEX(J$1:J7075,SUMPRODUCT(MAX(ROW(E$1:E7075)*(E7076=E$1:E7075)))))</f>
        <v> </v>
      </c>
      <c r="L7076" s="26"/>
    </row>
    <row r="7077" spans="1:12">
      <c r="A7077" s="20" t="s">
        <v>2922</v>
      </c>
      <c r="B7077" s="27" t="s">
        <v>1672</v>
      </c>
      <c r="C7077" s="27" t="s">
        <v>1673</v>
      </c>
      <c r="E7077" s="21">
        <f>IF(D7077="?OLD","!!!","")</f>
        <v/>
      </c>
      <c r="F7077" s="22" t="str">
        <f>IF(OR(E7077="",E7077="!!!"),"",IF(NOT(ISNA(VLOOKUP(E7077,E$1:E7076,1,FALSE()))),"OLD",IF(AND(E7077&lt;&gt;"",E7077&lt;&gt;"!!!"),"NEW","")))</f>
        <v> </v>
      </c>
      <c r="G7077" s="23" t="str">
        <f>IF(OR(E7077="",E7077="!!!"),"",IF(OR(J7077=0,AND(J7077=1,K7077=1),AND(J7077=1,I7077="SBJ"),AND(J7077=1,I7077=0)),"?IN_FOCUS",IF(J7077&lt;=2,"?ACTIVATED",IF(J7077&lt;&gt;"","?FAMILIAR",IF(F7077="NEW",IF(ISNA(VLOOKUP(E7077,#REF!,1,FALSE())),"?TYPE_IDENTIFIABLE","?REFERENTIAL"),"_")))))</f>
        <v> </v>
      </c>
      <c r="H7077" s="24" t="str">
        <f>IF(J7077&lt;&gt;1,"",IF(I7077="SBJ","CB","?"))</f>
        <v> </v>
      </c>
      <c r="I7077" s="25" t="str">
        <f>IF(OR(E7077="",E7077="!!!",F7077="NEW"),"",INDEX(B7076:B$2,-1+SUMPRODUCT(MAX(ROW(E7076:E$2)*(E7077=E7076:E$2)))))</f>
        <v> </v>
      </c>
      <c r="J7077" s="25" t="str">
        <f>IF(OR(E7077="",E7077="!!!",F7077="NEW"),"",COUNTBLANK(OFFSET(A$1,,,SUMPRODUCT(MAX(ROW(E$2:E7077)*(E7077=E$2:E7077)))))-COUNTBLANK(OFFSET(A$1,,,SUMPRODUCT(MAX(ROW(E$1:E7076)*(E2=E$1:E7076))))))</f>
        <v> </v>
      </c>
      <c r="K7077" s="25" t="str">
        <f>IF(OR(E7077="",E7077="!!!",F7077="NEW"),"",INDEX(J$1:J7076,SUMPRODUCT(MAX(ROW(E$1:E7076)*(E7077=E$1:E7076)))))</f>
        <v> </v>
      </c>
      <c r="L7077" s="26"/>
    </row>
    <row r="7078" spans="1:12">
      <c r="A7078" s="20" t="s">
        <v>1682</v>
      </c>
      <c r="E7078" s="21">
        <f>IF(D7078="?OLD","!!!","")</f>
        <v/>
      </c>
      <c r="F7078" s="22" t="str">
        <f>IF(OR(E7078="",E7078="!!!"),"",IF(NOT(ISNA(VLOOKUP(E7078,E$1:E7077,1,FALSE()))),"OLD",IF(AND(E7078&lt;&gt;"",E7078&lt;&gt;"!!!"),"NEW","")))</f>
        <v> </v>
      </c>
      <c r="G7078" s="23" t="str">
        <f>IF(OR(E7078="",E7078="!!!"),"",IF(OR(J7078=0,AND(J7078=1,K7078=1),AND(J7078=1,I7078="SBJ"),AND(J7078=1,I7078=0)),"?IN_FOCUS",IF(J7078&lt;=2,"?ACTIVATED",IF(J7078&lt;&gt;"","?FAMILIAR",IF(F7078="NEW",IF(ISNA(VLOOKUP(E7078,#REF!,1,FALSE())),"?TYPE_IDENTIFIABLE","?REFERENTIAL"),"_")))))</f>
        <v> </v>
      </c>
      <c r="H7078" s="24" t="str">
        <f>IF(J7078&lt;&gt;1,"",IF(I7078="SBJ","CB","?"))</f>
        <v> </v>
      </c>
      <c r="I7078" s="25" t="str">
        <f>IF(OR(E7078="",E7078="!!!",F7078="NEW"),"",INDEX(B7077:B$2,-1+SUMPRODUCT(MAX(ROW(E7077:E$2)*(E7078=E7077:E$2)))))</f>
        <v> </v>
      </c>
      <c r="J7078" s="25" t="str">
        <f>IF(OR(E7078="",E7078="!!!",F7078="NEW"),"",COUNTBLANK(OFFSET(A$1,,,SUMPRODUCT(MAX(ROW(E$2:E7078)*(E7078=E$2:E7078)))))-COUNTBLANK(OFFSET(A$1,,,SUMPRODUCT(MAX(ROW(E$1:E7077)*(E2=E$1:E7077))))))</f>
        <v> </v>
      </c>
      <c r="K7078" s="25" t="str">
        <f>IF(OR(E7078="",E7078="!!!",F7078="NEW"),"",INDEX(J$1:J7077,SUMPRODUCT(MAX(ROW(E$1:E7077)*(E7078=E$1:E7077)))))</f>
        <v> </v>
      </c>
      <c r="L7078" s="26"/>
    </row>
    <row r="7079" spans="1:12">
      <c r="A7079" s="20" t="s">
        <v>3786</v>
      </c>
      <c r="E7079" s="21">
        <f>IF(D7079="?OLD","!!!","")</f>
        <v/>
      </c>
      <c r="F7079" s="22" t="str">
        <f>IF(OR(E7079="",E7079="!!!"),"",IF(NOT(ISNA(VLOOKUP(E7079,E$1:E7078,1,FALSE()))),"OLD",IF(AND(E7079&lt;&gt;"",E7079&lt;&gt;"!!!"),"NEW","")))</f>
        <v> </v>
      </c>
      <c r="G7079" s="23" t="str">
        <f>IF(OR(E7079="",E7079="!!!"),"",IF(OR(J7079=0,AND(J7079=1,K7079=1),AND(J7079=1,I7079="SBJ"),AND(J7079=1,I7079=0)),"?IN_FOCUS",IF(J7079&lt;=2,"?ACTIVATED",IF(J7079&lt;&gt;"","?FAMILIAR",IF(F7079="NEW",IF(ISNA(VLOOKUP(E7079,#REF!,1,FALSE())),"?TYPE_IDENTIFIABLE","?REFERENTIAL"),"_")))))</f>
        <v> </v>
      </c>
      <c r="H7079" s="24" t="str">
        <f>IF(J7079&lt;&gt;1,"",IF(I7079="SBJ","CB","?"))</f>
        <v> </v>
      </c>
      <c r="I7079" s="25" t="str">
        <f>IF(OR(E7079="",E7079="!!!",F7079="NEW"),"",INDEX(B7078:B$2,-1+SUMPRODUCT(MAX(ROW(E7078:E$2)*(E7079=E7078:E$2)))))</f>
        <v> </v>
      </c>
      <c r="J7079" s="25" t="str">
        <f>IF(OR(E7079="",E7079="!!!",F7079="NEW"),"",COUNTBLANK(OFFSET(A$1,,,SUMPRODUCT(MAX(ROW(E$2:E7079)*(E7079=E$2:E7079)))))-COUNTBLANK(OFFSET(A$1,,,SUMPRODUCT(MAX(ROW(E$1:E7078)*(E2=E$1:E7078))))))</f>
        <v> </v>
      </c>
      <c r="K7079" s="25" t="str">
        <f>IF(OR(E7079="",E7079="!!!",F7079="NEW"),"",INDEX(J$1:J7078,SUMPRODUCT(MAX(ROW(E$1:E7078)*(E7079=E$1:E7078)))))</f>
        <v> </v>
      </c>
      <c r="L7079" s="26"/>
    </row>
    <row r="7080" spans="1:12">
      <c r="A7080" s="20" t="s">
        <v>1688</v>
      </c>
      <c r="E7080" s="21">
        <f>IF(D7080="?OLD","!!!","")</f>
        <v/>
      </c>
      <c r="F7080" s="22" t="str">
        <f>IF(OR(E7080="",E7080="!!!"),"",IF(NOT(ISNA(VLOOKUP(E7080,E$1:E7079,1,FALSE()))),"OLD",IF(AND(E7080&lt;&gt;"",E7080&lt;&gt;"!!!"),"NEW","")))</f>
        <v> </v>
      </c>
      <c r="G7080" s="23" t="str">
        <f>IF(OR(E7080="",E7080="!!!"),"",IF(OR(J7080=0,AND(J7080=1,K7080=1),AND(J7080=1,I7080="SBJ"),AND(J7080=1,I7080=0)),"?IN_FOCUS",IF(J7080&lt;=2,"?ACTIVATED",IF(J7080&lt;&gt;"","?FAMILIAR",IF(F7080="NEW",IF(ISNA(VLOOKUP(E7080,#REF!,1,FALSE())),"?TYPE_IDENTIFIABLE","?REFERENTIAL"),"_")))))</f>
        <v> </v>
      </c>
      <c r="H7080" s="24" t="str">
        <f>IF(J7080&lt;&gt;1,"",IF(I7080="SBJ","CB","?"))</f>
        <v> </v>
      </c>
      <c r="I7080" s="25" t="str">
        <f>IF(OR(E7080="",E7080="!!!",F7080="NEW"),"",INDEX(B7079:B$2,-1+SUMPRODUCT(MAX(ROW(E7079:E$2)*(E7080=E7079:E$2)))))</f>
        <v> </v>
      </c>
      <c r="J7080" s="25" t="str">
        <f>IF(OR(E7080="",E7080="!!!",F7080="NEW"),"",COUNTBLANK(OFFSET(A$1,,,SUMPRODUCT(MAX(ROW(E$2:E7080)*(E7080=E$2:E7080)))))-COUNTBLANK(OFFSET(A$1,,,SUMPRODUCT(MAX(ROW(E$1:E7079)*(E2=E$1:E7079))))))</f>
        <v> </v>
      </c>
      <c r="K7080" s="25" t="str">
        <f>IF(OR(E7080="",E7080="!!!",F7080="NEW"),"",INDEX(J$1:J7079,SUMPRODUCT(MAX(ROW(E$1:E7079)*(E7080=E$1:E7079)))))</f>
        <v> </v>
      </c>
      <c r="L7080" s="26"/>
    </row>
    <row r="7081" spans="1:12">
      <c r="A7081" s="20" t="s">
        <v>1714</v>
      </c>
      <c r="B7081" s="27" t="s">
        <v>1724</v>
      </c>
      <c r="E7081" s="21">
        <f>IF(D7081="?OLD","!!!","")</f>
        <v/>
      </c>
      <c r="F7081" s="22" t="str">
        <f>IF(OR(E7081="",E7081="!!!"),"",IF(NOT(ISNA(VLOOKUP(E7081,E$1:E7080,1,FALSE()))),"OLD",IF(AND(E7081&lt;&gt;"",E7081&lt;&gt;"!!!"),"NEW","")))</f>
        <v> </v>
      </c>
      <c r="G7081" s="23" t="str">
        <f>IF(OR(E7081="",E7081="!!!"),"",IF(OR(J7081=0,AND(J7081=1,K7081=1),AND(J7081=1,I7081="SBJ"),AND(J7081=1,I7081=0)),"?IN_FOCUS",IF(J7081&lt;=2,"?ACTIVATED",IF(J7081&lt;&gt;"","?FAMILIAR",IF(F7081="NEW",IF(ISNA(VLOOKUP(E7081,#REF!,1,FALSE())),"?TYPE_IDENTIFIABLE","?REFERENTIAL"),"_")))))</f>
        <v> </v>
      </c>
      <c r="H7081" s="24" t="str">
        <f>IF(J7081&lt;&gt;1,"",IF(I7081="SBJ","CB","?"))</f>
        <v> </v>
      </c>
      <c r="I7081" s="25" t="str">
        <f>IF(OR(E7081="",E7081="!!!",F7081="NEW"),"",INDEX(B7080:B$2,-1+SUMPRODUCT(MAX(ROW(E7080:E$2)*(E7081=E7080:E$2)))))</f>
        <v> </v>
      </c>
      <c r="J7081" s="25" t="str">
        <f>IF(OR(E7081="",E7081="!!!",F7081="NEW"),"",COUNTBLANK(OFFSET(A$1,,,SUMPRODUCT(MAX(ROW(E$2:E7081)*(E7081=E$2:E7081)))))-COUNTBLANK(OFFSET(A$1,,,SUMPRODUCT(MAX(ROW(E$1:E7080)*(E2=E$1:E7080))))))</f>
        <v> </v>
      </c>
      <c r="K7081" s="25" t="str">
        <f>IF(OR(E7081="",E7081="!!!",F7081="NEW"),"",INDEX(J$1:J7080,SUMPRODUCT(MAX(ROW(E$1:E7080)*(E7081=E$1:E7080)))))</f>
        <v> </v>
      </c>
      <c r="L7081" s="26"/>
    </row>
    <row r="7082" spans="1:12">
      <c r="A7082" s="20" t="s">
        <v>1823</v>
      </c>
      <c r="E7082" s="21">
        <f>IF(D7082="?OLD","!!!","")</f>
        <v/>
      </c>
      <c r="F7082" s="22" t="str">
        <f>IF(OR(E7082="",E7082="!!!"),"",IF(NOT(ISNA(VLOOKUP(E7082,E$1:E7081,1,FALSE()))),"OLD",IF(AND(E7082&lt;&gt;"",E7082&lt;&gt;"!!!"),"NEW","")))</f>
        <v> </v>
      </c>
      <c r="G7082" s="23" t="str">
        <f>IF(OR(E7082="",E7082="!!!"),"",IF(OR(J7082=0,AND(J7082=1,K7082=1),AND(J7082=1,I7082="SBJ"),AND(J7082=1,I7082=0)),"?IN_FOCUS",IF(J7082&lt;=2,"?ACTIVATED",IF(J7082&lt;&gt;"","?FAMILIAR",IF(F7082="NEW",IF(ISNA(VLOOKUP(E7082,#REF!,1,FALSE())),"?TYPE_IDENTIFIABLE","?REFERENTIAL"),"_")))))</f>
        <v> </v>
      </c>
      <c r="H7082" s="24" t="str">
        <f>IF(J7082&lt;&gt;1,"",IF(I7082="SBJ","CB","?"))</f>
        <v> </v>
      </c>
      <c r="I7082" s="25" t="str">
        <f>IF(OR(E7082="",E7082="!!!",F7082="NEW"),"",INDEX(B7081:B$2,-1+SUMPRODUCT(MAX(ROW(E7081:E$2)*(E7082=E7081:E$2)))))</f>
        <v> </v>
      </c>
      <c r="J7082" s="25" t="str">
        <f>IF(OR(E7082="",E7082="!!!",F7082="NEW"),"",COUNTBLANK(OFFSET(A$1,,,SUMPRODUCT(MAX(ROW(E$2:E7082)*(E7082=E$2:E7082)))))-COUNTBLANK(OFFSET(A$1,,,SUMPRODUCT(MAX(ROW(E$1:E7081)*(E2=E$1:E7081))))))</f>
        <v> </v>
      </c>
      <c r="K7082" s="25" t="str">
        <f>IF(OR(E7082="",E7082="!!!",F7082="NEW"),"",INDEX(J$1:J7081,SUMPRODUCT(MAX(ROW(E$1:E7081)*(E7082=E$1:E7081)))))</f>
        <v> </v>
      </c>
      <c r="L7082" s="26"/>
    </row>
    <row r="7083" spans="1:12">
      <c r="A7083" s="20" t="s">
        <v>1717</v>
      </c>
      <c r="E7083" s="21">
        <f>IF(D7083="?OLD","!!!","")</f>
        <v/>
      </c>
      <c r="F7083" s="22" t="str">
        <f>IF(OR(E7083="",E7083="!!!"),"",IF(NOT(ISNA(VLOOKUP(E7083,E$1:E7082,1,FALSE()))),"OLD",IF(AND(E7083&lt;&gt;"",E7083&lt;&gt;"!!!"),"NEW","")))</f>
        <v> </v>
      </c>
      <c r="G7083" s="23" t="str">
        <f>IF(OR(E7083="",E7083="!!!"),"",IF(OR(J7083=0,AND(J7083=1,K7083=1),AND(J7083=1,I7083="SBJ"),AND(J7083=1,I7083=0)),"?IN_FOCUS",IF(J7083&lt;=2,"?ACTIVATED",IF(J7083&lt;&gt;"","?FAMILIAR",IF(F7083="NEW",IF(ISNA(VLOOKUP(E7083,#REF!,1,FALSE())),"?TYPE_IDENTIFIABLE","?REFERENTIAL"),"_")))))</f>
        <v> </v>
      </c>
      <c r="H7083" s="24" t="str">
        <f>IF(J7083&lt;&gt;1,"",IF(I7083="SBJ","CB","?"))</f>
        <v> </v>
      </c>
      <c r="I7083" s="25" t="str">
        <f>IF(OR(E7083="",E7083="!!!",F7083="NEW"),"",INDEX(B7082:B$2,-1+SUMPRODUCT(MAX(ROW(E7082:E$2)*(E7083=E7082:E$2)))))</f>
        <v> </v>
      </c>
      <c r="J7083" s="25" t="str">
        <f>IF(OR(E7083="",E7083="!!!",F7083="NEW"),"",COUNTBLANK(OFFSET(A$1,,,SUMPRODUCT(MAX(ROW(E$2:E7083)*(E7083=E$2:E7083)))))-COUNTBLANK(OFFSET(A$1,,,SUMPRODUCT(MAX(ROW(E$1:E7082)*(E2=E$1:E7082))))))</f>
        <v> </v>
      </c>
      <c r="K7083" s="25" t="str">
        <f>IF(OR(E7083="",E7083="!!!",F7083="NEW"),"",INDEX(J$1:J7082,SUMPRODUCT(MAX(ROW(E$1:E7082)*(E7083=E$1:E7082)))))</f>
        <v> </v>
      </c>
      <c r="L7083" s="26"/>
    </row>
    <row r="7084" spans="1:12">
      <c r="A7084" s="20" t="s">
        <v>3787</v>
      </c>
      <c r="E7084" s="21">
        <f>IF(D7084="?OLD","!!!","")</f>
        <v/>
      </c>
      <c r="F7084" s="22" t="str">
        <f>IF(OR(E7084="",E7084="!!!"),"",IF(NOT(ISNA(VLOOKUP(E7084,E$1:E7083,1,FALSE()))),"OLD",IF(AND(E7084&lt;&gt;"",E7084&lt;&gt;"!!!"),"NEW","")))</f>
        <v> </v>
      </c>
      <c r="G7084" s="23" t="str">
        <f>IF(OR(E7084="",E7084="!!!"),"",IF(OR(J7084=0,AND(J7084=1,K7084=1),AND(J7084=1,I7084="SBJ"),AND(J7084=1,I7084=0)),"?IN_FOCUS",IF(J7084&lt;=2,"?ACTIVATED",IF(J7084&lt;&gt;"","?FAMILIAR",IF(F7084="NEW",IF(ISNA(VLOOKUP(E7084,#REF!,1,FALSE())),"?TYPE_IDENTIFIABLE","?REFERENTIAL"),"_")))))</f>
        <v> </v>
      </c>
      <c r="H7084" s="24" t="str">
        <f>IF(J7084&lt;&gt;1,"",IF(I7084="SBJ","CB","?"))</f>
        <v> </v>
      </c>
      <c r="I7084" s="25" t="str">
        <f>IF(OR(E7084="",E7084="!!!",F7084="NEW"),"",INDEX(B7083:B$2,-1+SUMPRODUCT(MAX(ROW(E7083:E$2)*(E7084=E7083:E$2)))))</f>
        <v> </v>
      </c>
      <c r="J7084" s="25" t="str">
        <f>IF(OR(E7084="",E7084="!!!",F7084="NEW"),"",COUNTBLANK(OFFSET(A$1,,,SUMPRODUCT(MAX(ROW(E$2:E7084)*(E7084=E$2:E7084)))))-COUNTBLANK(OFFSET(A$1,,,SUMPRODUCT(MAX(ROW(E$1:E7083)*(E2=E$1:E7083))))))</f>
        <v> </v>
      </c>
      <c r="K7084" s="25" t="str">
        <f>IF(OR(E7084="",E7084="!!!",F7084="NEW"),"",INDEX(J$1:J7083,SUMPRODUCT(MAX(ROW(E$1:E7083)*(E7084=E$1:E7083)))))</f>
        <v> </v>
      </c>
      <c r="L7084" s="26"/>
    </row>
    <row r="7085" spans="1:12">
      <c r="A7085" s="20" t="s">
        <v>3788</v>
      </c>
      <c r="B7085" s="27" t="s">
        <v>1731</v>
      </c>
      <c r="C7085" s="27" t="s">
        <v>1669</v>
      </c>
      <c r="E7085" s="21">
        <f>IF(D7085="?OLD","!!!","")</f>
        <v/>
      </c>
      <c r="F7085" s="22" t="str">
        <f>IF(OR(E7085="",E7085="!!!"),"",IF(NOT(ISNA(VLOOKUP(E7085,E$1:E7084,1,FALSE()))),"OLD",IF(AND(E7085&lt;&gt;"",E7085&lt;&gt;"!!!"),"NEW","")))</f>
        <v> </v>
      </c>
      <c r="G7085" s="23" t="str">
        <f>IF(OR(E7085="",E7085="!!!"),"",IF(OR(J7085=0,AND(J7085=1,K7085=1),AND(J7085=1,I7085="SBJ"),AND(J7085=1,I7085=0)),"?IN_FOCUS",IF(J7085&lt;=2,"?ACTIVATED",IF(J7085&lt;&gt;"","?FAMILIAR",IF(F7085="NEW",IF(ISNA(VLOOKUP(E7085,#REF!,1,FALSE())),"?TYPE_IDENTIFIABLE","?REFERENTIAL"),"_")))))</f>
        <v> </v>
      </c>
      <c r="H7085" s="24" t="str">
        <f>IF(J7085&lt;&gt;1,"",IF(I7085="SBJ","CB","?"))</f>
        <v> </v>
      </c>
      <c r="I7085" s="25" t="str">
        <f>IF(OR(E7085="",E7085="!!!",F7085="NEW"),"",INDEX(B7084:B$2,-1+SUMPRODUCT(MAX(ROW(E7084:E$2)*(E7085=E7084:E$2)))))</f>
        <v> </v>
      </c>
      <c r="J7085" s="25" t="str">
        <f>IF(OR(E7085="",E7085="!!!",F7085="NEW"),"",COUNTBLANK(OFFSET(A$1,,,SUMPRODUCT(MAX(ROW(E$2:E7085)*(E7085=E$2:E7085)))))-COUNTBLANK(OFFSET(A$1,,,SUMPRODUCT(MAX(ROW(E$1:E7084)*(E2=E$1:E7084))))))</f>
        <v> </v>
      </c>
      <c r="K7085" s="25" t="str">
        <f>IF(OR(E7085="",E7085="!!!",F7085="NEW"),"",INDEX(J$1:J7084,SUMPRODUCT(MAX(ROW(E$1:E7084)*(E7085=E$1:E7084)))))</f>
        <v> </v>
      </c>
      <c r="L7085" s="26"/>
    </row>
    <row r="7086" spans="1:12">
      <c r="A7086" s="20" t="s">
        <v>1829</v>
      </c>
      <c r="E7086" s="21">
        <f>IF(D7086="?OLD","!!!","")</f>
        <v/>
      </c>
      <c r="F7086" s="22" t="str">
        <f>IF(OR(E7086="",E7086="!!!"),"",IF(NOT(ISNA(VLOOKUP(E7086,E$1:E7085,1,FALSE()))),"OLD",IF(AND(E7086&lt;&gt;"",E7086&lt;&gt;"!!!"),"NEW","")))</f>
        <v> </v>
      </c>
      <c r="G7086" s="23" t="str">
        <f>IF(OR(E7086="",E7086="!!!"),"",IF(OR(J7086=0,AND(J7086=1,K7086=1),AND(J7086=1,I7086="SBJ"),AND(J7086=1,I7086=0)),"?IN_FOCUS",IF(J7086&lt;=2,"?ACTIVATED",IF(J7086&lt;&gt;"","?FAMILIAR",IF(F7086="NEW",IF(ISNA(VLOOKUP(E7086,#REF!,1,FALSE())),"?TYPE_IDENTIFIABLE","?REFERENTIAL"),"_")))))</f>
        <v> </v>
      </c>
      <c r="H7086" s="24" t="str">
        <f>IF(J7086&lt;&gt;1,"",IF(I7086="SBJ","CB","?"))</f>
        <v> </v>
      </c>
      <c r="I7086" s="25" t="str">
        <f>IF(OR(E7086="",E7086="!!!",F7086="NEW"),"",INDEX(B7085:B$2,-1+SUMPRODUCT(MAX(ROW(E7085:E$2)*(E7086=E7085:E$2)))))</f>
        <v> </v>
      </c>
      <c r="J7086" s="25" t="str">
        <f>IF(OR(E7086="",E7086="!!!",F7086="NEW"),"",COUNTBLANK(OFFSET(A$1,,,SUMPRODUCT(MAX(ROW(E$2:E7086)*(E7086=E$2:E7086)))))-COUNTBLANK(OFFSET(A$1,,,SUMPRODUCT(MAX(ROW(E$1:E7085)*(E2=E$1:E7085))))))</f>
        <v> </v>
      </c>
      <c r="K7086" s="25" t="str">
        <f>IF(OR(E7086="",E7086="!!!",F7086="NEW"),"",INDEX(J$1:J7085,SUMPRODUCT(MAX(ROW(E$1:E7085)*(E7086=E$1:E7085)))))</f>
        <v> </v>
      </c>
      <c r="L7086" s="26"/>
    </row>
    <row r="7087" spans="1:12">
      <c r="A7087" s="20" t="s">
        <v>59</v>
      </c>
      <c r="E7087" s="21">
        <f>IF(D7087="?OLD","!!!","")</f>
        <v/>
      </c>
      <c r="F7087" s="22" t="str">
        <f>IF(OR(E7087="",E7087="!!!"),"",IF(NOT(ISNA(VLOOKUP(E7087,E$1:E7086,1,FALSE()))),"OLD",IF(AND(E7087&lt;&gt;"",E7087&lt;&gt;"!!!"),"NEW","")))</f>
        <v> </v>
      </c>
      <c r="G7087" s="23" t="str">
        <f>IF(OR(E7087="",E7087="!!!"),"",IF(OR(J7087=0,AND(J7087=1,K7087=1),AND(J7087=1,I7087="SBJ"),AND(J7087=1,I7087=0)),"?IN_FOCUS",IF(J7087&lt;=2,"?ACTIVATED",IF(J7087&lt;&gt;"","?FAMILIAR",IF(F7087="NEW",IF(ISNA(VLOOKUP(E7087,#REF!,1,FALSE())),"?TYPE_IDENTIFIABLE","?REFERENTIAL"),"_")))))</f>
        <v> </v>
      </c>
      <c r="H7087" s="24" t="str">
        <f>IF(J7087&lt;&gt;1,"",IF(I7087="SBJ","CB","?"))</f>
        <v> </v>
      </c>
      <c r="I7087" s="25" t="str">
        <f>IF(OR(E7087="",E7087="!!!",F7087="NEW"),"",INDEX(B7086:B$2,-1+SUMPRODUCT(MAX(ROW(E7086:E$2)*(E7087=E7086:E$2)))))</f>
        <v> </v>
      </c>
      <c r="J7087" s="25" t="str">
        <f>IF(OR(E7087="",E7087="!!!",F7087="NEW"),"",COUNTBLANK(OFFSET(A$1,,,SUMPRODUCT(MAX(ROW(E$2:E7087)*(E7087=E$2:E7087)))))-COUNTBLANK(OFFSET(A$1,,,SUMPRODUCT(MAX(ROW(E$1:E7086)*(E2=E$1:E7086))))))</f>
        <v> </v>
      </c>
      <c r="K7087" s="25" t="str">
        <f>IF(OR(E7087="",E7087="!!!",F7087="NEW"),"",INDEX(J$1:J7086,SUMPRODUCT(MAX(ROW(E$1:E7086)*(E7087=E$1:E7086)))))</f>
        <v> </v>
      </c>
      <c r="L7087" s="26"/>
    </row>
    <row r="7088" spans="1:12">
      <c r="A7088" s="20" t="s">
        <v>2355</v>
      </c>
      <c r="E7088" s="21">
        <f>IF(D7088="?OLD","!!!","")</f>
        <v/>
      </c>
      <c r="F7088" s="22" t="str">
        <f>IF(OR(E7088="",E7088="!!!"),"",IF(NOT(ISNA(VLOOKUP(E7088,E$1:E7087,1,FALSE()))),"OLD",IF(AND(E7088&lt;&gt;"",E7088&lt;&gt;"!!!"),"NEW","")))</f>
        <v> </v>
      </c>
      <c r="G7088" s="23" t="str">
        <f>IF(OR(E7088="",E7088="!!!"),"",IF(OR(J7088=0,AND(J7088=1,K7088=1),AND(J7088=1,I7088="SBJ"),AND(J7088=1,I7088=0)),"?IN_FOCUS",IF(J7088&lt;=2,"?ACTIVATED",IF(J7088&lt;&gt;"","?FAMILIAR",IF(F7088="NEW",IF(ISNA(VLOOKUP(E7088,#REF!,1,FALSE())),"?TYPE_IDENTIFIABLE","?REFERENTIAL"),"_")))))</f>
        <v> </v>
      </c>
      <c r="H7088" s="24" t="str">
        <f>IF(J7088&lt;&gt;1,"",IF(I7088="SBJ","CB","?"))</f>
        <v> </v>
      </c>
      <c r="I7088" s="25" t="str">
        <f>IF(OR(E7088="",E7088="!!!",F7088="NEW"),"",INDEX(B7087:B$2,-1+SUMPRODUCT(MAX(ROW(E7087:E$2)*(E7088=E7087:E$2)))))</f>
        <v> </v>
      </c>
      <c r="J7088" s="25" t="str">
        <f>IF(OR(E7088="",E7088="!!!",F7088="NEW"),"",COUNTBLANK(OFFSET(A$1,,,SUMPRODUCT(MAX(ROW(E$2:E7088)*(E7088=E$2:E7088)))))-COUNTBLANK(OFFSET(A$1,,,SUMPRODUCT(MAX(ROW(E$1:E7087)*(E2=E$1:E7087))))))</f>
        <v> </v>
      </c>
      <c r="K7088" s="25" t="str">
        <f>IF(OR(E7088="",E7088="!!!",F7088="NEW"),"",INDEX(J$1:J7087,SUMPRODUCT(MAX(ROW(E$1:E7087)*(E7088=E$1:E7087)))))</f>
        <v> </v>
      </c>
      <c r="L7088" s="26"/>
    </row>
    <row r="7089" spans="1:12">
      <c r="A7089" s="20" t="s">
        <v>671</v>
      </c>
      <c r="E7089" s="21">
        <f>IF(D7089="?OLD","!!!","")</f>
        <v/>
      </c>
      <c r="F7089" s="22" t="str">
        <f>IF(OR(E7089="",E7089="!!!"),"",IF(NOT(ISNA(VLOOKUP(E7089,E$1:E7088,1,FALSE()))),"OLD",IF(AND(E7089&lt;&gt;"",E7089&lt;&gt;"!!!"),"NEW","")))</f>
        <v> </v>
      </c>
      <c r="G7089" s="23" t="str">
        <f>IF(OR(E7089="",E7089="!!!"),"",IF(OR(J7089=0,AND(J7089=1,K7089=1),AND(J7089=1,I7089="SBJ"),AND(J7089=1,I7089=0)),"?IN_FOCUS",IF(J7089&lt;=2,"?ACTIVATED",IF(J7089&lt;&gt;"","?FAMILIAR",IF(F7089="NEW",IF(ISNA(VLOOKUP(E7089,#REF!,1,FALSE())),"?TYPE_IDENTIFIABLE","?REFERENTIAL"),"_")))))</f>
        <v> </v>
      </c>
      <c r="H7089" s="24" t="str">
        <f>IF(J7089&lt;&gt;1,"",IF(I7089="SBJ","CB","?"))</f>
        <v> </v>
      </c>
      <c r="I7089" s="25" t="str">
        <f>IF(OR(E7089="",E7089="!!!",F7089="NEW"),"",INDEX(B7088:B$2,-1+SUMPRODUCT(MAX(ROW(E7088:E$2)*(E7089=E7088:E$2)))))</f>
        <v> </v>
      </c>
      <c r="J7089" s="25" t="str">
        <f>IF(OR(E7089="",E7089="!!!",F7089="NEW"),"",COUNTBLANK(OFFSET(A$1,,,SUMPRODUCT(MAX(ROW(E$2:E7089)*(E7089=E$2:E7089)))))-COUNTBLANK(OFFSET(A$1,,,SUMPRODUCT(MAX(ROW(E$1:E7088)*(E2=E$1:E7088))))))</f>
        <v> </v>
      </c>
      <c r="K7089" s="25" t="str">
        <f>IF(OR(E7089="",E7089="!!!",F7089="NEW"),"",INDEX(J$1:J7088,SUMPRODUCT(MAX(ROW(E$1:E7088)*(E7089=E$1:E7088)))))</f>
        <v> </v>
      </c>
      <c r="L7089" s="26"/>
    </row>
    <row r="7090" spans="1:12">
      <c r="A7090" s="20"/>
    </row>
    <row r="7091" spans="1:12">
      <c r="A7091" s="20" t="s">
        <v>3789</v>
      </c>
    </row>
    <row r="7092" spans="1:12">
      <c r="A7092" s="20" t="s">
        <v>1889</v>
      </c>
      <c r="B7092" s="27" t="s">
        <v>2010</v>
      </c>
      <c r="C7092" s="27" t="s">
        <v>1734</v>
      </c>
      <c r="D7092" s="27" t="s">
        <v>1681</v>
      </c>
      <c r="E7092" s="21">
        <f>IF(D7092="?OLD","!!!","")</f>
        <v/>
      </c>
      <c r="F7092" s="22" t="str">
        <f>IF(OR(E7092="",E7092="!!!"),"",IF(NOT(ISNA(VLOOKUP(E7092,E$1:E7091,1,FALSE()))),"OLD",IF(AND(E7092&lt;&gt;"",E7092&lt;&gt;"!!!"),"NEW","")))</f>
        <v> </v>
      </c>
      <c r="G7092" s="23" t="str">
        <f>IF(OR(E7092="",E7092="!!!"),"",IF(OR(J7092=0,AND(J7092=1,K7092=1),AND(J7092=1,I7092="SBJ"),AND(J7092=1,I7092=0)),"?IN_FOCUS",IF(J7092&lt;=2,"?ACTIVATED",IF(J7092&lt;&gt;"","?FAMILIAR",IF(F7092="NEW",IF(ISNA(VLOOKUP(E7092,#REF!,1,FALSE())),"?TYPE_IDENTIFIABLE","?REFERENTIAL"),"_")))))</f>
        <v> </v>
      </c>
      <c r="H7092" s="24" t="str">
        <f>IF(J7092&lt;&gt;1,"",IF(I7092="SBJ","CB","?"))</f>
        <v> </v>
      </c>
      <c r="I7092" s="25" t="str">
        <f>IF(OR(E7092="",E7092="!!!",F7092="NEW"),"",INDEX(B7091:B$2,-1+SUMPRODUCT(MAX(ROW(E7091:E$2)*(E7092=E7091:E$2)))))</f>
        <v> </v>
      </c>
      <c r="J7092" s="25" t="str">
        <f>IF(OR(E7092="",E7092="!!!",F7092="NEW"),"",COUNTBLANK(OFFSET(A$1,,,SUMPRODUCT(MAX(ROW(E$2:E7092)*(E7092=E$2:E7092)))))-COUNTBLANK(OFFSET(A$1,,,SUMPRODUCT(MAX(ROW(E$1:E7091)*(E2=E$1:E7091))))))</f>
        <v> </v>
      </c>
      <c r="K7092" s="25" t="str">
        <f>IF(OR(E7092="",E7092="!!!",F7092="NEW"),"",INDEX(J$1:J7091,SUMPRODUCT(MAX(ROW(E$1:E7091)*(E7092=E$1:E7091)))))</f>
        <v> </v>
      </c>
      <c r="L7092" s="26"/>
    </row>
    <row r="7093" spans="1:12">
      <c r="A7093" s="20" t="s">
        <v>820</v>
      </c>
      <c r="B7093" s="27" t="s">
        <v>1690</v>
      </c>
      <c r="C7093" s="27" t="s">
        <v>1734</v>
      </c>
      <c r="D7093" s="27" t="s">
        <v>1681</v>
      </c>
      <c r="E7093" s="21">
        <f>IF(D7093="?OLD","!!!","")</f>
        <v/>
      </c>
      <c r="F7093" s="22" t="str">
        <f>IF(OR(E7093="",E7093="!!!"),"",IF(NOT(ISNA(VLOOKUP(E7093,E$1:E7092,1,FALSE()))),"OLD",IF(AND(E7093&lt;&gt;"",E7093&lt;&gt;"!!!"),"NEW","")))</f>
        <v> </v>
      </c>
      <c r="G7093" s="23" t="str">
        <f>IF(OR(E7093="",E7093="!!!"),"",IF(OR(J7093=0,AND(J7093=1,K7093=1),AND(J7093=1,I7093="SBJ"),AND(J7093=1,I7093=0)),"?IN_FOCUS",IF(J7093&lt;=2,"?ACTIVATED",IF(J7093&lt;&gt;"","?FAMILIAR",IF(F7093="NEW",IF(ISNA(VLOOKUP(E7093,#REF!,1,FALSE())),"?TYPE_IDENTIFIABLE","?REFERENTIAL"),"_")))))</f>
        <v> </v>
      </c>
      <c r="H7093" s="24" t="str">
        <f>IF(J7093&lt;&gt;1,"",IF(I7093="SBJ","CB","?"))</f>
        <v> </v>
      </c>
      <c r="I7093" s="25" t="str">
        <f>IF(OR(E7093="",E7093="!!!",F7093="NEW"),"",INDEX(B7092:B$2,-1+SUMPRODUCT(MAX(ROW(E7092:E$2)*(E7093=E7092:E$2)))))</f>
        <v> </v>
      </c>
      <c r="J7093" s="25" t="str">
        <f>IF(OR(E7093="",E7093="!!!",F7093="NEW"),"",COUNTBLANK(OFFSET(A$1,,,SUMPRODUCT(MAX(ROW(E$2:E7093)*(E7093=E$2:E7093)))))-COUNTBLANK(OFFSET(A$1,,,SUMPRODUCT(MAX(ROW(E$1:E7092)*(E2=E$1:E7092))))))</f>
        <v> </v>
      </c>
      <c r="K7093" s="25" t="str">
        <f>IF(OR(E7093="",E7093="!!!",F7093="NEW"),"",INDEX(J$1:J7092,SUMPRODUCT(MAX(ROW(E$1:E7092)*(E7093=E$1:E7092)))))</f>
        <v> </v>
      </c>
      <c r="L7093" s="26"/>
    </row>
    <row r="7094" spans="1:12">
      <c r="A7094" s="20" t="s">
        <v>1912</v>
      </c>
      <c r="E7094" s="21">
        <f>IF(D7094="?OLD","!!!","")</f>
        <v/>
      </c>
      <c r="F7094" s="22" t="str">
        <f>IF(OR(E7094="",E7094="!!!"),"",IF(NOT(ISNA(VLOOKUP(E7094,E$1:E7093,1,FALSE()))),"OLD",IF(AND(E7094&lt;&gt;"",E7094&lt;&gt;"!!!"),"NEW","")))</f>
        <v> </v>
      </c>
      <c r="G7094" s="23" t="str">
        <f>IF(OR(E7094="",E7094="!!!"),"",IF(OR(J7094=0,AND(J7094=1,K7094=1),AND(J7094=1,I7094="SBJ"),AND(J7094=1,I7094=0)),"?IN_FOCUS",IF(J7094&lt;=2,"?ACTIVATED",IF(J7094&lt;&gt;"","?FAMILIAR",IF(F7094="NEW",IF(ISNA(VLOOKUP(E7094,#REF!,1,FALSE())),"?TYPE_IDENTIFIABLE","?REFERENTIAL"),"_")))))</f>
        <v> </v>
      </c>
      <c r="H7094" s="24" t="str">
        <f>IF(J7094&lt;&gt;1,"",IF(I7094="SBJ","CB","?"))</f>
        <v> </v>
      </c>
      <c r="I7094" s="25" t="str">
        <f>IF(OR(E7094="",E7094="!!!",F7094="NEW"),"",INDEX(B7093:B$2,-1+SUMPRODUCT(MAX(ROW(E7093:E$2)*(E7094=E7093:E$2)))))</f>
        <v> </v>
      </c>
      <c r="J7094" s="25" t="str">
        <f>IF(OR(E7094="",E7094="!!!",F7094="NEW"),"",COUNTBLANK(OFFSET(A$1,,,SUMPRODUCT(MAX(ROW(E$2:E7094)*(E7094=E$2:E7094)))))-COUNTBLANK(OFFSET(A$1,,,SUMPRODUCT(MAX(ROW(E$1:E7093)*(E2=E$1:E7093))))))</f>
        <v> </v>
      </c>
      <c r="K7094" s="25" t="str">
        <f>IF(OR(E7094="",E7094="!!!",F7094="NEW"),"",INDEX(J$1:J7093,SUMPRODUCT(MAX(ROW(E$1:E7093)*(E7094=E$1:E7093)))))</f>
        <v> </v>
      </c>
      <c r="L7094" s="26"/>
    </row>
    <row r="7095" spans="1:12">
      <c r="A7095" s="20" t="s">
        <v>2440</v>
      </c>
      <c r="B7095" s="27" t="s">
        <v>1672</v>
      </c>
      <c r="C7095" s="27" t="s">
        <v>1734</v>
      </c>
      <c r="D7095" s="27" t="s">
        <v>1681</v>
      </c>
      <c r="E7095" s="21">
        <f>IF(D7095="?OLD","!!!","")</f>
        <v/>
      </c>
      <c r="F7095" s="22" t="str">
        <f>IF(OR(E7095="",E7095="!!!"),"",IF(NOT(ISNA(VLOOKUP(E7095,E$1:E7094,1,FALSE()))),"OLD",IF(AND(E7095&lt;&gt;"",E7095&lt;&gt;"!!!"),"NEW","")))</f>
        <v> </v>
      </c>
      <c r="G7095" s="23" t="str">
        <f>IF(OR(E7095="",E7095="!!!"),"",IF(OR(J7095=0,AND(J7095=1,K7095=1),AND(J7095=1,I7095="SBJ"),AND(J7095=1,I7095=0)),"?IN_FOCUS",IF(J7095&lt;=2,"?ACTIVATED",IF(J7095&lt;&gt;"","?FAMILIAR",IF(F7095="NEW",IF(ISNA(VLOOKUP(E7095,#REF!,1,FALSE())),"?TYPE_IDENTIFIABLE","?REFERENTIAL"),"_")))))</f>
        <v> </v>
      </c>
      <c r="H7095" s="24" t="str">
        <f>IF(J7095&lt;&gt;1,"",IF(I7095="SBJ","CB","?"))</f>
        <v> </v>
      </c>
      <c r="I7095" s="25" t="str">
        <f>IF(OR(E7095="",E7095="!!!",F7095="NEW"),"",INDEX(B7094:B$2,-1+SUMPRODUCT(MAX(ROW(E7094:E$2)*(E7095=E7094:E$2)))))</f>
        <v> </v>
      </c>
      <c r="J7095" s="25" t="str">
        <f>IF(OR(E7095="",E7095="!!!",F7095="NEW"),"",COUNTBLANK(OFFSET(A$1,,,SUMPRODUCT(MAX(ROW(E$2:E7095)*(E7095=E$2:E7095)))))-COUNTBLANK(OFFSET(A$1,,,SUMPRODUCT(MAX(ROW(E$1:E7094)*(E2=E$1:E7094))))))</f>
        <v> </v>
      </c>
      <c r="K7095" s="25" t="str">
        <f>IF(OR(E7095="",E7095="!!!",F7095="NEW"),"",INDEX(J$1:J7094,SUMPRODUCT(MAX(ROW(E$1:E7094)*(E7095=E$1:E7094)))))</f>
        <v> </v>
      </c>
      <c r="L7095" s="26"/>
    </row>
    <row r="7096" spans="1:12">
      <c r="A7096" s="20" t="s">
        <v>1688</v>
      </c>
      <c r="E7096" s="21">
        <f>IF(D7096="?OLD","!!!","")</f>
        <v/>
      </c>
      <c r="F7096" s="22" t="str">
        <f>IF(OR(E7096="",E7096="!!!"),"",IF(NOT(ISNA(VLOOKUP(E7096,E$1:E7095,1,FALSE()))),"OLD",IF(AND(E7096&lt;&gt;"",E7096&lt;&gt;"!!!"),"NEW","")))</f>
        <v> </v>
      </c>
      <c r="G7096" s="23" t="str">
        <f>IF(OR(E7096="",E7096="!!!"),"",IF(OR(J7096=0,AND(J7096=1,K7096=1),AND(J7096=1,I7096="SBJ"),AND(J7096=1,I7096=0)),"?IN_FOCUS",IF(J7096&lt;=2,"?ACTIVATED",IF(J7096&lt;&gt;"","?FAMILIAR",IF(F7096="NEW",IF(ISNA(VLOOKUP(E7096,#REF!,1,FALSE())),"?TYPE_IDENTIFIABLE","?REFERENTIAL"),"_")))))</f>
        <v> </v>
      </c>
      <c r="H7096" s="24" t="str">
        <f>IF(J7096&lt;&gt;1,"",IF(I7096="SBJ","CB","?"))</f>
        <v> </v>
      </c>
      <c r="I7096" s="25" t="str">
        <f>IF(OR(E7096="",E7096="!!!",F7096="NEW"),"",INDEX(B7095:B$2,-1+SUMPRODUCT(MAX(ROW(E7095:E$2)*(E7096=E7095:E$2)))))</f>
        <v> </v>
      </c>
      <c r="J7096" s="25" t="str">
        <f>IF(OR(E7096="",E7096="!!!",F7096="NEW"),"",COUNTBLANK(OFFSET(A$1,,,SUMPRODUCT(MAX(ROW(E$2:E7096)*(E7096=E$2:E7096)))))-COUNTBLANK(OFFSET(A$1,,,SUMPRODUCT(MAX(ROW(E$1:E7095)*(E2=E$1:E7095))))))</f>
        <v> </v>
      </c>
      <c r="K7096" s="25" t="str">
        <f>IF(OR(E7096="",E7096="!!!",F7096="NEW"),"",INDEX(J$1:J7095,SUMPRODUCT(MAX(ROW(E$1:E7095)*(E7096=E$1:E7095)))))</f>
        <v> </v>
      </c>
      <c r="L7096" s="26"/>
    </row>
    <row r="7097" spans="1:12">
      <c r="A7097" s="20" t="s">
        <v>2451</v>
      </c>
      <c r="B7097" s="27" t="s">
        <v>1672</v>
      </c>
      <c r="C7097" s="27" t="s">
        <v>1818</v>
      </c>
      <c r="D7097" s="27" t="s">
        <v>1681</v>
      </c>
      <c r="E7097" s="21">
        <f>IF(D7097="?OLD","!!!","")</f>
        <v/>
      </c>
      <c r="F7097" s="22" t="str">
        <f>IF(OR(E7097="",E7097="!!!"),"",IF(NOT(ISNA(VLOOKUP(E7097,E$1:E7096,1,FALSE()))),"OLD",IF(AND(E7097&lt;&gt;"",E7097&lt;&gt;"!!!"),"NEW","")))</f>
        <v> </v>
      </c>
      <c r="G7097" s="23" t="str">
        <f>IF(OR(E7097="",E7097="!!!"),"",IF(OR(J7097=0,AND(J7097=1,K7097=1),AND(J7097=1,I7097="SBJ"),AND(J7097=1,I7097=0)),"?IN_FOCUS",IF(J7097&lt;=2,"?ACTIVATED",IF(J7097&lt;&gt;"","?FAMILIAR",IF(F7097="NEW",IF(ISNA(VLOOKUP(E7097,#REF!,1,FALSE())),"?TYPE_IDENTIFIABLE","?REFERENTIAL"),"_")))))</f>
        <v> </v>
      </c>
      <c r="H7097" s="24" t="str">
        <f>IF(J7097&lt;&gt;1,"",IF(I7097="SBJ","CB","?"))</f>
        <v> </v>
      </c>
      <c r="I7097" s="25" t="str">
        <f>IF(OR(E7097="",E7097="!!!",F7097="NEW"),"",INDEX(B7096:B$2,-1+SUMPRODUCT(MAX(ROW(E7096:E$2)*(E7097=E7096:E$2)))))</f>
        <v> </v>
      </c>
      <c r="J7097" s="25" t="str">
        <f>IF(OR(E7097="",E7097="!!!",F7097="NEW"),"",COUNTBLANK(OFFSET(A$1,,,SUMPRODUCT(MAX(ROW(E$2:E7097)*(E7097=E$2:E7097)))))-COUNTBLANK(OFFSET(A$1,,,SUMPRODUCT(MAX(ROW(E$1:E7096)*(E2=E$1:E7096))))))</f>
        <v> </v>
      </c>
      <c r="K7097" s="25" t="str">
        <f>IF(OR(E7097="",E7097="!!!",F7097="NEW"),"",INDEX(J$1:J7096,SUMPRODUCT(MAX(ROW(E$1:E7096)*(E7097=E$1:E7096)))))</f>
        <v> </v>
      </c>
      <c r="L7097" s="26"/>
    </row>
    <row r="7098" spans="1:12">
      <c r="A7098" s="20" t="s">
        <v>2773</v>
      </c>
      <c r="E7098" s="21">
        <f>IF(D7098="?OLD","!!!","")</f>
        <v/>
      </c>
      <c r="F7098" s="22" t="str">
        <f>IF(OR(E7098="",E7098="!!!"),"",IF(NOT(ISNA(VLOOKUP(E7098,E$1:E7097,1,FALSE()))),"OLD",IF(AND(E7098&lt;&gt;"",E7098&lt;&gt;"!!!"),"NEW","")))</f>
        <v> </v>
      </c>
      <c r="G7098" s="23" t="str">
        <f>IF(OR(E7098="",E7098="!!!"),"",IF(OR(J7098=0,AND(J7098=1,K7098=1),AND(J7098=1,I7098="SBJ"),AND(J7098=1,I7098=0)),"?IN_FOCUS",IF(J7098&lt;=2,"?ACTIVATED",IF(J7098&lt;&gt;"","?FAMILIAR",IF(F7098="NEW",IF(ISNA(VLOOKUP(E7098,#REF!,1,FALSE())),"?TYPE_IDENTIFIABLE","?REFERENTIAL"),"_")))))</f>
        <v> </v>
      </c>
      <c r="H7098" s="24" t="str">
        <f>IF(J7098&lt;&gt;1,"",IF(I7098="SBJ","CB","?"))</f>
        <v> </v>
      </c>
      <c r="I7098" s="25" t="str">
        <f>IF(OR(E7098="",E7098="!!!",F7098="NEW"),"",INDEX(B7097:B$2,-1+SUMPRODUCT(MAX(ROW(E7097:E$2)*(E7098=E7097:E$2)))))</f>
        <v> </v>
      </c>
      <c r="J7098" s="25" t="str">
        <f>IF(OR(E7098="",E7098="!!!",F7098="NEW"),"",COUNTBLANK(OFFSET(A$1,,,SUMPRODUCT(MAX(ROW(E$2:E7098)*(E7098=E$2:E7098)))))-COUNTBLANK(OFFSET(A$1,,,SUMPRODUCT(MAX(ROW(E$1:E7097)*(E2=E$1:E7097))))))</f>
        <v> </v>
      </c>
      <c r="K7098" s="25" t="str">
        <f>IF(OR(E7098="",E7098="!!!",F7098="NEW"),"",INDEX(J$1:J7097,SUMPRODUCT(MAX(ROW(E$1:E7097)*(E7098=E$1:E7097)))))</f>
        <v> </v>
      </c>
      <c r="L7098" s="26"/>
    </row>
    <row r="7099" spans="1:12">
      <c r="A7099" s="20" t="s">
        <v>2348</v>
      </c>
      <c r="B7099" s="27" t="s">
        <v>1724</v>
      </c>
      <c r="C7099" s="27" t="s">
        <v>1704</v>
      </c>
      <c r="E7099" s="21">
        <f>IF(D7099="?OLD","!!!","")</f>
        <v/>
      </c>
      <c r="F7099" s="22" t="str">
        <f>IF(OR(E7099="",E7099="!!!"),"",IF(NOT(ISNA(VLOOKUP(E7099,E$1:E7098,1,FALSE()))),"OLD",IF(AND(E7099&lt;&gt;"",E7099&lt;&gt;"!!!"),"NEW","")))</f>
        <v> </v>
      </c>
      <c r="G7099" s="23" t="str">
        <f>IF(OR(E7099="",E7099="!!!"),"",IF(OR(J7099=0,AND(J7099=1,K7099=1),AND(J7099=1,I7099="SBJ"),AND(J7099=1,I7099=0)),"?IN_FOCUS",IF(J7099&lt;=2,"?ACTIVATED",IF(J7099&lt;&gt;"","?FAMILIAR",IF(F7099="NEW",IF(ISNA(VLOOKUP(E7099,#REF!,1,FALSE())),"?TYPE_IDENTIFIABLE","?REFERENTIAL"),"_")))))</f>
        <v> </v>
      </c>
      <c r="H7099" s="24" t="str">
        <f>IF(J7099&lt;&gt;1,"",IF(I7099="SBJ","CB","?"))</f>
        <v> </v>
      </c>
      <c r="I7099" s="25" t="str">
        <f>IF(OR(E7099="",E7099="!!!",F7099="NEW"),"",INDEX(B7098:B$2,-1+SUMPRODUCT(MAX(ROW(E7098:E$2)*(E7099=E7098:E$2)))))</f>
        <v> </v>
      </c>
      <c r="J7099" s="25" t="str">
        <f>IF(OR(E7099="",E7099="!!!",F7099="NEW"),"",COUNTBLANK(OFFSET(A$1,,,SUMPRODUCT(MAX(ROW(E$2:E7099)*(E7099=E$2:E7099)))))-COUNTBLANK(OFFSET(A$1,,,SUMPRODUCT(MAX(ROW(E$1:E7098)*(E2=E$1:E7098))))))</f>
        <v> </v>
      </c>
      <c r="K7099" s="25" t="str">
        <f>IF(OR(E7099="",E7099="!!!",F7099="NEW"),"",INDEX(J$1:J7098,SUMPRODUCT(MAX(ROW(E$1:E7098)*(E7099=E$1:E7098)))))</f>
        <v> </v>
      </c>
      <c r="L7099" s="26"/>
    </row>
    <row r="7100" spans="1:12">
      <c r="A7100" s="20" t="s">
        <v>1788</v>
      </c>
      <c r="E7100" s="21">
        <f>IF(D7100="?OLD","!!!","")</f>
        <v/>
      </c>
      <c r="F7100" s="22" t="str">
        <f>IF(OR(E7100="",E7100="!!!"),"",IF(NOT(ISNA(VLOOKUP(E7100,E$1:E7099,1,FALSE()))),"OLD",IF(AND(E7100&lt;&gt;"",E7100&lt;&gt;"!!!"),"NEW","")))</f>
        <v> </v>
      </c>
      <c r="G7100" s="23" t="str">
        <f>IF(OR(E7100="",E7100="!!!"),"",IF(OR(J7100=0,AND(J7100=1,K7100=1),AND(J7100=1,I7100="SBJ"),AND(J7100=1,I7100=0)),"?IN_FOCUS",IF(J7100&lt;=2,"?ACTIVATED",IF(J7100&lt;&gt;"","?FAMILIAR",IF(F7100="NEW",IF(ISNA(VLOOKUP(E7100,#REF!,1,FALSE())),"?TYPE_IDENTIFIABLE","?REFERENTIAL"),"_")))))</f>
        <v> </v>
      </c>
      <c r="H7100" s="24" t="str">
        <f>IF(J7100&lt;&gt;1,"",IF(I7100="SBJ","CB","?"))</f>
        <v> </v>
      </c>
      <c r="I7100" s="25" t="str">
        <f>IF(OR(E7100="",E7100="!!!",F7100="NEW"),"",INDEX(B7099:B$2,-1+SUMPRODUCT(MAX(ROW(E7099:E$2)*(E7100=E7099:E$2)))))</f>
        <v> </v>
      </c>
      <c r="J7100" s="25" t="str">
        <f>IF(OR(E7100="",E7100="!!!",F7100="NEW"),"",COUNTBLANK(OFFSET(A$1,,,SUMPRODUCT(MAX(ROW(E$2:E7100)*(E7100=E$2:E7100)))))-COUNTBLANK(OFFSET(A$1,,,SUMPRODUCT(MAX(ROW(E$1:E7099)*(E2=E$1:E7099))))))</f>
        <v> </v>
      </c>
      <c r="K7100" s="25" t="str">
        <f>IF(OR(E7100="",E7100="!!!",F7100="NEW"),"",INDEX(J$1:J7099,SUMPRODUCT(MAX(ROW(E$1:E7099)*(E7100=E$1:E7099)))))</f>
        <v> </v>
      </c>
      <c r="L7100" s="26"/>
    </row>
    <row r="7101" spans="1:12">
      <c r="A7101" s="20" t="s">
        <v>3790</v>
      </c>
      <c r="B7101" s="27" t="s">
        <v>1668</v>
      </c>
      <c r="C7101" s="27" t="s">
        <v>1734</v>
      </c>
      <c r="D7101" s="27" t="s">
        <v>1681</v>
      </c>
      <c r="E7101" s="21">
        <f>IF(D7101="?OLD","!!!","")</f>
        <v/>
      </c>
      <c r="F7101" s="22" t="str">
        <f>IF(OR(E7101="",E7101="!!!"),"",IF(NOT(ISNA(VLOOKUP(E7101,E$1:E7100,1,FALSE()))),"OLD",IF(AND(E7101&lt;&gt;"",E7101&lt;&gt;"!!!"),"NEW","")))</f>
        <v> </v>
      </c>
      <c r="G7101" s="23" t="str">
        <f>IF(OR(E7101="",E7101="!!!"),"",IF(OR(J7101=0,AND(J7101=1,K7101=1),AND(J7101=1,I7101="SBJ"),AND(J7101=1,I7101=0)),"?IN_FOCUS",IF(J7101&lt;=2,"?ACTIVATED",IF(J7101&lt;&gt;"","?FAMILIAR",IF(F7101="NEW",IF(ISNA(VLOOKUP(E7101,#REF!,1,FALSE())),"?TYPE_IDENTIFIABLE","?REFERENTIAL"),"_")))))</f>
        <v> </v>
      </c>
      <c r="H7101" s="24" t="str">
        <f>IF(J7101&lt;&gt;1,"",IF(I7101="SBJ","CB","?"))</f>
        <v> </v>
      </c>
      <c r="I7101" s="25" t="str">
        <f>IF(OR(E7101="",E7101="!!!",F7101="NEW"),"",INDEX(B7100:B$2,-1+SUMPRODUCT(MAX(ROW(E7100:E$2)*(E7101=E7100:E$2)))))</f>
        <v> </v>
      </c>
      <c r="J7101" s="25" t="str">
        <f>IF(OR(E7101="",E7101="!!!",F7101="NEW"),"",COUNTBLANK(OFFSET(A$1,,,SUMPRODUCT(MAX(ROW(E$2:E7101)*(E7101=E$2:E7101)))))-COUNTBLANK(OFFSET(A$1,,,SUMPRODUCT(MAX(ROW(E$1:E7100)*(E2=E$1:E7100))))))</f>
        <v> </v>
      </c>
      <c r="K7101" s="25" t="str">
        <f>IF(OR(E7101="",E7101="!!!",F7101="NEW"),"",INDEX(J$1:J7100,SUMPRODUCT(MAX(ROW(E$1:E7100)*(E7101=E$1:E7100)))))</f>
        <v> </v>
      </c>
      <c r="L7101" s="26"/>
    </row>
    <row r="7102" spans="1:12">
      <c r="A7102" s="20" t="s">
        <v>3791</v>
      </c>
      <c r="E7102" s="21">
        <f>IF(D7102="?OLD","!!!","")</f>
        <v/>
      </c>
      <c r="F7102" s="22" t="str">
        <f>IF(OR(E7102="",E7102="!!!"),"",IF(NOT(ISNA(VLOOKUP(E7102,E$1:E7101,1,FALSE()))),"OLD",IF(AND(E7102&lt;&gt;"",E7102&lt;&gt;"!!!"),"NEW","")))</f>
        <v> </v>
      </c>
      <c r="G7102" s="23" t="str">
        <f>IF(OR(E7102="",E7102="!!!"),"",IF(OR(J7102=0,AND(J7102=1,K7102=1),AND(J7102=1,I7102="SBJ"),AND(J7102=1,I7102=0)),"?IN_FOCUS",IF(J7102&lt;=2,"?ACTIVATED",IF(J7102&lt;&gt;"","?FAMILIAR",IF(F7102="NEW",IF(ISNA(VLOOKUP(E7102,#REF!,1,FALSE())),"?TYPE_IDENTIFIABLE","?REFERENTIAL"),"_")))))</f>
        <v> </v>
      </c>
      <c r="H7102" s="24" t="str">
        <f>IF(J7102&lt;&gt;1,"",IF(I7102="SBJ","CB","?"))</f>
        <v> </v>
      </c>
      <c r="I7102" s="25" t="str">
        <f>IF(OR(E7102="",E7102="!!!",F7102="NEW"),"",INDEX(B7101:B$2,-1+SUMPRODUCT(MAX(ROW(E7101:E$2)*(E7102=E7101:E$2)))))</f>
        <v> </v>
      </c>
      <c r="J7102" s="25" t="str">
        <f>IF(OR(E7102="",E7102="!!!",F7102="NEW"),"",COUNTBLANK(OFFSET(A$1,,,SUMPRODUCT(MAX(ROW(E$2:E7102)*(E7102=E$2:E7102)))))-COUNTBLANK(OFFSET(A$1,,,SUMPRODUCT(MAX(ROW(E$1:E7101)*(E2=E$1:E7101))))))</f>
        <v> </v>
      </c>
      <c r="K7102" s="25" t="str">
        <f>IF(OR(E7102="",E7102="!!!",F7102="NEW"),"",INDEX(J$1:J7101,SUMPRODUCT(MAX(ROW(E$1:E7101)*(E7102=E$1:E7101)))))</f>
        <v> </v>
      </c>
      <c r="L7102" s="26"/>
    </row>
    <row r="7103" spans="1:12">
      <c r="A7103" s="20" t="s">
        <v>3792</v>
      </c>
      <c r="E7103" s="21">
        <f>IF(D7103="?OLD","!!!","")</f>
        <v/>
      </c>
      <c r="F7103" s="22" t="str">
        <f>IF(OR(E7103="",E7103="!!!"),"",IF(NOT(ISNA(VLOOKUP(E7103,E$1:E7102,1,FALSE()))),"OLD",IF(AND(E7103&lt;&gt;"",E7103&lt;&gt;"!!!"),"NEW","")))</f>
        <v> </v>
      </c>
      <c r="G7103" s="23" t="str">
        <f>IF(OR(E7103="",E7103="!!!"),"",IF(OR(J7103=0,AND(J7103=1,K7103=1),AND(J7103=1,I7103="SBJ"),AND(J7103=1,I7103=0)),"?IN_FOCUS",IF(J7103&lt;=2,"?ACTIVATED",IF(J7103&lt;&gt;"","?FAMILIAR",IF(F7103="NEW",IF(ISNA(VLOOKUP(E7103,#REF!,1,FALSE())),"?TYPE_IDENTIFIABLE","?REFERENTIAL"),"_")))))</f>
        <v> </v>
      </c>
      <c r="H7103" s="24" t="str">
        <f>IF(J7103&lt;&gt;1,"",IF(I7103="SBJ","CB","?"))</f>
        <v> </v>
      </c>
      <c r="I7103" s="25" t="str">
        <f>IF(OR(E7103="",E7103="!!!",F7103="NEW"),"",INDEX(B7102:B$2,-1+SUMPRODUCT(MAX(ROW(E7102:E$2)*(E7103=E7102:E$2)))))</f>
        <v> </v>
      </c>
      <c r="J7103" s="25" t="str">
        <f>IF(OR(E7103="",E7103="!!!",F7103="NEW"),"",COUNTBLANK(OFFSET(A$1,,,SUMPRODUCT(MAX(ROW(E$2:E7103)*(E7103=E$2:E7103)))))-COUNTBLANK(OFFSET(A$1,,,SUMPRODUCT(MAX(ROW(E$1:E7102)*(E2=E$1:E7102))))))</f>
        <v> </v>
      </c>
      <c r="K7103" s="25" t="str">
        <f>IF(OR(E7103="",E7103="!!!",F7103="NEW"),"",INDEX(J$1:J7102,SUMPRODUCT(MAX(ROW(E$1:E7102)*(E7103=E$1:E7102)))))</f>
        <v> </v>
      </c>
      <c r="L7103" s="26"/>
    </row>
    <row r="7104" spans="1:12">
      <c r="A7104" s="20" t="s">
        <v>1912</v>
      </c>
      <c r="E7104" s="21">
        <f>IF(D7104="?OLD","!!!","")</f>
        <v/>
      </c>
      <c r="F7104" s="22" t="str">
        <f>IF(OR(E7104="",E7104="!!!"),"",IF(NOT(ISNA(VLOOKUP(E7104,E$1:E7103,1,FALSE()))),"OLD",IF(AND(E7104&lt;&gt;"",E7104&lt;&gt;"!!!"),"NEW","")))</f>
        <v> </v>
      </c>
      <c r="G7104" s="23" t="str">
        <f>IF(OR(E7104="",E7104="!!!"),"",IF(OR(J7104=0,AND(J7104=1,K7104=1),AND(J7104=1,I7104="SBJ"),AND(J7104=1,I7104=0)),"?IN_FOCUS",IF(J7104&lt;=2,"?ACTIVATED",IF(J7104&lt;&gt;"","?FAMILIAR",IF(F7104="NEW",IF(ISNA(VLOOKUP(E7104,#REF!,1,FALSE())),"?TYPE_IDENTIFIABLE","?REFERENTIAL"),"_")))))</f>
        <v> </v>
      </c>
      <c r="H7104" s="24" t="str">
        <f>IF(J7104&lt;&gt;1,"",IF(I7104="SBJ","CB","?"))</f>
        <v> </v>
      </c>
      <c r="I7104" s="25" t="str">
        <f>IF(OR(E7104="",E7104="!!!",F7104="NEW"),"",INDEX(B7103:B$2,-1+SUMPRODUCT(MAX(ROW(E7103:E$2)*(E7104=E7103:E$2)))))</f>
        <v> </v>
      </c>
      <c r="J7104" s="25" t="str">
        <f>IF(OR(E7104="",E7104="!!!",F7104="NEW"),"",COUNTBLANK(OFFSET(A$1,,,SUMPRODUCT(MAX(ROW(E$2:E7104)*(E7104=E$2:E7104)))))-COUNTBLANK(OFFSET(A$1,,,SUMPRODUCT(MAX(ROW(E$1:E7103)*(E2=E$1:E7103))))))</f>
        <v> </v>
      </c>
      <c r="K7104" s="25" t="str">
        <f>IF(OR(E7104="",E7104="!!!",F7104="NEW"),"",INDEX(J$1:J7103,SUMPRODUCT(MAX(ROW(E$1:E7103)*(E7104=E$1:E7103)))))</f>
        <v> </v>
      </c>
      <c r="L7104" s="26"/>
    </row>
    <row r="7105" spans="1:12">
      <c r="A7105" s="20" t="s">
        <v>1716</v>
      </c>
      <c r="E7105" s="21">
        <f>IF(D7105="?OLD","!!!","")</f>
        <v/>
      </c>
      <c r="F7105" s="22" t="str">
        <f>IF(OR(E7105="",E7105="!!!"),"",IF(NOT(ISNA(VLOOKUP(E7105,E$1:E7104,1,FALSE()))),"OLD",IF(AND(E7105&lt;&gt;"",E7105&lt;&gt;"!!!"),"NEW","")))</f>
        <v> </v>
      </c>
      <c r="G7105" s="23" t="str">
        <f>IF(OR(E7105="",E7105="!!!"),"",IF(OR(J7105=0,AND(J7105=1,K7105=1),AND(J7105=1,I7105="SBJ"),AND(J7105=1,I7105=0)),"?IN_FOCUS",IF(J7105&lt;=2,"?ACTIVATED",IF(J7105&lt;&gt;"","?FAMILIAR",IF(F7105="NEW",IF(ISNA(VLOOKUP(E7105,#REF!,1,FALSE())),"?TYPE_IDENTIFIABLE","?REFERENTIAL"),"_")))))</f>
        <v> </v>
      </c>
      <c r="H7105" s="24" t="str">
        <f>IF(J7105&lt;&gt;1,"",IF(I7105="SBJ","CB","?"))</f>
        <v> </v>
      </c>
      <c r="I7105" s="25" t="str">
        <f>IF(OR(E7105="",E7105="!!!",F7105="NEW"),"",INDEX(B7104:B$2,-1+SUMPRODUCT(MAX(ROW(E7104:E$2)*(E7105=E7104:E$2)))))</f>
        <v> </v>
      </c>
      <c r="J7105" s="25" t="str">
        <f>IF(OR(E7105="",E7105="!!!",F7105="NEW"),"",COUNTBLANK(OFFSET(A$1,,,SUMPRODUCT(MAX(ROW(E$2:E7105)*(E7105=E$2:E7105)))))-COUNTBLANK(OFFSET(A$1,,,SUMPRODUCT(MAX(ROW(E$1:E7104)*(E2=E$1:E7104))))))</f>
        <v> </v>
      </c>
      <c r="K7105" s="25" t="str">
        <f>IF(OR(E7105="",E7105="!!!",F7105="NEW"),"",INDEX(J$1:J7104,SUMPRODUCT(MAX(ROW(E$1:E7104)*(E7105=E$1:E7104)))))</f>
        <v> </v>
      </c>
      <c r="L7105" s="26"/>
    </row>
    <row r="7106" spans="1:12">
      <c r="A7106" s="20" t="s">
        <v>3793</v>
      </c>
      <c r="B7106" s="27" t="s">
        <v>1687</v>
      </c>
      <c r="C7106" s="27" t="s">
        <v>1704</v>
      </c>
      <c r="E7106" s="21">
        <f>IF(D7106="?OLD","!!!","")</f>
        <v/>
      </c>
      <c r="F7106" s="22" t="str">
        <f>IF(OR(E7106="",E7106="!!!"),"",IF(NOT(ISNA(VLOOKUP(E7106,E$1:E7105,1,FALSE()))),"OLD",IF(AND(E7106&lt;&gt;"",E7106&lt;&gt;"!!!"),"NEW","")))</f>
        <v> </v>
      </c>
      <c r="G7106" s="23" t="str">
        <f>IF(OR(E7106="",E7106="!!!"),"",IF(OR(J7106=0,AND(J7106=1,K7106=1),AND(J7106=1,I7106="SBJ"),AND(J7106=1,I7106=0)),"?IN_FOCUS",IF(J7106&lt;=2,"?ACTIVATED",IF(J7106&lt;&gt;"","?FAMILIAR",IF(F7106="NEW",IF(ISNA(VLOOKUP(E7106,#REF!,1,FALSE())),"?TYPE_IDENTIFIABLE","?REFERENTIAL"),"_")))))</f>
        <v> </v>
      </c>
      <c r="H7106" s="24" t="str">
        <f>IF(J7106&lt;&gt;1,"",IF(I7106="SBJ","CB","?"))</f>
        <v> </v>
      </c>
      <c r="I7106" s="25" t="str">
        <f>IF(OR(E7106="",E7106="!!!",F7106="NEW"),"",INDEX(B7105:B$2,-1+SUMPRODUCT(MAX(ROW(E7105:E$2)*(E7106=E7105:E$2)))))</f>
        <v> </v>
      </c>
      <c r="J7106" s="25" t="str">
        <f>IF(OR(E7106="",E7106="!!!",F7106="NEW"),"",COUNTBLANK(OFFSET(A$1,,,SUMPRODUCT(MAX(ROW(E$2:E7106)*(E7106=E$2:E7106)))))-COUNTBLANK(OFFSET(A$1,,,SUMPRODUCT(MAX(ROW(E$1:E7105)*(E2=E$1:E7105))))))</f>
        <v> </v>
      </c>
      <c r="K7106" s="25" t="str">
        <f>IF(OR(E7106="",E7106="!!!",F7106="NEW"),"",INDEX(J$1:J7105,SUMPRODUCT(MAX(ROW(E$1:E7105)*(E7106=E$1:E7105)))))</f>
        <v> </v>
      </c>
      <c r="L7106" s="26"/>
    </row>
    <row r="7107" spans="1:12">
      <c r="A7107" s="20" t="s">
        <v>3617</v>
      </c>
      <c r="B7107" s="27" t="s">
        <v>1687</v>
      </c>
      <c r="C7107" s="27" t="s">
        <v>1734</v>
      </c>
      <c r="D7107" s="27" t="s">
        <v>1681</v>
      </c>
      <c r="E7107" s="21">
        <f>IF(D7107="?OLD","!!!","")</f>
        <v/>
      </c>
      <c r="F7107" s="22" t="str">
        <f>IF(OR(E7107="",E7107="!!!"),"",IF(NOT(ISNA(VLOOKUP(E7107,E$1:E7106,1,FALSE()))),"OLD",IF(AND(E7107&lt;&gt;"",E7107&lt;&gt;"!!!"),"NEW","")))</f>
        <v> </v>
      </c>
      <c r="G7107" s="23" t="str">
        <f>IF(OR(E7107="",E7107="!!!"),"",IF(OR(J7107=0,AND(J7107=1,K7107=1),AND(J7107=1,I7107="SBJ"),AND(J7107=1,I7107=0)),"?IN_FOCUS",IF(J7107&lt;=2,"?ACTIVATED",IF(J7107&lt;&gt;"","?FAMILIAR",IF(F7107="NEW",IF(ISNA(VLOOKUP(E7107,#REF!,1,FALSE())),"?TYPE_IDENTIFIABLE","?REFERENTIAL"),"_")))))</f>
        <v> </v>
      </c>
      <c r="H7107" s="24" t="str">
        <f>IF(J7107&lt;&gt;1,"",IF(I7107="SBJ","CB","?"))</f>
        <v> </v>
      </c>
      <c r="I7107" s="25" t="str">
        <f>IF(OR(E7107="",E7107="!!!",F7107="NEW"),"",INDEX(B7106:B$2,-1+SUMPRODUCT(MAX(ROW(E7106:E$2)*(E7107=E7106:E$2)))))</f>
        <v> </v>
      </c>
      <c r="J7107" s="25" t="str">
        <f>IF(OR(E7107="",E7107="!!!",F7107="NEW"),"",COUNTBLANK(OFFSET(A$1,,,SUMPRODUCT(MAX(ROW(E$2:E7107)*(E7107=E$2:E7107)))))-COUNTBLANK(OFFSET(A$1,,,SUMPRODUCT(MAX(ROW(E$1:E7106)*(E2=E$1:E7106))))))</f>
        <v> </v>
      </c>
      <c r="K7107" s="25" t="str">
        <f>IF(OR(E7107="",E7107="!!!",F7107="NEW"),"",INDEX(J$1:J7106,SUMPRODUCT(MAX(ROW(E$1:E7106)*(E7107=E$1:E7106)))))</f>
        <v> </v>
      </c>
      <c r="L7107" s="26"/>
    </row>
    <row r="7108" spans="1:12">
      <c r="A7108" s="20" t="s">
        <v>3794</v>
      </c>
      <c r="E7108" s="21">
        <f>IF(D7108="?OLD","!!!","")</f>
        <v/>
      </c>
      <c r="F7108" s="22" t="str">
        <f>IF(OR(E7108="",E7108="!!!"),"",IF(NOT(ISNA(VLOOKUP(E7108,E$1:E7107,1,FALSE()))),"OLD",IF(AND(E7108&lt;&gt;"",E7108&lt;&gt;"!!!"),"NEW","")))</f>
        <v> </v>
      </c>
      <c r="G7108" s="23" t="str">
        <f>IF(OR(E7108="",E7108="!!!"),"",IF(OR(J7108=0,AND(J7108=1,K7108=1),AND(J7108=1,I7108="SBJ"),AND(J7108=1,I7108=0)),"?IN_FOCUS",IF(J7108&lt;=2,"?ACTIVATED",IF(J7108&lt;&gt;"","?FAMILIAR",IF(F7108="NEW",IF(ISNA(VLOOKUP(E7108,#REF!,1,FALSE())),"?TYPE_IDENTIFIABLE","?REFERENTIAL"),"_")))))</f>
        <v> </v>
      </c>
      <c r="H7108" s="24" t="str">
        <f>IF(J7108&lt;&gt;1,"",IF(I7108="SBJ","CB","?"))</f>
        <v> </v>
      </c>
      <c r="I7108" s="25" t="str">
        <f>IF(OR(E7108="",E7108="!!!",F7108="NEW"),"",INDEX(B7107:B$2,-1+SUMPRODUCT(MAX(ROW(E7107:E$2)*(E7108=E7107:E$2)))))</f>
        <v> </v>
      </c>
      <c r="J7108" s="25" t="str">
        <f>IF(OR(E7108="",E7108="!!!",F7108="NEW"),"",COUNTBLANK(OFFSET(A$1,,,SUMPRODUCT(MAX(ROW(E$2:E7108)*(E7108=E$2:E7108)))))-COUNTBLANK(OFFSET(A$1,,,SUMPRODUCT(MAX(ROW(E$1:E7107)*(E2=E$1:E7107))))))</f>
        <v> </v>
      </c>
      <c r="K7108" s="25" t="str">
        <f>IF(OR(E7108="",E7108="!!!",F7108="NEW"),"",INDEX(J$1:J7107,SUMPRODUCT(MAX(ROW(E$1:E7107)*(E7108=E$1:E7107)))))</f>
        <v> </v>
      </c>
      <c r="L7108" s="26"/>
    </row>
    <row r="7109" spans="1:12">
      <c r="A7109" s="20" t="s">
        <v>1764</v>
      </c>
      <c r="E7109" s="21">
        <f>IF(D7109="?OLD","!!!","")</f>
        <v/>
      </c>
      <c r="F7109" s="22" t="str">
        <f>IF(OR(E7109="",E7109="!!!"),"",IF(NOT(ISNA(VLOOKUP(E7109,E$1:E7108,1,FALSE()))),"OLD",IF(AND(E7109&lt;&gt;"",E7109&lt;&gt;"!!!"),"NEW","")))</f>
        <v> </v>
      </c>
      <c r="G7109" s="23" t="str">
        <f>IF(OR(E7109="",E7109="!!!"),"",IF(OR(J7109=0,AND(J7109=1,K7109=1),AND(J7109=1,I7109="SBJ"),AND(J7109=1,I7109=0)),"?IN_FOCUS",IF(J7109&lt;=2,"?ACTIVATED",IF(J7109&lt;&gt;"","?FAMILIAR",IF(F7109="NEW",IF(ISNA(VLOOKUP(E7109,#REF!,1,FALSE())),"?TYPE_IDENTIFIABLE","?REFERENTIAL"),"_")))))</f>
        <v> </v>
      </c>
      <c r="H7109" s="24" t="str">
        <f>IF(J7109&lt;&gt;1,"",IF(I7109="SBJ","CB","?"))</f>
        <v> </v>
      </c>
      <c r="I7109" s="25" t="str">
        <f>IF(OR(E7109="",E7109="!!!",F7109="NEW"),"",INDEX(B7108:B$2,-1+SUMPRODUCT(MAX(ROW(E7108:E$2)*(E7109=E7108:E$2)))))</f>
        <v> </v>
      </c>
      <c r="J7109" s="25" t="str">
        <f>IF(OR(E7109="",E7109="!!!",F7109="NEW"),"",COUNTBLANK(OFFSET(A$1,,,SUMPRODUCT(MAX(ROW(E$2:E7109)*(E7109=E$2:E7109)))))-COUNTBLANK(OFFSET(A$1,,,SUMPRODUCT(MAX(ROW(E$1:E7108)*(E2=E$1:E7108))))))</f>
        <v> </v>
      </c>
      <c r="K7109" s="25" t="str">
        <f>IF(OR(E7109="",E7109="!!!",F7109="NEW"),"",INDEX(J$1:J7108,SUMPRODUCT(MAX(ROW(E$1:E7108)*(E7109=E$1:E7108)))))</f>
        <v> </v>
      </c>
      <c r="L7109" s="26"/>
    </row>
    <row r="7110" spans="1:12">
      <c r="A7110" s="20" t="s">
        <v>2461</v>
      </c>
      <c r="B7110" s="27" t="s">
        <v>1675</v>
      </c>
      <c r="C7110" s="27" t="s">
        <v>1734</v>
      </c>
      <c r="D7110" s="27" t="s">
        <v>1681</v>
      </c>
      <c r="E7110" s="21">
        <f>IF(D7110="?OLD","!!!","")</f>
        <v/>
      </c>
      <c r="F7110" s="22" t="str">
        <f>IF(OR(E7110="",E7110="!!!"),"",IF(NOT(ISNA(VLOOKUP(E7110,E$1:E7109,1,FALSE()))),"OLD",IF(AND(E7110&lt;&gt;"",E7110&lt;&gt;"!!!"),"NEW","")))</f>
        <v> </v>
      </c>
      <c r="G7110" s="23" t="str">
        <f>IF(OR(E7110="",E7110="!!!"),"",IF(OR(J7110=0,AND(J7110=1,K7110=1),AND(J7110=1,I7110="SBJ"),AND(J7110=1,I7110=0)),"?IN_FOCUS",IF(J7110&lt;=2,"?ACTIVATED",IF(J7110&lt;&gt;"","?FAMILIAR",IF(F7110="NEW",IF(ISNA(VLOOKUP(E7110,#REF!,1,FALSE())),"?TYPE_IDENTIFIABLE","?REFERENTIAL"),"_")))))</f>
        <v> </v>
      </c>
      <c r="H7110" s="24" t="str">
        <f>IF(J7110&lt;&gt;1,"",IF(I7110="SBJ","CB","?"))</f>
        <v> </v>
      </c>
      <c r="I7110" s="25" t="str">
        <f>IF(OR(E7110="",E7110="!!!",F7110="NEW"),"",INDEX(B7109:B$2,-1+SUMPRODUCT(MAX(ROW(E7109:E$2)*(E7110=E7109:E$2)))))</f>
        <v> </v>
      </c>
      <c r="J7110" s="25" t="str">
        <f>IF(OR(E7110="",E7110="!!!",F7110="NEW"),"",COUNTBLANK(OFFSET(A$1,,,SUMPRODUCT(MAX(ROW(E$2:E7110)*(E7110=E$2:E7110)))))-COUNTBLANK(OFFSET(A$1,,,SUMPRODUCT(MAX(ROW(E$1:E7109)*(E2=E$1:E7109))))))</f>
        <v> </v>
      </c>
      <c r="K7110" s="25" t="str">
        <f>IF(OR(E7110="",E7110="!!!",F7110="NEW"),"",INDEX(J$1:J7109,SUMPRODUCT(MAX(ROW(E$1:E7109)*(E7110=E$1:E7109)))))</f>
        <v> </v>
      </c>
      <c r="L7110" s="26"/>
    </row>
    <row r="7111" spans="1:12">
      <c r="A7111" s="20" t="s">
        <v>671</v>
      </c>
      <c r="E7111" s="21">
        <f>IF(D7111="?OLD","!!!","")</f>
        <v/>
      </c>
      <c r="F7111" s="22" t="str">
        <f>IF(OR(E7111="",E7111="!!!"),"",IF(NOT(ISNA(VLOOKUP(E7111,E$1:E7110,1,FALSE()))),"OLD",IF(AND(E7111&lt;&gt;"",E7111&lt;&gt;"!!!"),"NEW","")))</f>
        <v> </v>
      </c>
      <c r="G7111" s="23" t="str">
        <f>IF(OR(E7111="",E7111="!!!"),"",IF(OR(J7111=0,AND(J7111=1,K7111=1),AND(J7111=1,I7111="SBJ"),AND(J7111=1,I7111=0)),"?IN_FOCUS",IF(J7111&lt;=2,"?ACTIVATED",IF(J7111&lt;&gt;"","?FAMILIAR",IF(F7111="NEW",IF(ISNA(VLOOKUP(E7111,#REF!,1,FALSE())),"?TYPE_IDENTIFIABLE","?REFERENTIAL"),"_")))))</f>
        <v> </v>
      </c>
      <c r="H7111" s="24" t="str">
        <f>IF(J7111&lt;&gt;1,"",IF(I7111="SBJ","CB","?"))</f>
        <v> </v>
      </c>
      <c r="I7111" s="25" t="str">
        <f>IF(OR(E7111="",E7111="!!!",F7111="NEW"),"",INDEX(B7110:B$2,-1+SUMPRODUCT(MAX(ROW(E7110:E$2)*(E7111=E7110:E$2)))))</f>
        <v> </v>
      </c>
      <c r="J7111" s="25" t="str">
        <f>IF(OR(E7111="",E7111="!!!",F7111="NEW"),"",COUNTBLANK(OFFSET(A$1,,,SUMPRODUCT(MAX(ROW(E$2:E7111)*(E7111=E$2:E7111)))))-COUNTBLANK(OFFSET(A$1,,,SUMPRODUCT(MAX(ROW(E$1:E7110)*(E2=E$1:E7110))))))</f>
        <v> </v>
      </c>
      <c r="K7111" s="25" t="str">
        <f>IF(OR(E7111="",E7111="!!!",F7111="NEW"),"",INDEX(J$1:J7110,SUMPRODUCT(MAX(ROW(E$1:E7110)*(E7111=E$1:E7110)))))</f>
        <v> </v>
      </c>
      <c r="L7111" s="26"/>
    </row>
    <row r="7112" spans="1:12">
      <c r="A7112" s="20"/>
    </row>
    <row r="7113" spans="1:12">
      <c r="A7113" s="20" t="s">
        <v>3795</v>
      </c>
    </row>
    <row r="7114" spans="1:12">
      <c r="A7114" s="20" t="s">
        <v>1741</v>
      </c>
      <c r="B7114" s="27" t="s">
        <v>1668</v>
      </c>
      <c r="C7114" s="27" t="s">
        <v>1737</v>
      </c>
      <c r="D7114" s="27" t="s">
        <v>1681</v>
      </c>
      <c r="E7114" s="21">
        <f>IF(D7114="?OLD","!!!","")</f>
        <v/>
      </c>
      <c r="F7114" s="22" t="str">
        <f>IF(OR(E7114="",E7114="!!!"),"",IF(NOT(ISNA(VLOOKUP(E7114,E$1:E7113,1,FALSE()))),"OLD",IF(AND(E7114&lt;&gt;"",E7114&lt;&gt;"!!!"),"NEW","")))</f>
        <v> </v>
      </c>
      <c r="G7114" s="23" t="str">
        <f>IF(OR(E7114="",E7114="!!!"),"",IF(OR(J7114=0,AND(J7114=1,K7114=1),AND(J7114=1,I7114="SBJ"),AND(J7114=1,I7114=0)),"?IN_FOCUS",IF(J7114&lt;=2,"?ACTIVATED",IF(J7114&lt;&gt;"","?FAMILIAR",IF(F7114="NEW",IF(ISNA(VLOOKUP(E7114,#REF!,1,FALSE())),"?TYPE_IDENTIFIABLE","?REFERENTIAL"),"_")))))</f>
        <v> </v>
      </c>
      <c r="H7114" s="24" t="str">
        <f>IF(J7114&lt;&gt;1,"",IF(I7114="SBJ","CB","?"))</f>
        <v> </v>
      </c>
      <c r="I7114" s="25" t="str">
        <f>IF(OR(E7114="",E7114="!!!",F7114="NEW"),"",INDEX(B7113:B$2,-1+SUMPRODUCT(MAX(ROW(E7113:E$2)*(E7114=E7113:E$2)))))</f>
        <v> </v>
      </c>
      <c r="J7114" s="25" t="str">
        <f>IF(OR(E7114="",E7114="!!!",F7114="NEW"),"",COUNTBLANK(OFFSET(A$1,,,SUMPRODUCT(MAX(ROW(E$2:E7114)*(E7114=E$2:E7114)))))-COUNTBLANK(OFFSET(A$1,,,SUMPRODUCT(MAX(ROW(E$1:E7113)*(E2=E$1:E7113))))))</f>
        <v> </v>
      </c>
      <c r="K7114" s="25" t="str">
        <f>IF(OR(E7114="",E7114="!!!",F7114="NEW"),"",INDEX(J$1:J7113,SUMPRODUCT(MAX(ROW(E$1:E7113)*(E7114=E$1:E7113)))))</f>
        <v> </v>
      </c>
      <c r="L7114" s="26"/>
    </row>
    <row r="7115" spans="1:12">
      <c r="A7115" s="20" t="s">
        <v>3796</v>
      </c>
      <c r="E7115" s="21">
        <f>IF(D7115="?OLD","!!!","")</f>
        <v/>
      </c>
      <c r="F7115" s="22" t="str">
        <f>IF(OR(E7115="",E7115="!!!"),"",IF(NOT(ISNA(VLOOKUP(E7115,E$1:E7114,1,FALSE()))),"OLD",IF(AND(E7115&lt;&gt;"",E7115&lt;&gt;"!!!"),"NEW","")))</f>
        <v> </v>
      </c>
      <c r="G7115" s="23" t="str">
        <f>IF(OR(E7115="",E7115="!!!"),"",IF(OR(J7115=0,AND(J7115=1,K7115=1),AND(J7115=1,I7115="SBJ"),AND(J7115=1,I7115=0)),"?IN_FOCUS",IF(J7115&lt;=2,"?ACTIVATED",IF(J7115&lt;&gt;"","?FAMILIAR",IF(F7115="NEW",IF(ISNA(VLOOKUP(E7115,#REF!,1,FALSE())),"?TYPE_IDENTIFIABLE","?REFERENTIAL"),"_")))))</f>
        <v> </v>
      </c>
      <c r="H7115" s="24" t="str">
        <f>IF(J7115&lt;&gt;1,"",IF(I7115="SBJ","CB","?"))</f>
        <v> </v>
      </c>
      <c r="I7115" s="25" t="str">
        <f>IF(OR(E7115="",E7115="!!!",F7115="NEW"),"",INDEX(B7114:B$2,-1+SUMPRODUCT(MAX(ROW(E7114:E$2)*(E7115=E7114:E$2)))))</f>
        <v> </v>
      </c>
      <c r="J7115" s="25" t="str">
        <f>IF(OR(E7115="",E7115="!!!",F7115="NEW"),"",COUNTBLANK(OFFSET(A$1,,,SUMPRODUCT(MAX(ROW(E$2:E7115)*(E7115=E$2:E7115)))))-COUNTBLANK(OFFSET(A$1,,,SUMPRODUCT(MAX(ROW(E$1:E7114)*(E2=E$1:E7114))))))</f>
        <v> </v>
      </c>
      <c r="K7115" s="25" t="str">
        <f>IF(OR(E7115="",E7115="!!!",F7115="NEW"),"",INDEX(J$1:J7114,SUMPRODUCT(MAX(ROW(E$1:E7114)*(E7115=E$1:E7114)))))</f>
        <v> </v>
      </c>
      <c r="L7115" s="26"/>
    </row>
    <row r="7116" spans="1:12">
      <c r="A7116" s="20" t="s">
        <v>1881</v>
      </c>
      <c r="B7116" s="27" t="s">
        <v>1679</v>
      </c>
      <c r="E7116" s="21">
        <f>IF(D7116="?OLD","!!!","")</f>
        <v/>
      </c>
      <c r="F7116" s="22" t="str">
        <f>IF(OR(E7116="",E7116="!!!"),"",IF(NOT(ISNA(VLOOKUP(E7116,E$1:E7115,1,FALSE()))),"OLD",IF(AND(E7116&lt;&gt;"",E7116&lt;&gt;"!!!"),"NEW","")))</f>
        <v> </v>
      </c>
      <c r="G7116" s="23" t="str">
        <f>IF(OR(E7116="",E7116="!!!"),"",IF(OR(J7116=0,AND(J7116=1,K7116=1),AND(J7116=1,I7116="SBJ"),AND(J7116=1,I7116=0)),"?IN_FOCUS",IF(J7116&lt;=2,"?ACTIVATED",IF(J7116&lt;&gt;"","?FAMILIAR",IF(F7116="NEW",IF(ISNA(VLOOKUP(E7116,#REF!,1,FALSE())),"?TYPE_IDENTIFIABLE","?REFERENTIAL"),"_")))))</f>
        <v> </v>
      </c>
      <c r="H7116" s="24" t="str">
        <f>IF(J7116&lt;&gt;1,"",IF(I7116="SBJ","CB","?"))</f>
        <v> </v>
      </c>
      <c r="I7116" s="25" t="str">
        <f>IF(OR(E7116="",E7116="!!!",F7116="NEW"),"",INDEX(B7115:B$2,-1+SUMPRODUCT(MAX(ROW(E7115:E$2)*(E7116=E7115:E$2)))))</f>
        <v> </v>
      </c>
      <c r="J7116" s="25" t="str">
        <f>IF(OR(E7116="",E7116="!!!",F7116="NEW"),"",COUNTBLANK(OFFSET(A$1,,,SUMPRODUCT(MAX(ROW(E$2:E7116)*(E7116=E$2:E7116)))))-COUNTBLANK(OFFSET(A$1,,,SUMPRODUCT(MAX(ROW(E$1:E7115)*(E2=E$1:E7115))))))</f>
        <v> </v>
      </c>
      <c r="K7116" s="25" t="str">
        <f>IF(OR(E7116="",E7116="!!!",F7116="NEW"),"",INDEX(J$1:J7115,SUMPRODUCT(MAX(ROW(E$1:E7115)*(E7116=E$1:E7115)))))</f>
        <v> </v>
      </c>
      <c r="L7116" s="26"/>
    </row>
    <row r="7117" spans="1:12">
      <c r="A7117" s="20" t="s">
        <v>1764</v>
      </c>
      <c r="E7117" s="21">
        <f>IF(D7117="?OLD","!!!","")</f>
        <v/>
      </c>
      <c r="F7117" s="22" t="str">
        <f>IF(OR(E7117="",E7117="!!!"),"",IF(NOT(ISNA(VLOOKUP(E7117,E$1:E7116,1,FALSE()))),"OLD",IF(AND(E7117&lt;&gt;"",E7117&lt;&gt;"!!!"),"NEW","")))</f>
        <v> </v>
      </c>
      <c r="G7117" s="23" t="str">
        <f>IF(OR(E7117="",E7117="!!!"),"",IF(OR(J7117=0,AND(J7117=1,K7117=1),AND(J7117=1,I7117="SBJ"),AND(J7117=1,I7117=0)),"?IN_FOCUS",IF(J7117&lt;=2,"?ACTIVATED",IF(J7117&lt;&gt;"","?FAMILIAR",IF(F7117="NEW",IF(ISNA(VLOOKUP(E7117,#REF!,1,FALSE())),"?TYPE_IDENTIFIABLE","?REFERENTIAL"),"_")))))</f>
        <v> </v>
      </c>
      <c r="H7117" s="24" t="str">
        <f>IF(J7117&lt;&gt;1,"",IF(I7117="SBJ","CB","?"))</f>
        <v> </v>
      </c>
      <c r="I7117" s="25" t="str">
        <f>IF(OR(E7117="",E7117="!!!",F7117="NEW"),"",INDEX(B7116:B$2,-1+SUMPRODUCT(MAX(ROW(E7116:E$2)*(E7117=E7116:E$2)))))</f>
        <v> </v>
      </c>
      <c r="J7117" s="25" t="str">
        <f>IF(OR(E7117="",E7117="!!!",F7117="NEW"),"",COUNTBLANK(OFFSET(A$1,,,SUMPRODUCT(MAX(ROW(E$2:E7117)*(E7117=E$2:E7117)))))-COUNTBLANK(OFFSET(A$1,,,SUMPRODUCT(MAX(ROW(E$1:E7116)*(E2=E$1:E7116))))))</f>
        <v> </v>
      </c>
      <c r="K7117" s="25" t="str">
        <f>IF(OR(E7117="",E7117="!!!",F7117="NEW"),"",INDEX(J$1:J7116,SUMPRODUCT(MAX(ROW(E$1:E7116)*(E7117=E$1:E7116)))))</f>
        <v> </v>
      </c>
      <c r="L7117" s="26"/>
    </row>
    <row r="7118" spans="1:12">
      <c r="A7118" s="20" t="s">
        <v>2461</v>
      </c>
      <c r="B7118" s="27" t="s">
        <v>1687</v>
      </c>
      <c r="C7118" s="27" t="s">
        <v>1734</v>
      </c>
      <c r="D7118" s="27" t="s">
        <v>1681</v>
      </c>
      <c r="E7118" s="21">
        <f>IF(D7118="?OLD","!!!","")</f>
        <v/>
      </c>
      <c r="F7118" s="22" t="str">
        <f>IF(OR(E7118="",E7118="!!!"),"",IF(NOT(ISNA(VLOOKUP(E7118,E$1:E7117,1,FALSE()))),"OLD",IF(AND(E7118&lt;&gt;"",E7118&lt;&gt;"!!!"),"NEW","")))</f>
        <v> </v>
      </c>
      <c r="G7118" s="23" t="str">
        <f>IF(OR(E7118="",E7118="!!!"),"",IF(OR(J7118=0,AND(J7118=1,K7118=1),AND(J7118=1,I7118="SBJ"),AND(J7118=1,I7118=0)),"?IN_FOCUS",IF(J7118&lt;=2,"?ACTIVATED",IF(J7118&lt;&gt;"","?FAMILIAR",IF(F7118="NEW",IF(ISNA(VLOOKUP(E7118,#REF!,1,FALSE())),"?TYPE_IDENTIFIABLE","?REFERENTIAL"),"_")))))</f>
        <v> </v>
      </c>
      <c r="H7118" s="24" t="str">
        <f>IF(J7118&lt;&gt;1,"",IF(I7118="SBJ","CB","?"))</f>
        <v> </v>
      </c>
      <c r="I7118" s="25" t="str">
        <f>IF(OR(E7118="",E7118="!!!",F7118="NEW"),"",INDEX(B7117:B$2,-1+SUMPRODUCT(MAX(ROW(E7117:E$2)*(E7118=E7117:E$2)))))</f>
        <v> </v>
      </c>
      <c r="J7118" s="25" t="str">
        <f>IF(OR(E7118="",E7118="!!!",F7118="NEW"),"",COUNTBLANK(OFFSET(A$1,,,SUMPRODUCT(MAX(ROW(E$2:E7118)*(E7118=E$2:E7118)))))-COUNTBLANK(OFFSET(A$1,,,SUMPRODUCT(MAX(ROW(E$1:E7117)*(E2=E$1:E7117))))))</f>
        <v> </v>
      </c>
      <c r="K7118" s="25" t="str">
        <f>IF(OR(E7118="",E7118="!!!",F7118="NEW"),"",INDEX(J$1:J7117,SUMPRODUCT(MAX(ROW(E$1:E7117)*(E7118=E$1:E7117)))))</f>
        <v> </v>
      </c>
      <c r="L7118" s="26"/>
    </row>
    <row r="7119" spans="1:12">
      <c r="A7119" s="20" t="s">
        <v>1056</v>
      </c>
      <c r="E7119" s="21">
        <f>IF(D7119="?OLD","!!!","")</f>
        <v/>
      </c>
      <c r="F7119" s="22" t="str">
        <f>IF(OR(E7119="",E7119="!!!"),"",IF(NOT(ISNA(VLOOKUP(E7119,E$1:E7118,1,FALSE()))),"OLD",IF(AND(E7119&lt;&gt;"",E7119&lt;&gt;"!!!"),"NEW","")))</f>
        <v> </v>
      </c>
      <c r="G7119" s="23" t="str">
        <f>IF(OR(E7119="",E7119="!!!"),"",IF(OR(J7119=0,AND(J7119=1,K7119=1),AND(J7119=1,I7119="SBJ"),AND(J7119=1,I7119=0)),"?IN_FOCUS",IF(J7119&lt;=2,"?ACTIVATED",IF(J7119&lt;&gt;"","?FAMILIAR",IF(F7119="NEW",IF(ISNA(VLOOKUP(E7119,#REF!,1,FALSE())),"?TYPE_IDENTIFIABLE","?REFERENTIAL"),"_")))))</f>
        <v> </v>
      </c>
      <c r="H7119" s="24" t="str">
        <f>IF(J7119&lt;&gt;1,"",IF(I7119="SBJ","CB","?"))</f>
        <v> </v>
      </c>
      <c r="I7119" s="25" t="str">
        <f>IF(OR(E7119="",E7119="!!!",F7119="NEW"),"",INDEX(B7118:B$2,-1+SUMPRODUCT(MAX(ROW(E7118:E$2)*(E7119=E7118:E$2)))))</f>
        <v> </v>
      </c>
      <c r="J7119" s="25" t="str">
        <f>IF(OR(E7119="",E7119="!!!",F7119="NEW"),"",COUNTBLANK(OFFSET(A$1,,,SUMPRODUCT(MAX(ROW(E$2:E7119)*(E7119=E$2:E7119)))))-COUNTBLANK(OFFSET(A$1,,,SUMPRODUCT(MAX(ROW(E$1:E7118)*(E2=E$1:E7118))))))</f>
        <v> </v>
      </c>
      <c r="K7119" s="25" t="str">
        <f>IF(OR(E7119="",E7119="!!!",F7119="NEW"),"",INDEX(J$1:J7118,SUMPRODUCT(MAX(ROW(E$1:E7118)*(E7119=E$1:E7118)))))</f>
        <v> </v>
      </c>
      <c r="L7119" s="26"/>
    </row>
    <row r="7120" spans="1:12">
      <c r="A7120" s="20" t="s">
        <v>1746</v>
      </c>
      <c r="E7120" s="21">
        <f>IF(D7120="?OLD","!!!","")</f>
        <v/>
      </c>
      <c r="F7120" s="22" t="str">
        <f>IF(OR(E7120="",E7120="!!!"),"",IF(NOT(ISNA(VLOOKUP(E7120,E$1:E7119,1,FALSE()))),"OLD",IF(AND(E7120&lt;&gt;"",E7120&lt;&gt;"!!!"),"NEW","")))</f>
        <v> </v>
      </c>
      <c r="G7120" s="23" t="str">
        <f>IF(OR(E7120="",E7120="!!!"),"",IF(OR(J7120=0,AND(J7120=1,K7120=1),AND(J7120=1,I7120="SBJ"),AND(J7120=1,I7120=0)),"?IN_FOCUS",IF(J7120&lt;=2,"?ACTIVATED",IF(J7120&lt;&gt;"","?FAMILIAR",IF(F7120="NEW",IF(ISNA(VLOOKUP(E7120,#REF!,1,FALSE())),"?TYPE_IDENTIFIABLE","?REFERENTIAL"),"_")))))</f>
        <v> </v>
      </c>
      <c r="H7120" s="24" t="str">
        <f>IF(J7120&lt;&gt;1,"",IF(I7120="SBJ","CB","?"))</f>
        <v> </v>
      </c>
      <c r="I7120" s="25" t="str">
        <f>IF(OR(E7120="",E7120="!!!",F7120="NEW"),"",INDEX(B7119:B$2,-1+SUMPRODUCT(MAX(ROW(E7119:E$2)*(E7120=E7119:E$2)))))</f>
        <v> </v>
      </c>
      <c r="J7120" s="25" t="str">
        <f>IF(OR(E7120="",E7120="!!!",F7120="NEW"),"",COUNTBLANK(OFFSET(A$1,,,SUMPRODUCT(MAX(ROW(E$2:E7120)*(E7120=E$2:E7120)))))-COUNTBLANK(OFFSET(A$1,,,SUMPRODUCT(MAX(ROW(E$1:E7119)*(E2=E$1:E7119))))))</f>
        <v> </v>
      </c>
      <c r="K7120" s="25" t="str">
        <f>IF(OR(E7120="",E7120="!!!",F7120="NEW"),"",INDEX(J$1:J7119,SUMPRODUCT(MAX(ROW(E$1:E7119)*(E7120=E$1:E7119)))))</f>
        <v> </v>
      </c>
      <c r="L7120" s="26"/>
    </row>
    <row r="7121" spans="1:12">
      <c r="A7121" s="20" t="s">
        <v>3797</v>
      </c>
      <c r="E7121" s="21">
        <f>IF(D7121="?OLD","!!!","")</f>
        <v/>
      </c>
      <c r="F7121" s="22" t="str">
        <f>IF(OR(E7121="",E7121="!!!"),"",IF(NOT(ISNA(VLOOKUP(E7121,E$1:E7120,1,FALSE()))),"OLD",IF(AND(E7121&lt;&gt;"",E7121&lt;&gt;"!!!"),"NEW","")))</f>
        <v> </v>
      </c>
      <c r="G7121" s="23" t="str">
        <f>IF(OR(E7121="",E7121="!!!"),"",IF(OR(J7121=0,AND(J7121=1,K7121=1),AND(J7121=1,I7121="SBJ"),AND(J7121=1,I7121=0)),"?IN_FOCUS",IF(J7121&lt;=2,"?ACTIVATED",IF(J7121&lt;&gt;"","?FAMILIAR",IF(F7121="NEW",IF(ISNA(VLOOKUP(E7121,#REF!,1,FALSE())),"?TYPE_IDENTIFIABLE","?REFERENTIAL"),"_")))))</f>
        <v> </v>
      </c>
      <c r="H7121" s="24" t="str">
        <f>IF(J7121&lt;&gt;1,"",IF(I7121="SBJ","CB","?"))</f>
        <v> </v>
      </c>
      <c r="I7121" s="25" t="str">
        <f>IF(OR(E7121="",E7121="!!!",F7121="NEW"),"",INDEX(B7120:B$2,-1+SUMPRODUCT(MAX(ROW(E7120:E$2)*(E7121=E7120:E$2)))))</f>
        <v> </v>
      </c>
      <c r="J7121" s="25" t="str">
        <f>IF(OR(E7121="",E7121="!!!",F7121="NEW"),"",COUNTBLANK(OFFSET(A$1,,,SUMPRODUCT(MAX(ROW(E$2:E7121)*(E7121=E$2:E7121)))))-COUNTBLANK(OFFSET(A$1,,,SUMPRODUCT(MAX(ROW(E$1:E7120)*(E2=E$1:E7120))))))</f>
        <v> </v>
      </c>
      <c r="K7121" s="25" t="str">
        <f>IF(OR(E7121="",E7121="!!!",F7121="NEW"),"",INDEX(J$1:J7120,SUMPRODUCT(MAX(ROW(E$1:E7120)*(E7121=E$1:E7120)))))</f>
        <v> </v>
      </c>
      <c r="L7121" s="26"/>
    </row>
    <row r="7122" spans="1:12">
      <c r="A7122" s="20" t="s">
        <v>1881</v>
      </c>
      <c r="B7122" s="27" t="s">
        <v>1731</v>
      </c>
      <c r="C7122" s="27" t="s">
        <v>1737</v>
      </c>
      <c r="D7122" s="27" t="s">
        <v>1681</v>
      </c>
      <c r="E7122" s="21">
        <f>IF(D7122="?OLD","!!!","")</f>
        <v/>
      </c>
      <c r="F7122" s="22" t="str">
        <f>IF(OR(E7122="",E7122="!!!"),"",IF(NOT(ISNA(VLOOKUP(E7122,E$1:E7121,1,FALSE()))),"OLD",IF(AND(E7122&lt;&gt;"",E7122&lt;&gt;"!!!"),"NEW","")))</f>
        <v> </v>
      </c>
      <c r="G7122" s="23" t="str">
        <f>IF(OR(E7122="",E7122="!!!"),"",IF(OR(J7122=0,AND(J7122=1,K7122=1),AND(J7122=1,I7122="SBJ"),AND(J7122=1,I7122=0)),"?IN_FOCUS",IF(J7122&lt;=2,"?ACTIVATED",IF(J7122&lt;&gt;"","?FAMILIAR",IF(F7122="NEW",IF(ISNA(VLOOKUP(E7122,#REF!,1,FALSE())),"?TYPE_IDENTIFIABLE","?REFERENTIAL"),"_")))))</f>
        <v> </v>
      </c>
      <c r="H7122" s="24" t="str">
        <f>IF(J7122&lt;&gt;1,"",IF(I7122="SBJ","CB","?"))</f>
        <v> </v>
      </c>
      <c r="I7122" s="25" t="str">
        <f>IF(OR(E7122="",E7122="!!!",F7122="NEW"),"",INDEX(B7121:B$2,-1+SUMPRODUCT(MAX(ROW(E7121:E$2)*(E7122=E7121:E$2)))))</f>
        <v> </v>
      </c>
      <c r="J7122" s="25" t="str">
        <f>IF(OR(E7122="",E7122="!!!",F7122="NEW"),"",COUNTBLANK(OFFSET(A$1,,,SUMPRODUCT(MAX(ROW(E$2:E7122)*(E7122=E$2:E7122)))))-COUNTBLANK(OFFSET(A$1,,,SUMPRODUCT(MAX(ROW(E$1:E7121)*(E2=E$1:E7121))))))</f>
        <v> </v>
      </c>
      <c r="K7122" s="25" t="str">
        <f>IF(OR(E7122="",E7122="!!!",F7122="NEW"),"",INDEX(J$1:J7121,SUMPRODUCT(MAX(ROW(E$1:E7121)*(E7122=E$1:E7121)))))</f>
        <v> </v>
      </c>
      <c r="L7122" s="26"/>
    </row>
    <row r="7123" spans="1:12">
      <c r="A7123" s="20" t="s">
        <v>1729</v>
      </c>
      <c r="E7123" s="21">
        <f>IF(D7123="?OLD","!!!","")</f>
        <v/>
      </c>
      <c r="F7123" s="22" t="str">
        <f>IF(OR(E7123="",E7123="!!!"),"",IF(NOT(ISNA(VLOOKUP(E7123,E$1:E7122,1,FALSE()))),"OLD",IF(AND(E7123&lt;&gt;"",E7123&lt;&gt;"!!!"),"NEW","")))</f>
        <v> </v>
      </c>
      <c r="G7123" s="23" t="str">
        <f>IF(OR(E7123="",E7123="!!!"),"",IF(OR(J7123=0,AND(J7123=1,K7123=1),AND(J7123=1,I7123="SBJ"),AND(J7123=1,I7123=0)),"?IN_FOCUS",IF(J7123&lt;=2,"?ACTIVATED",IF(J7123&lt;&gt;"","?FAMILIAR",IF(F7123="NEW",IF(ISNA(VLOOKUP(E7123,#REF!,1,FALSE())),"?TYPE_IDENTIFIABLE","?REFERENTIAL"),"_")))))</f>
        <v> </v>
      </c>
      <c r="H7123" s="24" t="str">
        <f>IF(J7123&lt;&gt;1,"",IF(I7123="SBJ","CB","?"))</f>
        <v> </v>
      </c>
      <c r="I7123" s="25" t="str">
        <f>IF(OR(E7123="",E7123="!!!",F7123="NEW"),"",INDEX(B7122:B$2,-1+SUMPRODUCT(MAX(ROW(E7122:E$2)*(E7123=E7122:E$2)))))</f>
        <v> </v>
      </c>
      <c r="J7123" s="25" t="str">
        <f>IF(OR(E7123="",E7123="!!!",F7123="NEW"),"",COUNTBLANK(OFFSET(A$1,,,SUMPRODUCT(MAX(ROW(E$2:E7123)*(E7123=E$2:E7123)))))-COUNTBLANK(OFFSET(A$1,,,SUMPRODUCT(MAX(ROW(E$1:E7122)*(E2=E$1:E7122))))))</f>
        <v> </v>
      </c>
      <c r="K7123" s="25" t="str">
        <f>IF(OR(E7123="",E7123="!!!",F7123="NEW"),"",INDEX(J$1:J7122,SUMPRODUCT(MAX(ROW(E$1:E7122)*(E7123=E$1:E7122)))))</f>
        <v> </v>
      </c>
      <c r="L7123" s="26"/>
    </row>
    <row r="7124" spans="1:12">
      <c r="A7124" s="20" t="s">
        <v>671</v>
      </c>
      <c r="E7124" s="21">
        <f>IF(D7124="?OLD","!!!","")</f>
        <v/>
      </c>
      <c r="F7124" s="22" t="str">
        <f>IF(OR(E7124="",E7124="!!!"),"",IF(NOT(ISNA(VLOOKUP(E7124,E$1:E7123,1,FALSE()))),"OLD",IF(AND(E7124&lt;&gt;"",E7124&lt;&gt;"!!!"),"NEW","")))</f>
        <v> </v>
      </c>
      <c r="G7124" s="23" t="str">
        <f>IF(OR(E7124="",E7124="!!!"),"",IF(OR(J7124=0,AND(J7124=1,K7124=1),AND(J7124=1,I7124="SBJ"),AND(J7124=1,I7124=0)),"?IN_FOCUS",IF(J7124&lt;=2,"?ACTIVATED",IF(J7124&lt;&gt;"","?FAMILIAR",IF(F7124="NEW",IF(ISNA(VLOOKUP(E7124,#REF!,1,FALSE())),"?TYPE_IDENTIFIABLE","?REFERENTIAL"),"_")))))</f>
        <v> </v>
      </c>
      <c r="H7124" s="24" t="str">
        <f>IF(J7124&lt;&gt;1,"",IF(I7124="SBJ","CB","?"))</f>
        <v> </v>
      </c>
      <c r="I7124" s="25" t="str">
        <f>IF(OR(E7124="",E7124="!!!",F7124="NEW"),"",INDEX(B7123:B$2,-1+SUMPRODUCT(MAX(ROW(E7123:E$2)*(E7124=E7123:E$2)))))</f>
        <v> </v>
      </c>
      <c r="J7124" s="25" t="str">
        <f>IF(OR(E7124="",E7124="!!!",F7124="NEW"),"",COUNTBLANK(OFFSET(A$1,,,SUMPRODUCT(MAX(ROW(E$2:E7124)*(E7124=E$2:E7124)))))-COUNTBLANK(OFFSET(A$1,,,SUMPRODUCT(MAX(ROW(E$1:E7123)*(E2=E$1:E7123))))))</f>
        <v> </v>
      </c>
      <c r="K7124" s="25" t="str">
        <f>IF(OR(E7124="",E7124="!!!",F7124="NEW"),"",INDEX(J$1:J7123,SUMPRODUCT(MAX(ROW(E$1:E7123)*(E7124=E$1:E7123)))))</f>
        <v> </v>
      </c>
      <c r="L7124" s="26"/>
    </row>
    <row r="7125" spans="1:12">
      <c r="A7125" s="20"/>
    </row>
    <row r="7126" spans="1:12">
      <c r="A7126" s="20" t="s">
        <v>3798</v>
      </c>
    </row>
    <row r="7127" spans="1:12">
      <c r="A7127" s="20" t="s">
        <v>1665</v>
      </c>
      <c r="E7127" s="21">
        <f>IF(D7127="?OLD","!!!","")</f>
        <v/>
      </c>
      <c r="F7127" s="22" t="str">
        <f>IF(OR(E7127="",E7127="!!!"),"",IF(NOT(ISNA(VLOOKUP(E7127,E$1:E7126,1,FALSE()))),"OLD",IF(AND(E7127&lt;&gt;"",E7127&lt;&gt;"!!!"),"NEW","")))</f>
        <v> </v>
      </c>
      <c r="G7127" s="23" t="str">
        <f>IF(OR(E7127="",E7127="!!!"),"",IF(OR(J7127=0,AND(J7127=1,K7127=1),AND(J7127=1,I7127="SBJ"),AND(J7127=1,I7127=0)),"?IN_FOCUS",IF(J7127&lt;=2,"?ACTIVATED",IF(J7127&lt;&gt;"","?FAMILIAR",IF(F7127="NEW",IF(ISNA(VLOOKUP(E7127,#REF!,1,FALSE())),"?TYPE_IDENTIFIABLE","?REFERENTIAL"),"_")))))</f>
        <v> </v>
      </c>
      <c r="H7127" s="24" t="str">
        <f>IF(J7127&lt;&gt;1,"",IF(I7127="SBJ","CB","?"))</f>
        <v> </v>
      </c>
      <c r="I7127" s="25" t="str">
        <f>IF(OR(E7127="",E7127="!!!",F7127="NEW"),"",INDEX(B7126:B$2,-1+SUMPRODUCT(MAX(ROW(E7126:E$2)*(E7127=E7126:E$2)))))</f>
        <v> </v>
      </c>
      <c r="J7127" s="25" t="str">
        <f>IF(OR(E7127="",E7127="!!!",F7127="NEW"),"",COUNTBLANK(OFFSET(A$1,,,SUMPRODUCT(MAX(ROW(E$2:E7127)*(E7127=E$2:E7127)))))-COUNTBLANK(OFFSET(A$1,,,SUMPRODUCT(MAX(ROW(E$1:E7126)*(E2=E$1:E7126))))))</f>
        <v> </v>
      </c>
      <c r="K7127" s="25" t="str">
        <f>IF(OR(E7127="",E7127="!!!",F7127="NEW"),"",INDEX(J$1:J7126,SUMPRODUCT(MAX(ROW(E$1:E7126)*(E7127=E$1:E7126)))))</f>
        <v> </v>
      </c>
      <c r="L7127" s="26"/>
    </row>
    <row r="7128" spans="1:12">
      <c r="A7128" s="20" t="s">
        <v>3799</v>
      </c>
      <c r="E7128" s="21">
        <f>IF(D7128="?OLD","!!!","")</f>
        <v/>
      </c>
      <c r="F7128" s="22" t="str">
        <f>IF(OR(E7128="",E7128="!!!"),"",IF(NOT(ISNA(VLOOKUP(E7128,E$1:E7127,1,FALSE()))),"OLD",IF(AND(E7128&lt;&gt;"",E7128&lt;&gt;"!!!"),"NEW","")))</f>
        <v> </v>
      </c>
      <c r="G7128" s="23" t="str">
        <f>IF(OR(E7128="",E7128="!!!"),"",IF(OR(J7128=0,AND(J7128=1,K7128=1),AND(J7128=1,I7128="SBJ"),AND(J7128=1,I7128=0)),"?IN_FOCUS",IF(J7128&lt;=2,"?ACTIVATED",IF(J7128&lt;&gt;"","?FAMILIAR",IF(F7128="NEW",IF(ISNA(VLOOKUP(E7128,#REF!,1,FALSE())),"?TYPE_IDENTIFIABLE","?REFERENTIAL"),"_")))))</f>
        <v> </v>
      </c>
      <c r="H7128" s="24" t="str">
        <f>IF(J7128&lt;&gt;1,"",IF(I7128="SBJ","CB","?"))</f>
        <v> </v>
      </c>
      <c r="I7128" s="25" t="str">
        <f>IF(OR(E7128="",E7128="!!!",F7128="NEW"),"",INDEX(B7127:B$2,-1+SUMPRODUCT(MAX(ROW(E7127:E$2)*(E7128=E7127:E$2)))))</f>
        <v> </v>
      </c>
      <c r="J7128" s="25" t="str">
        <f>IF(OR(E7128="",E7128="!!!",F7128="NEW"),"",COUNTBLANK(OFFSET(A$1,,,SUMPRODUCT(MAX(ROW(E$2:E7128)*(E7128=E$2:E7128)))))-COUNTBLANK(OFFSET(A$1,,,SUMPRODUCT(MAX(ROW(E$1:E7127)*(E2=E$1:E7127))))))</f>
        <v> </v>
      </c>
      <c r="K7128" s="25" t="str">
        <f>IF(OR(E7128="",E7128="!!!",F7128="NEW"),"",INDEX(J$1:J7127,SUMPRODUCT(MAX(ROW(E$1:E7127)*(E7128=E$1:E7127)))))</f>
        <v> </v>
      </c>
      <c r="L7128" s="26"/>
    </row>
    <row r="7129" spans="1:12">
      <c r="A7129" s="20" t="s">
        <v>820</v>
      </c>
      <c r="B7129" s="27" t="s">
        <v>1668</v>
      </c>
      <c r="C7129" s="27" t="s">
        <v>1669</v>
      </c>
      <c r="E7129" s="21">
        <f>IF(D7129="?OLD","!!!","")</f>
        <v/>
      </c>
      <c r="F7129" s="22" t="str">
        <f>IF(OR(E7129="",E7129="!!!"),"",IF(NOT(ISNA(VLOOKUP(E7129,E$1:E7128,1,FALSE()))),"OLD",IF(AND(E7129&lt;&gt;"",E7129&lt;&gt;"!!!"),"NEW","")))</f>
        <v> </v>
      </c>
      <c r="G7129" s="23" t="str">
        <f>IF(OR(E7129="",E7129="!!!"),"",IF(OR(J7129=0,AND(J7129=1,K7129=1),AND(J7129=1,I7129="SBJ"),AND(J7129=1,I7129=0)),"?IN_FOCUS",IF(J7129&lt;=2,"?ACTIVATED",IF(J7129&lt;&gt;"","?FAMILIAR",IF(F7129="NEW",IF(ISNA(VLOOKUP(E7129,#REF!,1,FALSE())),"?TYPE_IDENTIFIABLE","?REFERENTIAL"),"_")))))</f>
        <v> </v>
      </c>
      <c r="H7129" s="24" t="str">
        <f>IF(J7129&lt;&gt;1,"",IF(I7129="SBJ","CB","?"))</f>
        <v> </v>
      </c>
      <c r="I7129" s="25" t="str">
        <f>IF(OR(E7129="",E7129="!!!",F7129="NEW"),"",INDEX(B7128:B$2,-1+SUMPRODUCT(MAX(ROW(E7128:E$2)*(E7129=E7128:E$2)))))</f>
        <v> </v>
      </c>
      <c r="J7129" s="25" t="str">
        <f>IF(OR(E7129="",E7129="!!!",F7129="NEW"),"",COUNTBLANK(OFFSET(A$1,,,SUMPRODUCT(MAX(ROW(E$2:E7129)*(E7129=E$2:E7129)))))-COUNTBLANK(OFFSET(A$1,,,SUMPRODUCT(MAX(ROW(E$1:E7128)*(E2=E$1:E7128))))))</f>
        <v> </v>
      </c>
      <c r="K7129" s="25" t="str">
        <f>IF(OR(E7129="",E7129="!!!",F7129="NEW"),"",INDEX(J$1:J7128,SUMPRODUCT(MAX(ROW(E$1:E7128)*(E7129=E$1:E7128)))))</f>
        <v> </v>
      </c>
      <c r="L7129" s="26"/>
    </row>
    <row r="7130" spans="1:12">
      <c r="A7130" s="20" t="s">
        <v>1902</v>
      </c>
      <c r="E7130" s="21">
        <f>IF(D7130="?OLD","!!!","")</f>
        <v/>
      </c>
      <c r="F7130" s="22" t="str">
        <f>IF(OR(E7130="",E7130="!!!"),"",IF(NOT(ISNA(VLOOKUP(E7130,E$1:E7129,1,FALSE()))),"OLD",IF(AND(E7130&lt;&gt;"",E7130&lt;&gt;"!!!"),"NEW","")))</f>
        <v> </v>
      </c>
      <c r="G7130" s="23" t="str">
        <f>IF(OR(E7130="",E7130="!!!"),"",IF(OR(J7130=0,AND(J7130=1,K7130=1),AND(J7130=1,I7130="SBJ"),AND(J7130=1,I7130=0)),"?IN_FOCUS",IF(J7130&lt;=2,"?ACTIVATED",IF(J7130&lt;&gt;"","?FAMILIAR",IF(F7130="NEW",IF(ISNA(VLOOKUP(E7130,#REF!,1,FALSE())),"?TYPE_IDENTIFIABLE","?REFERENTIAL"),"_")))))</f>
        <v> </v>
      </c>
      <c r="H7130" s="24" t="str">
        <f>IF(J7130&lt;&gt;1,"",IF(I7130="SBJ","CB","?"))</f>
        <v> </v>
      </c>
      <c r="I7130" s="25" t="str">
        <f>IF(OR(E7130="",E7130="!!!",F7130="NEW"),"",INDEX(B7129:B$2,-1+SUMPRODUCT(MAX(ROW(E7129:E$2)*(E7130=E7129:E$2)))))</f>
        <v> </v>
      </c>
      <c r="J7130" s="25" t="str">
        <f>IF(OR(E7130="",E7130="!!!",F7130="NEW"),"",COUNTBLANK(OFFSET(A$1,,,SUMPRODUCT(MAX(ROW(E$2:E7130)*(E7130=E$2:E7130)))))-COUNTBLANK(OFFSET(A$1,,,SUMPRODUCT(MAX(ROW(E$1:E7129)*(E2=E$1:E7129))))))</f>
        <v> </v>
      </c>
      <c r="K7130" s="25" t="str">
        <f>IF(OR(E7130="",E7130="!!!",F7130="NEW"),"",INDEX(J$1:J7129,SUMPRODUCT(MAX(ROW(E$1:E7129)*(E7130=E$1:E7129)))))</f>
        <v> </v>
      </c>
      <c r="L7130" s="26"/>
    </row>
    <row r="7131" spans="1:12">
      <c r="A7131" s="20" t="s">
        <v>2609</v>
      </c>
      <c r="E7131" s="21">
        <f>IF(D7131="?OLD","!!!","")</f>
        <v/>
      </c>
      <c r="F7131" s="22" t="str">
        <f>IF(OR(E7131="",E7131="!!!"),"",IF(NOT(ISNA(VLOOKUP(E7131,E$1:E7130,1,FALSE()))),"OLD",IF(AND(E7131&lt;&gt;"",E7131&lt;&gt;"!!!"),"NEW","")))</f>
        <v> </v>
      </c>
      <c r="G7131" s="23" t="str">
        <f>IF(OR(E7131="",E7131="!!!"),"",IF(OR(J7131=0,AND(J7131=1,K7131=1),AND(J7131=1,I7131="SBJ"),AND(J7131=1,I7131=0)),"?IN_FOCUS",IF(J7131&lt;=2,"?ACTIVATED",IF(J7131&lt;&gt;"","?FAMILIAR",IF(F7131="NEW",IF(ISNA(VLOOKUP(E7131,#REF!,1,FALSE())),"?TYPE_IDENTIFIABLE","?REFERENTIAL"),"_")))))</f>
        <v> </v>
      </c>
      <c r="H7131" s="24" t="str">
        <f>IF(J7131&lt;&gt;1,"",IF(I7131="SBJ","CB","?"))</f>
        <v> </v>
      </c>
      <c r="I7131" s="25" t="str">
        <f>IF(OR(E7131="",E7131="!!!",F7131="NEW"),"",INDEX(B7130:B$2,-1+SUMPRODUCT(MAX(ROW(E7130:E$2)*(E7131=E7130:E$2)))))</f>
        <v> </v>
      </c>
      <c r="J7131" s="25" t="str">
        <f>IF(OR(E7131="",E7131="!!!",F7131="NEW"),"",COUNTBLANK(OFFSET(A$1,,,SUMPRODUCT(MAX(ROW(E$2:E7131)*(E7131=E$2:E7131)))))-COUNTBLANK(OFFSET(A$1,,,SUMPRODUCT(MAX(ROW(E$1:E7130)*(E2=E$1:E7130))))))</f>
        <v> </v>
      </c>
      <c r="K7131" s="25" t="str">
        <f>IF(OR(E7131="",E7131="!!!",F7131="NEW"),"",INDEX(J$1:J7130,SUMPRODUCT(MAX(ROW(E$1:E7130)*(E7131=E$1:E7130)))))</f>
        <v> </v>
      </c>
      <c r="L7131" s="26"/>
    </row>
    <row r="7132" spans="1:12">
      <c r="A7132" s="20" t="s">
        <v>1877</v>
      </c>
      <c r="E7132" s="21">
        <f>IF(D7132="?OLD","!!!","")</f>
        <v/>
      </c>
      <c r="F7132" s="22" t="str">
        <f>IF(OR(E7132="",E7132="!!!"),"",IF(NOT(ISNA(VLOOKUP(E7132,E$1:E7131,1,FALSE()))),"OLD",IF(AND(E7132&lt;&gt;"",E7132&lt;&gt;"!!!"),"NEW","")))</f>
        <v> </v>
      </c>
      <c r="G7132" s="23" t="str">
        <f>IF(OR(E7132="",E7132="!!!"),"",IF(OR(J7132=0,AND(J7132=1,K7132=1),AND(J7132=1,I7132="SBJ"),AND(J7132=1,I7132=0)),"?IN_FOCUS",IF(J7132&lt;=2,"?ACTIVATED",IF(J7132&lt;&gt;"","?FAMILIAR",IF(F7132="NEW",IF(ISNA(VLOOKUP(E7132,#REF!,1,FALSE())),"?TYPE_IDENTIFIABLE","?REFERENTIAL"),"_")))))</f>
        <v> </v>
      </c>
      <c r="H7132" s="24" t="str">
        <f>IF(J7132&lt;&gt;1,"",IF(I7132="SBJ","CB","?"))</f>
        <v> </v>
      </c>
      <c r="I7132" s="25" t="str">
        <f>IF(OR(E7132="",E7132="!!!",F7132="NEW"),"",INDEX(B7131:B$2,-1+SUMPRODUCT(MAX(ROW(E7131:E$2)*(E7132=E7131:E$2)))))</f>
        <v> </v>
      </c>
      <c r="J7132" s="25" t="str">
        <f>IF(OR(E7132="",E7132="!!!",F7132="NEW"),"",COUNTBLANK(OFFSET(A$1,,,SUMPRODUCT(MAX(ROW(E$2:E7132)*(E7132=E$2:E7132)))))-COUNTBLANK(OFFSET(A$1,,,SUMPRODUCT(MAX(ROW(E$1:E7131)*(E2=E$1:E7131))))))</f>
        <v> </v>
      </c>
      <c r="K7132" s="25" t="str">
        <f>IF(OR(E7132="",E7132="!!!",F7132="NEW"),"",INDEX(J$1:J7131,SUMPRODUCT(MAX(ROW(E$1:E7131)*(E7132=E$1:E7131)))))</f>
        <v> </v>
      </c>
      <c r="L7132" s="26"/>
    </row>
    <row r="7133" spans="1:12">
      <c r="A7133" s="20" t="s">
        <v>3800</v>
      </c>
      <c r="B7133" s="27" t="s">
        <v>1687</v>
      </c>
      <c r="C7133" s="27" t="s">
        <v>1704</v>
      </c>
      <c r="E7133" s="21">
        <f>IF(D7133="?OLD","!!!","")</f>
        <v/>
      </c>
      <c r="F7133" s="22" t="str">
        <f>IF(OR(E7133="",E7133="!!!"),"",IF(NOT(ISNA(VLOOKUP(E7133,E$1:E7132,1,FALSE()))),"OLD",IF(AND(E7133&lt;&gt;"",E7133&lt;&gt;"!!!"),"NEW","")))</f>
        <v> </v>
      </c>
      <c r="G7133" s="23" t="str">
        <f>IF(OR(E7133="",E7133="!!!"),"",IF(OR(J7133=0,AND(J7133=1,K7133=1),AND(J7133=1,I7133="SBJ"),AND(J7133=1,I7133=0)),"?IN_FOCUS",IF(J7133&lt;=2,"?ACTIVATED",IF(J7133&lt;&gt;"","?FAMILIAR",IF(F7133="NEW",IF(ISNA(VLOOKUP(E7133,#REF!,1,FALSE())),"?TYPE_IDENTIFIABLE","?REFERENTIAL"),"_")))))</f>
        <v> </v>
      </c>
      <c r="H7133" s="24" t="str">
        <f>IF(J7133&lt;&gt;1,"",IF(I7133="SBJ","CB","?"))</f>
        <v> </v>
      </c>
      <c r="I7133" s="25" t="str">
        <f>IF(OR(E7133="",E7133="!!!",F7133="NEW"),"",INDEX(B7132:B$2,-1+SUMPRODUCT(MAX(ROW(E7132:E$2)*(E7133=E7132:E$2)))))</f>
        <v> </v>
      </c>
      <c r="J7133" s="25" t="str">
        <f>IF(OR(E7133="",E7133="!!!",F7133="NEW"),"",COUNTBLANK(OFFSET(A$1,,,SUMPRODUCT(MAX(ROW(E$2:E7133)*(E7133=E$2:E7133)))))-COUNTBLANK(OFFSET(A$1,,,SUMPRODUCT(MAX(ROW(E$1:E7132)*(E2=E$1:E7132))))))</f>
        <v> </v>
      </c>
      <c r="K7133" s="25" t="str">
        <f>IF(OR(E7133="",E7133="!!!",F7133="NEW"),"",INDEX(J$1:J7132,SUMPRODUCT(MAX(ROW(E$1:E7132)*(E7133=E$1:E7132)))))</f>
        <v> </v>
      </c>
      <c r="L7133" s="26"/>
    </row>
    <row r="7134" spans="1:12">
      <c r="A7134" s="20" t="s">
        <v>2316</v>
      </c>
      <c r="E7134" s="21">
        <f>IF(D7134="?OLD","!!!","")</f>
        <v/>
      </c>
      <c r="F7134" s="22" t="str">
        <f>IF(OR(E7134="",E7134="!!!"),"",IF(NOT(ISNA(VLOOKUP(E7134,E$1:E7133,1,FALSE()))),"OLD",IF(AND(E7134&lt;&gt;"",E7134&lt;&gt;"!!!"),"NEW","")))</f>
        <v> </v>
      </c>
      <c r="G7134" s="23" t="str">
        <f>IF(OR(E7134="",E7134="!!!"),"",IF(OR(J7134=0,AND(J7134=1,K7134=1),AND(J7134=1,I7134="SBJ"),AND(J7134=1,I7134=0)),"?IN_FOCUS",IF(J7134&lt;=2,"?ACTIVATED",IF(J7134&lt;&gt;"","?FAMILIAR",IF(F7134="NEW",IF(ISNA(VLOOKUP(E7134,#REF!,1,FALSE())),"?TYPE_IDENTIFIABLE","?REFERENTIAL"),"_")))))</f>
        <v> </v>
      </c>
      <c r="H7134" s="24" t="str">
        <f>IF(J7134&lt;&gt;1,"",IF(I7134="SBJ","CB","?"))</f>
        <v> </v>
      </c>
      <c r="I7134" s="25" t="str">
        <f>IF(OR(E7134="",E7134="!!!",F7134="NEW"),"",INDEX(B7133:B$2,-1+SUMPRODUCT(MAX(ROW(E7133:E$2)*(E7134=E7133:E$2)))))</f>
        <v> </v>
      </c>
      <c r="J7134" s="25" t="str">
        <f>IF(OR(E7134="",E7134="!!!",F7134="NEW"),"",COUNTBLANK(OFFSET(A$1,,,SUMPRODUCT(MAX(ROW(E$2:E7134)*(E7134=E$2:E7134)))))-COUNTBLANK(OFFSET(A$1,,,SUMPRODUCT(MAX(ROW(E$1:E7133)*(E2=E$1:E7133))))))</f>
        <v> </v>
      </c>
      <c r="K7134" s="25" t="str">
        <f>IF(OR(E7134="",E7134="!!!",F7134="NEW"),"",INDEX(J$1:J7133,SUMPRODUCT(MAX(ROW(E$1:E7133)*(E7134=E$1:E7133)))))</f>
        <v> </v>
      </c>
      <c r="L7134" s="26"/>
    </row>
    <row r="7135" spans="1:12">
      <c r="A7135" s="20" t="s">
        <v>671</v>
      </c>
      <c r="E7135" s="21">
        <f>IF(D7135="?OLD","!!!","")</f>
        <v/>
      </c>
      <c r="F7135" s="22" t="str">
        <f>IF(OR(E7135="",E7135="!!!"),"",IF(NOT(ISNA(VLOOKUP(E7135,E$1:E7134,1,FALSE()))),"OLD",IF(AND(E7135&lt;&gt;"",E7135&lt;&gt;"!!!"),"NEW","")))</f>
        <v> </v>
      </c>
      <c r="G7135" s="23" t="str">
        <f>IF(OR(E7135="",E7135="!!!"),"",IF(OR(J7135=0,AND(J7135=1,K7135=1),AND(J7135=1,I7135="SBJ"),AND(J7135=1,I7135=0)),"?IN_FOCUS",IF(J7135&lt;=2,"?ACTIVATED",IF(J7135&lt;&gt;"","?FAMILIAR",IF(F7135="NEW",IF(ISNA(VLOOKUP(E7135,#REF!,1,FALSE())),"?TYPE_IDENTIFIABLE","?REFERENTIAL"),"_")))))</f>
        <v> </v>
      </c>
      <c r="H7135" s="24" t="str">
        <f>IF(J7135&lt;&gt;1,"",IF(I7135="SBJ","CB","?"))</f>
        <v> </v>
      </c>
      <c r="I7135" s="25" t="str">
        <f>IF(OR(E7135="",E7135="!!!",F7135="NEW"),"",INDEX(B7134:B$2,-1+SUMPRODUCT(MAX(ROW(E7134:E$2)*(E7135=E7134:E$2)))))</f>
        <v> </v>
      </c>
      <c r="J7135" s="25" t="str">
        <f>IF(OR(E7135="",E7135="!!!",F7135="NEW"),"",COUNTBLANK(OFFSET(A$1,,,SUMPRODUCT(MAX(ROW(E$2:E7135)*(E7135=E$2:E7135)))))-COUNTBLANK(OFFSET(A$1,,,SUMPRODUCT(MAX(ROW(E$1:E7134)*(E2=E$1:E7134))))))</f>
        <v> </v>
      </c>
      <c r="K7135" s="25" t="str">
        <f>IF(OR(E7135="",E7135="!!!",F7135="NEW"),"",INDEX(J$1:J7134,SUMPRODUCT(MAX(ROW(E$1:E7134)*(E7135=E$1:E7134)))))</f>
        <v> </v>
      </c>
      <c r="L7135" s="26"/>
    </row>
    <row r="7136" spans="1:12">
      <c r="A7136" s="20"/>
    </row>
    <row r="7137" spans="1:12">
      <c r="A7137" s="20" t="s">
        <v>3801</v>
      </c>
    </row>
    <row r="7138" spans="1:12">
      <c r="A7138" s="20" t="s">
        <v>3802</v>
      </c>
      <c r="E7138" s="21">
        <f>IF(D7138="?OLD","!!!","")</f>
        <v/>
      </c>
      <c r="F7138" s="22" t="str">
        <f>IF(OR(E7138="",E7138="!!!"),"",IF(NOT(ISNA(VLOOKUP(E7138,E$1:E7137,1,FALSE()))),"OLD",IF(AND(E7138&lt;&gt;"",E7138&lt;&gt;"!!!"),"NEW","")))</f>
        <v> </v>
      </c>
      <c r="G7138" s="23" t="str">
        <f>IF(OR(E7138="",E7138="!!!"),"",IF(OR(J7138=0,AND(J7138=1,K7138=1),AND(J7138=1,I7138="SBJ"),AND(J7138=1,I7138=0)),"?IN_FOCUS",IF(J7138&lt;=2,"?ACTIVATED",IF(J7138&lt;&gt;"","?FAMILIAR",IF(F7138="NEW",IF(ISNA(VLOOKUP(E7138,#REF!,1,FALSE())),"?TYPE_IDENTIFIABLE","?REFERENTIAL"),"_")))))</f>
        <v> </v>
      </c>
      <c r="H7138" s="24" t="str">
        <f>IF(J7138&lt;&gt;1,"",IF(I7138="SBJ","CB","?"))</f>
        <v> </v>
      </c>
      <c r="I7138" s="25" t="str">
        <f>IF(OR(E7138="",E7138="!!!",F7138="NEW"),"",INDEX(B7137:B$2,-1+SUMPRODUCT(MAX(ROW(E7137:E$2)*(E7138=E7137:E$2)))))</f>
        <v> </v>
      </c>
      <c r="J7138" s="25" t="str">
        <f>IF(OR(E7138="",E7138="!!!",F7138="NEW"),"",COUNTBLANK(OFFSET(A$1,,,SUMPRODUCT(MAX(ROW(E$2:E7138)*(E7138=E$2:E7138)))))-COUNTBLANK(OFFSET(A$1,,,SUMPRODUCT(MAX(ROW(E$1:E7137)*(E2=E$1:E7137))))))</f>
        <v> </v>
      </c>
      <c r="K7138" s="25" t="str">
        <f>IF(OR(E7138="",E7138="!!!",F7138="NEW"),"",INDEX(J$1:J7137,SUMPRODUCT(MAX(ROW(E$1:E7137)*(E7138=E$1:E7137)))))</f>
        <v> </v>
      </c>
      <c r="L7138" s="26"/>
    </row>
    <row r="7139" spans="1:12">
      <c r="A7139" s="20" t="s">
        <v>1760</v>
      </c>
      <c r="E7139" s="21">
        <f>IF(D7139="?OLD","!!!","")</f>
        <v/>
      </c>
      <c r="F7139" s="22" t="str">
        <f>IF(OR(E7139="",E7139="!!!"),"",IF(NOT(ISNA(VLOOKUP(E7139,E$1:E7138,1,FALSE()))),"OLD",IF(AND(E7139&lt;&gt;"",E7139&lt;&gt;"!!!"),"NEW","")))</f>
        <v> </v>
      </c>
      <c r="G7139" s="23" t="str">
        <f>IF(OR(E7139="",E7139="!!!"),"",IF(OR(J7139=0,AND(J7139=1,K7139=1),AND(J7139=1,I7139="SBJ"),AND(J7139=1,I7139=0)),"?IN_FOCUS",IF(J7139&lt;=2,"?ACTIVATED",IF(J7139&lt;&gt;"","?FAMILIAR",IF(F7139="NEW",IF(ISNA(VLOOKUP(E7139,#REF!,1,FALSE())),"?TYPE_IDENTIFIABLE","?REFERENTIAL"),"_")))))</f>
        <v> </v>
      </c>
      <c r="H7139" s="24" t="str">
        <f>IF(J7139&lt;&gt;1,"",IF(I7139="SBJ","CB","?"))</f>
        <v> </v>
      </c>
      <c r="I7139" s="25" t="str">
        <f>IF(OR(E7139="",E7139="!!!",F7139="NEW"),"",INDEX(B7138:B$2,-1+SUMPRODUCT(MAX(ROW(E7138:E$2)*(E7139=E7138:E$2)))))</f>
        <v> </v>
      </c>
      <c r="J7139" s="25" t="str">
        <f>IF(OR(E7139="",E7139="!!!",F7139="NEW"),"",COUNTBLANK(OFFSET(A$1,,,SUMPRODUCT(MAX(ROW(E$2:E7139)*(E7139=E$2:E7139)))))-COUNTBLANK(OFFSET(A$1,,,SUMPRODUCT(MAX(ROW(E$1:E7138)*(E2=E$1:E7138))))))</f>
        <v> </v>
      </c>
      <c r="K7139" s="25" t="str">
        <f>IF(OR(E7139="",E7139="!!!",F7139="NEW"),"",INDEX(J$1:J7138,SUMPRODUCT(MAX(ROW(E$1:E7138)*(E7139=E$1:E7138)))))</f>
        <v> </v>
      </c>
      <c r="L7139" s="26"/>
    </row>
    <row r="7140" spans="1:12">
      <c r="A7140" s="20" t="s">
        <v>3615</v>
      </c>
      <c r="B7140" s="27" t="s">
        <v>1668</v>
      </c>
      <c r="C7140" s="27" t="s">
        <v>1734</v>
      </c>
      <c r="D7140" s="27" t="s">
        <v>1681</v>
      </c>
      <c r="E7140" s="21">
        <f>IF(D7140="?OLD","!!!","")</f>
        <v/>
      </c>
      <c r="F7140" s="22" t="str">
        <f>IF(OR(E7140="",E7140="!!!"),"",IF(NOT(ISNA(VLOOKUP(E7140,E$1:E7139,1,FALSE()))),"OLD",IF(AND(E7140&lt;&gt;"",E7140&lt;&gt;"!!!"),"NEW","")))</f>
        <v> </v>
      </c>
      <c r="G7140" s="23" t="str">
        <f>IF(OR(E7140="",E7140="!!!"),"",IF(OR(J7140=0,AND(J7140=1,K7140=1),AND(J7140=1,I7140="SBJ"),AND(J7140=1,I7140=0)),"?IN_FOCUS",IF(J7140&lt;=2,"?ACTIVATED",IF(J7140&lt;&gt;"","?FAMILIAR",IF(F7140="NEW",IF(ISNA(VLOOKUP(E7140,#REF!,1,FALSE())),"?TYPE_IDENTIFIABLE","?REFERENTIAL"),"_")))))</f>
        <v> </v>
      </c>
      <c r="H7140" s="24" t="str">
        <f>IF(J7140&lt;&gt;1,"",IF(I7140="SBJ","CB","?"))</f>
        <v> </v>
      </c>
      <c r="I7140" s="25" t="str">
        <f>IF(OR(E7140="",E7140="!!!",F7140="NEW"),"",INDEX(B7139:B$2,-1+SUMPRODUCT(MAX(ROW(E7139:E$2)*(E7140=E7139:E$2)))))</f>
        <v> </v>
      </c>
      <c r="J7140" s="25" t="str">
        <f>IF(OR(E7140="",E7140="!!!",F7140="NEW"),"",COUNTBLANK(OFFSET(A$1,,,SUMPRODUCT(MAX(ROW(E$2:E7140)*(E7140=E$2:E7140)))))-COUNTBLANK(OFFSET(A$1,,,SUMPRODUCT(MAX(ROW(E$1:E7139)*(E2=E$1:E7139))))))</f>
        <v> </v>
      </c>
      <c r="K7140" s="25" t="str">
        <f>IF(OR(E7140="",E7140="!!!",F7140="NEW"),"",INDEX(J$1:J7139,SUMPRODUCT(MAX(ROW(E$1:E7139)*(E7140=E$1:E7139)))))</f>
        <v> </v>
      </c>
      <c r="L7140" s="26"/>
    </row>
    <row r="7141" spans="1:12">
      <c r="A7141" s="20" t="s">
        <v>1688</v>
      </c>
      <c r="E7141" s="21">
        <f>IF(D7141="?OLD","!!!","")</f>
        <v/>
      </c>
      <c r="F7141" s="22" t="str">
        <f>IF(OR(E7141="",E7141="!!!"),"",IF(NOT(ISNA(VLOOKUP(E7141,E$1:E7140,1,FALSE()))),"OLD",IF(AND(E7141&lt;&gt;"",E7141&lt;&gt;"!!!"),"NEW","")))</f>
        <v> </v>
      </c>
      <c r="G7141" s="23" t="str">
        <f>IF(OR(E7141="",E7141="!!!"),"",IF(OR(J7141=0,AND(J7141=1,K7141=1),AND(J7141=1,I7141="SBJ"),AND(J7141=1,I7141=0)),"?IN_FOCUS",IF(J7141&lt;=2,"?ACTIVATED",IF(J7141&lt;&gt;"","?FAMILIAR",IF(F7141="NEW",IF(ISNA(VLOOKUP(E7141,#REF!,1,FALSE())),"?TYPE_IDENTIFIABLE","?REFERENTIAL"),"_")))))</f>
        <v> </v>
      </c>
      <c r="H7141" s="24" t="str">
        <f>IF(J7141&lt;&gt;1,"",IF(I7141="SBJ","CB","?"))</f>
        <v> </v>
      </c>
      <c r="I7141" s="25" t="str">
        <f>IF(OR(E7141="",E7141="!!!",F7141="NEW"),"",INDEX(B7140:B$2,-1+SUMPRODUCT(MAX(ROW(E7140:E$2)*(E7141=E7140:E$2)))))</f>
        <v> </v>
      </c>
      <c r="J7141" s="25" t="str">
        <f>IF(OR(E7141="",E7141="!!!",F7141="NEW"),"",COUNTBLANK(OFFSET(A$1,,,SUMPRODUCT(MAX(ROW(E$2:E7141)*(E7141=E$2:E7141)))))-COUNTBLANK(OFFSET(A$1,,,SUMPRODUCT(MAX(ROW(E$1:E7140)*(E2=E$1:E7140))))))</f>
        <v> </v>
      </c>
      <c r="K7141" s="25" t="str">
        <f>IF(OR(E7141="",E7141="!!!",F7141="NEW"),"",INDEX(J$1:J7140,SUMPRODUCT(MAX(ROW(E$1:E7140)*(E7141=E$1:E7140)))))</f>
        <v> </v>
      </c>
      <c r="L7141" s="26"/>
    </row>
    <row r="7142" spans="1:12">
      <c r="A7142" s="20" t="s">
        <v>1776</v>
      </c>
      <c r="E7142" s="21">
        <f>IF(D7142="?OLD","!!!","")</f>
        <v/>
      </c>
      <c r="F7142" s="22" t="str">
        <f>IF(OR(E7142="",E7142="!!!"),"",IF(NOT(ISNA(VLOOKUP(E7142,E$1:E7141,1,FALSE()))),"OLD",IF(AND(E7142&lt;&gt;"",E7142&lt;&gt;"!!!"),"NEW","")))</f>
        <v> </v>
      </c>
      <c r="G7142" s="23" t="str">
        <f>IF(OR(E7142="",E7142="!!!"),"",IF(OR(J7142=0,AND(J7142=1,K7142=1),AND(J7142=1,I7142="SBJ"),AND(J7142=1,I7142=0)),"?IN_FOCUS",IF(J7142&lt;=2,"?ACTIVATED",IF(J7142&lt;&gt;"","?FAMILIAR",IF(F7142="NEW",IF(ISNA(VLOOKUP(E7142,#REF!,1,FALSE())),"?TYPE_IDENTIFIABLE","?REFERENTIAL"),"_")))))</f>
        <v> </v>
      </c>
      <c r="H7142" s="24" t="str">
        <f>IF(J7142&lt;&gt;1,"",IF(I7142="SBJ","CB","?"))</f>
        <v> </v>
      </c>
      <c r="I7142" s="25" t="str">
        <f>IF(OR(E7142="",E7142="!!!",F7142="NEW"),"",INDEX(B7141:B$2,-1+SUMPRODUCT(MAX(ROW(E7141:E$2)*(E7142=E7141:E$2)))))</f>
        <v> </v>
      </c>
      <c r="J7142" s="25" t="str">
        <f>IF(OR(E7142="",E7142="!!!",F7142="NEW"),"",COUNTBLANK(OFFSET(A$1,,,SUMPRODUCT(MAX(ROW(E$2:E7142)*(E7142=E$2:E7142)))))-COUNTBLANK(OFFSET(A$1,,,SUMPRODUCT(MAX(ROW(E$1:E7141)*(E2=E$1:E7141))))))</f>
        <v> </v>
      </c>
      <c r="K7142" s="25" t="str">
        <f>IF(OR(E7142="",E7142="!!!",F7142="NEW"),"",INDEX(J$1:J7141,SUMPRODUCT(MAX(ROW(E$1:E7141)*(E7142=E$1:E7141)))))</f>
        <v> </v>
      </c>
      <c r="L7142" s="26"/>
    </row>
    <row r="7143" spans="1:12">
      <c r="A7143" s="20" t="s">
        <v>1780</v>
      </c>
      <c r="B7143" s="27" t="s">
        <v>1690</v>
      </c>
      <c r="C7143" s="27" t="s">
        <v>1737</v>
      </c>
      <c r="D7143" s="27" t="s">
        <v>1681</v>
      </c>
      <c r="E7143" s="21">
        <f>IF(D7143="?OLD","!!!","")</f>
        <v/>
      </c>
      <c r="F7143" s="22" t="str">
        <f>IF(OR(E7143="",E7143="!!!"),"",IF(NOT(ISNA(VLOOKUP(E7143,E$1:E7142,1,FALSE()))),"OLD",IF(AND(E7143&lt;&gt;"",E7143&lt;&gt;"!!!"),"NEW","")))</f>
        <v> </v>
      </c>
      <c r="G7143" s="23" t="str">
        <f>IF(OR(E7143="",E7143="!!!"),"",IF(OR(J7143=0,AND(J7143=1,K7143=1),AND(J7143=1,I7143="SBJ"),AND(J7143=1,I7143=0)),"?IN_FOCUS",IF(J7143&lt;=2,"?ACTIVATED",IF(J7143&lt;&gt;"","?FAMILIAR",IF(F7143="NEW",IF(ISNA(VLOOKUP(E7143,#REF!,1,FALSE())),"?TYPE_IDENTIFIABLE","?REFERENTIAL"),"_")))))</f>
        <v> </v>
      </c>
      <c r="H7143" s="24" t="str">
        <f>IF(J7143&lt;&gt;1,"",IF(I7143="SBJ","CB","?"))</f>
        <v> </v>
      </c>
      <c r="I7143" s="25" t="str">
        <f>IF(OR(E7143="",E7143="!!!",F7143="NEW"),"",INDEX(B7142:B$2,-1+SUMPRODUCT(MAX(ROW(E7142:E$2)*(E7143=E7142:E$2)))))</f>
        <v> </v>
      </c>
      <c r="J7143" s="25" t="str">
        <f>IF(OR(E7143="",E7143="!!!",F7143="NEW"),"",COUNTBLANK(OFFSET(A$1,,,SUMPRODUCT(MAX(ROW(E$2:E7143)*(E7143=E$2:E7143)))))-COUNTBLANK(OFFSET(A$1,,,SUMPRODUCT(MAX(ROW(E$1:E7142)*(E2=E$1:E7142))))))</f>
        <v> </v>
      </c>
      <c r="K7143" s="25" t="str">
        <f>IF(OR(E7143="",E7143="!!!",F7143="NEW"),"",INDEX(J$1:J7142,SUMPRODUCT(MAX(ROW(E$1:E7142)*(E7143=E$1:E7142)))))</f>
        <v> </v>
      </c>
      <c r="L7143" s="26"/>
    </row>
    <row r="7144" spans="1:12">
      <c r="A7144" s="20" t="s">
        <v>1691</v>
      </c>
      <c r="B7144" s="27" t="s">
        <v>1692</v>
      </c>
      <c r="E7144" s="21">
        <f>IF(D7144="?OLD","!!!","")</f>
        <v/>
      </c>
      <c r="F7144" s="22" t="str">
        <f>IF(OR(E7144="",E7144="!!!"),"",IF(NOT(ISNA(VLOOKUP(E7144,E$1:E7143,1,FALSE()))),"OLD",IF(AND(E7144&lt;&gt;"",E7144&lt;&gt;"!!!"),"NEW","")))</f>
        <v> </v>
      </c>
      <c r="G7144" s="23" t="str">
        <f>IF(OR(E7144="",E7144="!!!"),"",IF(OR(J7144=0,AND(J7144=1,K7144=1),AND(J7144=1,I7144="SBJ"),AND(J7144=1,I7144=0)),"?IN_FOCUS",IF(J7144&lt;=2,"?ACTIVATED",IF(J7144&lt;&gt;"","?FAMILIAR",IF(F7144="NEW",IF(ISNA(VLOOKUP(E7144,#REF!,1,FALSE())),"?TYPE_IDENTIFIABLE","?REFERENTIAL"),"_")))))</f>
        <v> </v>
      </c>
      <c r="H7144" s="24" t="str">
        <f>IF(J7144&lt;&gt;1,"",IF(I7144="SBJ","CB","?"))</f>
        <v> </v>
      </c>
      <c r="I7144" s="25" t="str">
        <f>IF(OR(E7144="",E7144="!!!",F7144="NEW"),"",INDEX(B7143:B$2,-1+SUMPRODUCT(MAX(ROW(E7143:E$2)*(E7144=E7143:E$2)))))</f>
        <v> </v>
      </c>
      <c r="J7144" s="25" t="str">
        <f>IF(OR(E7144="",E7144="!!!",F7144="NEW"),"",COUNTBLANK(OFFSET(A$1,,,SUMPRODUCT(MAX(ROW(E$2:E7144)*(E7144=E$2:E7144)))))-COUNTBLANK(OFFSET(A$1,,,SUMPRODUCT(MAX(ROW(E$1:E7143)*(E2=E$1:E7143))))))</f>
        <v> </v>
      </c>
      <c r="K7144" s="25" t="str">
        <f>IF(OR(E7144="",E7144="!!!",F7144="NEW"),"",INDEX(J$1:J7143,SUMPRODUCT(MAX(ROW(E$1:E7143)*(E7144=E$1:E7143)))))</f>
        <v> </v>
      </c>
      <c r="L7144" s="26"/>
    </row>
    <row r="7145" spans="1:12">
      <c r="A7145" s="20" t="s">
        <v>1764</v>
      </c>
      <c r="E7145" s="21">
        <f>IF(D7145="?OLD","!!!","")</f>
        <v/>
      </c>
      <c r="F7145" s="22" t="str">
        <f>IF(OR(E7145="",E7145="!!!"),"",IF(NOT(ISNA(VLOOKUP(E7145,E$1:E7144,1,FALSE()))),"OLD",IF(AND(E7145&lt;&gt;"",E7145&lt;&gt;"!!!"),"NEW","")))</f>
        <v> </v>
      </c>
      <c r="G7145" s="23" t="str">
        <f>IF(OR(E7145="",E7145="!!!"),"",IF(OR(J7145=0,AND(J7145=1,K7145=1),AND(J7145=1,I7145="SBJ"),AND(J7145=1,I7145=0)),"?IN_FOCUS",IF(J7145&lt;=2,"?ACTIVATED",IF(J7145&lt;&gt;"","?FAMILIAR",IF(F7145="NEW",IF(ISNA(VLOOKUP(E7145,#REF!,1,FALSE())),"?TYPE_IDENTIFIABLE","?REFERENTIAL"),"_")))))</f>
        <v> </v>
      </c>
      <c r="H7145" s="24" t="str">
        <f>IF(J7145&lt;&gt;1,"",IF(I7145="SBJ","CB","?"))</f>
        <v> </v>
      </c>
      <c r="I7145" s="25" t="str">
        <f>IF(OR(E7145="",E7145="!!!",F7145="NEW"),"",INDEX(B7144:B$2,-1+SUMPRODUCT(MAX(ROW(E7144:E$2)*(E7145=E7144:E$2)))))</f>
        <v> </v>
      </c>
      <c r="J7145" s="25" t="str">
        <f>IF(OR(E7145="",E7145="!!!",F7145="NEW"),"",COUNTBLANK(OFFSET(A$1,,,SUMPRODUCT(MAX(ROW(E$2:E7145)*(E7145=E$2:E7145)))))-COUNTBLANK(OFFSET(A$1,,,SUMPRODUCT(MAX(ROW(E$1:E7144)*(E2=E$1:E7144))))))</f>
        <v> </v>
      </c>
      <c r="K7145" s="25" t="str">
        <f>IF(OR(E7145="",E7145="!!!",F7145="NEW"),"",INDEX(J$1:J7144,SUMPRODUCT(MAX(ROW(E$1:E7144)*(E7145=E$1:E7144)))))</f>
        <v> </v>
      </c>
      <c r="L7145" s="26"/>
    </row>
    <row r="7146" spans="1:12">
      <c r="A7146" s="20" t="s">
        <v>3803</v>
      </c>
      <c r="B7146" s="27" t="s">
        <v>1672</v>
      </c>
      <c r="C7146" s="27" t="s">
        <v>1734</v>
      </c>
      <c r="D7146" s="27" t="s">
        <v>1681</v>
      </c>
      <c r="E7146" s="21">
        <f>IF(D7146="?OLD","!!!","")</f>
        <v/>
      </c>
      <c r="F7146" s="22" t="str">
        <f>IF(OR(E7146="",E7146="!!!"),"",IF(NOT(ISNA(VLOOKUP(E7146,E$1:E7145,1,FALSE()))),"OLD",IF(AND(E7146&lt;&gt;"",E7146&lt;&gt;"!!!"),"NEW","")))</f>
        <v> </v>
      </c>
      <c r="G7146" s="23" t="str">
        <f>IF(OR(E7146="",E7146="!!!"),"",IF(OR(J7146=0,AND(J7146=1,K7146=1),AND(J7146=1,I7146="SBJ"),AND(J7146=1,I7146=0)),"?IN_FOCUS",IF(J7146&lt;=2,"?ACTIVATED",IF(J7146&lt;&gt;"","?FAMILIAR",IF(F7146="NEW",IF(ISNA(VLOOKUP(E7146,#REF!,1,FALSE())),"?TYPE_IDENTIFIABLE","?REFERENTIAL"),"_")))))</f>
        <v> </v>
      </c>
      <c r="H7146" s="24" t="str">
        <f>IF(J7146&lt;&gt;1,"",IF(I7146="SBJ","CB","?"))</f>
        <v> </v>
      </c>
      <c r="I7146" s="25" t="str">
        <f>IF(OR(E7146="",E7146="!!!",F7146="NEW"),"",INDEX(B7145:B$2,-1+SUMPRODUCT(MAX(ROW(E7145:E$2)*(E7146=E7145:E$2)))))</f>
        <v> </v>
      </c>
      <c r="J7146" s="25" t="str">
        <f>IF(OR(E7146="",E7146="!!!",F7146="NEW"),"",COUNTBLANK(OFFSET(A$1,,,SUMPRODUCT(MAX(ROW(E$2:E7146)*(E7146=E$2:E7146)))))-COUNTBLANK(OFFSET(A$1,,,SUMPRODUCT(MAX(ROW(E$1:E7145)*(E2=E$1:E7145))))))</f>
        <v> </v>
      </c>
      <c r="K7146" s="25" t="str">
        <f>IF(OR(E7146="",E7146="!!!",F7146="NEW"),"",INDEX(J$1:J7145,SUMPRODUCT(MAX(ROW(E$1:E7145)*(E7146=E$1:E7145)))))</f>
        <v> </v>
      </c>
      <c r="L7146" s="26"/>
    </row>
    <row r="7147" spans="1:12">
      <c r="A7147" s="20" t="s">
        <v>3804</v>
      </c>
      <c r="E7147" s="21">
        <f>IF(D7147="?OLD","!!!","")</f>
        <v/>
      </c>
      <c r="F7147" s="22" t="str">
        <f>IF(OR(E7147="",E7147="!!!"),"",IF(NOT(ISNA(VLOOKUP(E7147,E$1:E7146,1,FALSE()))),"OLD",IF(AND(E7147&lt;&gt;"",E7147&lt;&gt;"!!!"),"NEW","")))</f>
        <v> </v>
      </c>
      <c r="G7147" s="23" t="str">
        <f>IF(OR(E7147="",E7147="!!!"),"",IF(OR(J7147=0,AND(J7147=1,K7147=1),AND(J7147=1,I7147="SBJ"),AND(J7147=1,I7147=0)),"?IN_FOCUS",IF(J7147&lt;=2,"?ACTIVATED",IF(J7147&lt;&gt;"","?FAMILIAR",IF(F7147="NEW",IF(ISNA(VLOOKUP(E7147,#REF!,1,FALSE())),"?TYPE_IDENTIFIABLE","?REFERENTIAL"),"_")))))</f>
        <v> </v>
      </c>
      <c r="H7147" s="24" t="str">
        <f>IF(J7147&lt;&gt;1,"",IF(I7147="SBJ","CB","?"))</f>
        <v> </v>
      </c>
      <c r="I7147" s="25" t="str">
        <f>IF(OR(E7147="",E7147="!!!",F7147="NEW"),"",INDEX(B7146:B$2,-1+SUMPRODUCT(MAX(ROW(E7146:E$2)*(E7147=E7146:E$2)))))</f>
        <v> </v>
      </c>
      <c r="J7147" s="25" t="str">
        <f>IF(OR(E7147="",E7147="!!!",F7147="NEW"),"",COUNTBLANK(OFFSET(A$1,,,SUMPRODUCT(MAX(ROW(E$2:E7147)*(E7147=E$2:E7147)))))-COUNTBLANK(OFFSET(A$1,,,SUMPRODUCT(MAX(ROW(E$1:E7146)*(E2=E$1:E7146))))))</f>
        <v> </v>
      </c>
      <c r="K7147" s="25" t="str">
        <f>IF(OR(E7147="",E7147="!!!",F7147="NEW"),"",INDEX(J$1:J7146,SUMPRODUCT(MAX(ROW(E$1:E7146)*(E7147=E$1:E7146)))))</f>
        <v> </v>
      </c>
      <c r="L7147" s="26"/>
    </row>
    <row r="7148" spans="1:12">
      <c r="A7148" s="20" t="s">
        <v>1688</v>
      </c>
      <c r="E7148" s="21">
        <f>IF(D7148="?OLD","!!!","")</f>
        <v/>
      </c>
      <c r="F7148" s="22" t="str">
        <f>IF(OR(E7148="",E7148="!!!"),"",IF(NOT(ISNA(VLOOKUP(E7148,E$1:E7147,1,FALSE()))),"OLD",IF(AND(E7148&lt;&gt;"",E7148&lt;&gt;"!!!"),"NEW","")))</f>
        <v> </v>
      </c>
      <c r="G7148" s="23" t="str">
        <f>IF(OR(E7148="",E7148="!!!"),"",IF(OR(J7148=0,AND(J7148=1,K7148=1),AND(J7148=1,I7148="SBJ"),AND(J7148=1,I7148=0)),"?IN_FOCUS",IF(J7148&lt;=2,"?ACTIVATED",IF(J7148&lt;&gt;"","?FAMILIAR",IF(F7148="NEW",IF(ISNA(VLOOKUP(E7148,#REF!,1,FALSE())),"?TYPE_IDENTIFIABLE","?REFERENTIAL"),"_")))))</f>
        <v> </v>
      </c>
      <c r="H7148" s="24" t="str">
        <f>IF(J7148&lt;&gt;1,"",IF(I7148="SBJ","CB","?"))</f>
        <v> </v>
      </c>
      <c r="I7148" s="25" t="str">
        <f>IF(OR(E7148="",E7148="!!!",F7148="NEW"),"",INDEX(B7147:B$2,-1+SUMPRODUCT(MAX(ROW(E7147:E$2)*(E7148=E7147:E$2)))))</f>
        <v> </v>
      </c>
      <c r="J7148" s="25" t="str">
        <f>IF(OR(E7148="",E7148="!!!",F7148="NEW"),"",COUNTBLANK(OFFSET(A$1,,,SUMPRODUCT(MAX(ROW(E$2:E7148)*(E7148=E$2:E7148)))))-COUNTBLANK(OFFSET(A$1,,,SUMPRODUCT(MAX(ROW(E$1:E7147)*(E2=E$1:E7147))))))</f>
        <v> </v>
      </c>
      <c r="K7148" s="25" t="str">
        <f>IF(OR(E7148="",E7148="!!!",F7148="NEW"),"",INDEX(J$1:J7147,SUMPRODUCT(MAX(ROW(E$1:E7147)*(E7148=E$1:E7147)))))</f>
        <v> </v>
      </c>
      <c r="L7148" s="26"/>
    </row>
    <row r="7149" spans="1:12">
      <c r="A7149" s="20" t="s">
        <v>1997</v>
      </c>
      <c r="E7149" s="21">
        <f>IF(D7149="?OLD","!!!","")</f>
        <v/>
      </c>
      <c r="F7149" s="22" t="str">
        <f>IF(OR(E7149="",E7149="!!!"),"",IF(NOT(ISNA(VLOOKUP(E7149,E$1:E7148,1,FALSE()))),"OLD",IF(AND(E7149&lt;&gt;"",E7149&lt;&gt;"!!!"),"NEW","")))</f>
        <v> </v>
      </c>
      <c r="G7149" s="23" t="str">
        <f>IF(OR(E7149="",E7149="!!!"),"",IF(OR(J7149=0,AND(J7149=1,K7149=1),AND(J7149=1,I7149="SBJ"),AND(J7149=1,I7149=0)),"?IN_FOCUS",IF(J7149&lt;=2,"?ACTIVATED",IF(J7149&lt;&gt;"","?FAMILIAR",IF(F7149="NEW",IF(ISNA(VLOOKUP(E7149,#REF!,1,FALSE())),"?TYPE_IDENTIFIABLE","?REFERENTIAL"),"_")))))</f>
        <v> </v>
      </c>
      <c r="H7149" s="24" t="str">
        <f>IF(J7149&lt;&gt;1,"",IF(I7149="SBJ","CB","?"))</f>
        <v> </v>
      </c>
      <c r="I7149" s="25" t="str">
        <f>IF(OR(E7149="",E7149="!!!",F7149="NEW"),"",INDEX(B7148:B$2,-1+SUMPRODUCT(MAX(ROW(E7148:E$2)*(E7149=E7148:E$2)))))</f>
        <v> </v>
      </c>
      <c r="J7149" s="25" t="str">
        <f>IF(OR(E7149="",E7149="!!!",F7149="NEW"),"",COUNTBLANK(OFFSET(A$1,,,SUMPRODUCT(MAX(ROW(E$2:E7149)*(E7149=E$2:E7149)))))-COUNTBLANK(OFFSET(A$1,,,SUMPRODUCT(MAX(ROW(E$1:E7148)*(E2=E$1:E7148))))))</f>
        <v> </v>
      </c>
      <c r="K7149" s="25" t="str">
        <f>IF(OR(E7149="",E7149="!!!",F7149="NEW"),"",INDEX(J$1:J7148,SUMPRODUCT(MAX(ROW(E$1:E7148)*(E7149=E$1:E7148)))))</f>
        <v> </v>
      </c>
      <c r="L7149" s="26"/>
    </row>
    <row r="7150" spans="1:12">
      <c r="A7150" s="20" t="s">
        <v>1977</v>
      </c>
      <c r="B7150" s="27" t="s">
        <v>1731</v>
      </c>
      <c r="C7150" s="27" t="s">
        <v>1737</v>
      </c>
      <c r="D7150" s="27" t="s">
        <v>1681</v>
      </c>
      <c r="E7150" s="21">
        <f>IF(D7150="?OLD","!!!","")</f>
        <v/>
      </c>
      <c r="F7150" s="22" t="str">
        <f>IF(OR(E7150="",E7150="!!!"),"",IF(NOT(ISNA(VLOOKUP(E7150,E$1:E7149,1,FALSE()))),"OLD",IF(AND(E7150&lt;&gt;"",E7150&lt;&gt;"!!!"),"NEW","")))</f>
        <v> </v>
      </c>
      <c r="G7150" s="23" t="str">
        <f>IF(OR(E7150="",E7150="!!!"),"",IF(OR(J7150=0,AND(J7150=1,K7150=1),AND(J7150=1,I7150="SBJ"),AND(J7150=1,I7150=0)),"?IN_FOCUS",IF(J7150&lt;=2,"?ACTIVATED",IF(J7150&lt;&gt;"","?FAMILIAR",IF(F7150="NEW",IF(ISNA(VLOOKUP(E7150,#REF!,1,FALSE())),"?TYPE_IDENTIFIABLE","?REFERENTIAL"),"_")))))</f>
        <v> </v>
      </c>
      <c r="H7150" s="24" t="str">
        <f>IF(J7150&lt;&gt;1,"",IF(I7150="SBJ","CB","?"))</f>
        <v> </v>
      </c>
      <c r="I7150" s="25" t="str">
        <f>IF(OR(E7150="",E7150="!!!",F7150="NEW"),"",INDEX(B7149:B$2,-1+SUMPRODUCT(MAX(ROW(E7149:E$2)*(E7150=E7149:E$2)))))</f>
        <v> </v>
      </c>
      <c r="J7150" s="25" t="str">
        <f>IF(OR(E7150="",E7150="!!!",F7150="NEW"),"",COUNTBLANK(OFFSET(A$1,,,SUMPRODUCT(MAX(ROW(E$2:E7150)*(E7150=E$2:E7150)))))-COUNTBLANK(OFFSET(A$1,,,SUMPRODUCT(MAX(ROW(E$1:E7149)*(E2=E$1:E7149))))))</f>
        <v> </v>
      </c>
      <c r="K7150" s="25" t="str">
        <f>IF(OR(E7150="",E7150="!!!",F7150="NEW"),"",INDEX(J$1:J7149,SUMPRODUCT(MAX(ROW(E$1:E7149)*(E7150=E$1:E7149)))))</f>
        <v> </v>
      </c>
      <c r="L7150" s="26"/>
    </row>
    <row r="7151" spans="1:12">
      <c r="A7151" s="20" t="s">
        <v>2102</v>
      </c>
      <c r="E7151" s="21">
        <f>IF(D7151="?OLD","!!!","")</f>
        <v/>
      </c>
      <c r="F7151" s="22" t="str">
        <f>IF(OR(E7151="",E7151="!!!"),"",IF(NOT(ISNA(VLOOKUP(E7151,E$1:E7150,1,FALSE()))),"OLD",IF(AND(E7151&lt;&gt;"",E7151&lt;&gt;"!!!"),"NEW","")))</f>
        <v> </v>
      </c>
      <c r="G7151" s="23" t="str">
        <f>IF(OR(E7151="",E7151="!!!"),"",IF(OR(J7151=0,AND(J7151=1,K7151=1),AND(J7151=1,I7151="SBJ"),AND(J7151=1,I7151=0)),"?IN_FOCUS",IF(J7151&lt;=2,"?ACTIVATED",IF(J7151&lt;&gt;"","?FAMILIAR",IF(F7151="NEW",IF(ISNA(VLOOKUP(E7151,#REF!,1,FALSE())),"?TYPE_IDENTIFIABLE","?REFERENTIAL"),"_")))))</f>
        <v> </v>
      </c>
      <c r="H7151" s="24" t="str">
        <f>IF(J7151&lt;&gt;1,"",IF(I7151="SBJ","CB","?"))</f>
        <v> </v>
      </c>
      <c r="I7151" s="25" t="str">
        <f>IF(OR(E7151="",E7151="!!!",F7151="NEW"),"",INDEX(B7150:B$2,-1+SUMPRODUCT(MAX(ROW(E7150:E$2)*(E7151=E7150:E$2)))))</f>
        <v> </v>
      </c>
      <c r="J7151" s="25" t="str">
        <f>IF(OR(E7151="",E7151="!!!",F7151="NEW"),"",COUNTBLANK(OFFSET(A$1,,,SUMPRODUCT(MAX(ROW(E$2:E7151)*(E7151=E$2:E7151)))))-COUNTBLANK(OFFSET(A$1,,,SUMPRODUCT(MAX(ROW(E$1:E7150)*(E2=E$1:E7150))))))</f>
        <v> </v>
      </c>
      <c r="K7151" s="25" t="str">
        <f>IF(OR(E7151="",E7151="!!!",F7151="NEW"),"",INDEX(J$1:J7150,SUMPRODUCT(MAX(ROW(E$1:E7150)*(E7151=E$1:E7150)))))</f>
        <v> </v>
      </c>
      <c r="L7151" s="26"/>
    </row>
    <row r="7152" spans="1:12">
      <c r="A7152" s="20" t="s">
        <v>1683</v>
      </c>
      <c r="E7152" s="21">
        <f>IF(D7152="?OLD","!!!","")</f>
        <v/>
      </c>
      <c r="F7152" s="22" t="str">
        <f>IF(OR(E7152="",E7152="!!!"),"",IF(NOT(ISNA(VLOOKUP(E7152,E$1:E7151,1,FALSE()))),"OLD",IF(AND(E7152&lt;&gt;"",E7152&lt;&gt;"!!!"),"NEW","")))</f>
        <v> </v>
      </c>
      <c r="G7152" s="23" t="str">
        <f>IF(OR(E7152="",E7152="!!!"),"",IF(OR(J7152=0,AND(J7152=1,K7152=1),AND(J7152=1,I7152="SBJ"),AND(J7152=1,I7152=0)),"?IN_FOCUS",IF(J7152&lt;=2,"?ACTIVATED",IF(J7152&lt;&gt;"","?FAMILIAR",IF(F7152="NEW",IF(ISNA(VLOOKUP(E7152,#REF!,1,FALSE())),"?TYPE_IDENTIFIABLE","?REFERENTIAL"),"_")))))</f>
        <v> </v>
      </c>
      <c r="H7152" s="24" t="str">
        <f>IF(J7152&lt;&gt;1,"",IF(I7152="SBJ","CB","?"))</f>
        <v> </v>
      </c>
      <c r="I7152" s="25" t="str">
        <f>IF(OR(E7152="",E7152="!!!",F7152="NEW"),"",INDEX(B7151:B$2,-1+SUMPRODUCT(MAX(ROW(E7151:E$2)*(E7152=E7151:E$2)))))</f>
        <v> </v>
      </c>
      <c r="J7152" s="25" t="str">
        <f>IF(OR(E7152="",E7152="!!!",F7152="NEW"),"",COUNTBLANK(OFFSET(A$1,,,SUMPRODUCT(MAX(ROW(E$2:E7152)*(E7152=E$2:E7152)))))-COUNTBLANK(OFFSET(A$1,,,SUMPRODUCT(MAX(ROW(E$1:E7151)*(E2=E$1:E7151))))))</f>
        <v> </v>
      </c>
      <c r="K7152" s="25" t="str">
        <f>IF(OR(E7152="",E7152="!!!",F7152="NEW"),"",INDEX(J$1:J7151,SUMPRODUCT(MAX(ROW(E$1:E7151)*(E7152=E$1:E7151)))))</f>
        <v> </v>
      </c>
      <c r="L7152" s="26"/>
    </row>
    <row r="7153" spans="1:12">
      <c r="A7153" s="20" t="s">
        <v>3044</v>
      </c>
      <c r="B7153" s="27" t="s">
        <v>1675</v>
      </c>
      <c r="C7153" s="27" t="s">
        <v>1669</v>
      </c>
      <c r="E7153" s="21">
        <f>IF(D7153="?OLD","!!!","")</f>
        <v/>
      </c>
      <c r="F7153" s="22" t="str">
        <f>IF(OR(E7153="",E7153="!!!"),"",IF(NOT(ISNA(VLOOKUP(E7153,E$1:E7152,1,FALSE()))),"OLD",IF(AND(E7153&lt;&gt;"",E7153&lt;&gt;"!!!"),"NEW","")))</f>
        <v> </v>
      </c>
      <c r="G7153" s="23" t="str">
        <f>IF(OR(E7153="",E7153="!!!"),"",IF(OR(J7153=0,AND(J7153=1,K7153=1),AND(J7153=1,I7153="SBJ"),AND(J7153=1,I7153=0)),"?IN_FOCUS",IF(J7153&lt;=2,"?ACTIVATED",IF(J7153&lt;&gt;"","?FAMILIAR",IF(F7153="NEW",IF(ISNA(VLOOKUP(E7153,#REF!,1,FALSE())),"?TYPE_IDENTIFIABLE","?REFERENTIAL"),"_")))))</f>
        <v> </v>
      </c>
      <c r="H7153" s="24" t="str">
        <f>IF(J7153&lt;&gt;1,"",IF(I7153="SBJ","CB","?"))</f>
        <v> </v>
      </c>
      <c r="I7153" s="25" t="str">
        <f>IF(OR(E7153="",E7153="!!!",F7153="NEW"),"",INDEX(B7152:B$2,-1+SUMPRODUCT(MAX(ROW(E7152:E$2)*(E7153=E7152:E$2)))))</f>
        <v> </v>
      </c>
      <c r="J7153" s="25" t="str">
        <f>IF(OR(E7153="",E7153="!!!",F7153="NEW"),"",COUNTBLANK(OFFSET(A$1,,,SUMPRODUCT(MAX(ROW(E$2:E7153)*(E7153=E$2:E7153)))))-COUNTBLANK(OFFSET(A$1,,,SUMPRODUCT(MAX(ROW(E$1:E7152)*(E2=E$1:E7152))))))</f>
        <v> </v>
      </c>
      <c r="K7153" s="25" t="str">
        <f>IF(OR(E7153="",E7153="!!!",F7153="NEW"),"",INDEX(J$1:J7152,SUMPRODUCT(MAX(ROW(E$1:E7152)*(E7153=E$1:E7152)))))</f>
        <v> </v>
      </c>
      <c r="L7153" s="26"/>
    </row>
    <row r="7154" spans="1:12">
      <c r="A7154" s="20" t="s">
        <v>2851</v>
      </c>
      <c r="E7154" s="21">
        <f>IF(D7154="?OLD","!!!","")</f>
        <v/>
      </c>
      <c r="F7154" s="22" t="str">
        <f>IF(OR(E7154="",E7154="!!!"),"",IF(NOT(ISNA(VLOOKUP(E7154,E$1:E7153,1,FALSE()))),"OLD",IF(AND(E7154&lt;&gt;"",E7154&lt;&gt;"!!!"),"NEW","")))</f>
        <v> </v>
      </c>
      <c r="G7154" s="23" t="str">
        <f>IF(OR(E7154="",E7154="!!!"),"",IF(OR(J7154=0,AND(J7154=1,K7154=1),AND(J7154=1,I7154="SBJ"),AND(J7154=1,I7154=0)),"?IN_FOCUS",IF(J7154&lt;=2,"?ACTIVATED",IF(J7154&lt;&gt;"","?FAMILIAR",IF(F7154="NEW",IF(ISNA(VLOOKUP(E7154,#REF!,1,FALSE())),"?TYPE_IDENTIFIABLE","?REFERENTIAL"),"_")))))</f>
        <v> </v>
      </c>
      <c r="H7154" s="24" t="str">
        <f>IF(J7154&lt;&gt;1,"",IF(I7154="SBJ","CB","?"))</f>
        <v> </v>
      </c>
      <c r="I7154" s="25" t="str">
        <f>IF(OR(E7154="",E7154="!!!",F7154="NEW"),"",INDEX(B7153:B$2,-1+SUMPRODUCT(MAX(ROW(E7153:E$2)*(E7154=E7153:E$2)))))</f>
        <v> </v>
      </c>
      <c r="J7154" s="25" t="str">
        <f>IF(OR(E7154="",E7154="!!!",F7154="NEW"),"",COUNTBLANK(OFFSET(A$1,,,SUMPRODUCT(MAX(ROW(E$2:E7154)*(E7154=E$2:E7154)))))-COUNTBLANK(OFFSET(A$1,,,SUMPRODUCT(MAX(ROW(E$1:E7153)*(E2=E$1:E7153))))))</f>
        <v> </v>
      </c>
      <c r="K7154" s="25" t="str">
        <f>IF(OR(E7154="",E7154="!!!",F7154="NEW"),"",INDEX(J$1:J7153,SUMPRODUCT(MAX(ROW(E$1:E7153)*(E7154=E$1:E7153)))))</f>
        <v> </v>
      </c>
      <c r="L7154" s="26"/>
    </row>
    <row r="7155" spans="1:12">
      <c r="A7155" s="20" t="s">
        <v>1746</v>
      </c>
      <c r="E7155" s="21">
        <f>IF(D7155="?OLD","!!!","")</f>
        <v/>
      </c>
      <c r="F7155" s="22" t="str">
        <f>IF(OR(E7155="",E7155="!!!"),"",IF(NOT(ISNA(VLOOKUP(E7155,E$1:E7154,1,FALSE()))),"OLD",IF(AND(E7155&lt;&gt;"",E7155&lt;&gt;"!!!"),"NEW","")))</f>
        <v> </v>
      </c>
      <c r="G7155" s="23" t="str">
        <f>IF(OR(E7155="",E7155="!!!"),"",IF(OR(J7155=0,AND(J7155=1,K7155=1),AND(J7155=1,I7155="SBJ"),AND(J7155=1,I7155=0)),"?IN_FOCUS",IF(J7155&lt;=2,"?ACTIVATED",IF(J7155&lt;&gt;"","?FAMILIAR",IF(F7155="NEW",IF(ISNA(VLOOKUP(E7155,#REF!,1,FALSE())),"?TYPE_IDENTIFIABLE","?REFERENTIAL"),"_")))))</f>
        <v> </v>
      </c>
      <c r="H7155" s="24" t="str">
        <f>IF(J7155&lt;&gt;1,"",IF(I7155="SBJ","CB","?"))</f>
        <v> </v>
      </c>
      <c r="I7155" s="25" t="str">
        <f>IF(OR(E7155="",E7155="!!!",F7155="NEW"),"",INDEX(B7154:B$2,-1+SUMPRODUCT(MAX(ROW(E7154:E$2)*(E7155=E7154:E$2)))))</f>
        <v> </v>
      </c>
      <c r="J7155" s="25" t="str">
        <f>IF(OR(E7155="",E7155="!!!",F7155="NEW"),"",COUNTBLANK(OFFSET(A$1,,,SUMPRODUCT(MAX(ROW(E$2:E7155)*(E7155=E$2:E7155)))))-COUNTBLANK(OFFSET(A$1,,,SUMPRODUCT(MAX(ROW(E$1:E7154)*(E2=E$1:E7154))))))</f>
        <v> </v>
      </c>
      <c r="K7155" s="25" t="str">
        <f>IF(OR(E7155="",E7155="!!!",F7155="NEW"),"",INDEX(J$1:J7154,SUMPRODUCT(MAX(ROW(E$1:E7154)*(E7155=E$1:E7154)))))</f>
        <v> </v>
      </c>
      <c r="L7155" s="26"/>
    </row>
    <row r="7156" spans="1:12">
      <c r="A7156" s="20" t="s">
        <v>3805</v>
      </c>
      <c r="E7156" s="21">
        <f>IF(D7156="?OLD","!!!","")</f>
        <v/>
      </c>
      <c r="F7156" s="22" t="str">
        <f>IF(OR(E7156="",E7156="!!!"),"",IF(NOT(ISNA(VLOOKUP(E7156,E$1:E7155,1,FALSE()))),"OLD",IF(AND(E7156&lt;&gt;"",E7156&lt;&gt;"!!!"),"NEW","")))</f>
        <v> </v>
      </c>
      <c r="G7156" s="23" t="str">
        <f>IF(OR(E7156="",E7156="!!!"),"",IF(OR(J7156=0,AND(J7156=1,K7156=1),AND(J7156=1,I7156="SBJ"),AND(J7156=1,I7156=0)),"?IN_FOCUS",IF(J7156&lt;=2,"?ACTIVATED",IF(J7156&lt;&gt;"","?FAMILIAR",IF(F7156="NEW",IF(ISNA(VLOOKUP(E7156,#REF!,1,FALSE())),"?TYPE_IDENTIFIABLE","?REFERENTIAL"),"_")))))</f>
        <v> </v>
      </c>
      <c r="H7156" s="24" t="str">
        <f>IF(J7156&lt;&gt;1,"",IF(I7156="SBJ","CB","?"))</f>
        <v> </v>
      </c>
      <c r="I7156" s="25" t="str">
        <f>IF(OR(E7156="",E7156="!!!",F7156="NEW"),"",INDEX(B7155:B$2,-1+SUMPRODUCT(MAX(ROW(E7155:E$2)*(E7156=E7155:E$2)))))</f>
        <v> </v>
      </c>
      <c r="J7156" s="25" t="str">
        <f>IF(OR(E7156="",E7156="!!!",F7156="NEW"),"",COUNTBLANK(OFFSET(A$1,,,SUMPRODUCT(MAX(ROW(E$2:E7156)*(E7156=E$2:E7156)))))-COUNTBLANK(OFFSET(A$1,,,SUMPRODUCT(MAX(ROW(E$1:E7155)*(E2=E$1:E7155))))))</f>
        <v> </v>
      </c>
      <c r="K7156" s="25" t="str">
        <f>IF(OR(E7156="",E7156="!!!",F7156="NEW"),"",INDEX(J$1:J7155,SUMPRODUCT(MAX(ROW(E$1:E7155)*(E7156=E$1:E7155)))))</f>
        <v> </v>
      </c>
      <c r="L7156" s="26"/>
    </row>
    <row r="7157" spans="1:12">
      <c r="A7157" s="20" t="s">
        <v>1977</v>
      </c>
      <c r="B7157" s="27" t="s">
        <v>1692</v>
      </c>
      <c r="C7157" s="27" t="s">
        <v>1737</v>
      </c>
      <c r="D7157" s="27" t="s">
        <v>1681</v>
      </c>
      <c r="E7157" s="21">
        <f>IF(D7157="?OLD","!!!","")</f>
        <v/>
      </c>
      <c r="F7157" s="22" t="str">
        <f>IF(OR(E7157="",E7157="!!!"),"",IF(NOT(ISNA(VLOOKUP(E7157,E$1:E7156,1,FALSE()))),"OLD",IF(AND(E7157&lt;&gt;"",E7157&lt;&gt;"!!!"),"NEW","")))</f>
        <v> </v>
      </c>
      <c r="G7157" s="23" t="str">
        <f>IF(OR(E7157="",E7157="!!!"),"",IF(OR(J7157=0,AND(J7157=1,K7157=1),AND(J7157=1,I7157="SBJ"),AND(J7157=1,I7157=0)),"?IN_FOCUS",IF(J7157&lt;=2,"?ACTIVATED",IF(J7157&lt;&gt;"","?FAMILIAR",IF(F7157="NEW",IF(ISNA(VLOOKUP(E7157,#REF!,1,FALSE())),"?TYPE_IDENTIFIABLE","?REFERENTIAL"),"_")))))</f>
        <v> </v>
      </c>
      <c r="H7157" s="24" t="str">
        <f>IF(J7157&lt;&gt;1,"",IF(I7157="SBJ","CB","?"))</f>
        <v> </v>
      </c>
      <c r="I7157" s="25" t="str">
        <f>IF(OR(E7157="",E7157="!!!",F7157="NEW"),"",INDEX(B7156:B$2,-1+SUMPRODUCT(MAX(ROW(E7156:E$2)*(E7157=E7156:E$2)))))</f>
        <v> </v>
      </c>
      <c r="J7157" s="25" t="str">
        <f>IF(OR(E7157="",E7157="!!!",F7157="NEW"),"",COUNTBLANK(OFFSET(A$1,,,SUMPRODUCT(MAX(ROW(E$2:E7157)*(E7157=E$2:E7157)))))-COUNTBLANK(OFFSET(A$1,,,SUMPRODUCT(MAX(ROW(E$1:E7156)*(E2=E$1:E7156))))))</f>
        <v> </v>
      </c>
      <c r="K7157" s="25" t="str">
        <f>IF(OR(E7157="",E7157="!!!",F7157="NEW"),"",INDEX(J$1:J7156,SUMPRODUCT(MAX(ROW(E$1:E7156)*(E7157=E$1:E7156)))))</f>
        <v> </v>
      </c>
      <c r="L7157" s="26"/>
    </row>
    <row r="7158" spans="1:12">
      <c r="A7158" s="20" t="s">
        <v>3806</v>
      </c>
      <c r="E7158" s="21">
        <f>IF(D7158="?OLD","!!!","")</f>
        <v/>
      </c>
      <c r="F7158" s="22" t="str">
        <f>IF(OR(E7158="",E7158="!!!"),"",IF(NOT(ISNA(VLOOKUP(E7158,E$1:E7157,1,FALSE()))),"OLD",IF(AND(E7158&lt;&gt;"",E7158&lt;&gt;"!!!"),"NEW","")))</f>
        <v> </v>
      </c>
      <c r="G7158" s="23" t="str">
        <f>IF(OR(E7158="",E7158="!!!"),"",IF(OR(J7158=0,AND(J7158=1,K7158=1),AND(J7158=1,I7158="SBJ"),AND(J7158=1,I7158=0)),"?IN_FOCUS",IF(J7158&lt;=2,"?ACTIVATED",IF(J7158&lt;&gt;"","?FAMILIAR",IF(F7158="NEW",IF(ISNA(VLOOKUP(E7158,#REF!,1,FALSE())),"?TYPE_IDENTIFIABLE","?REFERENTIAL"),"_")))))</f>
        <v> </v>
      </c>
      <c r="H7158" s="24" t="str">
        <f>IF(J7158&lt;&gt;1,"",IF(I7158="SBJ","CB","?"))</f>
        <v> </v>
      </c>
      <c r="I7158" s="25" t="str">
        <f>IF(OR(E7158="",E7158="!!!",F7158="NEW"),"",INDEX(B7157:B$2,-1+SUMPRODUCT(MAX(ROW(E7157:E$2)*(E7158=E7157:E$2)))))</f>
        <v> </v>
      </c>
      <c r="J7158" s="25" t="str">
        <f>IF(OR(E7158="",E7158="!!!",F7158="NEW"),"",COUNTBLANK(OFFSET(A$1,,,SUMPRODUCT(MAX(ROW(E$2:E7158)*(E7158=E$2:E7158)))))-COUNTBLANK(OFFSET(A$1,,,SUMPRODUCT(MAX(ROW(E$1:E7157)*(E2=E$1:E7157))))))</f>
        <v> </v>
      </c>
      <c r="K7158" s="25" t="str">
        <f>IF(OR(E7158="",E7158="!!!",F7158="NEW"),"",INDEX(J$1:J7157,SUMPRODUCT(MAX(ROW(E$1:E7157)*(E7158=E$1:E7157)))))</f>
        <v> </v>
      </c>
      <c r="L7158" s="26"/>
    </row>
    <row r="7159" spans="1:12">
      <c r="A7159" s="20" t="s">
        <v>671</v>
      </c>
      <c r="E7159" s="21">
        <f>IF(D7159="?OLD","!!!","")</f>
        <v/>
      </c>
      <c r="F7159" s="22" t="str">
        <f>IF(OR(E7159="",E7159="!!!"),"",IF(NOT(ISNA(VLOOKUP(E7159,E$1:E7158,1,FALSE()))),"OLD",IF(AND(E7159&lt;&gt;"",E7159&lt;&gt;"!!!"),"NEW","")))</f>
        <v> </v>
      </c>
      <c r="G7159" s="23" t="str">
        <f>IF(OR(E7159="",E7159="!!!"),"",IF(OR(J7159=0,AND(J7159=1,K7159=1),AND(J7159=1,I7159="SBJ"),AND(J7159=1,I7159=0)),"?IN_FOCUS",IF(J7159&lt;=2,"?ACTIVATED",IF(J7159&lt;&gt;"","?FAMILIAR",IF(F7159="NEW",IF(ISNA(VLOOKUP(E7159,#REF!,1,FALSE())),"?TYPE_IDENTIFIABLE","?REFERENTIAL"),"_")))))</f>
        <v> </v>
      </c>
      <c r="H7159" s="24" t="str">
        <f>IF(J7159&lt;&gt;1,"",IF(I7159="SBJ","CB","?"))</f>
        <v> </v>
      </c>
      <c r="I7159" s="25" t="str">
        <f>IF(OR(E7159="",E7159="!!!",F7159="NEW"),"",INDEX(B7158:B$2,-1+SUMPRODUCT(MAX(ROW(E7158:E$2)*(E7159=E7158:E$2)))))</f>
        <v> </v>
      </c>
      <c r="J7159" s="25" t="str">
        <f>IF(OR(E7159="",E7159="!!!",F7159="NEW"),"",COUNTBLANK(OFFSET(A$1,,,SUMPRODUCT(MAX(ROW(E$2:E7159)*(E7159=E$2:E7159)))))-COUNTBLANK(OFFSET(A$1,,,SUMPRODUCT(MAX(ROW(E$1:E7158)*(E2=E$1:E7158))))))</f>
        <v> </v>
      </c>
      <c r="K7159" s="25" t="str">
        <f>IF(OR(E7159="",E7159="!!!",F7159="NEW"),"",INDEX(J$1:J7158,SUMPRODUCT(MAX(ROW(E$1:E7158)*(E7159=E$1:E7158)))))</f>
        <v> </v>
      </c>
      <c r="L7159" s="26"/>
    </row>
    <row r="7160" spans="1:12">
      <c r="A7160" s="20"/>
    </row>
    <row r="7161" spans="1:12">
      <c r="A7161" s="20" t="s">
        <v>3807</v>
      </c>
    </row>
    <row r="7162" spans="1:12">
      <c r="A7162" s="20" t="s">
        <v>2817</v>
      </c>
      <c r="E7162" s="21">
        <f>IF(D7162="?OLD","!!!","")</f>
        <v/>
      </c>
      <c r="F7162" s="22" t="str">
        <f>IF(OR(E7162="",E7162="!!!"),"",IF(NOT(ISNA(VLOOKUP(E7162,E$1:E7161,1,FALSE()))),"OLD",IF(AND(E7162&lt;&gt;"",E7162&lt;&gt;"!!!"),"NEW","")))</f>
        <v> </v>
      </c>
      <c r="G7162" s="23" t="str">
        <f>IF(OR(E7162="",E7162="!!!"),"",IF(OR(J7162=0,AND(J7162=1,K7162=1),AND(J7162=1,I7162="SBJ"),AND(J7162=1,I7162=0)),"?IN_FOCUS",IF(J7162&lt;=2,"?ACTIVATED",IF(J7162&lt;&gt;"","?FAMILIAR",IF(F7162="NEW",IF(ISNA(VLOOKUP(E7162,#REF!,1,FALSE())),"?TYPE_IDENTIFIABLE","?REFERENTIAL"),"_")))))</f>
        <v> </v>
      </c>
      <c r="H7162" s="24" t="str">
        <f>IF(J7162&lt;&gt;1,"",IF(I7162="SBJ","CB","?"))</f>
        <v> </v>
      </c>
      <c r="I7162" s="25" t="str">
        <f>IF(OR(E7162="",E7162="!!!",F7162="NEW"),"",INDEX(B7161:B$2,-1+SUMPRODUCT(MAX(ROW(E7161:E$2)*(E7162=E7161:E$2)))))</f>
        <v> </v>
      </c>
      <c r="J7162" s="25" t="str">
        <f>IF(OR(E7162="",E7162="!!!",F7162="NEW"),"",COUNTBLANK(OFFSET(A$1,,,SUMPRODUCT(MAX(ROW(E$2:E7162)*(E7162=E$2:E7162)))))-COUNTBLANK(OFFSET(A$1,,,SUMPRODUCT(MAX(ROW(E$1:E7161)*(E2=E$1:E7161))))))</f>
        <v> </v>
      </c>
      <c r="K7162" s="25" t="str">
        <f>IF(OR(E7162="",E7162="!!!",F7162="NEW"),"",INDEX(J$1:J7161,SUMPRODUCT(MAX(ROW(E$1:E7161)*(E7162=E$1:E7161)))))</f>
        <v> </v>
      </c>
      <c r="L7162" s="26"/>
    </row>
    <row r="7163" spans="1:12">
      <c r="A7163" s="20" t="s">
        <v>2177</v>
      </c>
      <c r="E7163" s="21">
        <f>IF(D7163="?OLD","!!!","")</f>
        <v/>
      </c>
      <c r="F7163" s="22" t="str">
        <f>IF(OR(E7163="",E7163="!!!"),"",IF(NOT(ISNA(VLOOKUP(E7163,E$1:E7162,1,FALSE()))),"OLD",IF(AND(E7163&lt;&gt;"",E7163&lt;&gt;"!!!"),"NEW","")))</f>
        <v> </v>
      </c>
      <c r="G7163" s="23" t="str">
        <f>IF(OR(E7163="",E7163="!!!"),"",IF(OR(J7163=0,AND(J7163=1,K7163=1),AND(J7163=1,I7163="SBJ"),AND(J7163=1,I7163=0)),"?IN_FOCUS",IF(J7163&lt;=2,"?ACTIVATED",IF(J7163&lt;&gt;"","?FAMILIAR",IF(F7163="NEW",IF(ISNA(VLOOKUP(E7163,#REF!,1,FALSE())),"?TYPE_IDENTIFIABLE","?REFERENTIAL"),"_")))))</f>
        <v> </v>
      </c>
      <c r="H7163" s="24" t="str">
        <f>IF(J7163&lt;&gt;1,"",IF(I7163="SBJ","CB","?"))</f>
        <v> </v>
      </c>
      <c r="I7163" s="25" t="str">
        <f>IF(OR(E7163="",E7163="!!!",F7163="NEW"),"",INDEX(B7162:B$2,-1+SUMPRODUCT(MAX(ROW(E7162:E$2)*(E7163=E7162:E$2)))))</f>
        <v> </v>
      </c>
      <c r="J7163" s="25" t="str">
        <f>IF(OR(E7163="",E7163="!!!",F7163="NEW"),"",COUNTBLANK(OFFSET(A$1,,,SUMPRODUCT(MAX(ROW(E$2:E7163)*(E7163=E$2:E7163)))))-COUNTBLANK(OFFSET(A$1,,,SUMPRODUCT(MAX(ROW(E$1:E7162)*(E2=E$1:E7162))))))</f>
        <v> </v>
      </c>
      <c r="K7163" s="25" t="str">
        <f>IF(OR(E7163="",E7163="!!!",F7163="NEW"),"",INDEX(J$1:J7162,SUMPRODUCT(MAX(ROW(E$1:E7162)*(E7163=E$1:E7162)))))</f>
        <v> </v>
      </c>
      <c r="L7163" s="26"/>
    </row>
    <row r="7164" spans="1:12">
      <c r="A7164" s="20" t="s">
        <v>1780</v>
      </c>
      <c r="B7164" s="27" t="s">
        <v>1724</v>
      </c>
      <c r="C7164" s="27" t="s">
        <v>1737</v>
      </c>
      <c r="D7164" s="27" t="s">
        <v>1681</v>
      </c>
      <c r="E7164" s="21">
        <f>IF(D7164="?OLD","!!!","")</f>
        <v/>
      </c>
      <c r="F7164" s="22" t="str">
        <f>IF(OR(E7164="",E7164="!!!"),"",IF(NOT(ISNA(VLOOKUP(E7164,E$1:E7163,1,FALSE()))),"OLD",IF(AND(E7164&lt;&gt;"",E7164&lt;&gt;"!!!"),"NEW","")))</f>
        <v> </v>
      </c>
      <c r="G7164" s="23" t="str">
        <f>IF(OR(E7164="",E7164="!!!"),"",IF(OR(J7164=0,AND(J7164=1,K7164=1),AND(J7164=1,I7164="SBJ"),AND(J7164=1,I7164=0)),"?IN_FOCUS",IF(J7164&lt;=2,"?ACTIVATED",IF(J7164&lt;&gt;"","?FAMILIAR",IF(F7164="NEW",IF(ISNA(VLOOKUP(E7164,#REF!,1,FALSE())),"?TYPE_IDENTIFIABLE","?REFERENTIAL"),"_")))))</f>
        <v> </v>
      </c>
      <c r="H7164" s="24" t="str">
        <f>IF(J7164&lt;&gt;1,"",IF(I7164="SBJ","CB","?"))</f>
        <v> </v>
      </c>
      <c r="I7164" s="25" t="str">
        <f>IF(OR(E7164="",E7164="!!!",F7164="NEW"),"",INDEX(B7163:B$2,-1+SUMPRODUCT(MAX(ROW(E7163:E$2)*(E7164=E7163:E$2)))))</f>
        <v> </v>
      </c>
      <c r="J7164" s="25" t="str">
        <f>IF(OR(E7164="",E7164="!!!",F7164="NEW"),"",COUNTBLANK(OFFSET(A$1,,,SUMPRODUCT(MAX(ROW(E$2:E7164)*(E7164=E$2:E7164)))))-COUNTBLANK(OFFSET(A$1,,,SUMPRODUCT(MAX(ROW(E$1:E7163)*(E2=E$1:E7163))))))</f>
        <v> </v>
      </c>
      <c r="K7164" s="25" t="str">
        <f>IF(OR(E7164="",E7164="!!!",F7164="NEW"),"",INDEX(J$1:J7163,SUMPRODUCT(MAX(ROW(E$1:E7163)*(E7164=E$1:E7163)))))</f>
        <v> </v>
      </c>
      <c r="L7164" s="26"/>
    </row>
    <row r="7165" spans="1:12">
      <c r="A7165" s="20" t="s">
        <v>1694</v>
      </c>
      <c r="E7165" s="21">
        <f>IF(D7165="?OLD","!!!","")</f>
        <v/>
      </c>
      <c r="F7165" s="22" t="str">
        <f>IF(OR(E7165="",E7165="!!!"),"",IF(NOT(ISNA(VLOOKUP(E7165,E$1:E7164,1,FALSE()))),"OLD",IF(AND(E7165&lt;&gt;"",E7165&lt;&gt;"!!!"),"NEW","")))</f>
        <v> </v>
      </c>
      <c r="G7165" s="23" t="str">
        <f>IF(OR(E7165="",E7165="!!!"),"",IF(OR(J7165=0,AND(J7165=1,K7165=1),AND(J7165=1,I7165="SBJ"),AND(J7165=1,I7165=0)),"?IN_FOCUS",IF(J7165&lt;=2,"?ACTIVATED",IF(J7165&lt;&gt;"","?FAMILIAR",IF(F7165="NEW",IF(ISNA(VLOOKUP(E7165,#REF!,1,FALSE())),"?TYPE_IDENTIFIABLE","?REFERENTIAL"),"_")))))</f>
        <v> </v>
      </c>
      <c r="H7165" s="24" t="str">
        <f>IF(J7165&lt;&gt;1,"",IF(I7165="SBJ","CB","?"))</f>
        <v> </v>
      </c>
      <c r="I7165" s="25" t="str">
        <f>IF(OR(E7165="",E7165="!!!",F7165="NEW"),"",INDEX(B7164:B$2,-1+SUMPRODUCT(MAX(ROW(E7164:E$2)*(E7165=E7164:E$2)))))</f>
        <v> </v>
      </c>
      <c r="J7165" s="25" t="str">
        <f>IF(OR(E7165="",E7165="!!!",F7165="NEW"),"",COUNTBLANK(OFFSET(A$1,,,SUMPRODUCT(MAX(ROW(E$2:E7165)*(E7165=E$2:E7165)))))-COUNTBLANK(OFFSET(A$1,,,SUMPRODUCT(MAX(ROW(E$1:E7164)*(E2=E$1:E7164))))))</f>
        <v> </v>
      </c>
      <c r="K7165" s="25" t="str">
        <f>IF(OR(E7165="",E7165="!!!",F7165="NEW"),"",INDEX(J$1:J7164,SUMPRODUCT(MAX(ROW(E$1:E7164)*(E7165=E$1:E7164)))))</f>
        <v> </v>
      </c>
      <c r="L7165" s="26"/>
    </row>
    <row r="7166" spans="1:12">
      <c r="A7166" s="20" t="s">
        <v>3808</v>
      </c>
      <c r="B7166" s="27" t="s">
        <v>1731</v>
      </c>
      <c r="C7166" s="27" t="s">
        <v>1669</v>
      </c>
      <c r="E7166" s="21">
        <f>IF(D7166="?OLD","!!!","")</f>
        <v/>
      </c>
      <c r="F7166" s="22" t="str">
        <f>IF(OR(E7166="",E7166="!!!"),"",IF(NOT(ISNA(VLOOKUP(E7166,E$1:E7165,1,FALSE()))),"OLD",IF(AND(E7166&lt;&gt;"",E7166&lt;&gt;"!!!"),"NEW","")))</f>
        <v> </v>
      </c>
      <c r="G7166" s="23" t="str">
        <f>IF(OR(E7166="",E7166="!!!"),"",IF(OR(J7166=0,AND(J7166=1,K7166=1),AND(J7166=1,I7166="SBJ"),AND(J7166=1,I7166=0)),"?IN_FOCUS",IF(J7166&lt;=2,"?ACTIVATED",IF(J7166&lt;&gt;"","?FAMILIAR",IF(F7166="NEW",IF(ISNA(VLOOKUP(E7166,#REF!,1,FALSE())),"?TYPE_IDENTIFIABLE","?REFERENTIAL"),"_")))))</f>
        <v> </v>
      </c>
      <c r="H7166" s="24" t="str">
        <f>IF(J7166&lt;&gt;1,"",IF(I7166="SBJ","CB","?"))</f>
        <v> </v>
      </c>
      <c r="I7166" s="25" t="str">
        <f>IF(OR(E7166="",E7166="!!!",F7166="NEW"),"",INDEX(B7165:B$2,-1+SUMPRODUCT(MAX(ROW(E7165:E$2)*(E7166=E7165:E$2)))))</f>
        <v> </v>
      </c>
      <c r="J7166" s="25" t="str">
        <f>IF(OR(E7166="",E7166="!!!",F7166="NEW"),"",COUNTBLANK(OFFSET(A$1,,,SUMPRODUCT(MAX(ROW(E$2:E7166)*(E7166=E$2:E7166)))))-COUNTBLANK(OFFSET(A$1,,,SUMPRODUCT(MAX(ROW(E$1:E7165)*(E2=E$1:E7165))))))</f>
        <v> </v>
      </c>
      <c r="K7166" s="25" t="str">
        <f>IF(OR(E7166="",E7166="!!!",F7166="NEW"),"",INDEX(J$1:J7165,SUMPRODUCT(MAX(ROW(E$1:E7165)*(E7166=E$1:E7165)))))</f>
        <v> </v>
      </c>
      <c r="L7166" s="26"/>
    </row>
    <row r="7167" spans="1:12">
      <c r="A7167" s="20" t="s">
        <v>3809</v>
      </c>
      <c r="E7167" s="21">
        <f>IF(D7167="?OLD","!!!","")</f>
        <v/>
      </c>
      <c r="F7167" s="22" t="str">
        <f>IF(OR(E7167="",E7167="!!!"),"",IF(NOT(ISNA(VLOOKUP(E7167,E$1:E7166,1,FALSE()))),"OLD",IF(AND(E7167&lt;&gt;"",E7167&lt;&gt;"!!!"),"NEW","")))</f>
        <v> </v>
      </c>
      <c r="G7167" s="23" t="str">
        <f>IF(OR(E7167="",E7167="!!!"),"",IF(OR(J7167=0,AND(J7167=1,K7167=1),AND(J7167=1,I7167="SBJ"),AND(J7167=1,I7167=0)),"?IN_FOCUS",IF(J7167&lt;=2,"?ACTIVATED",IF(J7167&lt;&gt;"","?FAMILIAR",IF(F7167="NEW",IF(ISNA(VLOOKUP(E7167,#REF!,1,FALSE())),"?TYPE_IDENTIFIABLE","?REFERENTIAL"),"_")))))</f>
        <v> </v>
      </c>
      <c r="H7167" s="24" t="str">
        <f>IF(J7167&lt;&gt;1,"",IF(I7167="SBJ","CB","?"))</f>
        <v> </v>
      </c>
      <c r="I7167" s="25" t="str">
        <f>IF(OR(E7167="",E7167="!!!",F7167="NEW"),"",INDEX(B7166:B$2,-1+SUMPRODUCT(MAX(ROW(E7166:E$2)*(E7167=E7166:E$2)))))</f>
        <v> </v>
      </c>
      <c r="J7167" s="25" t="str">
        <f>IF(OR(E7167="",E7167="!!!",F7167="NEW"),"",COUNTBLANK(OFFSET(A$1,,,SUMPRODUCT(MAX(ROW(E$2:E7167)*(E7167=E$2:E7167)))))-COUNTBLANK(OFFSET(A$1,,,SUMPRODUCT(MAX(ROW(E$1:E7166)*(E2=E$1:E7166))))))</f>
        <v> </v>
      </c>
      <c r="K7167" s="25" t="str">
        <f>IF(OR(E7167="",E7167="!!!",F7167="NEW"),"",INDEX(J$1:J7166,SUMPRODUCT(MAX(ROW(E$1:E7166)*(E7167=E$1:E7166)))))</f>
        <v> </v>
      </c>
      <c r="L7167" s="26"/>
    </row>
    <row r="7168" spans="1:12">
      <c r="A7168" s="20" t="s">
        <v>1688</v>
      </c>
      <c r="E7168" s="21">
        <f>IF(D7168="?OLD","!!!","")</f>
        <v/>
      </c>
      <c r="F7168" s="22" t="str">
        <f>IF(OR(E7168="",E7168="!!!"),"",IF(NOT(ISNA(VLOOKUP(E7168,E$1:E7167,1,FALSE()))),"OLD",IF(AND(E7168&lt;&gt;"",E7168&lt;&gt;"!!!"),"NEW","")))</f>
        <v> </v>
      </c>
      <c r="G7168" s="23" t="str">
        <f>IF(OR(E7168="",E7168="!!!"),"",IF(OR(J7168=0,AND(J7168=1,K7168=1),AND(J7168=1,I7168="SBJ"),AND(J7168=1,I7168=0)),"?IN_FOCUS",IF(J7168&lt;=2,"?ACTIVATED",IF(J7168&lt;&gt;"","?FAMILIAR",IF(F7168="NEW",IF(ISNA(VLOOKUP(E7168,#REF!,1,FALSE())),"?TYPE_IDENTIFIABLE","?REFERENTIAL"),"_")))))</f>
        <v> </v>
      </c>
      <c r="H7168" s="24" t="str">
        <f>IF(J7168&lt;&gt;1,"",IF(I7168="SBJ","CB","?"))</f>
        <v> </v>
      </c>
      <c r="I7168" s="25" t="str">
        <f>IF(OR(E7168="",E7168="!!!",F7168="NEW"),"",INDEX(B7167:B$2,-1+SUMPRODUCT(MAX(ROW(E7167:E$2)*(E7168=E7167:E$2)))))</f>
        <v> </v>
      </c>
      <c r="J7168" s="25" t="str">
        <f>IF(OR(E7168="",E7168="!!!",F7168="NEW"),"",COUNTBLANK(OFFSET(A$1,,,SUMPRODUCT(MAX(ROW(E$2:E7168)*(E7168=E$2:E7168)))))-COUNTBLANK(OFFSET(A$1,,,SUMPRODUCT(MAX(ROW(E$1:E7167)*(E2=E$1:E7167))))))</f>
        <v> </v>
      </c>
      <c r="K7168" s="25" t="str">
        <f>IF(OR(E7168="",E7168="!!!",F7168="NEW"),"",INDEX(J$1:J7167,SUMPRODUCT(MAX(ROW(E$1:E7167)*(E7168=E$1:E7167)))))</f>
        <v> </v>
      </c>
      <c r="L7168" s="26"/>
    </row>
    <row r="7169" spans="1:12">
      <c r="A7169" s="20" t="s">
        <v>3810</v>
      </c>
      <c r="B7169" s="27" t="s">
        <v>1778</v>
      </c>
      <c r="E7169" s="21">
        <f>IF(D7169="?OLD","!!!","")</f>
        <v/>
      </c>
      <c r="F7169" s="22" t="str">
        <f>IF(OR(E7169="",E7169="!!!"),"",IF(NOT(ISNA(VLOOKUP(E7169,E$1:E7168,1,FALSE()))),"OLD",IF(AND(E7169&lt;&gt;"",E7169&lt;&gt;"!!!"),"NEW","")))</f>
        <v> </v>
      </c>
      <c r="G7169" s="23" t="str">
        <f>IF(OR(E7169="",E7169="!!!"),"",IF(OR(J7169=0,AND(J7169=1,K7169=1),AND(J7169=1,I7169="SBJ"),AND(J7169=1,I7169=0)),"?IN_FOCUS",IF(J7169&lt;=2,"?ACTIVATED",IF(J7169&lt;&gt;"","?FAMILIAR",IF(F7169="NEW",IF(ISNA(VLOOKUP(E7169,#REF!,1,FALSE())),"?TYPE_IDENTIFIABLE","?REFERENTIAL"),"_")))))</f>
        <v> </v>
      </c>
      <c r="H7169" s="24" t="str">
        <f>IF(J7169&lt;&gt;1,"",IF(I7169="SBJ","CB","?"))</f>
        <v> </v>
      </c>
      <c r="I7169" s="25" t="str">
        <f>IF(OR(E7169="",E7169="!!!",F7169="NEW"),"",INDEX(B7168:B$2,-1+SUMPRODUCT(MAX(ROW(E7168:E$2)*(E7169=E7168:E$2)))))</f>
        <v> </v>
      </c>
      <c r="J7169" s="25" t="str">
        <f>IF(OR(E7169="",E7169="!!!",F7169="NEW"),"",COUNTBLANK(OFFSET(A$1,,,SUMPRODUCT(MAX(ROW(E$2:E7169)*(E7169=E$2:E7169)))))-COUNTBLANK(OFFSET(A$1,,,SUMPRODUCT(MAX(ROW(E$1:E7168)*(E2=E$1:E7168))))))</f>
        <v> </v>
      </c>
      <c r="K7169" s="25" t="str">
        <f>IF(OR(E7169="",E7169="!!!",F7169="NEW"),"",INDEX(J$1:J7168,SUMPRODUCT(MAX(ROW(E$1:E7168)*(E7169=E$1:E7168)))))</f>
        <v> </v>
      </c>
      <c r="L7169" s="26"/>
    </row>
    <row r="7170" spans="1:12">
      <c r="A7170" s="20" t="s">
        <v>3811</v>
      </c>
      <c r="B7170" s="27" t="s">
        <v>1778</v>
      </c>
      <c r="C7170" s="27" t="s">
        <v>1734</v>
      </c>
      <c r="D7170" s="27" t="s">
        <v>1681</v>
      </c>
      <c r="E7170" s="21">
        <f>IF(D7170="?OLD","!!!","")</f>
        <v/>
      </c>
      <c r="F7170" s="22" t="str">
        <f>IF(OR(E7170="",E7170="!!!"),"",IF(NOT(ISNA(VLOOKUP(E7170,E$1:E7169,1,FALSE()))),"OLD",IF(AND(E7170&lt;&gt;"",E7170&lt;&gt;"!!!"),"NEW","")))</f>
        <v> </v>
      </c>
      <c r="G7170" s="23" t="str">
        <f>IF(OR(E7170="",E7170="!!!"),"",IF(OR(J7170=0,AND(J7170=1,K7170=1),AND(J7170=1,I7170="SBJ"),AND(J7170=1,I7170=0)),"?IN_FOCUS",IF(J7170&lt;=2,"?ACTIVATED",IF(J7170&lt;&gt;"","?FAMILIAR",IF(F7170="NEW",IF(ISNA(VLOOKUP(E7170,#REF!,1,FALSE())),"?TYPE_IDENTIFIABLE","?REFERENTIAL"),"_")))))</f>
        <v> </v>
      </c>
      <c r="H7170" s="24" t="str">
        <f>IF(J7170&lt;&gt;1,"",IF(I7170="SBJ","CB","?"))</f>
        <v> </v>
      </c>
      <c r="I7170" s="25" t="str">
        <f>IF(OR(E7170="",E7170="!!!",F7170="NEW"),"",INDEX(B7169:B$2,-1+SUMPRODUCT(MAX(ROW(E7169:E$2)*(E7170=E7169:E$2)))))</f>
        <v> </v>
      </c>
      <c r="J7170" s="25" t="str">
        <f>IF(OR(E7170="",E7170="!!!",F7170="NEW"),"",COUNTBLANK(OFFSET(A$1,,,SUMPRODUCT(MAX(ROW(E$2:E7170)*(E7170=E$2:E7170)))))-COUNTBLANK(OFFSET(A$1,,,SUMPRODUCT(MAX(ROW(E$1:E7169)*(E2=E$1:E7169))))))</f>
        <v> </v>
      </c>
      <c r="K7170" s="25" t="str">
        <f>IF(OR(E7170="",E7170="!!!",F7170="NEW"),"",INDEX(J$1:J7169,SUMPRODUCT(MAX(ROW(E$1:E7169)*(E7170=E$1:E7169)))))</f>
        <v> </v>
      </c>
      <c r="L7170" s="26"/>
    </row>
    <row r="7171" spans="1:12">
      <c r="A7171" s="20" t="s">
        <v>2018</v>
      </c>
      <c r="B7171" s="27" t="s">
        <v>1907</v>
      </c>
      <c r="C7171" s="27" t="s">
        <v>1737</v>
      </c>
      <c r="D7171" s="27" t="s">
        <v>1681</v>
      </c>
      <c r="E7171" s="21">
        <f>IF(D7171="?OLD","!!!","")</f>
        <v/>
      </c>
      <c r="F7171" s="22" t="str">
        <f>IF(OR(E7171="",E7171="!!!"),"",IF(NOT(ISNA(VLOOKUP(E7171,E$1:E7170,1,FALSE()))),"OLD",IF(AND(E7171&lt;&gt;"",E7171&lt;&gt;"!!!"),"NEW","")))</f>
        <v> </v>
      </c>
      <c r="G7171" s="23" t="str">
        <f>IF(OR(E7171="",E7171="!!!"),"",IF(OR(J7171=0,AND(J7171=1,K7171=1),AND(J7171=1,I7171="SBJ"),AND(J7171=1,I7171=0)),"?IN_FOCUS",IF(J7171&lt;=2,"?ACTIVATED",IF(J7171&lt;&gt;"","?FAMILIAR",IF(F7171="NEW",IF(ISNA(VLOOKUP(E7171,#REF!,1,FALSE())),"?TYPE_IDENTIFIABLE","?REFERENTIAL"),"_")))))</f>
        <v> </v>
      </c>
      <c r="H7171" s="24" t="str">
        <f>IF(J7171&lt;&gt;1,"",IF(I7171="SBJ","CB","?"))</f>
        <v> </v>
      </c>
      <c r="I7171" s="25" t="str">
        <f>IF(OR(E7171="",E7171="!!!",F7171="NEW"),"",INDEX(B7170:B$2,-1+SUMPRODUCT(MAX(ROW(E7170:E$2)*(E7171=E7170:E$2)))))</f>
        <v> </v>
      </c>
      <c r="J7171" s="25" t="str">
        <f>IF(OR(E7171="",E7171="!!!",F7171="NEW"),"",COUNTBLANK(OFFSET(A$1,,,SUMPRODUCT(MAX(ROW(E$2:E7171)*(E7171=E$2:E7171)))))-COUNTBLANK(OFFSET(A$1,,,SUMPRODUCT(MAX(ROW(E$1:E7170)*(E2=E$1:E7170))))))</f>
        <v> </v>
      </c>
      <c r="K7171" s="25" t="str">
        <f>IF(OR(E7171="",E7171="!!!",F7171="NEW"),"",INDEX(J$1:J7170,SUMPRODUCT(MAX(ROW(E$1:E7170)*(E7171=E$1:E7170)))))</f>
        <v> </v>
      </c>
      <c r="L7171" s="26"/>
    </row>
    <row r="7172" spans="1:12">
      <c r="A7172" s="20" t="s">
        <v>3812</v>
      </c>
      <c r="E7172" s="21">
        <f>IF(D7172="?OLD","!!!","")</f>
        <v/>
      </c>
      <c r="F7172" s="22" t="str">
        <f>IF(OR(E7172="",E7172="!!!"),"",IF(NOT(ISNA(VLOOKUP(E7172,E$1:E7171,1,FALSE()))),"OLD",IF(AND(E7172&lt;&gt;"",E7172&lt;&gt;"!!!"),"NEW","")))</f>
        <v> </v>
      </c>
      <c r="G7172" s="23" t="str">
        <f>IF(OR(E7172="",E7172="!!!"),"",IF(OR(J7172=0,AND(J7172=1,K7172=1),AND(J7172=1,I7172="SBJ"),AND(J7172=1,I7172=0)),"?IN_FOCUS",IF(J7172&lt;=2,"?ACTIVATED",IF(J7172&lt;&gt;"","?FAMILIAR",IF(F7172="NEW",IF(ISNA(VLOOKUP(E7172,#REF!,1,FALSE())),"?TYPE_IDENTIFIABLE","?REFERENTIAL"),"_")))))</f>
        <v> </v>
      </c>
      <c r="H7172" s="24" t="str">
        <f>IF(J7172&lt;&gt;1,"",IF(I7172="SBJ","CB","?"))</f>
        <v> </v>
      </c>
      <c r="I7172" s="25" t="str">
        <f>IF(OR(E7172="",E7172="!!!",F7172="NEW"),"",INDEX(B7171:B$2,-1+SUMPRODUCT(MAX(ROW(E7171:E$2)*(E7172=E7171:E$2)))))</f>
        <v> </v>
      </c>
      <c r="J7172" s="25" t="str">
        <f>IF(OR(E7172="",E7172="!!!",F7172="NEW"),"",COUNTBLANK(OFFSET(A$1,,,SUMPRODUCT(MAX(ROW(E$2:E7172)*(E7172=E$2:E7172)))))-COUNTBLANK(OFFSET(A$1,,,SUMPRODUCT(MAX(ROW(E$1:E7171)*(E2=E$1:E7171))))))</f>
        <v> </v>
      </c>
      <c r="K7172" s="25" t="str">
        <f>IF(OR(E7172="",E7172="!!!",F7172="NEW"),"",INDEX(J$1:J7171,SUMPRODUCT(MAX(ROW(E$1:E7171)*(E7172=E$1:E7171)))))</f>
        <v> </v>
      </c>
      <c r="L7172" s="26"/>
    </row>
    <row r="7173" spans="1:12">
      <c r="A7173" s="20" t="s">
        <v>1688</v>
      </c>
      <c r="E7173" s="21">
        <f>IF(D7173="?OLD","!!!","")</f>
        <v/>
      </c>
      <c r="F7173" s="22" t="str">
        <f>IF(OR(E7173="",E7173="!!!"),"",IF(NOT(ISNA(VLOOKUP(E7173,E$1:E7172,1,FALSE()))),"OLD",IF(AND(E7173&lt;&gt;"",E7173&lt;&gt;"!!!"),"NEW","")))</f>
        <v> </v>
      </c>
      <c r="G7173" s="23" t="str">
        <f>IF(OR(E7173="",E7173="!!!"),"",IF(OR(J7173=0,AND(J7173=1,K7173=1),AND(J7173=1,I7173="SBJ"),AND(J7173=1,I7173=0)),"?IN_FOCUS",IF(J7173&lt;=2,"?ACTIVATED",IF(J7173&lt;&gt;"","?FAMILIAR",IF(F7173="NEW",IF(ISNA(VLOOKUP(E7173,#REF!,1,FALSE())),"?TYPE_IDENTIFIABLE","?REFERENTIAL"),"_")))))</f>
        <v> </v>
      </c>
      <c r="H7173" s="24" t="str">
        <f>IF(J7173&lt;&gt;1,"",IF(I7173="SBJ","CB","?"))</f>
        <v> </v>
      </c>
      <c r="I7173" s="25" t="str">
        <f>IF(OR(E7173="",E7173="!!!",F7173="NEW"),"",INDEX(B7172:B$2,-1+SUMPRODUCT(MAX(ROW(E7172:E$2)*(E7173=E7172:E$2)))))</f>
        <v> </v>
      </c>
      <c r="J7173" s="25" t="str">
        <f>IF(OR(E7173="",E7173="!!!",F7173="NEW"),"",COUNTBLANK(OFFSET(A$1,,,SUMPRODUCT(MAX(ROW(E$2:E7173)*(E7173=E$2:E7173)))))-COUNTBLANK(OFFSET(A$1,,,SUMPRODUCT(MAX(ROW(E$1:E7172)*(E2=E$1:E7172))))))</f>
        <v> </v>
      </c>
      <c r="K7173" s="25" t="str">
        <f>IF(OR(E7173="",E7173="!!!",F7173="NEW"),"",INDEX(J$1:J7172,SUMPRODUCT(MAX(ROW(E$1:E7172)*(E7173=E$1:E7172)))))</f>
        <v> </v>
      </c>
      <c r="L7173" s="26"/>
    </row>
    <row r="7174" spans="1:12">
      <c r="A7174" s="20" t="s">
        <v>1933</v>
      </c>
      <c r="E7174" s="21">
        <f>IF(D7174="?OLD","!!!","")</f>
        <v/>
      </c>
      <c r="F7174" s="22" t="str">
        <f>IF(OR(E7174="",E7174="!!!"),"",IF(NOT(ISNA(VLOOKUP(E7174,E$1:E7173,1,FALSE()))),"OLD",IF(AND(E7174&lt;&gt;"",E7174&lt;&gt;"!!!"),"NEW","")))</f>
        <v> </v>
      </c>
      <c r="G7174" s="23" t="str">
        <f>IF(OR(E7174="",E7174="!!!"),"",IF(OR(J7174=0,AND(J7174=1,K7174=1),AND(J7174=1,I7174="SBJ"),AND(J7174=1,I7174=0)),"?IN_FOCUS",IF(J7174&lt;=2,"?ACTIVATED",IF(J7174&lt;&gt;"","?FAMILIAR",IF(F7174="NEW",IF(ISNA(VLOOKUP(E7174,#REF!,1,FALSE())),"?TYPE_IDENTIFIABLE","?REFERENTIAL"),"_")))))</f>
        <v> </v>
      </c>
      <c r="H7174" s="24" t="str">
        <f>IF(J7174&lt;&gt;1,"",IF(I7174="SBJ","CB","?"))</f>
        <v> </v>
      </c>
      <c r="I7174" s="25" t="str">
        <f>IF(OR(E7174="",E7174="!!!",F7174="NEW"),"",INDEX(B7173:B$2,-1+SUMPRODUCT(MAX(ROW(E7173:E$2)*(E7174=E7173:E$2)))))</f>
        <v> </v>
      </c>
      <c r="J7174" s="25" t="str">
        <f>IF(OR(E7174="",E7174="!!!",F7174="NEW"),"",COUNTBLANK(OFFSET(A$1,,,SUMPRODUCT(MAX(ROW(E$2:E7174)*(E7174=E$2:E7174)))))-COUNTBLANK(OFFSET(A$1,,,SUMPRODUCT(MAX(ROW(E$1:E7173)*(E2=E$1:E7173))))))</f>
        <v> </v>
      </c>
      <c r="K7174" s="25" t="str">
        <f>IF(OR(E7174="",E7174="!!!",F7174="NEW"),"",INDEX(J$1:J7173,SUMPRODUCT(MAX(ROW(E$1:E7173)*(E7174=E$1:E7173)))))</f>
        <v> </v>
      </c>
      <c r="L7174" s="26"/>
    </row>
    <row r="7175" spans="1:12">
      <c r="A7175" s="20" t="s">
        <v>2451</v>
      </c>
      <c r="B7175" s="27" t="s">
        <v>1675</v>
      </c>
      <c r="C7175" s="27" t="s">
        <v>1818</v>
      </c>
      <c r="D7175" s="27" t="s">
        <v>1681</v>
      </c>
      <c r="E7175" s="21">
        <f>IF(D7175="?OLD","!!!","")</f>
        <v/>
      </c>
      <c r="F7175" s="22" t="str">
        <f>IF(OR(E7175="",E7175="!!!"),"",IF(NOT(ISNA(VLOOKUP(E7175,E$1:E7174,1,FALSE()))),"OLD",IF(AND(E7175&lt;&gt;"",E7175&lt;&gt;"!!!"),"NEW","")))</f>
        <v> </v>
      </c>
      <c r="G7175" s="23" t="str">
        <f>IF(OR(E7175="",E7175="!!!"),"",IF(OR(J7175=0,AND(J7175=1,K7175=1),AND(J7175=1,I7175="SBJ"),AND(J7175=1,I7175=0)),"?IN_FOCUS",IF(J7175&lt;=2,"?ACTIVATED",IF(J7175&lt;&gt;"","?FAMILIAR",IF(F7175="NEW",IF(ISNA(VLOOKUP(E7175,#REF!,1,FALSE())),"?TYPE_IDENTIFIABLE","?REFERENTIAL"),"_")))))</f>
        <v> </v>
      </c>
      <c r="H7175" s="24" t="str">
        <f>IF(J7175&lt;&gt;1,"",IF(I7175="SBJ","CB","?"))</f>
        <v> </v>
      </c>
      <c r="I7175" s="25" t="str">
        <f>IF(OR(E7175="",E7175="!!!",F7175="NEW"),"",INDEX(B7174:B$2,-1+SUMPRODUCT(MAX(ROW(E7174:E$2)*(E7175=E7174:E$2)))))</f>
        <v> </v>
      </c>
      <c r="J7175" s="25" t="str">
        <f>IF(OR(E7175="",E7175="!!!",F7175="NEW"),"",COUNTBLANK(OFFSET(A$1,,,SUMPRODUCT(MAX(ROW(E$2:E7175)*(E7175=E$2:E7175)))))-COUNTBLANK(OFFSET(A$1,,,SUMPRODUCT(MAX(ROW(E$1:E7174)*(E2=E$1:E7174))))))</f>
        <v> </v>
      </c>
      <c r="K7175" s="25" t="str">
        <f>IF(OR(E7175="",E7175="!!!",F7175="NEW"),"",INDEX(J$1:J7174,SUMPRODUCT(MAX(ROW(E$1:E7174)*(E7175=E$1:E7174)))))</f>
        <v> </v>
      </c>
      <c r="L7175" s="26"/>
    </row>
    <row r="7176" spans="1:12">
      <c r="A7176" s="20" t="s">
        <v>820</v>
      </c>
      <c r="B7176" s="27" t="s">
        <v>1668</v>
      </c>
      <c r="C7176" s="27" t="s">
        <v>1704</v>
      </c>
      <c r="E7176" s="21">
        <f>IF(D7176="?OLD","!!!","")</f>
        <v/>
      </c>
      <c r="F7176" s="22" t="str">
        <f>IF(OR(E7176="",E7176="!!!"),"",IF(NOT(ISNA(VLOOKUP(E7176,E$1:E7175,1,FALSE()))),"OLD",IF(AND(E7176&lt;&gt;"",E7176&lt;&gt;"!!!"),"NEW","")))</f>
        <v> </v>
      </c>
      <c r="G7176" s="23" t="str">
        <f>IF(OR(E7176="",E7176="!!!"),"",IF(OR(J7176=0,AND(J7176=1,K7176=1),AND(J7176=1,I7176="SBJ"),AND(J7176=1,I7176=0)),"?IN_FOCUS",IF(J7176&lt;=2,"?ACTIVATED",IF(J7176&lt;&gt;"","?FAMILIAR",IF(F7176="NEW",IF(ISNA(VLOOKUP(E7176,#REF!,1,FALSE())),"?TYPE_IDENTIFIABLE","?REFERENTIAL"),"_")))))</f>
        <v> </v>
      </c>
      <c r="H7176" s="24" t="str">
        <f>IF(J7176&lt;&gt;1,"",IF(I7176="SBJ","CB","?"))</f>
        <v> </v>
      </c>
      <c r="I7176" s="25" t="str">
        <f>IF(OR(E7176="",E7176="!!!",F7176="NEW"),"",INDEX(B7175:B$2,-1+SUMPRODUCT(MAX(ROW(E7175:E$2)*(E7176=E7175:E$2)))))</f>
        <v> </v>
      </c>
      <c r="J7176" s="25" t="str">
        <f>IF(OR(E7176="",E7176="!!!",F7176="NEW"),"",COUNTBLANK(OFFSET(A$1,,,SUMPRODUCT(MAX(ROW(E$2:E7176)*(E7176=E$2:E7176)))))-COUNTBLANK(OFFSET(A$1,,,SUMPRODUCT(MAX(ROW(E$1:E7175)*(E2=E$1:E7175))))))</f>
        <v> </v>
      </c>
      <c r="K7176" s="25" t="str">
        <f>IF(OR(E7176="",E7176="!!!",F7176="NEW"),"",INDEX(J$1:J7175,SUMPRODUCT(MAX(ROW(E$1:E7175)*(E7176=E$1:E7175)))))</f>
        <v> </v>
      </c>
      <c r="L7176" s="26"/>
    </row>
    <row r="7177" spans="1:12">
      <c r="A7177" s="20" t="s">
        <v>1881</v>
      </c>
      <c r="B7177" s="27" t="s">
        <v>1679</v>
      </c>
      <c r="C7177" s="27" t="s">
        <v>1737</v>
      </c>
      <c r="D7177" s="27" t="s">
        <v>1681</v>
      </c>
      <c r="E7177" s="21">
        <f>IF(D7177="?OLD","!!!","")</f>
        <v/>
      </c>
      <c r="F7177" s="22" t="str">
        <f>IF(OR(E7177="",E7177="!!!"),"",IF(NOT(ISNA(VLOOKUP(E7177,E$1:E7176,1,FALSE()))),"OLD",IF(AND(E7177&lt;&gt;"",E7177&lt;&gt;"!!!"),"NEW","")))</f>
        <v> </v>
      </c>
      <c r="G7177" s="23" t="str">
        <f>IF(OR(E7177="",E7177="!!!"),"",IF(OR(J7177=0,AND(J7177=1,K7177=1),AND(J7177=1,I7177="SBJ"),AND(J7177=1,I7177=0)),"?IN_FOCUS",IF(J7177&lt;=2,"?ACTIVATED",IF(J7177&lt;&gt;"","?FAMILIAR",IF(F7177="NEW",IF(ISNA(VLOOKUP(E7177,#REF!,1,FALSE())),"?TYPE_IDENTIFIABLE","?REFERENTIAL"),"_")))))</f>
        <v> </v>
      </c>
      <c r="H7177" s="24" t="str">
        <f>IF(J7177&lt;&gt;1,"",IF(I7177="SBJ","CB","?"))</f>
        <v> </v>
      </c>
      <c r="I7177" s="25" t="str">
        <f>IF(OR(E7177="",E7177="!!!",F7177="NEW"),"",INDEX(B7176:B$2,-1+SUMPRODUCT(MAX(ROW(E7176:E$2)*(E7177=E7176:E$2)))))</f>
        <v> </v>
      </c>
      <c r="J7177" s="25" t="str">
        <f>IF(OR(E7177="",E7177="!!!",F7177="NEW"),"",COUNTBLANK(OFFSET(A$1,,,SUMPRODUCT(MAX(ROW(E$2:E7177)*(E7177=E$2:E7177)))))-COUNTBLANK(OFFSET(A$1,,,SUMPRODUCT(MAX(ROW(E$1:E7176)*(E2=E$1:E7176))))))</f>
        <v> </v>
      </c>
      <c r="K7177" s="25" t="str">
        <f>IF(OR(E7177="",E7177="!!!",F7177="NEW"),"",INDEX(J$1:J7176,SUMPRODUCT(MAX(ROW(E$1:E7176)*(E7177=E$1:E7176)))))</f>
        <v> </v>
      </c>
      <c r="L7177" s="26"/>
    </row>
    <row r="7178" spans="1:12">
      <c r="A7178" s="20" t="s">
        <v>1729</v>
      </c>
      <c r="E7178" s="21">
        <f>IF(D7178="?OLD","!!!","")</f>
        <v/>
      </c>
      <c r="F7178" s="22" t="str">
        <f>IF(OR(E7178="",E7178="!!!"),"",IF(NOT(ISNA(VLOOKUP(E7178,E$1:E7177,1,FALSE()))),"OLD",IF(AND(E7178&lt;&gt;"",E7178&lt;&gt;"!!!"),"NEW","")))</f>
        <v> </v>
      </c>
      <c r="G7178" s="23" t="str">
        <f>IF(OR(E7178="",E7178="!!!"),"",IF(OR(J7178=0,AND(J7178=1,K7178=1),AND(J7178=1,I7178="SBJ"),AND(J7178=1,I7178=0)),"?IN_FOCUS",IF(J7178&lt;=2,"?ACTIVATED",IF(J7178&lt;&gt;"","?FAMILIAR",IF(F7178="NEW",IF(ISNA(VLOOKUP(E7178,#REF!,1,FALSE())),"?TYPE_IDENTIFIABLE","?REFERENTIAL"),"_")))))</f>
        <v> </v>
      </c>
      <c r="H7178" s="24" t="str">
        <f>IF(J7178&lt;&gt;1,"",IF(I7178="SBJ","CB","?"))</f>
        <v> </v>
      </c>
      <c r="I7178" s="25" t="str">
        <f>IF(OR(E7178="",E7178="!!!",F7178="NEW"),"",INDEX(B7177:B$2,-1+SUMPRODUCT(MAX(ROW(E7177:E$2)*(E7178=E7177:E$2)))))</f>
        <v> </v>
      </c>
      <c r="J7178" s="25" t="str">
        <f>IF(OR(E7178="",E7178="!!!",F7178="NEW"),"",COUNTBLANK(OFFSET(A$1,,,SUMPRODUCT(MAX(ROW(E$2:E7178)*(E7178=E$2:E7178)))))-COUNTBLANK(OFFSET(A$1,,,SUMPRODUCT(MAX(ROW(E$1:E7177)*(E2=E$1:E7177))))))</f>
        <v> </v>
      </c>
      <c r="K7178" s="25" t="str">
        <f>IF(OR(E7178="",E7178="!!!",F7178="NEW"),"",INDEX(J$1:J7177,SUMPRODUCT(MAX(ROW(E$1:E7177)*(E7178=E$1:E7177)))))</f>
        <v> </v>
      </c>
      <c r="L7178" s="26"/>
    </row>
    <row r="7179" spans="1:12">
      <c r="A7179" s="20" t="s">
        <v>2075</v>
      </c>
      <c r="E7179" s="21">
        <f>IF(D7179="?OLD","!!!","")</f>
        <v/>
      </c>
      <c r="F7179" s="22" t="str">
        <f>IF(OR(E7179="",E7179="!!!"),"",IF(NOT(ISNA(VLOOKUP(E7179,E$1:E7178,1,FALSE()))),"OLD",IF(AND(E7179&lt;&gt;"",E7179&lt;&gt;"!!!"),"NEW","")))</f>
        <v> </v>
      </c>
      <c r="G7179" s="23" t="str">
        <f>IF(OR(E7179="",E7179="!!!"),"",IF(OR(J7179=0,AND(J7179=1,K7179=1),AND(J7179=1,I7179="SBJ"),AND(J7179=1,I7179=0)),"?IN_FOCUS",IF(J7179&lt;=2,"?ACTIVATED",IF(J7179&lt;&gt;"","?FAMILIAR",IF(F7179="NEW",IF(ISNA(VLOOKUP(E7179,#REF!,1,FALSE())),"?TYPE_IDENTIFIABLE","?REFERENTIAL"),"_")))))</f>
        <v> </v>
      </c>
      <c r="H7179" s="24" t="str">
        <f>IF(J7179&lt;&gt;1,"",IF(I7179="SBJ","CB","?"))</f>
        <v> </v>
      </c>
      <c r="I7179" s="25" t="str">
        <f>IF(OR(E7179="",E7179="!!!",F7179="NEW"),"",INDEX(B7178:B$2,-1+SUMPRODUCT(MAX(ROW(E7178:E$2)*(E7179=E7178:E$2)))))</f>
        <v> </v>
      </c>
      <c r="J7179" s="25" t="str">
        <f>IF(OR(E7179="",E7179="!!!",F7179="NEW"),"",COUNTBLANK(OFFSET(A$1,,,SUMPRODUCT(MAX(ROW(E$2:E7179)*(E7179=E$2:E7179)))))-COUNTBLANK(OFFSET(A$1,,,SUMPRODUCT(MAX(ROW(E$1:E7178)*(E2=E$1:E7178))))))</f>
        <v> </v>
      </c>
      <c r="K7179" s="25" t="str">
        <f>IF(OR(E7179="",E7179="!!!",F7179="NEW"),"",INDEX(J$1:J7178,SUMPRODUCT(MAX(ROW(E$1:E7178)*(E7179=E$1:E7178)))))</f>
        <v> </v>
      </c>
      <c r="L7179" s="26"/>
    </row>
    <row r="7180" spans="1:12">
      <c r="A7180" s="20" t="s">
        <v>671</v>
      </c>
      <c r="E7180" s="21">
        <f>IF(D7180="?OLD","!!!","")</f>
        <v/>
      </c>
      <c r="F7180" s="22" t="str">
        <f>IF(OR(E7180="",E7180="!!!"),"",IF(NOT(ISNA(VLOOKUP(E7180,E$1:E7179,1,FALSE()))),"OLD",IF(AND(E7180&lt;&gt;"",E7180&lt;&gt;"!!!"),"NEW","")))</f>
        <v> </v>
      </c>
      <c r="G7180" s="23" t="str">
        <f>IF(OR(E7180="",E7180="!!!"),"",IF(OR(J7180=0,AND(J7180=1,K7180=1),AND(J7180=1,I7180="SBJ"),AND(J7180=1,I7180=0)),"?IN_FOCUS",IF(J7180&lt;=2,"?ACTIVATED",IF(J7180&lt;&gt;"","?FAMILIAR",IF(F7180="NEW",IF(ISNA(VLOOKUP(E7180,#REF!,1,FALSE())),"?TYPE_IDENTIFIABLE","?REFERENTIAL"),"_")))))</f>
        <v> </v>
      </c>
      <c r="H7180" s="24" t="str">
        <f>IF(J7180&lt;&gt;1,"",IF(I7180="SBJ","CB","?"))</f>
        <v> </v>
      </c>
      <c r="I7180" s="25" t="str">
        <f>IF(OR(E7180="",E7180="!!!",F7180="NEW"),"",INDEX(B7179:B$2,-1+SUMPRODUCT(MAX(ROW(E7179:E$2)*(E7180=E7179:E$2)))))</f>
        <v> </v>
      </c>
      <c r="J7180" s="25" t="str">
        <f>IF(OR(E7180="",E7180="!!!",F7180="NEW"),"",COUNTBLANK(OFFSET(A$1,,,SUMPRODUCT(MAX(ROW(E$2:E7180)*(E7180=E$2:E7180)))))-COUNTBLANK(OFFSET(A$1,,,SUMPRODUCT(MAX(ROW(E$1:E7179)*(E2=E$1:E7179))))))</f>
        <v> </v>
      </c>
      <c r="K7180" s="25" t="str">
        <f>IF(OR(E7180="",E7180="!!!",F7180="NEW"),"",INDEX(J$1:J7179,SUMPRODUCT(MAX(ROW(E$1:E7179)*(E7180=E$1:E7179)))))</f>
        <v> </v>
      </c>
      <c r="L7180" s="26"/>
    </row>
    <row r="7181" spans="1:12">
      <c r="A7181" s="20"/>
    </row>
    <row r="7182" spans="1:12">
      <c r="A7182" s="20" t="s">
        <v>3813</v>
      </c>
    </row>
    <row r="7183" spans="1:12">
      <c r="A7183" s="20" t="s">
        <v>2522</v>
      </c>
      <c r="E7183" s="21">
        <f>IF(D7183="?OLD","!!!","")</f>
        <v/>
      </c>
      <c r="F7183" s="22" t="str">
        <f>IF(OR(E7183="",E7183="!!!"),"",IF(NOT(ISNA(VLOOKUP(E7183,E$1:E7182,1,FALSE()))),"OLD",IF(AND(E7183&lt;&gt;"",E7183&lt;&gt;"!!!"),"NEW","")))</f>
        <v> </v>
      </c>
      <c r="G7183" s="23" t="str">
        <f>IF(OR(E7183="",E7183="!!!"),"",IF(OR(J7183=0,AND(J7183=1,K7183=1),AND(J7183=1,I7183="SBJ"),AND(J7183=1,I7183=0)),"?IN_FOCUS",IF(J7183&lt;=2,"?ACTIVATED",IF(J7183&lt;&gt;"","?FAMILIAR",IF(F7183="NEW",IF(ISNA(VLOOKUP(E7183,#REF!,1,FALSE())),"?TYPE_IDENTIFIABLE","?REFERENTIAL"),"_")))))</f>
        <v> </v>
      </c>
      <c r="H7183" s="24" t="str">
        <f>IF(J7183&lt;&gt;1,"",IF(I7183="SBJ","CB","?"))</f>
        <v> </v>
      </c>
      <c r="I7183" s="25" t="str">
        <f>IF(OR(E7183="",E7183="!!!",F7183="NEW"),"",INDEX(B7182:B$2,-1+SUMPRODUCT(MAX(ROW(E7182:E$2)*(E7183=E7182:E$2)))))</f>
        <v> </v>
      </c>
      <c r="J7183" s="25" t="str">
        <f>IF(OR(E7183="",E7183="!!!",F7183="NEW"),"",COUNTBLANK(OFFSET(A$1,,,SUMPRODUCT(MAX(ROW(E$2:E7183)*(E7183=E$2:E7183)))))-COUNTBLANK(OFFSET(A$1,,,SUMPRODUCT(MAX(ROW(E$1:E7182)*(E2=E$1:E7182))))))</f>
        <v> </v>
      </c>
      <c r="K7183" s="25" t="str">
        <f>IF(OR(E7183="",E7183="!!!",F7183="NEW"),"",INDEX(J$1:J7182,SUMPRODUCT(MAX(ROW(E$1:E7182)*(E7183=E$1:E7182)))))</f>
        <v> </v>
      </c>
      <c r="L7183" s="26"/>
    </row>
    <row r="7184" spans="1:12">
      <c r="A7184" s="20" t="s">
        <v>3814</v>
      </c>
      <c r="B7184" s="27" t="s">
        <v>1668</v>
      </c>
      <c r="C7184" s="27" t="s">
        <v>1727</v>
      </c>
      <c r="E7184" s="21">
        <f>IF(D7184="?OLD","!!!","")</f>
        <v/>
      </c>
      <c r="F7184" s="22" t="str">
        <f>IF(OR(E7184="",E7184="!!!"),"",IF(NOT(ISNA(VLOOKUP(E7184,E$1:E7183,1,FALSE()))),"OLD",IF(AND(E7184&lt;&gt;"",E7184&lt;&gt;"!!!"),"NEW","")))</f>
        <v> </v>
      </c>
      <c r="G7184" s="23" t="str">
        <f>IF(OR(E7184="",E7184="!!!"),"",IF(OR(J7184=0,AND(J7184=1,K7184=1),AND(J7184=1,I7184="SBJ"),AND(J7184=1,I7184=0)),"?IN_FOCUS",IF(J7184&lt;=2,"?ACTIVATED",IF(J7184&lt;&gt;"","?FAMILIAR",IF(F7184="NEW",IF(ISNA(VLOOKUP(E7184,#REF!,1,FALSE())),"?TYPE_IDENTIFIABLE","?REFERENTIAL"),"_")))))</f>
        <v> </v>
      </c>
      <c r="H7184" s="24" t="str">
        <f>IF(J7184&lt;&gt;1,"",IF(I7184="SBJ","CB","?"))</f>
        <v> </v>
      </c>
      <c r="I7184" s="25" t="str">
        <f>IF(OR(E7184="",E7184="!!!",F7184="NEW"),"",INDEX(B7183:B$2,-1+SUMPRODUCT(MAX(ROW(E7183:E$2)*(E7184=E7183:E$2)))))</f>
        <v> </v>
      </c>
      <c r="J7184" s="25" t="str">
        <f>IF(OR(E7184="",E7184="!!!",F7184="NEW"),"",COUNTBLANK(OFFSET(A$1,,,SUMPRODUCT(MAX(ROW(E$2:E7184)*(E7184=E$2:E7184)))))-COUNTBLANK(OFFSET(A$1,,,SUMPRODUCT(MAX(ROW(E$1:E7183)*(E2=E$1:E7183))))))</f>
        <v> </v>
      </c>
      <c r="K7184" s="25" t="str">
        <f>IF(OR(E7184="",E7184="!!!",F7184="NEW"),"",INDEX(J$1:J7183,SUMPRODUCT(MAX(ROW(E$1:E7183)*(E7184=E$1:E7183)))))</f>
        <v> </v>
      </c>
      <c r="L7184" s="26"/>
    </row>
    <row r="7185" spans="1:12">
      <c r="A7185" s="20" t="s">
        <v>2582</v>
      </c>
      <c r="E7185" s="21">
        <f>IF(D7185="?OLD","!!!","")</f>
        <v/>
      </c>
      <c r="F7185" s="22" t="str">
        <f>IF(OR(E7185="",E7185="!!!"),"",IF(NOT(ISNA(VLOOKUP(E7185,E$1:E7184,1,FALSE()))),"OLD",IF(AND(E7185&lt;&gt;"",E7185&lt;&gt;"!!!"),"NEW","")))</f>
        <v> </v>
      </c>
      <c r="G7185" s="23" t="str">
        <f>IF(OR(E7185="",E7185="!!!"),"",IF(OR(J7185=0,AND(J7185=1,K7185=1),AND(J7185=1,I7185="SBJ"),AND(J7185=1,I7185=0)),"?IN_FOCUS",IF(J7185&lt;=2,"?ACTIVATED",IF(J7185&lt;&gt;"","?FAMILIAR",IF(F7185="NEW",IF(ISNA(VLOOKUP(E7185,#REF!,1,FALSE())),"?TYPE_IDENTIFIABLE","?REFERENTIAL"),"_")))))</f>
        <v> </v>
      </c>
      <c r="H7185" s="24" t="str">
        <f>IF(J7185&lt;&gt;1,"",IF(I7185="SBJ","CB","?"))</f>
        <v> </v>
      </c>
      <c r="I7185" s="25" t="str">
        <f>IF(OR(E7185="",E7185="!!!",F7185="NEW"),"",INDEX(B7184:B$2,-1+SUMPRODUCT(MAX(ROW(E7184:E$2)*(E7185=E7184:E$2)))))</f>
        <v> </v>
      </c>
      <c r="J7185" s="25" t="str">
        <f>IF(OR(E7185="",E7185="!!!",F7185="NEW"),"",COUNTBLANK(OFFSET(A$1,,,SUMPRODUCT(MAX(ROW(E$2:E7185)*(E7185=E$2:E7185)))))-COUNTBLANK(OFFSET(A$1,,,SUMPRODUCT(MAX(ROW(E$1:E7184)*(E2=E$1:E7184))))))</f>
        <v> </v>
      </c>
      <c r="K7185" s="25" t="str">
        <f>IF(OR(E7185="",E7185="!!!",F7185="NEW"),"",INDEX(J$1:J7184,SUMPRODUCT(MAX(ROW(E$1:E7184)*(E7185=E$1:E7184)))))</f>
        <v> </v>
      </c>
      <c r="L7185" s="26"/>
    </row>
    <row r="7186" spans="1:12">
      <c r="A7186" s="20" t="s">
        <v>3815</v>
      </c>
      <c r="E7186" s="21">
        <f>IF(D7186="?OLD","!!!","")</f>
        <v/>
      </c>
      <c r="F7186" s="22" t="str">
        <f>IF(OR(E7186="",E7186="!!!"),"",IF(NOT(ISNA(VLOOKUP(E7186,E$1:E7185,1,FALSE()))),"OLD",IF(AND(E7186&lt;&gt;"",E7186&lt;&gt;"!!!"),"NEW","")))</f>
        <v> </v>
      </c>
      <c r="G7186" s="23" t="str">
        <f>IF(OR(E7186="",E7186="!!!"),"",IF(OR(J7186=0,AND(J7186=1,K7186=1),AND(J7186=1,I7186="SBJ"),AND(J7186=1,I7186=0)),"?IN_FOCUS",IF(J7186&lt;=2,"?ACTIVATED",IF(J7186&lt;&gt;"","?FAMILIAR",IF(F7186="NEW",IF(ISNA(VLOOKUP(E7186,#REF!,1,FALSE())),"?TYPE_IDENTIFIABLE","?REFERENTIAL"),"_")))))</f>
        <v> </v>
      </c>
      <c r="H7186" s="24" t="str">
        <f>IF(J7186&lt;&gt;1,"",IF(I7186="SBJ","CB","?"))</f>
        <v> </v>
      </c>
      <c r="I7186" s="25" t="str">
        <f>IF(OR(E7186="",E7186="!!!",F7186="NEW"),"",INDEX(B7185:B$2,-1+SUMPRODUCT(MAX(ROW(E7185:E$2)*(E7186=E7185:E$2)))))</f>
        <v> </v>
      </c>
      <c r="J7186" s="25" t="str">
        <f>IF(OR(E7186="",E7186="!!!",F7186="NEW"),"",COUNTBLANK(OFFSET(A$1,,,SUMPRODUCT(MAX(ROW(E$2:E7186)*(E7186=E$2:E7186)))))-COUNTBLANK(OFFSET(A$1,,,SUMPRODUCT(MAX(ROW(E$1:E7185)*(E2=E$1:E7185))))))</f>
        <v> </v>
      </c>
      <c r="K7186" s="25" t="str">
        <f>IF(OR(E7186="",E7186="!!!",F7186="NEW"),"",INDEX(J$1:J7185,SUMPRODUCT(MAX(ROW(E$1:E7185)*(E7186=E$1:E7185)))))</f>
        <v> </v>
      </c>
      <c r="L7186" s="26"/>
    </row>
    <row r="7187" spans="1:12">
      <c r="A7187" s="20" t="s">
        <v>1688</v>
      </c>
      <c r="E7187" s="21">
        <f>IF(D7187="?OLD","!!!","")</f>
        <v/>
      </c>
      <c r="F7187" s="22" t="str">
        <f>IF(OR(E7187="",E7187="!!!"),"",IF(NOT(ISNA(VLOOKUP(E7187,E$1:E7186,1,FALSE()))),"OLD",IF(AND(E7187&lt;&gt;"",E7187&lt;&gt;"!!!"),"NEW","")))</f>
        <v> </v>
      </c>
      <c r="G7187" s="23" t="str">
        <f>IF(OR(E7187="",E7187="!!!"),"",IF(OR(J7187=0,AND(J7187=1,K7187=1),AND(J7187=1,I7187="SBJ"),AND(J7187=1,I7187=0)),"?IN_FOCUS",IF(J7187&lt;=2,"?ACTIVATED",IF(J7187&lt;&gt;"","?FAMILIAR",IF(F7187="NEW",IF(ISNA(VLOOKUP(E7187,#REF!,1,FALSE())),"?TYPE_IDENTIFIABLE","?REFERENTIAL"),"_")))))</f>
        <v> </v>
      </c>
      <c r="H7187" s="24" t="str">
        <f>IF(J7187&lt;&gt;1,"",IF(I7187="SBJ","CB","?"))</f>
        <v> </v>
      </c>
      <c r="I7187" s="25" t="str">
        <f>IF(OR(E7187="",E7187="!!!",F7187="NEW"),"",INDEX(B7186:B$2,-1+SUMPRODUCT(MAX(ROW(E7186:E$2)*(E7187=E7186:E$2)))))</f>
        <v> </v>
      </c>
      <c r="J7187" s="25" t="str">
        <f>IF(OR(E7187="",E7187="!!!",F7187="NEW"),"",COUNTBLANK(OFFSET(A$1,,,SUMPRODUCT(MAX(ROW(E$2:E7187)*(E7187=E$2:E7187)))))-COUNTBLANK(OFFSET(A$1,,,SUMPRODUCT(MAX(ROW(E$1:E7186)*(E2=E$1:E7186))))))</f>
        <v> </v>
      </c>
      <c r="K7187" s="25" t="str">
        <f>IF(OR(E7187="",E7187="!!!",F7187="NEW"),"",INDEX(J$1:J7186,SUMPRODUCT(MAX(ROW(E$1:E7186)*(E7187=E$1:E7186)))))</f>
        <v> </v>
      </c>
      <c r="L7187" s="26"/>
    </row>
    <row r="7188" spans="1:12">
      <c r="A7188" s="20" t="s">
        <v>1746</v>
      </c>
      <c r="E7188" s="21">
        <f>IF(D7188="?OLD","!!!","")</f>
        <v/>
      </c>
      <c r="F7188" s="22" t="str">
        <f>IF(OR(E7188="",E7188="!!!"),"",IF(NOT(ISNA(VLOOKUP(E7188,E$1:E7187,1,FALSE()))),"OLD",IF(AND(E7188&lt;&gt;"",E7188&lt;&gt;"!!!"),"NEW","")))</f>
        <v> </v>
      </c>
      <c r="G7188" s="23" t="str">
        <f>IF(OR(E7188="",E7188="!!!"),"",IF(OR(J7188=0,AND(J7188=1,K7188=1),AND(J7188=1,I7188="SBJ"),AND(J7188=1,I7188=0)),"?IN_FOCUS",IF(J7188&lt;=2,"?ACTIVATED",IF(J7188&lt;&gt;"","?FAMILIAR",IF(F7188="NEW",IF(ISNA(VLOOKUP(E7188,#REF!,1,FALSE())),"?TYPE_IDENTIFIABLE","?REFERENTIAL"),"_")))))</f>
        <v> </v>
      </c>
      <c r="H7188" s="24" t="str">
        <f>IF(J7188&lt;&gt;1,"",IF(I7188="SBJ","CB","?"))</f>
        <v> </v>
      </c>
      <c r="I7188" s="25" t="str">
        <f>IF(OR(E7188="",E7188="!!!",F7188="NEW"),"",INDEX(B7187:B$2,-1+SUMPRODUCT(MAX(ROW(E7187:E$2)*(E7188=E7187:E$2)))))</f>
        <v> </v>
      </c>
      <c r="J7188" s="25" t="str">
        <f>IF(OR(E7188="",E7188="!!!",F7188="NEW"),"",COUNTBLANK(OFFSET(A$1,,,SUMPRODUCT(MAX(ROW(E$2:E7188)*(E7188=E$2:E7188)))))-COUNTBLANK(OFFSET(A$1,,,SUMPRODUCT(MAX(ROW(E$1:E7187)*(E2=E$1:E7187))))))</f>
        <v> </v>
      </c>
      <c r="K7188" s="25" t="str">
        <f>IF(OR(E7188="",E7188="!!!",F7188="NEW"),"",INDEX(J$1:J7187,SUMPRODUCT(MAX(ROW(E$1:E7187)*(E7188=E$1:E7187)))))</f>
        <v> </v>
      </c>
      <c r="L7188" s="26"/>
    </row>
    <row r="7189" spans="1:12">
      <c r="A7189" s="20" t="s">
        <v>1754</v>
      </c>
      <c r="B7189" s="27" t="s">
        <v>1724</v>
      </c>
      <c r="C7189" s="27" t="s">
        <v>1737</v>
      </c>
      <c r="D7189" s="27" t="s">
        <v>1681</v>
      </c>
      <c r="E7189" s="21">
        <f>IF(D7189="?OLD","!!!","")</f>
        <v/>
      </c>
      <c r="F7189" s="22" t="str">
        <f>IF(OR(E7189="",E7189="!!!"),"",IF(NOT(ISNA(VLOOKUP(E7189,E$1:E7188,1,FALSE()))),"OLD",IF(AND(E7189&lt;&gt;"",E7189&lt;&gt;"!!!"),"NEW","")))</f>
        <v> </v>
      </c>
      <c r="G7189" s="23" t="str">
        <f>IF(OR(E7189="",E7189="!!!"),"",IF(OR(J7189=0,AND(J7189=1,K7189=1),AND(J7189=1,I7189="SBJ"),AND(J7189=1,I7189=0)),"?IN_FOCUS",IF(J7189&lt;=2,"?ACTIVATED",IF(J7189&lt;&gt;"","?FAMILIAR",IF(F7189="NEW",IF(ISNA(VLOOKUP(E7189,#REF!,1,FALSE())),"?TYPE_IDENTIFIABLE","?REFERENTIAL"),"_")))))</f>
        <v> </v>
      </c>
      <c r="H7189" s="24" t="str">
        <f>IF(J7189&lt;&gt;1,"",IF(I7189="SBJ","CB","?"))</f>
        <v> </v>
      </c>
      <c r="I7189" s="25" t="str">
        <f>IF(OR(E7189="",E7189="!!!",F7189="NEW"),"",INDEX(B7188:B$2,-1+SUMPRODUCT(MAX(ROW(E7188:E$2)*(E7189=E7188:E$2)))))</f>
        <v> </v>
      </c>
      <c r="J7189" s="25" t="str">
        <f>IF(OR(E7189="",E7189="!!!",F7189="NEW"),"",COUNTBLANK(OFFSET(A$1,,,SUMPRODUCT(MAX(ROW(E$2:E7189)*(E7189=E$2:E7189)))))-COUNTBLANK(OFFSET(A$1,,,SUMPRODUCT(MAX(ROW(E$1:E7188)*(E2=E$1:E7188))))))</f>
        <v> </v>
      </c>
      <c r="K7189" s="25" t="str">
        <f>IF(OR(E7189="",E7189="!!!",F7189="NEW"),"",INDEX(J$1:J7188,SUMPRODUCT(MAX(ROW(E$1:E7188)*(E7189=E$1:E7188)))))</f>
        <v> </v>
      </c>
      <c r="L7189" s="26"/>
    </row>
    <row r="7190" spans="1:12">
      <c r="A7190" s="20" t="s">
        <v>2175</v>
      </c>
      <c r="E7190" s="21">
        <f>IF(D7190="?OLD","!!!","")</f>
        <v/>
      </c>
      <c r="F7190" s="22" t="str">
        <f>IF(OR(E7190="",E7190="!!!"),"",IF(NOT(ISNA(VLOOKUP(E7190,E$1:E7189,1,FALSE()))),"OLD",IF(AND(E7190&lt;&gt;"",E7190&lt;&gt;"!!!"),"NEW","")))</f>
        <v> </v>
      </c>
      <c r="G7190" s="23" t="str">
        <f>IF(OR(E7190="",E7190="!!!"),"",IF(OR(J7190=0,AND(J7190=1,K7190=1),AND(J7190=1,I7190="SBJ"),AND(J7190=1,I7190=0)),"?IN_FOCUS",IF(J7190&lt;=2,"?ACTIVATED",IF(J7190&lt;&gt;"","?FAMILIAR",IF(F7190="NEW",IF(ISNA(VLOOKUP(E7190,#REF!,1,FALSE())),"?TYPE_IDENTIFIABLE","?REFERENTIAL"),"_")))))</f>
        <v> </v>
      </c>
      <c r="H7190" s="24" t="str">
        <f>IF(J7190&lt;&gt;1,"",IF(I7190="SBJ","CB","?"))</f>
        <v> </v>
      </c>
      <c r="I7190" s="25" t="str">
        <f>IF(OR(E7190="",E7190="!!!",F7190="NEW"),"",INDEX(B7189:B$2,-1+SUMPRODUCT(MAX(ROW(E7189:E$2)*(E7190=E7189:E$2)))))</f>
        <v> </v>
      </c>
      <c r="J7190" s="25" t="str">
        <f>IF(OR(E7190="",E7190="!!!",F7190="NEW"),"",COUNTBLANK(OFFSET(A$1,,,SUMPRODUCT(MAX(ROW(E$2:E7190)*(E7190=E$2:E7190)))))-COUNTBLANK(OFFSET(A$1,,,SUMPRODUCT(MAX(ROW(E$1:E7189)*(E2=E$1:E7189))))))</f>
        <v> </v>
      </c>
      <c r="K7190" s="25" t="str">
        <f>IF(OR(E7190="",E7190="!!!",F7190="NEW"),"",INDEX(J$1:J7189,SUMPRODUCT(MAX(ROW(E$1:E7189)*(E7190=E$1:E7189)))))</f>
        <v> </v>
      </c>
      <c r="L7190" s="26"/>
    </row>
    <row r="7191" spans="1:12">
      <c r="A7191" s="20" t="s">
        <v>1729</v>
      </c>
      <c r="E7191" s="21">
        <f>IF(D7191="?OLD","!!!","")</f>
        <v/>
      </c>
      <c r="F7191" s="22" t="str">
        <f>IF(OR(E7191="",E7191="!!!"),"",IF(NOT(ISNA(VLOOKUP(E7191,E$1:E7190,1,FALSE()))),"OLD",IF(AND(E7191&lt;&gt;"",E7191&lt;&gt;"!!!"),"NEW","")))</f>
        <v> </v>
      </c>
      <c r="G7191" s="23" t="str">
        <f>IF(OR(E7191="",E7191="!!!"),"",IF(OR(J7191=0,AND(J7191=1,K7191=1),AND(J7191=1,I7191="SBJ"),AND(J7191=1,I7191=0)),"?IN_FOCUS",IF(J7191&lt;=2,"?ACTIVATED",IF(J7191&lt;&gt;"","?FAMILIAR",IF(F7191="NEW",IF(ISNA(VLOOKUP(E7191,#REF!,1,FALSE())),"?TYPE_IDENTIFIABLE","?REFERENTIAL"),"_")))))</f>
        <v> </v>
      </c>
      <c r="H7191" s="24" t="str">
        <f>IF(J7191&lt;&gt;1,"",IF(I7191="SBJ","CB","?"))</f>
        <v> </v>
      </c>
      <c r="I7191" s="25" t="str">
        <f>IF(OR(E7191="",E7191="!!!",F7191="NEW"),"",INDEX(B7190:B$2,-1+SUMPRODUCT(MAX(ROW(E7190:E$2)*(E7191=E7190:E$2)))))</f>
        <v> </v>
      </c>
      <c r="J7191" s="25" t="str">
        <f>IF(OR(E7191="",E7191="!!!",F7191="NEW"),"",COUNTBLANK(OFFSET(A$1,,,SUMPRODUCT(MAX(ROW(E$2:E7191)*(E7191=E$2:E7191)))))-COUNTBLANK(OFFSET(A$1,,,SUMPRODUCT(MAX(ROW(E$1:E7190)*(E2=E$1:E7190))))))</f>
        <v> </v>
      </c>
      <c r="K7191" s="25" t="str">
        <f>IF(OR(E7191="",E7191="!!!",F7191="NEW"),"",INDEX(J$1:J7190,SUMPRODUCT(MAX(ROW(E$1:E7190)*(E7191=E$1:E7190)))))</f>
        <v> </v>
      </c>
      <c r="L7191" s="26"/>
    </row>
    <row r="7192" spans="1:12">
      <c r="A7192" s="20" t="s">
        <v>2851</v>
      </c>
      <c r="E7192" s="21">
        <f>IF(D7192="?OLD","!!!","")</f>
        <v/>
      </c>
      <c r="F7192" s="22" t="str">
        <f>IF(OR(E7192="",E7192="!!!"),"",IF(NOT(ISNA(VLOOKUP(E7192,E$1:E7191,1,FALSE()))),"OLD",IF(AND(E7192&lt;&gt;"",E7192&lt;&gt;"!!!"),"NEW","")))</f>
        <v> </v>
      </c>
      <c r="G7192" s="23" t="str">
        <f>IF(OR(E7192="",E7192="!!!"),"",IF(OR(J7192=0,AND(J7192=1,K7192=1),AND(J7192=1,I7192="SBJ"),AND(J7192=1,I7192=0)),"?IN_FOCUS",IF(J7192&lt;=2,"?ACTIVATED",IF(J7192&lt;&gt;"","?FAMILIAR",IF(F7192="NEW",IF(ISNA(VLOOKUP(E7192,#REF!,1,FALSE())),"?TYPE_IDENTIFIABLE","?REFERENTIAL"),"_")))))</f>
        <v> </v>
      </c>
      <c r="H7192" s="24" t="str">
        <f>IF(J7192&lt;&gt;1,"",IF(I7192="SBJ","CB","?"))</f>
        <v> </v>
      </c>
      <c r="I7192" s="25" t="str">
        <f>IF(OR(E7192="",E7192="!!!",F7192="NEW"),"",INDEX(B7191:B$2,-1+SUMPRODUCT(MAX(ROW(E7191:E$2)*(E7192=E7191:E$2)))))</f>
        <v> </v>
      </c>
      <c r="J7192" s="25" t="str">
        <f>IF(OR(E7192="",E7192="!!!",F7192="NEW"),"",COUNTBLANK(OFFSET(A$1,,,SUMPRODUCT(MAX(ROW(E$2:E7192)*(E7192=E$2:E7192)))))-COUNTBLANK(OFFSET(A$1,,,SUMPRODUCT(MAX(ROW(E$1:E7191)*(E2=E$1:E7191))))))</f>
        <v> </v>
      </c>
      <c r="K7192" s="25" t="str">
        <f>IF(OR(E7192="",E7192="!!!",F7192="NEW"),"",INDEX(J$1:J7191,SUMPRODUCT(MAX(ROW(E$1:E7191)*(E7192=E$1:E7191)))))</f>
        <v> </v>
      </c>
      <c r="L7192" s="26"/>
    </row>
    <row r="7193" spans="1:12">
      <c r="A7193" s="20" t="s">
        <v>1688</v>
      </c>
      <c r="E7193" s="21">
        <f>IF(D7193="?OLD","!!!","")</f>
        <v/>
      </c>
      <c r="F7193" s="22" t="str">
        <f>IF(OR(E7193="",E7193="!!!"),"",IF(NOT(ISNA(VLOOKUP(E7193,E$1:E7192,1,FALSE()))),"OLD",IF(AND(E7193&lt;&gt;"",E7193&lt;&gt;"!!!"),"NEW","")))</f>
        <v> </v>
      </c>
      <c r="G7193" s="23" t="str">
        <f>IF(OR(E7193="",E7193="!!!"),"",IF(OR(J7193=0,AND(J7193=1,K7193=1),AND(J7193=1,I7193="SBJ"),AND(J7193=1,I7193=0)),"?IN_FOCUS",IF(J7193&lt;=2,"?ACTIVATED",IF(J7193&lt;&gt;"","?FAMILIAR",IF(F7193="NEW",IF(ISNA(VLOOKUP(E7193,#REF!,1,FALSE())),"?TYPE_IDENTIFIABLE","?REFERENTIAL"),"_")))))</f>
        <v> </v>
      </c>
      <c r="H7193" s="24" t="str">
        <f>IF(J7193&lt;&gt;1,"",IF(I7193="SBJ","CB","?"))</f>
        <v> </v>
      </c>
      <c r="I7193" s="25" t="str">
        <f>IF(OR(E7193="",E7193="!!!",F7193="NEW"),"",INDEX(B7192:B$2,-1+SUMPRODUCT(MAX(ROW(E7192:E$2)*(E7193=E7192:E$2)))))</f>
        <v> </v>
      </c>
      <c r="J7193" s="25" t="str">
        <f>IF(OR(E7193="",E7193="!!!",F7193="NEW"),"",COUNTBLANK(OFFSET(A$1,,,SUMPRODUCT(MAX(ROW(E$2:E7193)*(E7193=E$2:E7193)))))-COUNTBLANK(OFFSET(A$1,,,SUMPRODUCT(MAX(ROW(E$1:E7192)*(E2=E$1:E7192))))))</f>
        <v> </v>
      </c>
      <c r="K7193" s="25" t="str">
        <f>IF(OR(E7193="",E7193="!!!",F7193="NEW"),"",INDEX(J$1:J7192,SUMPRODUCT(MAX(ROW(E$1:E7192)*(E7193=E$1:E7192)))))</f>
        <v> </v>
      </c>
      <c r="L7193" s="26"/>
    </row>
    <row r="7194" spans="1:12">
      <c r="A7194" s="20" t="s">
        <v>1790</v>
      </c>
      <c r="E7194" s="21">
        <f>IF(D7194="?OLD","!!!","")</f>
        <v/>
      </c>
      <c r="F7194" s="22" t="str">
        <f>IF(OR(E7194="",E7194="!!!"),"",IF(NOT(ISNA(VLOOKUP(E7194,E$1:E7193,1,FALSE()))),"OLD",IF(AND(E7194&lt;&gt;"",E7194&lt;&gt;"!!!"),"NEW","")))</f>
        <v> </v>
      </c>
      <c r="G7194" s="23" t="str">
        <f>IF(OR(E7194="",E7194="!!!"),"",IF(OR(J7194=0,AND(J7194=1,K7194=1),AND(J7194=1,I7194="SBJ"),AND(J7194=1,I7194=0)),"?IN_FOCUS",IF(J7194&lt;=2,"?ACTIVATED",IF(J7194&lt;&gt;"","?FAMILIAR",IF(F7194="NEW",IF(ISNA(VLOOKUP(E7194,#REF!,1,FALSE())),"?TYPE_IDENTIFIABLE","?REFERENTIAL"),"_")))))</f>
        <v> </v>
      </c>
      <c r="H7194" s="24" t="str">
        <f>IF(J7194&lt;&gt;1,"",IF(I7194="SBJ","CB","?"))</f>
        <v> </v>
      </c>
      <c r="I7194" s="25" t="str">
        <f>IF(OR(E7194="",E7194="!!!",F7194="NEW"),"",INDEX(B7193:B$2,-1+SUMPRODUCT(MAX(ROW(E7193:E$2)*(E7194=E7193:E$2)))))</f>
        <v> </v>
      </c>
      <c r="J7194" s="25" t="str">
        <f>IF(OR(E7194="",E7194="!!!",F7194="NEW"),"",COUNTBLANK(OFFSET(A$1,,,SUMPRODUCT(MAX(ROW(E$2:E7194)*(E7194=E$2:E7194)))))-COUNTBLANK(OFFSET(A$1,,,SUMPRODUCT(MAX(ROW(E$1:E7193)*(E2=E$1:E7193))))))</f>
        <v> </v>
      </c>
      <c r="K7194" s="25" t="str">
        <f>IF(OR(E7194="",E7194="!!!",F7194="NEW"),"",INDEX(J$1:J7193,SUMPRODUCT(MAX(ROW(E$1:E7193)*(E7194=E$1:E7193)))))</f>
        <v> </v>
      </c>
      <c r="L7194" s="26"/>
    </row>
    <row r="7195" spans="1:12">
      <c r="A7195" s="20" t="s">
        <v>1858</v>
      </c>
      <c r="E7195" s="21">
        <f>IF(D7195="?OLD","!!!","")</f>
        <v/>
      </c>
      <c r="F7195" s="22" t="str">
        <f>IF(OR(E7195="",E7195="!!!"),"",IF(NOT(ISNA(VLOOKUP(E7195,E$1:E7194,1,FALSE()))),"OLD",IF(AND(E7195&lt;&gt;"",E7195&lt;&gt;"!!!"),"NEW","")))</f>
        <v> </v>
      </c>
      <c r="G7195" s="23" t="str">
        <f>IF(OR(E7195="",E7195="!!!"),"",IF(OR(J7195=0,AND(J7195=1,K7195=1),AND(J7195=1,I7195="SBJ"),AND(J7195=1,I7195=0)),"?IN_FOCUS",IF(J7195&lt;=2,"?ACTIVATED",IF(J7195&lt;&gt;"","?FAMILIAR",IF(F7195="NEW",IF(ISNA(VLOOKUP(E7195,#REF!,1,FALSE())),"?TYPE_IDENTIFIABLE","?REFERENTIAL"),"_")))))</f>
        <v> </v>
      </c>
      <c r="H7195" s="24" t="str">
        <f>IF(J7195&lt;&gt;1,"",IF(I7195="SBJ","CB","?"))</f>
        <v> </v>
      </c>
      <c r="I7195" s="25" t="str">
        <f>IF(OR(E7195="",E7195="!!!",F7195="NEW"),"",INDEX(B7194:B$2,-1+SUMPRODUCT(MAX(ROW(E7194:E$2)*(E7195=E7194:E$2)))))</f>
        <v> </v>
      </c>
      <c r="J7195" s="25" t="str">
        <f>IF(OR(E7195="",E7195="!!!",F7195="NEW"),"",COUNTBLANK(OFFSET(A$1,,,SUMPRODUCT(MAX(ROW(E$2:E7195)*(E7195=E$2:E7195)))))-COUNTBLANK(OFFSET(A$1,,,SUMPRODUCT(MAX(ROW(E$1:E7194)*(E2=E$1:E7194))))))</f>
        <v> </v>
      </c>
      <c r="K7195" s="25" t="str">
        <f>IF(OR(E7195="",E7195="!!!",F7195="NEW"),"",INDEX(J$1:J7194,SUMPRODUCT(MAX(ROW(E$1:E7194)*(E7195=E$1:E7194)))))</f>
        <v> </v>
      </c>
      <c r="L7195" s="26"/>
    </row>
    <row r="7196" spans="1:12">
      <c r="A7196" s="20" t="s">
        <v>3350</v>
      </c>
      <c r="E7196" s="21">
        <f>IF(D7196="?OLD","!!!","")</f>
        <v/>
      </c>
      <c r="F7196" s="22" t="str">
        <f>IF(OR(E7196="",E7196="!!!"),"",IF(NOT(ISNA(VLOOKUP(E7196,E$1:E7195,1,FALSE()))),"OLD",IF(AND(E7196&lt;&gt;"",E7196&lt;&gt;"!!!"),"NEW","")))</f>
        <v> </v>
      </c>
      <c r="G7196" s="23" t="str">
        <f>IF(OR(E7196="",E7196="!!!"),"",IF(OR(J7196=0,AND(J7196=1,K7196=1),AND(J7196=1,I7196="SBJ"),AND(J7196=1,I7196=0)),"?IN_FOCUS",IF(J7196&lt;=2,"?ACTIVATED",IF(J7196&lt;&gt;"","?FAMILIAR",IF(F7196="NEW",IF(ISNA(VLOOKUP(E7196,#REF!,1,FALSE())),"?TYPE_IDENTIFIABLE","?REFERENTIAL"),"_")))))</f>
        <v> </v>
      </c>
      <c r="H7196" s="24" t="str">
        <f>IF(J7196&lt;&gt;1,"",IF(I7196="SBJ","CB","?"))</f>
        <v> </v>
      </c>
      <c r="I7196" s="25" t="str">
        <f>IF(OR(E7196="",E7196="!!!",F7196="NEW"),"",INDEX(B7195:B$2,-1+SUMPRODUCT(MAX(ROW(E7195:E$2)*(E7196=E7195:E$2)))))</f>
        <v> </v>
      </c>
      <c r="J7196" s="25" t="str">
        <f>IF(OR(E7196="",E7196="!!!",F7196="NEW"),"",COUNTBLANK(OFFSET(A$1,,,SUMPRODUCT(MAX(ROW(E$2:E7196)*(E7196=E$2:E7196)))))-COUNTBLANK(OFFSET(A$1,,,SUMPRODUCT(MAX(ROW(E$1:E7195)*(E2=E$1:E7195))))))</f>
        <v> </v>
      </c>
      <c r="K7196" s="25" t="str">
        <f>IF(OR(E7196="",E7196="!!!",F7196="NEW"),"",INDEX(J$1:J7195,SUMPRODUCT(MAX(ROW(E$1:E7195)*(E7196=E$1:E7195)))))</f>
        <v> </v>
      </c>
      <c r="L7196" s="26"/>
    </row>
    <row r="7197" spans="1:12">
      <c r="A7197" s="20" t="s">
        <v>1682</v>
      </c>
      <c r="B7197" s="27" t="s">
        <v>1675</v>
      </c>
      <c r="C7197" s="27" t="s">
        <v>1673</v>
      </c>
      <c r="E7197" s="21">
        <f>IF(D7197="?OLD","!!!","")</f>
        <v/>
      </c>
      <c r="F7197" s="22" t="str">
        <f>IF(OR(E7197="",E7197="!!!"),"",IF(NOT(ISNA(VLOOKUP(E7197,E$1:E7196,1,FALSE()))),"OLD",IF(AND(E7197&lt;&gt;"",E7197&lt;&gt;"!!!"),"NEW","")))</f>
        <v> </v>
      </c>
      <c r="G7197" s="23" t="str">
        <f>IF(OR(E7197="",E7197="!!!"),"",IF(OR(J7197=0,AND(J7197=1,K7197=1),AND(J7197=1,I7197="SBJ"),AND(J7197=1,I7197=0)),"?IN_FOCUS",IF(J7197&lt;=2,"?ACTIVATED",IF(J7197&lt;&gt;"","?FAMILIAR",IF(F7197="NEW",IF(ISNA(VLOOKUP(E7197,#REF!,1,FALSE())),"?TYPE_IDENTIFIABLE","?REFERENTIAL"),"_")))))</f>
        <v> </v>
      </c>
      <c r="H7197" s="24" t="str">
        <f>IF(J7197&lt;&gt;1,"",IF(I7197="SBJ","CB","?"))</f>
        <v> </v>
      </c>
      <c r="I7197" s="25" t="str">
        <f>IF(OR(E7197="",E7197="!!!",F7197="NEW"),"",INDEX(B7196:B$2,-1+SUMPRODUCT(MAX(ROW(E7196:E$2)*(E7197=E7196:E$2)))))</f>
        <v> </v>
      </c>
      <c r="J7197" s="25" t="str">
        <f>IF(OR(E7197="",E7197="!!!",F7197="NEW"),"",COUNTBLANK(OFFSET(A$1,,,SUMPRODUCT(MAX(ROW(E$2:E7197)*(E7197=E$2:E7197)))))-COUNTBLANK(OFFSET(A$1,,,SUMPRODUCT(MAX(ROW(E$1:E7196)*(E2=E$1:E7196))))))</f>
        <v> </v>
      </c>
      <c r="K7197" s="25" t="str">
        <f>IF(OR(E7197="",E7197="!!!",F7197="NEW"),"",INDEX(J$1:J7196,SUMPRODUCT(MAX(ROW(E$1:E7196)*(E7197=E$1:E7196)))))</f>
        <v> </v>
      </c>
      <c r="L7197" s="26"/>
    </row>
    <row r="7198" spans="1:12">
      <c r="A7198" s="20" t="s">
        <v>1706</v>
      </c>
      <c r="E7198" s="21">
        <f>IF(D7198="?OLD","!!!","")</f>
        <v/>
      </c>
      <c r="F7198" s="22" t="str">
        <f>IF(OR(E7198="",E7198="!!!"),"",IF(NOT(ISNA(VLOOKUP(E7198,E$1:E7197,1,FALSE()))),"OLD",IF(AND(E7198&lt;&gt;"",E7198&lt;&gt;"!!!"),"NEW","")))</f>
        <v> </v>
      </c>
      <c r="G7198" s="23" t="str">
        <f>IF(OR(E7198="",E7198="!!!"),"",IF(OR(J7198=0,AND(J7198=1,K7198=1),AND(J7198=1,I7198="SBJ"),AND(J7198=1,I7198=0)),"?IN_FOCUS",IF(J7198&lt;=2,"?ACTIVATED",IF(J7198&lt;&gt;"","?FAMILIAR",IF(F7198="NEW",IF(ISNA(VLOOKUP(E7198,#REF!,1,FALSE())),"?TYPE_IDENTIFIABLE","?REFERENTIAL"),"_")))))</f>
        <v> </v>
      </c>
      <c r="H7198" s="24" t="str">
        <f>IF(J7198&lt;&gt;1,"",IF(I7198="SBJ","CB","?"))</f>
        <v> </v>
      </c>
      <c r="I7198" s="25" t="str">
        <f>IF(OR(E7198="",E7198="!!!",F7198="NEW"),"",INDEX(B7197:B$2,-1+SUMPRODUCT(MAX(ROW(E7197:E$2)*(E7198=E7197:E$2)))))</f>
        <v> </v>
      </c>
      <c r="J7198" s="25" t="str">
        <f>IF(OR(E7198="",E7198="!!!",F7198="NEW"),"",COUNTBLANK(OFFSET(A$1,,,SUMPRODUCT(MAX(ROW(E$2:E7198)*(E7198=E$2:E7198)))))-COUNTBLANK(OFFSET(A$1,,,SUMPRODUCT(MAX(ROW(E$1:E7197)*(E2=E$1:E7197))))))</f>
        <v> </v>
      </c>
      <c r="K7198" s="25" t="str">
        <f>IF(OR(E7198="",E7198="!!!",F7198="NEW"),"",INDEX(J$1:J7197,SUMPRODUCT(MAX(ROW(E$1:E7197)*(E7198=E$1:E7197)))))</f>
        <v> </v>
      </c>
      <c r="L7198" s="26"/>
    </row>
    <row r="7199" spans="1:12">
      <c r="A7199" s="20" t="s">
        <v>2933</v>
      </c>
      <c r="B7199" s="27" t="s">
        <v>1687</v>
      </c>
      <c r="C7199" s="27" t="s">
        <v>1701</v>
      </c>
      <c r="D7199" s="27" t="s">
        <v>1681</v>
      </c>
      <c r="E7199" s="21">
        <f>IF(D7199="?OLD","!!!","")</f>
        <v/>
      </c>
      <c r="F7199" s="22" t="str">
        <f>IF(OR(E7199="",E7199="!!!"),"",IF(NOT(ISNA(VLOOKUP(E7199,E$1:E7198,1,FALSE()))),"OLD",IF(AND(E7199&lt;&gt;"",E7199&lt;&gt;"!!!"),"NEW","")))</f>
        <v> </v>
      </c>
      <c r="G7199" s="23" t="str">
        <f>IF(OR(E7199="",E7199="!!!"),"",IF(OR(J7199=0,AND(J7199=1,K7199=1),AND(J7199=1,I7199="SBJ"),AND(J7199=1,I7199=0)),"?IN_FOCUS",IF(J7199&lt;=2,"?ACTIVATED",IF(J7199&lt;&gt;"","?FAMILIAR",IF(F7199="NEW",IF(ISNA(VLOOKUP(E7199,#REF!,1,FALSE())),"?TYPE_IDENTIFIABLE","?REFERENTIAL"),"_")))))</f>
        <v> </v>
      </c>
      <c r="H7199" s="24" t="str">
        <f>IF(J7199&lt;&gt;1,"",IF(I7199="SBJ","CB","?"))</f>
        <v> </v>
      </c>
      <c r="I7199" s="25" t="str">
        <f>IF(OR(E7199="",E7199="!!!",F7199="NEW"),"",INDEX(B7198:B$2,-1+SUMPRODUCT(MAX(ROW(E7198:E$2)*(E7199=E7198:E$2)))))</f>
        <v> </v>
      </c>
      <c r="J7199" s="25" t="str">
        <f>IF(OR(E7199="",E7199="!!!",F7199="NEW"),"",COUNTBLANK(OFFSET(A$1,,,SUMPRODUCT(MAX(ROW(E$2:E7199)*(E7199=E$2:E7199)))))-COUNTBLANK(OFFSET(A$1,,,SUMPRODUCT(MAX(ROW(E$1:E7198)*(E2=E$1:E7198))))))</f>
        <v> </v>
      </c>
      <c r="K7199" s="25" t="str">
        <f>IF(OR(E7199="",E7199="!!!",F7199="NEW"),"",INDEX(J$1:J7198,SUMPRODUCT(MAX(ROW(E$1:E7198)*(E7199=E$1:E7198)))))</f>
        <v> </v>
      </c>
      <c r="L7199" s="26"/>
    </row>
    <row r="7200" spans="1:12">
      <c r="A7200" s="20" t="s">
        <v>1746</v>
      </c>
      <c r="E7200" s="21">
        <f>IF(D7200="?OLD","!!!","")</f>
        <v/>
      </c>
      <c r="F7200" s="22" t="str">
        <f>IF(OR(E7200="",E7200="!!!"),"",IF(NOT(ISNA(VLOOKUP(E7200,E$1:E7199,1,FALSE()))),"OLD",IF(AND(E7200&lt;&gt;"",E7200&lt;&gt;"!!!"),"NEW","")))</f>
        <v> </v>
      </c>
      <c r="G7200" s="23" t="str">
        <f>IF(OR(E7200="",E7200="!!!"),"",IF(OR(J7200=0,AND(J7200=1,K7200=1),AND(J7200=1,I7200="SBJ"),AND(J7200=1,I7200=0)),"?IN_FOCUS",IF(J7200&lt;=2,"?ACTIVATED",IF(J7200&lt;&gt;"","?FAMILIAR",IF(F7200="NEW",IF(ISNA(VLOOKUP(E7200,#REF!,1,FALSE())),"?TYPE_IDENTIFIABLE","?REFERENTIAL"),"_")))))</f>
        <v> </v>
      </c>
      <c r="H7200" s="24" t="str">
        <f>IF(J7200&lt;&gt;1,"",IF(I7200="SBJ","CB","?"))</f>
        <v> </v>
      </c>
      <c r="I7200" s="25" t="str">
        <f>IF(OR(E7200="",E7200="!!!",F7200="NEW"),"",INDEX(B7199:B$2,-1+SUMPRODUCT(MAX(ROW(E7199:E$2)*(E7200=E7199:E$2)))))</f>
        <v> </v>
      </c>
      <c r="J7200" s="25" t="str">
        <f>IF(OR(E7200="",E7200="!!!",F7200="NEW"),"",COUNTBLANK(OFFSET(A$1,,,SUMPRODUCT(MAX(ROW(E$2:E7200)*(E7200=E$2:E7200)))))-COUNTBLANK(OFFSET(A$1,,,SUMPRODUCT(MAX(ROW(E$1:E7199)*(E2=E$1:E7199))))))</f>
        <v> </v>
      </c>
      <c r="K7200" s="25" t="str">
        <f>IF(OR(E7200="",E7200="!!!",F7200="NEW"),"",INDEX(J$1:J7199,SUMPRODUCT(MAX(ROW(E$1:E7199)*(E7200=E$1:E7199)))))</f>
        <v> </v>
      </c>
      <c r="L7200" s="26"/>
    </row>
    <row r="7201" spans="1:12">
      <c r="A7201" s="20" t="s">
        <v>1790</v>
      </c>
      <c r="E7201" s="21">
        <f>IF(D7201="?OLD","!!!","")</f>
        <v/>
      </c>
      <c r="F7201" s="22" t="str">
        <f>IF(OR(E7201="",E7201="!!!"),"",IF(NOT(ISNA(VLOOKUP(E7201,E$1:E7200,1,FALSE()))),"OLD",IF(AND(E7201&lt;&gt;"",E7201&lt;&gt;"!!!"),"NEW","")))</f>
        <v> </v>
      </c>
      <c r="G7201" s="23" t="str">
        <f>IF(OR(E7201="",E7201="!!!"),"",IF(OR(J7201=0,AND(J7201=1,K7201=1),AND(J7201=1,I7201="SBJ"),AND(J7201=1,I7201=0)),"?IN_FOCUS",IF(J7201&lt;=2,"?ACTIVATED",IF(J7201&lt;&gt;"","?FAMILIAR",IF(F7201="NEW",IF(ISNA(VLOOKUP(E7201,#REF!,1,FALSE())),"?TYPE_IDENTIFIABLE","?REFERENTIAL"),"_")))))</f>
        <v> </v>
      </c>
      <c r="H7201" s="24" t="str">
        <f>IF(J7201&lt;&gt;1,"",IF(I7201="SBJ","CB","?"))</f>
        <v> </v>
      </c>
      <c r="I7201" s="25" t="str">
        <f>IF(OR(E7201="",E7201="!!!",F7201="NEW"),"",INDEX(B7200:B$2,-1+SUMPRODUCT(MAX(ROW(E7200:E$2)*(E7201=E7200:E$2)))))</f>
        <v> </v>
      </c>
      <c r="J7201" s="25" t="str">
        <f>IF(OR(E7201="",E7201="!!!",F7201="NEW"),"",COUNTBLANK(OFFSET(A$1,,,SUMPRODUCT(MAX(ROW(E$2:E7201)*(E7201=E$2:E7201)))))-COUNTBLANK(OFFSET(A$1,,,SUMPRODUCT(MAX(ROW(E$1:E7200)*(E2=E$1:E7200))))))</f>
        <v> </v>
      </c>
      <c r="K7201" s="25" t="str">
        <f>IF(OR(E7201="",E7201="!!!",F7201="NEW"),"",INDEX(J$1:J7200,SUMPRODUCT(MAX(ROW(E$1:E7200)*(E7201=E$1:E7200)))))</f>
        <v> </v>
      </c>
      <c r="L7201" s="26"/>
    </row>
    <row r="7202" spans="1:12">
      <c r="A7202" s="20" t="s">
        <v>1683</v>
      </c>
      <c r="E7202" s="21">
        <f>IF(D7202="?OLD","!!!","")</f>
        <v/>
      </c>
      <c r="F7202" s="22" t="str">
        <f>IF(OR(E7202="",E7202="!!!"),"",IF(NOT(ISNA(VLOOKUP(E7202,E$1:E7201,1,FALSE()))),"OLD",IF(AND(E7202&lt;&gt;"",E7202&lt;&gt;"!!!"),"NEW","")))</f>
        <v> </v>
      </c>
      <c r="G7202" s="23" t="str">
        <f>IF(OR(E7202="",E7202="!!!"),"",IF(OR(J7202=0,AND(J7202=1,K7202=1),AND(J7202=1,I7202="SBJ"),AND(J7202=1,I7202=0)),"?IN_FOCUS",IF(J7202&lt;=2,"?ACTIVATED",IF(J7202&lt;&gt;"","?FAMILIAR",IF(F7202="NEW",IF(ISNA(VLOOKUP(E7202,#REF!,1,FALSE())),"?TYPE_IDENTIFIABLE","?REFERENTIAL"),"_")))))</f>
        <v> </v>
      </c>
      <c r="H7202" s="24" t="str">
        <f>IF(J7202&lt;&gt;1,"",IF(I7202="SBJ","CB","?"))</f>
        <v> </v>
      </c>
      <c r="I7202" s="25" t="str">
        <f>IF(OR(E7202="",E7202="!!!",F7202="NEW"),"",INDEX(B7201:B$2,-1+SUMPRODUCT(MAX(ROW(E7201:E$2)*(E7202=E7201:E$2)))))</f>
        <v> </v>
      </c>
      <c r="J7202" s="25" t="str">
        <f>IF(OR(E7202="",E7202="!!!",F7202="NEW"),"",COUNTBLANK(OFFSET(A$1,,,SUMPRODUCT(MAX(ROW(E$2:E7202)*(E7202=E$2:E7202)))))-COUNTBLANK(OFFSET(A$1,,,SUMPRODUCT(MAX(ROW(E$1:E7201)*(E2=E$1:E7201))))))</f>
        <v> </v>
      </c>
      <c r="K7202" s="25" t="str">
        <f>IF(OR(E7202="",E7202="!!!",F7202="NEW"),"",INDEX(J$1:J7201,SUMPRODUCT(MAX(ROW(E$1:E7201)*(E7202=E$1:E7201)))))</f>
        <v> </v>
      </c>
      <c r="L7202" s="26"/>
    </row>
    <row r="7203" spans="1:12">
      <c r="A7203" s="20" t="s">
        <v>3816</v>
      </c>
      <c r="E7203" s="21">
        <f>IF(D7203="?OLD","!!!","")</f>
        <v/>
      </c>
      <c r="F7203" s="22" t="str">
        <f>IF(OR(E7203="",E7203="!!!"),"",IF(NOT(ISNA(VLOOKUP(E7203,E$1:E7202,1,FALSE()))),"OLD",IF(AND(E7203&lt;&gt;"",E7203&lt;&gt;"!!!"),"NEW","")))</f>
        <v> </v>
      </c>
      <c r="G7203" s="23" t="str">
        <f>IF(OR(E7203="",E7203="!!!"),"",IF(OR(J7203=0,AND(J7203=1,K7203=1),AND(J7203=1,I7203="SBJ"),AND(J7203=1,I7203=0)),"?IN_FOCUS",IF(J7203&lt;=2,"?ACTIVATED",IF(J7203&lt;&gt;"","?FAMILIAR",IF(F7203="NEW",IF(ISNA(VLOOKUP(E7203,#REF!,1,FALSE())),"?TYPE_IDENTIFIABLE","?REFERENTIAL"),"_")))))</f>
        <v> </v>
      </c>
      <c r="H7203" s="24" t="str">
        <f>IF(J7203&lt;&gt;1,"",IF(I7203="SBJ","CB","?"))</f>
        <v> </v>
      </c>
      <c r="I7203" s="25" t="str">
        <f>IF(OR(E7203="",E7203="!!!",F7203="NEW"),"",INDEX(B7202:B$2,-1+SUMPRODUCT(MAX(ROW(E7202:E$2)*(E7203=E7202:E$2)))))</f>
        <v> </v>
      </c>
      <c r="J7203" s="25" t="str">
        <f>IF(OR(E7203="",E7203="!!!",F7203="NEW"),"",COUNTBLANK(OFFSET(A$1,,,SUMPRODUCT(MAX(ROW(E$2:E7203)*(E7203=E$2:E7203)))))-COUNTBLANK(OFFSET(A$1,,,SUMPRODUCT(MAX(ROW(E$1:E7202)*(E2=E$1:E7202))))))</f>
        <v> </v>
      </c>
      <c r="K7203" s="25" t="str">
        <f>IF(OR(E7203="",E7203="!!!",F7203="NEW"),"",INDEX(J$1:J7202,SUMPRODUCT(MAX(ROW(E$1:E7202)*(E7203=E$1:E7202)))))</f>
        <v> </v>
      </c>
      <c r="L7203" s="26"/>
    </row>
    <row r="7204" spans="1:12">
      <c r="A7204" s="20" t="s">
        <v>3293</v>
      </c>
      <c r="B7204" s="27" t="s">
        <v>1675</v>
      </c>
      <c r="C7204" s="27" t="s">
        <v>1669</v>
      </c>
      <c r="E7204" s="21">
        <f>IF(D7204="?OLD","!!!","")</f>
        <v/>
      </c>
      <c r="F7204" s="22" t="str">
        <f>IF(OR(E7204="",E7204="!!!"),"",IF(NOT(ISNA(VLOOKUP(E7204,E$1:E7203,1,FALSE()))),"OLD",IF(AND(E7204&lt;&gt;"",E7204&lt;&gt;"!!!"),"NEW","")))</f>
        <v> </v>
      </c>
      <c r="G7204" s="23" t="str">
        <f>IF(OR(E7204="",E7204="!!!"),"",IF(OR(J7204=0,AND(J7204=1,K7204=1),AND(J7204=1,I7204="SBJ"),AND(J7204=1,I7204=0)),"?IN_FOCUS",IF(J7204&lt;=2,"?ACTIVATED",IF(J7204&lt;&gt;"","?FAMILIAR",IF(F7204="NEW",IF(ISNA(VLOOKUP(E7204,#REF!,1,FALSE())),"?TYPE_IDENTIFIABLE","?REFERENTIAL"),"_")))))</f>
        <v> </v>
      </c>
      <c r="H7204" s="24" t="str">
        <f>IF(J7204&lt;&gt;1,"",IF(I7204="SBJ","CB","?"))</f>
        <v> </v>
      </c>
      <c r="I7204" s="25" t="str">
        <f>IF(OR(E7204="",E7204="!!!",F7204="NEW"),"",INDEX(B7203:B$2,-1+SUMPRODUCT(MAX(ROW(E7203:E$2)*(E7204=E7203:E$2)))))</f>
        <v> </v>
      </c>
      <c r="J7204" s="25" t="str">
        <f>IF(OR(E7204="",E7204="!!!",F7204="NEW"),"",COUNTBLANK(OFFSET(A$1,,,SUMPRODUCT(MAX(ROW(E$2:E7204)*(E7204=E$2:E7204)))))-COUNTBLANK(OFFSET(A$1,,,SUMPRODUCT(MAX(ROW(E$1:E7203)*(E2=E$1:E7203))))))</f>
        <v> </v>
      </c>
      <c r="K7204" s="25" t="str">
        <f>IF(OR(E7204="",E7204="!!!",F7204="NEW"),"",INDEX(J$1:J7203,SUMPRODUCT(MAX(ROW(E$1:E7203)*(E7204=E$1:E7203)))))</f>
        <v> </v>
      </c>
      <c r="L7204" s="26"/>
    </row>
    <row r="7205" spans="1:12">
      <c r="A7205" s="20" t="s">
        <v>671</v>
      </c>
      <c r="E7205" s="21">
        <f>IF(D7205="?OLD","!!!","")</f>
        <v/>
      </c>
      <c r="F7205" s="22" t="str">
        <f>IF(OR(E7205="",E7205="!!!"),"",IF(NOT(ISNA(VLOOKUP(E7205,E$1:E7204,1,FALSE()))),"OLD",IF(AND(E7205&lt;&gt;"",E7205&lt;&gt;"!!!"),"NEW","")))</f>
        <v> </v>
      </c>
      <c r="G7205" s="23" t="str">
        <f>IF(OR(E7205="",E7205="!!!"),"",IF(OR(J7205=0,AND(J7205=1,K7205=1),AND(J7205=1,I7205="SBJ"),AND(J7205=1,I7205=0)),"?IN_FOCUS",IF(J7205&lt;=2,"?ACTIVATED",IF(J7205&lt;&gt;"","?FAMILIAR",IF(F7205="NEW",IF(ISNA(VLOOKUP(E7205,#REF!,1,FALSE())),"?TYPE_IDENTIFIABLE","?REFERENTIAL"),"_")))))</f>
        <v> </v>
      </c>
      <c r="H7205" s="24" t="str">
        <f>IF(J7205&lt;&gt;1,"",IF(I7205="SBJ","CB","?"))</f>
        <v> </v>
      </c>
      <c r="I7205" s="25" t="str">
        <f>IF(OR(E7205="",E7205="!!!",F7205="NEW"),"",INDEX(B7204:B$2,-1+SUMPRODUCT(MAX(ROW(E7204:E$2)*(E7205=E7204:E$2)))))</f>
        <v> </v>
      </c>
      <c r="J7205" s="25" t="str">
        <f>IF(OR(E7205="",E7205="!!!",F7205="NEW"),"",COUNTBLANK(OFFSET(A$1,,,SUMPRODUCT(MAX(ROW(E$2:E7205)*(E7205=E$2:E7205)))))-COUNTBLANK(OFFSET(A$1,,,SUMPRODUCT(MAX(ROW(E$1:E7204)*(E2=E$1:E7204))))))</f>
        <v> </v>
      </c>
      <c r="K7205" s="25" t="str">
        <f>IF(OR(E7205="",E7205="!!!",F7205="NEW"),"",INDEX(J$1:J7204,SUMPRODUCT(MAX(ROW(E$1:E7204)*(E7205=E$1:E7204)))))</f>
        <v> </v>
      </c>
      <c r="L7205" s="26"/>
    </row>
    <row r="7206" spans="1:12">
      <c r="A7206" s="20"/>
    </row>
    <row r="7207" spans="1:12">
      <c r="A7207" s="20" t="s">
        <v>3817</v>
      </c>
    </row>
    <row r="7208" spans="1:12">
      <c r="A7208" s="20" t="s">
        <v>1952</v>
      </c>
      <c r="E7208" s="21">
        <f>IF(D7208="?OLD","!!!","")</f>
        <v/>
      </c>
      <c r="F7208" s="22" t="str">
        <f>IF(OR(E7208="",E7208="!!!"),"",IF(NOT(ISNA(VLOOKUP(E7208,E$1:E7207,1,FALSE()))),"OLD",IF(AND(E7208&lt;&gt;"",E7208&lt;&gt;"!!!"),"NEW","")))</f>
        <v> </v>
      </c>
      <c r="G7208" s="23" t="str">
        <f>IF(OR(E7208="",E7208="!!!"),"",IF(OR(J7208=0,AND(J7208=1,K7208=1),AND(J7208=1,I7208="SBJ"),AND(J7208=1,I7208=0)),"?IN_FOCUS",IF(J7208&lt;=2,"?ACTIVATED",IF(J7208&lt;&gt;"","?FAMILIAR",IF(F7208="NEW",IF(ISNA(VLOOKUP(E7208,#REF!,1,FALSE())),"?TYPE_IDENTIFIABLE","?REFERENTIAL"),"_")))))</f>
        <v> </v>
      </c>
      <c r="H7208" s="24" t="str">
        <f>IF(J7208&lt;&gt;1,"",IF(I7208="SBJ","CB","?"))</f>
        <v> </v>
      </c>
      <c r="I7208" s="25" t="str">
        <f>IF(OR(E7208="",E7208="!!!",F7208="NEW"),"",INDEX(B7207:B$2,-1+SUMPRODUCT(MAX(ROW(E7207:E$2)*(E7208=E7207:E$2)))))</f>
        <v> </v>
      </c>
      <c r="J7208" s="25" t="str">
        <f>IF(OR(E7208="",E7208="!!!",F7208="NEW"),"",COUNTBLANK(OFFSET(A$1,,,SUMPRODUCT(MAX(ROW(E$2:E7208)*(E7208=E$2:E7208)))))-COUNTBLANK(OFFSET(A$1,,,SUMPRODUCT(MAX(ROW(E$1:E7207)*(E2=E$1:E7207))))))</f>
        <v> </v>
      </c>
      <c r="K7208" s="25" t="str">
        <f>IF(OR(E7208="",E7208="!!!",F7208="NEW"),"",INDEX(J$1:J7207,SUMPRODUCT(MAX(ROW(E$1:E7207)*(E7208=E$1:E7207)))))</f>
        <v> </v>
      </c>
      <c r="L7208" s="26"/>
    </row>
    <row r="7209" spans="1:12">
      <c r="A7209" s="20" t="s">
        <v>3256</v>
      </c>
      <c r="E7209" s="21">
        <f>IF(D7209="?OLD","!!!","")</f>
        <v/>
      </c>
      <c r="F7209" s="22" t="str">
        <f>IF(OR(E7209="",E7209="!!!"),"",IF(NOT(ISNA(VLOOKUP(E7209,E$1:E7208,1,FALSE()))),"OLD",IF(AND(E7209&lt;&gt;"",E7209&lt;&gt;"!!!"),"NEW","")))</f>
        <v> </v>
      </c>
      <c r="G7209" s="23" t="str">
        <f>IF(OR(E7209="",E7209="!!!"),"",IF(OR(J7209=0,AND(J7209=1,K7209=1),AND(J7209=1,I7209="SBJ"),AND(J7209=1,I7209=0)),"?IN_FOCUS",IF(J7209&lt;=2,"?ACTIVATED",IF(J7209&lt;&gt;"","?FAMILIAR",IF(F7209="NEW",IF(ISNA(VLOOKUP(E7209,#REF!,1,FALSE())),"?TYPE_IDENTIFIABLE","?REFERENTIAL"),"_")))))</f>
        <v> </v>
      </c>
      <c r="H7209" s="24" t="str">
        <f>IF(J7209&lt;&gt;1,"",IF(I7209="SBJ","CB","?"))</f>
        <v> </v>
      </c>
      <c r="I7209" s="25" t="str">
        <f>IF(OR(E7209="",E7209="!!!",F7209="NEW"),"",INDEX(B7208:B$2,-1+SUMPRODUCT(MAX(ROW(E7208:E$2)*(E7209=E7208:E$2)))))</f>
        <v> </v>
      </c>
      <c r="J7209" s="25" t="str">
        <f>IF(OR(E7209="",E7209="!!!",F7209="NEW"),"",COUNTBLANK(OFFSET(A$1,,,SUMPRODUCT(MAX(ROW(E$2:E7209)*(E7209=E$2:E7209)))))-COUNTBLANK(OFFSET(A$1,,,SUMPRODUCT(MAX(ROW(E$1:E7208)*(E2=E$1:E7208))))))</f>
        <v> </v>
      </c>
      <c r="K7209" s="25" t="str">
        <f>IF(OR(E7209="",E7209="!!!",F7209="NEW"),"",INDEX(J$1:J7208,SUMPRODUCT(MAX(ROW(E$1:E7208)*(E7209=E$1:E7208)))))</f>
        <v> </v>
      </c>
      <c r="L7209" s="26"/>
    </row>
    <row r="7210" spans="1:12">
      <c r="A7210" s="20" t="s">
        <v>1689</v>
      </c>
      <c r="E7210" s="21">
        <f>IF(D7210="?OLD","!!!","")</f>
        <v/>
      </c>
      <c r="F7210" s="22" t="str">
        <f>IF(OR(E7210="",E7210="!!!"),"",IF(NOT(ISNA(VLOOKUP(E7210,E$1:E7209,1,FALSE()))),"OLD",IF(AND(E7210&lt;&gt;"",E7210&lt;&gt;"!!!"),"NEW","")))</f>
        <v> </v>
      </c>
      <c r="G7210" s="23" t="str">
        <f>IF(OR(E7210="",E7210="!!!"),"",IF(OR(J7210=0,AND(J7210=1,K7210=1),AND(J7210=1,I7210="SBJ"),AND(J7210=1,I7210=0)),"?IN_FOCUS",IF(J7210&lt;=2,"?ACTIVATED",IF(J7210&lt;&gt;"","?FAMILIAR",IF(F7210="NEW",IF(ISNA(VLOOKUP(E7210,#REF!,1,FALSE())),"?TYPE_IDENTIFIABLE","?REFERENTIAL"),"_")))))</f>
        <v> </v>
      </c>
      <c r="H7210" s="24" t="str">
        <f>IF(J7210&lt;&gt;1,"",IF(I7210="SBJ","CB","?"))</f>
        <v> </v>
      </c>
      <c r="I7210" s="25" t="str">
        <f>IF(OR(E7210="",E7210="!!!",F7210="NEW"),"",INDEX(B7209:B$2,-1+SUMPRODUCT(MAX(ROW(E7209:E$2)*(E7210=E7209:E$2)))))</f>
        <v> </v>
      </c>
      <c r="J7210" s="25" t="str">
        <f>IF(OR(E7210="",E7210="!!!",F7210="NEW"),"",COUNTBLANK(OFFSET(A$1,,,SUMPRODUCT(MAX(ROW(E$2:E7210)*(E7210=E$2:E7210)))))-COUNTBLANK(OFFSET(A$1,,,SUMPRODUCT(MAX(ROW(E$1:E7209)*(E2=E$1:E7209))))))</f>
        <v> </v>
      </c>
      <c r="K7210" s="25" t="str">
        <f>IF(OR(E7210="",E7210="!!!",F7210="NEW"),"",INDEX(J$1:J7209,SUMPRODUCT(MAX(ROW(E$1:E7209)*(E7210=E$1:E7209)))))</f>
        <v> </v>
      </c>
      <c r="L7210" s="26"/>
    </row>
    <row r="7211" spans="1:12">
      <c r="A7211" s="20" t="s">
        <v>2439</v>
      </c>
      <c r="B7211" s="27" t="s">
        <v>1668</v>
      </c>
      <c r="C7211" s="27" t="s">
        <v>1701</v>
      </c>
      <c r="D7211" s="27" t="s">
        <v>1681</v>
      </c>
      <c r="E7211" s="21">
        <f>IF(D7211="?OLD","!!!","")</f>
        <v/>
      </c>
      <c r="F7211" s="22" t="str">
        <f>IF(OR(E7211="",E7211="!!!"),"",IF(NOT(ISNA(VLOOKUP(E7211,E$1:E7210,1,FALSE()))),"OLD",IF(AND(E7211&lt;&gt;"",E7211&lt;&gt;"!!!"),"NEW","")))</f>
        <v> </v>
      </c>
      <c r="G7211" s="23" t="str">
        <f>IF(OR(E7211="",E7211="!!!"),"",IF(OR(J7211=0,AND(J7211=1,K7211=1),AND(J7211=1,I7211="SBJ"),AND(J7211=1,I7211=0)),"?IN_FOCUS",IF(J7211&lt;=2,"?ACTIVATED",IF(J7211&lt;&gt;"","?FAMILIAR",IF(F7211="NEW",IF(ISNA(VLOOKUP(E7211,#REF!,1,FALSE())),"?TYPE_IDENTIFIABLE","?REFERENTIAL"),"_")))))</f>
        <v> </v>
      </c>
      <c r="H7211" s="24" t="str">
        <f>IF(J7211&lt;&gt;1,"",IF(I7211="SBJ","CB","?"))</f>
        <v> </v>
      </c>
      <c r="I7211" s="25" t="str">
        <f>IF(OR(E7211="",E7211="!!!",F7211="NEW"),"",INDEX(B7210:B$2,-1+SUMPRODUCT(MAX(ROW(E7210:E$2)*(E7211=E7210:E$2)))))</f>
        <v> </v>
      </c>
      <c r="J7211" s="25" t="str">
        <f>IF(OR(E7211="",E7211="!!!",F7211="NEW"),"",COUNTBLANK(OFFSET(A$1,,,SUMPRODUCT(MAX(ROW(E$2:E7211)*(E7211=E$2:E7211)))))-COUNTBLANK(OFFSET(A$1,,,SUMPRODUCT(MAX(ROW(E$1:E7210)*(E2=E$1:E7210))))))</f>
        <v> </v>
      </c>
      <c r="K7211" s="25" t="str">
        <f>IF(OR(E7211="",E7211="!!!",F7211="NEW"),"",INDEX(J$1:J7210,SUMPRODUCT(MAX(ROW(E$1:E7210)*(E7211=E$1:E7210)))))</f>
        <v> </v>
      </c>
      <c r="L7211" s="26"/>
    </row>
    <row r="7212" spans="1:12">
      <c r="A7212" s="20" t="s">
        <v>2410</v>
      </c>
      <c r="E7212" s="21">
        <f>IF(D7212="?OLD","!!!","")</f>
        <v/>
      </c>
      <c r="F7212" s="22" t="str">
        <f>IF(OR(E7212="",E7212="!!!"),"",IF(NOT(ISNA(VLOOKUP(E7212,E$1:E7211,1,FALSE()))),"OLD",IF(AND(E7212&lt;&gt;"",E7212&lt;&gt;"!!!"),"NEW","")))</f>
        <v> </v>
      </c>
      <c r="G7212" s="23" t="str">
        <f>IF(OR(E7212="",E7212="!!!"),"",IF(OR(J7212=0,AND(J7212=1,K7212=1),AND(J7212=1,I7212="SBJ"),AND(J7212=1,I7212=0)),"?IN_FOCUS",IF(J7212&lt;=2,"?ACTIVATED",IF(J7212&lt;&gt;"","?FAMILIAR",IF(F7212="NEW",IF(ISNA(VLOOKUP(E7212,#REF!,1,FALSE())),"?TYPE_IDENTIFIABLE","?REFERENTIAL"),"_")))))</f>
        <v> </v>
      </c>
      <c r="H7212" s="24" t="str">
        <f>IF(J7212&lt;&gt;1,"",IF(I7212="SBJ","CB","?"))</f>
        <v> </v>
      </c>
      <c r="I7212" s="25" t="str">
        <f>IF(OR(E7212="",E7212="!!!",F7212="NEW"),"",INDEX(B7211:B$2,-1+SUMPRODUCT(MAX(ROW(E7211:E$2)*(E7212=E7211:E$2)))))</f>
        <v> </v>
      </c>
      <c r="J7212" s="25" t="str">
        <f>IF(OR(E7212="",E7212="!!!",F7212="NEW"),"",COUNTBLANK(OFFSET(A$1,,,SUMPRODUCT(MAX(ROW(E$2:E7212)*(E7212=E$2:E7212)))))-COUNTBLANK(OFFSET(A$1,,,SUMPRODUCT(MAX(ROW(E$1:E7211)*(E2=E$1:E7211))))))</f>
        <v> </v>
      </c>
      <c r="K7212" s="25" t="str">
        <f>IF(OR(E7212="",E7212="!!!",F7212="NEW"),"",INDEX(J$1:J7211,SUMPRODUCT(MAX(ROW(E$1:E7211)*(E7212=E$1:E7211)))))</f>
        <v> </v>
      </c>
      <c r="L7212" s="26"/>
    </row>
    <row r="7213" spans="1:12">
      <c r="A7213" s="20" t="s">
        <v>3818</v>
      </c>
      <c r="B7213" s="27" t="s">
        <v>1675</v>
      </c>
      <c r="C7213" s="27" t="s">
        <v>1727</v>
      </c>
      <c r="E7213" s="21">
        <f>IF(D7213="?OLD","!!!","")</f>
        <v/>
      </c>
      <c r="F7213" s="22" t="str">
        <f>IF(OR(E7213="",E7213="!!!"),"",IF(NOT(ISNA(VLOOKUP(E7213,E$1:E7212,1,FALSE()))),"OLD",IF(AND(E7213&lt;&gt;"",E7213&lt;&gt;"!!!"),"NEW","")))</f>
        <v> </v>
      </c>
      <c r="G7213" s="23" t="str">
        <f>IF(OR(E7213="",E7213="!!!"),"",IF(OR(J7213=0,AND(J7213=1,K7213=1),AND(J7213=1,I7213="SBJ"),AND(J7213=1,I7213=0)),"?IN_FOCUS",IF(J7213&lt;=2,"?ACTIVATED",IF(J7213&lt;&gt;"","?FAMILIAR",IF(F7213="NEW",IF(ISNA(VLOOKUP(E7213,#REF!,1,FALSE())),"?TYPE_IDENTIFIABLE","?REFERENTIAL"),"_")))))</f>
        <v> </v>
      </c>
      <c r="H7213" s="24" t="str">
        <f>IF(J7213&lt;&gt;1,"",IF(I7213="SBJ","CB","?"))</f>
        <v> </v>
      </c>
      <c r="I7213" s="25" t="str">
        <f>IF(OR(E7213="",E7213="!!!",F7213="NEW"),"",INDEX(B7212:B$2,-1+SUMPRODUCT(MAX(ROW(E7212:E$2)*(E7213=E7212:E$2)))))</f>
        <v> </v>
      </c>
      <c r="J7213" s="25" t="str">
        <f>IF(OR(E7213="",E7213="!!!",F7213="NEW"),"",COUNTBLANK(OFFSET(A$1,,,SUMPRODUCT(MAX(ROW(E$2:E7213)*(E7213=E$2:E7213)))))-COUNTBLANK(OFFSET(A$1,,,SUMPRODUCT(MAX(ROW(E$1:E7212)*(E2=E$1:E7212))))))</f>
        <v> </v>
      </c>
      <c r="K7213" s="25" t="str">
        <f>IF(OR(E7213="",E7213="!!!",F7213="NEW"),"",INDEX(J$1:J7212,SUMPRODUCT(MAX(ROW(E$1:E7212)*(E7213=E$1:E7212)))))</f>
        <v> </v>
      </c>
      <c r="L7213" s="26"/>
    </row>
    <row r="7214" spans="1:12">
      <c r="A7214" s="20" t="s">
        <v>671</v>
      </c>
      <c r="E7214" s="21">
        <f>IF(D7214="?OLD","!!!","")</f>
        <v/>
      </c>
      <c r="F7214" s="22" t="str">
        <f>IF(OR(E7214="",E7214="!!!"),"",IF(NOT(ISNA(VLOOKUP(E7214,E$1:E7213,1,FALSE()))),"OLD",IF(AND(E7214&lt;&gt;"",E7214&lt;&gt;"!!!"),"NEW","")))</f>
        <v> </v>
      </c>
      <c r="G7214" s="23" t="str">
        <f>IF(OR(E7214="",E7214="!!!"),"",IF(OR(J7214=0,AND(J7214=1,K7214=1),AND(J7214=1,I7214="SBJ"),AND(J7214=1,I7214=0)),"?IN_FOCUS",IF(J7214&lt;=2,"?ACTIVATED",IF(J7214&lt;&gt;"","?FAMILIAR",IF(F7214="NEW",IF(ISNA(VLOOKUP(E7214,#REF!,1,FALSE())),"?TYPE_IDENTIFIABLE","?REFERENTIAL"),"_")))))</f>
        <v> </v>
      </c>
      <c r="H7214" s="24" t="str">
        <f>IF(J7214&lt;&gt;1,"",IF(I7214="SBJ","CB","?"))</f>
        <v> </v>
      </c>
      <c r="I7214" s="25" t="str">
        <f>IF(OR(E7214="",E7214="!!!",F7214="NEW"),"",INDEX(B7213:B$2,-1+SUMPRODUCT(MAX(ROW(E7213:E$2)*(E7214=E7213:E$2)))))</f>
        <v> </v>
      </c>
      <c r="J7214" s="25" t="str">
        <f>IF(OR(E7214="",E7214="!!!",F7214="NEW"),"",COUNTBLANK(OFFSET(A$1,,,SUMPRODUCT(MAX(ROW(E$2:E7214)*(E7214=E$2:E7214)))))-COUNTBLANK(OFFSET(A$1,,,SUMPRODUCT(MAX(ROW(E$1:E7213)*(E2=E$1:E7213))))))</f>
        <v> </v>
      </c>
      <c r="K7214" s="25" t="str">
        <f>IF(OR(E7214="",E7214="!!!",F7214="NEW"),"",INDEX(J$1:J7213,SUMPRODUCT(MAX(ROW(E$1:E7213)*(E7214=E$1:E7213)))))</f>
        <v> </v>
      </c>
      <c r="L7214" s="26"/>
    </row>
    <row r="7215" spans="1:12">
      <c r="A7215" s="20"/>
    </row>
    <row r="7216" spans="1:12">
      <c r="A7216" s="20" t="s">
        <v>3819</v>
      </c>
    </row>
    <row r="7217" spans="1:12">
      <c r="A7217" s="20" t="s">
        <v>1741</v>
      </c>
      <c r="B7217" s="27" t="s">
        <v>1668</v>
      </c>
      <c r="C7217" s="27" t="s">
        <v>1737</v>
      </c>
      <c r="D7217" s="27" t="s">
        <v>1681</v>
      </c>
      <c r="E7217" s="21">
        <f>IF(D7217="?OLD","!!!","")</f>
        <v/>
      </c>
      <c r="F7217" s="22" t="str">
        <f>IF(OR(E7217="",E7217="!!!"),"",IF(NOT(ISNA(VLOOKUP(E7217,E$1:E7216,1,FALSE()))),"OLD",IF(AND(E7217&lt;&gt;"",E7217&lt;&gt;"!!!"),"NEW","")))</f>
        <v> </v>
      </c>
      <c r="G7217" s="23" t="str">
        <f>IF(OR(E7217="",E7217="!!!"),"",IF(OR(J7217=0,AND(J7217=1,K7217=1),AND(J7217=1,I7217="SBJ"),AND(J7217=1,I7217=0)),"?IN_FOCUS",IF(J7217&lt;=2,"?ACTIVATED",IF(J7217&lt;&gt;"","?FAMILIAR",IF(F7217="NEW",IF(ISNA(VLOOKUP(E7217,#REF!,1,FALSE())),"?TYPE_IDENTIFIABLE","?REFERENTIAL"),"_")))))</f>
        <v> </v>
      </c>
      <c r="H7217" s="24" t="str">
        <f>IF(J7217&lt;&gt;1,"",IF(I7217="SBJ","CB","?"))</f>
        <v> </v>
      </c>
      <c r="I7217" s="25" t="str">
        <f>IF(OR(E7217="",E7217="!!!",F7217="NEW"),"",INDEX(B7216:B$2,-1+SUMPRODUCT(MAX(ROW(E7216:E$2)*(E7217=E7216:E$2)))))</f>
        <v> </v>
      </c>
      <c r="J7217" s="25" t="str">
        <f>IF(OR(E7217="",E7217="!!!",F7217="NEW"),"",COUNTBLANK(OFFSET(A$1,,,SUMPRODUCT(MAX(ROW(E$2:E7217)*(E7217=E$2:E7217)))))-COUNTBLANK(OFFSET(A$1,,,SUMPRODUCT(MAX(ROW(E$1:E7216)*(E2=E$1:E7216))))))</f>
        <v> </v>
      </c>
      <c r="K7217" s="25" t="str">
        <f>IF(OR(E7217="",E7217="!!!",F7217="NEW"),"",INDEX(J$1:J7216,SUMPRODUCT(MAX(ROW(E$1:E7216)*(E7217=E$1:E7216)))))</f>
        <v> </v>
      </c>
      <c r="L7217" s="26"/>
    </row>
    <row r="7218" spans="1:12">
      <c r="A7218" s="20" t="s">
        <v>3820</v>
      </c>
      <c r="E7218" s="21">
        <f>IF(D7218="?OLD","!!!","")</f>
        <v/>
      </c>
      <c r="F7218" s="22" t="str">
        <f>IF(OR(E7218="",E7218="!!!"),"",IF(NOT(ISNA(VLOOKUP(E7218,E$1:E7217,1,FALSE()))),"OLD",IF(AND(E7218&lt;&gt;"",E7218&lt;&gt;"!!!"),"NEW","")))</f>
        <v> </v>
      </c>
      <c r="G7218" s="23" t="str">
        <f>IF(OR(E7218="",E7218="!!!"),"",IF(OR(J7218=0,AND(J7218=1,K7218=1),AND(J7218=1,I7218="SBJ"),AND(J7218=1,I7218=0)),"?IN_FOCUS",IF(J7218&lt;=2,"?ACTIVATED",IF(J7218&lt;&gt;"","?FAMILIAR",IF(F7218="NEW",IF(ISNA(VLOOKUP(E7218,#REF!,1,FALSE())),"?TYPE_IDENTIFIABLE","?REFERENTIAL"),"_")))))</f>
        <v> </v>
      </c>
      <c r="H7218" s="24" t="str">
        <f>IF(J7218&lt;&gt;1,"",IF(I7218="SBJ","CB","?"))</f>
        <v> </v>
      </c>
      <c r="I7218" s="25" t="str">
        <f>IF(OR(E7218="",E7218="!!!",F7218="NEW"),"",INDEX(B7217:B$2,-1+SUMPRODUCT(MAX(ROW(E7217:E$2)*(E7218=E7217:E$2)))))</f>
        <v> </v>
      </c>
      <c r="J7218" s="25" t="str">
        <f>IF(OR(E7218="",E7218="!!!",F7218="NEW"),"",COUNTBLANK(OFFSET(A$1,,,SUMPRODUCT(MAX(ROW(E$2:E7218)*(E7218=E$2:E7218)))))-COUNTBLANK(OFFSET(A$1,,,SUMPRODUCT(MAX(ROW(E$1:E7217)*(E2=E$1:E7217))))))</f>
        <v> </v>
      </c>
      <c r="K7218" s="25" t="str">
        <f>IF(OR(E7218="",E7218="!!!",F7218="NEW"),"",INDEX(J$1:J7217,SUMPRODUCT(MAX(ROW(E$1:E7217)*(E7218=E$1:E7217)))))</f>
        <v> </v>
      </c>
      <c r="L7218" s="26"/>
    </row>
    <row r="7219" spans="1:12">
      <c r="A7219" s="20" t="s">
        <v>1688</v>
      </c>
      <c r="E7219" s="21">
        <f>IF(D7219="?OLD","!!!","")</f>
        <v/>
      </c>
      <c r="F7219" s="22" t="str">
        <f>IF(OR(E7219="",E7219="!!!"),"",IF(NOT(ISNA(VLOOKUP(E7219,E$1:E7218,1,FALSE()))),"OLD",IF(AND(E7219&lt;&gt;"",E7219&lt;&gt;"!!!"),"NEW","")))</f>
        <v> </v>
      </c>
      <c r="G7219" s="23" t="str">
        <f>IF(OR(E7219="",E7219="!!!"),"",IF(OR(J7219=0,AND(J7219=1,K7219=1),AND(J7219=1,I7219="SBJ"),AND(J7219=1,I7219=0)),"?IN_FOCUS",IF(J7219&lt;=2,"?ACTIVATED",IF(J7219&lt;&gt;"","?FAMILIAR",IF(F7219="NEW",IF(ISNA(VLOOKUP(E7219,#REF!,1,FALSE())),"?TYPE_IDENTIFIABLE","?REFERENTIAL"),"_")))))</f>
        <v> </v>
      </c>
      <c r="H7219" s="24" t="str">
        <f>IF(J7219&lt;&gt;1,"",IF(I7219="SBJ","CB","?"))</f>
        <v> </v>
      </c>
      <c r="I7219" s="25" t="str">
        <f>IF(OR(E7219="",E7219="!!!",F7219="NEW"),"",INDEX(B7218:B$2,-1+SUMPRODUCT(MAX(ROW(E7218:E$2)*(E7219=E7218:E$2)))))</f>
        <v> </v>
      </c>
      <c r="J7219" s="25" t="str">
        <f>IF(OR(E7219="",E7219="!!!",F7219="NEW"),"",COUNTBLANK(OFFSET(A$1,,,SUMPRODUCT(MAX(ROW(E$2:E7219)*(E7219=E$2:E7219)))))-COUNTBLANK(OFFSET(A$1,,,SUMPRODUCT(MAX(ROW(E$1:E7218)*(E2=E$1:E7218))))))</f>
        <v> </v>
      </c>
      <c r="K7219" s="25" t="str">
        <f>IF(OR(E7219="",E7219="!!!",F7219="NEW"),"",INDEX(J$1:J7218,SUMPRODUCT(MAX(ROW(E$1:E7218)*(E7219=E$1:E7218)))))</f>
        <v> </v>
      </c>
      <c r="L7219" s="26"/>
    </row>
    <row r="7220" spans="1:12">
      <c r="A7220" s="20" t="s">
        <v>1918</v>
      </c>
      <c r="E7220" s="21">
        <f>IF(D7220="?OLD","!!!","")</f>
        <v/>
      </c>
      <c r="F7220" s="22" t="str">
        <f>IF(OR(E7220="",E7220="!!!"),"",IF(NOT(ISNA(VLOOKUP(E7220,E$1:E7219,1,FALSE()))),"OLD",IF(AND(E7220&lt;&gt;"",E7220&lt;&gt;"!!!"),"NEW","")))</f>
        <v> </v>
      </c>
      <c r="G7220" s="23" t="str">
        <f>IF(OR(E7220="",E7220="!!!"),"",IF(OR(J7220=0,AND(J7220=1,K7220=1),AND(J7220=1,I7220="SBJ"),AND(J7220=1,I7220=0)),"?IN_FOCUS",IF(J7220&lt;=2,"?ACTIVATED",IF(J7220&lt;&gt;"","?FAMILIAR",IF(F7220="NEW",IF(ISNA(VLOOKUP(E7220,#REF!,1,FALSE())),"?TYPE_IDENTIFIABLE","?REFERENTIAL"),"_")))))</f>
        <v> </v>
      </c>
      <c r="H7220" s="24" t="str">
        <f>IF(J7220&lt;&gt;1,"",IF(I7220="SBJ","CB","?"))</f>
        <v> </v>
      </c>
      <c r="I7220" s="25" t="str">
        <f>IF(OR(E7220="",E7220="!!!",F7220="NEW"),"",INDEX(B7219:B$2,-1+SUMPRODUCT(MAX(ROW(E7219:E$2)*(E7220=E7219:E$2)))))</f>
        <v> </v>
      </c>
      <c r="J7220" s="25" t="str">
        <f>IF(OR(E7220="",E7220="!!!",F7220="NEW"),"",COUNTBLANK(OFFSET(A$1,,,SUMPRODUCT(MAX(ROW(E$2:E7220)*(E7220=E$2:E7220)))))-COUNTBLANK(OFFSET(A$1,,,SUMPRODUCT(MAX(ROW(E$1:E7219)*(E2=E$1:E7219))))))</f>
        <v> </v>
      </c>
      <c r="K7220" s="25" t="str">
        <f>IF(OR(E7220="",E7220="!!!",F7220="NEW"),"",INDEX(J$1:J7219,SUMPRODUCT(MAX(ROW(E$1:E7219)*(E7220=E$1:E7219)))))</f>
        <v> </v>
      </c>
      <c r="L7220" s="26"/>
    </row>
    <row r="7221" spans="1:12">
      <c r="A7221" s="20" t="s">
        <v>1807</v>
      </c>
      <c r="B7221" s="27" t="s">
        <v>1724</v>
      </c>
      <c r="C7221" s="27" t="s">
        <v>1737</v>
      </c>
      <c r="D7221" s="27" t="s">
        <v>1681</v>
      </c>
      <c r="E7221" s="21">
        <f>IF(D7221="?OLD","!!!","")</f>
        <v/>
      </c>
      <c r="F7221" s="22" t="str">
        <f>IF(OR(E7221="",E7221="!!!"),"",IF(NOT(ISNA(VLOOKUP(E7221,E$1:E7220,1,FALSE()))),"OLD",IF(AND(E7221&lt;&gt;"",E7221&lt;&gt;"!!!"),"NEW","")))</f>
        <v> </v>
      </c>
      <c r="G7221" s="23" t="str">
        <f>IF(OR(E7221="",E7221="!!!"),"",IF(OR(J7221=0,AND(J7221=1,K7221=1),AND(J7221=1,I7221="SBJ"),AND(J7221=1,I7221=0)),"?IN_FOCUS",IF(J7221&lt;=2,"?ACTIVATED",IF(J7221&lt;&gt;"","?FAMILIAR",IF(F7221="NEW",IF(ISNA(VLOOKUP(E7221,#REF!,1,FALSE())),"?TYPE_IDENTIFIABLE","?REFERENTIAL"),"_")))))</f>
        <v> </v>
      </c>
      <c r="H7221" s="24" t="str">
        <f>IF(J7221&lt;&gt;1,"",IF(I7221="SBJ","CB","?"))</f>
        <v> </v>
      </c>
      <c r="I7221" s="25" t="str">
        <f>IF(OR(E7221="",E7221="!!!",F7221="NEW"),"",INDEX(B7220:B$2,-1+SUMPRODUCT(MAX(ROW(E7220:E$2)*(E7221=E7220:E$2)))))</f>
        <v> </v>
      </c>
      <c r="J7221" s="25" t="str">
        <f>IF(OR(E7221="",E7221="!!!",F7221="NEW"),"",COUNTBLANK(OFFSET(A$1,,,SUMPRODUCT(MAX(ROW(E$2:E7221)*(E7221=E$2:E7221)))))-COUNTBLANK(OFFSET(A$1,,,SUMPRODUCT(MAX(ROW(E$1:E7220)*(E2=E$1:E7220))))))</f>
        <v> </v>
      </c>
      <c r="K7221" s="25" t="str">
        <f>IF(OR(E7221="",E7221="!!!",F7221="NEW"),"",INDEX(J$1:J7220,SUMPRODUCT(MAX(ROW(E$1:E7220)*(E7221=E$1:E7220)))))</f>
        <v> </v>
      </c>
      <c r="L7221" s="26"/>
    </row>
    <row r="7222" spans="1:12">
      <c r="A7222" s="20" t="s">
        <v>1857</v>
      </c>
      <c r="B7222" s="27" t="s">
        <v>1692</v>
      </c>
      <c r="C7222" s="27" t="s">
        <v>1737</v>
      </c>
      <c r="D7222" s="27" t="s">
        <v>1681</v>
      </c>
      <c r="E7222" s="21">
        <f>IF(D7222="?OLD","!!!","")</f>
        <v/>
      </c>
      <c r="F7222" s="22" t="str">
        <f>IF(OR(E7222="",E7222="!!!"),"",IF(NOT(ISNA(VLOOKUP(E7222,E$1:E7221,1,FALSE()))),"OLD",IF(AND(E7222&lt;&gt;"",E7222&lt;&gt;"!!!"),"NEW","")))</f>
        <v> </v>
      </c>
      <c r="G7222" s="23" t="str">
        <f>IF(OR(E7222="",E7222="!!!"),"",IF(OR(J7222=0,AND(J7222=1,K7222=1),AND(J7222=1,I7222="SBJ"),AND(J7222=1,I7222=0)),"?IN_FOCUS",IF(J7222&lt;=2,"?ACTIVATED",IF(J7222&lt;&gt;"","?FAMILIAR",IF(F7222="NEW",IF(ISNA(VLOOKUP(E7222,#REF!,1,FALSE())),"?TYPE_IDENTIFIABLE","?REFERENTIAL"),"_")))))</f>
        <v> </v>
      </c>
      <c r="H7222" s="24" t="str">
        <f>IF(J7222&lt;&gt;1,"",IF(I7222="SBJ","CB","?"))</f>
        <v> </v>
      </c>
      <c r="I7222" s="25" t="str">
        <f>IF(OR(E7222="",E7222="!!!",F7222="NEW"),"",INDEX(B7221:B$2,-1+SUMPRODUCT(MAX(ROW(E7221:E$2)*(E7222=E7221:E$2)))))</f>
        <v> </v>
      </c>
      <c r="J7222" s="25" t="str">
        <f>IF(OR(E7222="",E7222="!!!",F7222="NEW"),"",COUNTBLANK(OFFSET(A$1,,,SUMPRODUCT(MAX(ROW(E$2:E7222)*(E7222=E$2:E7222)))))-COUNTBLANK(OFFSET(A$1,,,SUMPRODUCT(MAX(ROW(E$1:E7221)*(E2=E$1:E7221))))))</f>
        <v> </v>
      </c>
      <c r="K7222" s="25" t="str">
        <f>IF(OR(E7222="",E7222="!!!",F7222="NEW"),"",INDEX(J$1:J7221,SUMPRODUCT(MAX(ROW(E$1:E7221)*(E7222=E$1:E7221)))))</f>
        <v> </v>
      </c>
      <c r="L7222" s="26"/>
    </row>
    <row r="7223" spans="1:12">
      <c r="A7223" s="20" t="s">
        <v>3821</v>
      </c>
      <c r="B7223" s="27" t="s">
        <v>1731</v>
      </c>
      <c r="E7223" s="21">
        <f>IF(D7223="?OLD","!!!","")</f>
        <v/>
      </c>
      <c r="F7223" s="22" t="str">
        <f>IF(OR(E7223="",E7223="!!!"),"",IF(NOT(ISNA(VLOOKUP(E7223,E$1:E7222,1,FALSE()))),"OLD",IF(AND(E7223&lt;&gt;"",E7223&lt;&gt;"!!!"),"NEW","")))</f>
        <v> </v>
      </c>
      <c r="G7223" s="23" t="str">
        <f>IF(OR(E7223="",E7223="!!!"),"",IF(OR(J7223=0,AND(J7223=1,K7223=1),AND(J7223=1,I7223="SBJ"),AND(J7223=1,I7223=0)),"?IN_FOCUS",IF(J7223&lt;=2,"?ACTIVATED",IF(J7223&lt;&gt;"","?FAMILIAR",IF(F7223="NEW",IF(ISNA(VLOOKUP(E7223,#REF!,1,FALSE())),"?TYPE_IDENTIFIABLE","?REFERENTIAL"),"_")))))</f>
        <v> </v>
      </c>
      <c r="H7223" s="24" t="str">
        <f>IF(J7223&lt;&gt;1,"",IF(I7223="SBJ","CB","?"))</f>
        <v> </v>
      </c>
      <c r="I7223" s="25" t="str">
        <f>IF(OR(E7223="",E7223="!!!",F7223="NEW"),"",INDEX(B7222:B$2,-1+SUMPRODUCT(MAX(ROW(E7222:E$2)*(E7223=E7222:E$2)))))</f>
        <v> </v>
      </c>
      <c r="J7223" s="25" t="str">
        <f>IF(OR(E7223="",E7223="!!!",F7223="NEW"),"",COUNTBLANK(OFFSET(A$1,,,SUMPRODUCT(MAX(ROW(E$2:E7223)*(E7223=E$2:E7223)))))-COUNTBLANK(OFFSET(A$1,,,SUMPRODUCT(MAX(ROW(E$1:E7222)*(E2=E$1:E7222))))))</f>
        <v> </v>
      </c>
      <c r="K7223" s="25" t="str">
        <f>IF(OR(E7223="",E7223="!!!",F7223="NEW"),"",INDEX(J$1:J7222,SUMPRODUCT(MAX(ROW(E$1:E7222)*(E7223=E$1:E7222)))))</f>
        <v> </v>
      </c>
      <c r="L7223" s="26"/>
    </row>
    <row r="7224" spans="1:12">
      <c r="A7224" s="20" t="s">
        <v>3822</v>
      </c>
      <c r="E7224" s="21">
        <f>IF(D7224="?OLD","!!!","")</f>
        <v/>
      </c>
      <c r="F7224" s="22" t="str">
        <f>IF(OR(E7224="",E7224="!!!"),"",IF(NOT(ISNA(VLOOKUP(E7224,E$1:E7223,1,FALSE()))),"OLD",IF(AND(E7224&lt;&gt;"",E7224&lt;&gt;"!!!"),"NEW","")))</f>
        <v> </v>
      </c>
      <c r="G7224" s="23" t="str">
        <f>IF(OR(E7224="",E7224="!!!"),"",IF(OR(J7224=0,AND(J7224=1,K7224=1),AND(J7224=1,I7224="SBJ"),AND(J7224=1,I7224=0)),"?IN_FOCUS",IF(J7224&lt;=2,"?ACTIVATED",IF(J7224&lt;&gt;"","?FAMILIAR",IF(F7224="NEW",IF(ISNA(VLOOKUP(E7224,#REF!,1,FALSE())),"?TYPE_IDENTIFIABLE","?REFERENTIAL"),"_")))))</f>
        <v> </v>
      </c>
      <c r="H7224" s="24" t="str">
        <f>IF(J7224&lt;&gt;1,"",IF(I7224="SBJ","CB","?"))</f>
        <v> </v>
      </c>
      <c r="I7224" s="25" t="str">
        <f>IF(OR(E7224="",E7224="!!!",F7224="NEW"),"",INDEX(B7223:B$2,-1+SUMPRODUCT(MAX(ROW(E7223:E$2)*(E7224=E7223:E$2)))))</f>
        <v> </v>
      </c>
      <c r="J7224" s="25" t="str">
        <f>IF(OR(E7224="",E7224="!!!",F7224="NEW"),"",COUNTBLANK(OFFSET(A$1,,,SUMPRODUCT(MAX(ROW(E$2:E7224)*(E7224=E$2:E7224)))))-COUNTBLANK(OFFSET(A$1,,,SUMPRODUCT(MAX(ROW(E$1:E7223)*(E2=E$1:E7223))))))</f>
        <v> </v>
      </c>
      <c r="K7224" s="25" t="str">
        <f>IF(OR(E7224="",E7224="!!!",F7224="NEW"),"",INDEX(J$1:J7223,SUMPRODUCT(MAX(ROW(E$1:E7223)*(E7224=E$1:E7223)))))</f>
        <v> </v>
      </c>
      <c r="L7224" s="26"/>
    </row>
    <row r="7225" spans="1:12">
      <c r="A7225" s="20" t="s">
        <v>129</v>
      </c>
      <c r="E7225" s="21">
        <f>IF(D7225="?OLD","!!!","")</f>
        <v/>
      </c>
      <c r="F7225" s="22" t="str">
        <f>IF(OR(E7225="",E7225="!!!"),"",IF(NOT(ISNA(VLOOKUP(E7225,E$1:E7224,1,FALSE()))),"OLD",IF(AND(E7225&lt;&gt;"",E7225&lt;&gt;"!!!"),"NEW","")))</f>
        <v> </v>
      </c>
      <c r="G7225" s="23" t="str">
        <f>IF(OR(E7225="",E7225="!!!"),"",IF(OR(J7225=0,AND(J7225=1,K7225=1),AND(J7225=1,I7225="SBJ"),AND(J7225=1,I7225=0)),"?IN_FOCUS",IF(J7225&lt;=2,"?ACTIVATED",IF(J7225&lt;&gt;"","?FAMILIAR",IF(F7225="NEW",IF(ISNA(VLOOKUP(E7225,#REF!,1,FALSE())),"?TYPE_IDENTIFIABLE","?REFERENTIAL"),"_")))))</f>
        <v> </v>
      </c>
      <c r="H7225" s="24" t="str">
        <f>IF(J7225&lt;&gt;1,"",IF(I7225="SBJ","CB","?"))</f>
        <v> </v>
      </c>
      <c r="I7225" s="25" t="str">
        <f>IF(OR(E7225="",E7225="!!!",F7225="NEW"),"",INDEX(B7224:B$2,-1+SUMPRODUCT(MAX(ROW(E7224:E$2)*(E7225=E7224:E$2)))))</f>
        <v> </v>
      </c>
      <c r="J7225" s="25" t="str">
        <f>IF(OR(E7225="",E7225="!!!",F7225="NEW"),"",COUNTBLANK(OFFSET(A$1,,,SUMPRODUCT(MAX(ROW(E$2:E7225)*(E7225=E$2:E7225)))))-COUNTBLANK(OFFSET(A$1,,,SUMPRODUCT(MAX(ROW(E$1:E7224)*(E2=E$1:E7224))))))</f>
        <v> </v>
      </c>
      <c r="K7225" s="25" t="str">
        <f>IF(OR(E7225="",E7225="!!!",F7225="NEW"),"",INDEX(J$1:J7224,SUMPRODUCT(MAX(ROW(E$1:E7224)*(E7225=E$1:E7224)))))</f>
        <v> </v>
      </c>
      <c r="L7225" s="26"/>
    </row>
    <row r="7226" spans="1:12">
      <c r="A7226" s="20" t="s">
        <v>1688</v>
      </c>
      <c r="E7226" s="21">
        <f>IF(D7226="?OLD","!!!","")</f>
        <v/>
      </c>
      <c r="F7226" s="22" t="str">
        <f>IF(OR(E7226="",E7226="!!!"),"",IF(NOT(ISNA(VLOOKUP(E7226,E$1:E7225,1,FALSE()))),"OLD",IF(AND(E7226&lt;&gt;"",E7226&lt;&gt;"!!!"),"NEW","")))</f>
        <v> </v>
      </c>
      <c r="G7226" s="23" t="str">
        <f>IF(OR(E7226="",E7226="!!!"),"",IF(OR(J7226=0,AND(J7226=1,K7226=1),AND(J7226=1,I7226="SBJ"),AND(J7226=1,I7226=0)),"?IN_FOCUS",IF(J7226&lt;=2,"?ACTIVATED",IF(J7226&lt;&gt;"","?FAMILIAR",IF(F7226="NEW",IF(ISNA(VLOOKUP(E7226,#REF!,1,FALSE())),"?TYPE_IDENTIFIABLE","?REFERENTIAL"),"_")))))</f>
        <v> </v>
      </c>
      <c r="H7226" s="24" t="str">
        <f>IF(J7226&lt;&gt;1,"",IF(I7226="SBJ","CB","?"))</f>
        <v> </v>
      </c>
      <c r="I7226" s="25" t="str">
        <f>IF(OR(E7226="",E7226="!!!",F7226="NEW"),"",INDEX(B7225:B$2,-1+SUMPRODUCT(MAX(ROW(E7225:E$2)*(E7226=E7225:E$2)))))</f>
        <v> </v>
      </c>
      <c r="J7226" s="25" t="str">
        <f>IF(OR(E7226="",E7226="!!!",F7226="NEW"),"",COUNTBLANK(OFFSET(A$1,,,SUMPRODUCT(MAX(ROW(E$2:E7226)*(E7226=E$2:E7226)))))-COUNTBLANK(OFFSET(A$1,,,SUMPRODUCT(MAX(ROW(E$1:E7225)*(E2=E$1:E7225))))))</f>
        <v> </v>
      </c>
      <c r="K7226" s="25" t="str">
        <f>IF(OR(E7226="",E7226="!!!",F7226="NEW"),"",INDEX(J$1:J7225,SUMPRODUCT(MAX(ROW(E$1:E7225)*(E7226=E$1:E7225)))))</f>
        <v> </v>
      </c>
      <c r="L7226" s="26"/>
    </row>
    <row r="7227" spans="1:12">
      <c r="A7227" s="20" t="s">
        <v>1884</v>
      </c>
      <c r="E7227" s="21">
        <f>IF(D7227="?OLD","!!!","")</f>
        <v/>
      </c>
      <c r="F7227" s="22" t="str">
        <f>IF(OR(E7227="",E7227="!!!"),"",IF(NOT(ISNA(VLOOKUP(E7227,E$1:E7226,1,FALSE()))),"OLD",IF(AND(E7227&lt;&gt;"",E7227&lt;&gt;"!!!"),"NEW","")))</f>
        <v> </v>
      </c>
      <c r="G7227" s="23" t="str">
        <f>IF(OR(E7227="",E7227="!!!"),"",IF(OR(J7227=0,AND(J7227=1,K7227=1),AND(J7227=1,I7227="SBJ"),AND(J7227=1,I7227=0)),"?IN_FOCUS",IF(J7227&lt;=2,"?ACTIVATED",IF(J7227&lt;&gt;"","?FAMILIAR",IF(F7227="NEW",IF(ISNA(VLOOKUP(E7227,#REF!,1,FALSE())),"?TYPE_IDENTIFIABLE","?REFERENTIAL"),"_")))))</f>
        <v> </v>
      </c>
      <c r="H7227" s="24" t="str">
        <f>IF(J7227&lt;&gt;1,"",IF(I7227="SBJ","CB","?"))</f>
        <v> </v>
      </c>
      <c r="I7227" s="25" t="str">
        <f>IF(OR(E7227="",E7227="!!!",F7227="NEW"),"",INDEX(B7226:B$2,-1+SUMPRODUCT(MAX(ROW(E7226:E$2)*(E7227=E7226:E$2)))))</f>
        <v> </v>
      </c>
      <c r="J7227" s="25" t="str">
        <f>IF(OR(E7227="",E7227="!!!",F7227="NEW"),"",COUNTBLANK(OFFSET(A$1,,,SUMPRODUCT(MAX(ROW(E$2:E7227)*(E7227=E$2:E7227)))))-COUNTBLANK(OFFSET(A$1,,,SUMPRODUCT(MAX(ROW(E$1:E7226)*(E2=E$1:E7226))))))</f>
        <v> </v>
      </c>
      <c r="K7227" s="25" t="str">
        <f>IF(OR(E7227="",E7227="!!!",F7227="NEW"),"",INDEX(J$1:J7226,SUMPRODUCT(MAX(ROW(E$1:E7226)*(E7227=E$1:E7226)))))</f>
        <v> </v>
      </c>
      <c r="L7227" s="26"/>
    </row>
    <row r="7228" spans="1:12">
      <c r="A7228" s="20" t="s">
        <v>1699</v>
      </c>
      <c r="E7228" s="21">
        <f>IF(D7228="?OLD","!!!","")</f>
        <v/>
      </c>
      <c r="F7228" s="22" t="str">
        <f>IF(OR(E7228="",E7228="!!!"),"",IF(NOT(ISNA(VLOOKUP(E7228,E$1:E7227,1,FALSE()))),"OLD",IF(AND(E7228&lt;&gt;"",E7228&lt;&gt;"!!!"),"NEW","")))</f>
        <v> </v>
      </c>
      <c r="G7228" s="23" t="str">
        <f>IF(OR(E7228="",E7228="!!!"),"",IF(OR(J7228=0,AND(J7228=1,K7228=1),AND(J7228=1,I7228="SBJ"),AND(J7228=1,I7228=0)),"?IN_FOCUS",IF(J7228&lt;=2,"?ACTIVATED",IF(J7228&lt;&gt;"","?FAMILIAR",IF(F7228="NEW",IF(ISNA(VLOOKUP(E7228,#REF!,1,FALSE())),"?TYPE_IDENTIFIABLE","?REFERENTIAL"),"_")))))</f>
        <v> </v>
      </c>
      <c r="H7228" s="24" t="str">
        <f>IF(J7228&lt;&gt;1,"",IF(I7228="SBJ","CB","?"))</f>
        <v> </v>
      </c>
      <c r="I7228" s="25" t="str">
        <f>IF(OR(E7228="",E7228="!!!",F7228="NEW"),"",INDEX(B7227:B$2,-1+SUMPRODUCT(MAX(ROW(E7227:E$2)*(E7228=E7227:E$2)))))</f>
        <v> </v>
      </c>
      <c r="J7228" s="25" t="str">
        <f>IF(OR(E7228="",E7228="!!!",F7228="NEW"),"",COUNTBLANK(OFFSET(A$1,,,SUMPRODUCT(MAX(ROW(E$2:E7228)*(E7228=E$2:E7228)))))-COUNTBLANK(OFFSET(A$1,,,SUMPRODUCT(MAX(ROW(E$1:E7227)*(E2=E$1:E7227))))))</f>
        <v> </v>
      </c>
      <c r="K7228" s="25" t="str">
        <f>IF(OR(E7228="",E7228="!!!",F7228="NEW"),"",INDEX(J$1:J7227,SUMPRODUCT(MAX(ROW(E$1:E7227)*(E7228=E$1:E7227)))))</f>
        <v> </v>
      </c>
      <c r="L7228" s="26"/>
    </row>
    <row r="7229" spans="1:12">
      <c r="A7229" s="20" t="s">
        <v>3823</v>
      </c>
      <c r="B7229" s="27" t="s">
        <v>1687</v>
      </c>
      <c r="C7229" s="27" t="s">
        <v>1673</v>
      </c>
      <c r="E7229" s="21">
        <f>IF(D7229="?OLD","!!!","")</f>
        <v/>
      </c>
      <c r="F7229" s="22" t="str">
        <f>IF(OR(E7229="",E7229="!!!"),"",IF(NOT(ISNA(VLOOKUP(E7229,E$1:E7228,1,FALSE()))),"OLD",IF(AND(E7229&lt;&gt;"",E7229&lt;&gt;"!!!"),"NEW","")))</f>
        <v> </v>
      </c>
      <c r="G7229" s="23" t="str">
        <f>IF(OR(E7229="",E7229="!!!"),"",IF(OR(J7229=0,AND(J7229=1,K7229=1),AND(J7229=1,I7229="SBJ"),AND(J7229=1,I7229=0)),"?IN_FOCUS",IF(J7229&lt;=2,"?ACTIVATED",IF(J7229&lt;&gt;"","?FAMILIAR",IF(F7229="NEW",IF(ISNA(VLOOKUP(E7229,#REF!,1,FALSE())),"?TYPE_IDENTIFIABLE","?REFERENTIAL"),"_")))))</f>
        <v> </v>
      </c>
      <c r="H7229" s="24" t="str">
        <f>IF(J7229&lt;&gt;1,"",IF(I7229="SBJ","CB","?"))</f>
        <v> </v>
      </c>
      <c r="I7229" s="25" t="str">
        <f>IF(OR(E7229="",E7229="!!!",F7229="NEW"),"",INDEX(B7228:B$2,-1+SUMPRODUCT(MAX(ROW(E7228:E$2)*(E7229=E7228:E$2)))))</f>
        <v> </v>
      </c>
      <c r="J7229" s="25" t="str">
        <f>IF(OR(E7229="",E7229="!!!",F7229="NEW"),"",COUNTBLANK(OFFSET(A$1,,,SUMPRODUCT(MAX(ROW(E$2:E7229)*(E7229=E$2:E7229)))))-COUNTBLANK(OFFSET(A$1,,,SUMPRODUCT(MAX(ROW(E$1:E7228)*(E2=E$1:E7228))))))</f>
        <v> </v>
      </c>
      <c r="K7229" s="25" t="str">
        <f>IF(OR(E7229="",E7229="!!!",F7229="NEW"),"",INDEX(J$1:J7228,SUMPRODUCT(MAX(ROW(E$1:E7228)*(E7229=E$1:E7228)))))</f>
        <v> </v>
      </c>
      <c r="L7229" s="26"/>
    </row>
    <row r="7230" spans="1:12">
      <c r="A7230" s="20" t="s">
        <v>1688</v>
      </c>
      <c r="E7230" s="21">
        <f>IF(D7230="?OLD","!!!","")</f>
        <v/>
      </c>
      <c r="F7230" s="22" t="str">
        <f>IF(OR(E7230="",E7230="!!!"),"",IF(NOT(ISNA(VLOOKUP(E7230,E$1:E7229,1,FALSE()))),"OLD",IF(AND(E7230&lt;&gt;"",E7230&lt;&gt;"!!!"),"NEW","")))</f>
        <v> </v>
      </c>
      <c r="G7230" s="23" t="str">
        <f>IF(OR(E7230="",E7230="!!!"),"",IF(OR(J7230=0,AND(J7230=1,K7230=1),AND(J7230=1,I7230="SBJ"),AND(J7230=1,I7230=0)),"?IN_FOCUS",IF(J7230&lt;=2,"?ACTIVATED",IF(J7230&lt;&gt;"","?FAMILIAR",IF(F7230="NEW",IF(ISNA(VLOOKUP(E7230,#REF!,1,FALSE())),"?TYPE_IDENTIFIABLE","?REFERENTIAL"),"_")))))</f>
        <v> </v>
      </c>
      <c r="H7230" s="24" t="str">
        <f>IF(J7230&lt;&gt;1,"",IF(I7230="SBJ","CB","?"))</f>
        <v> </v>
      </c>
      <c r="I7230" s="25" t="str">
        <f>IF(OR(E7230="",E7230="!!!",F7230="NEW"),"",INDEX(B7229:B$2,-1+SUMPRODUCT(MAX(ROW(E7229:E$2)*(E7230=E7229:E$2)))))</f>
        <v> </v>
      </c>
      <c r="J7230" s="25" t="str">
        <f>IF(OR(E7230="",E7230="!!!",F7230="NEW"),"",COUNTBLANK(OFFSET(A$1,,,SUMPRODUCT(MAX(ROW(E$2:E7230)*(E7230=E$2:E7230)))))-COUNTBLANK(OFFSET(A$1,,,SUMPRODUCT(MAX(ROW(E$1:E7229)*(E2=E$1:E7229))))))</f>
        <v> </v>
      </c>
      <c r="K7230" s="25" t="str">
        <f>IF(OR(E7230="",E7230="!!!",F7230="NEW"),"",INDEX(J$1:J7229,SUMPRODUCT(MAX(ROW(E$1:E7229)*(E7230=E$1:E7229)))))</f>
        <v> </v>
      </c>
      <c r="L7230" s="26"/>
    </row>
    <row r="7231" spans="1:12">
      <c r="A7231" s="20" t="s">
        <v>2476</v>
      </c>
      <c r="E7231" s="21">
        <f>IF(D7231="?OLD","!!!","")</f>
        <v/>
      </c>
      <c r="F7231" s="22" t="str">
        <f>IF(OR(E7231="",E7231="!!!"),"",IF(NOT(ISNA(VLOOKUP(E7231,E$1:E7230,1,FALSE()))),"OLD",IF(AND(E7231&lt;&gt;"",E7231&lt;&gt;"!!!"),"NEW","")))</f>
        <v> </v>
      </c>
      <c r="G7231" s="23" t="str">
        <f>IF(OR(E7231="",E7231="!!!"),"",IF(OR(J7231=0,AND(J7231=1,K7231=1),AND(J7231=1,I7231="SBJ"),AND(J7231=1,I7231=0)),"?IN_FOCUS",IF(J7231&lt;=2,"?ACTIVATED",IF(J7231&lt;&gt;"","?FAMILIAR",IF(F7231="NEW",IF(ISNA(VLOOKUP(E7231,#REF!,1,FALSE())),"?TYPE_IDENTIFIABLE","?REFERENTIAL"),"_")))))</f>
        <v> </v>
      </c>
      <c r="H7231" s="24" t="str">
        <f>IF(J7231&lt;&gt;1,"",IF(I7231="SBJ","CB","?"))</f>
        <v> </v>
      </c>
      <c r="I7231" s="25" t="str">
        <f>IF(OR(E7231="",E7231="!!!",F7231="NEW"),"",INDEX(B7230:B$2,-1+SUMPRODUCT(MAX(ROW(E7230:E$2)*(E7231=E7230:E$2)))))</f>
        <v> </v>
      </c>
      <c r="J7231" s="25" t="str">
        <f>IF(OR(E7231="",E7231="!!!",F7231="NEW"),"",COUNTBLANK(OFFSET(A$1,,,SUMPRODUCT(MAX(ROW(E$2:E7231)*(E7231=E$2:E7231)))))-COUNTBLANK(OFFSET(A$1,,,SUMPRODUCT(MAX(ROW(E$1:E7230)*(E2=E$1:E7230))))))</f>
        <v> </v>
      </c>
      <c r="K7231" s="25" t="str">
        <f>IF(OR(E7231="",E7231="!!!",F7231="NEW"),"",INDEX(J$1:J7230,SUMPRODUCT(MAX(ROW(E$1:E7230)*(E7231=E$1:E7230)))))</f>
        <v> </v>
      </c>
      <c r="L7231" s="26"/>
    </row>
    <row r="7232" spans="1:12">
      <c r="A7232" s="20" t="s">
        <v>2933</v>
      </c>
      <c r="B7232" s="27" t="s">
        <v>1692</v>
      </c>
      <c r="C7232" s="27" t="s">
        <v>2293</v>
      </c>
      <c r="D7232" s="27" t="s">
        <v>1681</v>
      </c>
      <c r="E7232" s="21">
        <f>IF(D7232="?OLD","!!!","")</f>
        <v/>
      </c>
      <c r="F7232" s="22" t="str">
        <f>IF(OR(E7232="",E7232="!!!"),"",IF(NOT(ISNA(VLOOKUP(E7232,E$1:E7231,1,FALSE()))),"OLD",IF(AND(E7232&lt;&gt;"",E7232&lt;&gt;"!!!"),"NEW","")))</f>
        <v> </v>
      </c>
      <c r="G7232" s="23" t="str">
        <f>IF(OR(E7232="",E7232="!!!"),"",IF(OR(J7232=0,AND(J7232=1,K7232=1),AND(J7232=1,I7232="SBJ"),AND(J7232=1,I7232=0)),"?IN_FOCUS",IF(J7232&lt;=2,"?ACTIVATED",IF(J7232&lt;&gt;"","?FAMILIAR",IF(F7232="NEW",IF(ISNA(VLOOKUP(E7232,#REF!,1,FALSE())),"?TYPE_IDENTIFIABLE","?REFERENTIAL"),"_")))))</f>
        <v> </v>
      </c>
      <c r="H7232" s="24" t="str">
        <f>IF(J7232&lt;&gt;1,"",IF(I7232="SBJ","CB","?"))</f>
        <v> </v>
      </c>
      <c r="I7232" s="25" t="str">
        <f>IF(OR(E7232="",E7232="!!!",F7232="NEW"),"",INDEX(B7231:B$2,-1+SUMPRODUCT(MAX(ROW(E7231:E$2)*(E7232=E7231:E$2)))))</f>
        <v> </v>
      </c>
      <c r="J7232" s="25" t="str">
        <f>IF(OR(E7232="",E7232="!!!",F7232="NEW"),"",COUNTBLANK(OFFSET(A$1,,,SUMPRODUCT(MAX(ROW(E$2:E7232)*(E7232=E$2:E7232)))))-COUNTBLANK(OFFSET(A$1,,,SUMPRODUCT(MAX(ROW(E$1:E7231)*(E2=E$1:E7231))))))</f>
        <v> </v>
      </c>
      <c r="K7232" s="25" t="str">
        <f>IF(OR(E7232="",E7232="!!!",F7232="NEW"),"",INDEX(J$1:J7231,SUMPRODUCT(MAX(ROW(E$1:E7231)*(E7232=E$1:E7231)))))</f>
        <v> </v>
      </c>
      <c r="L7232" s="26"/>
    </row>
    <row r="7233" spans="1:12">
      <c r="A7233" s="20" t="s">
        <v>1780</v>
      </c>
      <c r="B7233" s="27" t="s">
        <v>1690</v>
      </c>
      <c r="C7233" s="27" t="s">
        <v>1737</v>
      </c>
      <c r="D7233" s="27" t="s">
        <v>1681</v>
      </c>
      <c r="E7233" s="21">
        <f>IF(D7233="?OLD","!!!","")</f>
        <v/>
      </c>
      <c r="F7233" s="22" t="str">
        <f>IF(OR(E7233="",E7233="!!!"),"",IF(NOT(ISNA(VLOOKUP(E7233,E$1:E7232,1,FALSE()))),"OLD",IF(AND(E7233&lt;&gt;"",E7233&lt;&gt;"!!!"),"NEW","")))</f>
        <v> </v>
      </c>
      <c r="G7233" s="23" t="str">
        <f>IF(OR(E7233="",E7233="!!!"),"",IF(OR(J7233=0,AND(J7233=1,K7233=1),AND(J7233=1,I7233="SBJ"),AND(J7233=1,I7233=0)),"?IN_FOCUS",IF(J7233&lt;=2,"?ACTIVATED",IF(J7233&lt;&gt;"","?FAMILIAR",IF(F7233="NEW",IF(ISNA(VLOOKUP(E7233,#REF!,1,FALSE())),"?TYPE_IDENTIFIABLE","?REFERENTIAL"),"_")))))</f>
        <v> </v>
      </c>
      <c r="H7233" s="24" t="str">
        <f>IF(J7233&lt;&gt;1,"",IF(I7233="SBJ","CB","?"))</f>
        <v> </v>
      </c>
      <c r="I7233" s="25" t="str">
        <f>IF(OR(E7233="",E7233="!!!",F7233="NEW"),"",INDEX(B7232:B$2,-1+SUMPRODUCT(MAX(ROW(E7232:E$2)*(E7233=E7232:E$2)))))</f>
        <v> </v>
      </c>
      <c r="J7233" s="25" t="str">
        <f>IF(OR(E7233="",E7233="!!!",F7233="NEW"),"",COUNTBLANK(OFFSET(A$1,,,SUMPRODUCT(MAX(ROW(E$2:E7233)*(E7233=E$2:E7233)))))-COUNTBLANK(OFFSET(A$1,,,SUMPRODUCT(MAX(ROW(E$1:E7232)*(E2=E$1:E7232))))))</f>
        <v> </v>
      </c>
      <c r="K7233" s="25" t="str">
        <f>IF(OR(E7233="",E7233="!!!",F7233="NEW"),"",INDEX(J$1:J7232,SUMPRODUCT(MAX(ROW(E$1:E7232)*(E7233=E$1:E7232)))))</f>
        <v> </v>
      </c>
      <c r="L7233" s="26"/>
    </row>
    <row r="7234" spans="1:12">
      <c r="A7234" s="20" t="s">
        <v>3824</v>
      </c>
      <c r="E7234" s="21">
        <f>IF(D7234="?OLD","!!!","")</f>
        <v/>
      </c>
      <c r="F7234" s="22" t="str">
        <f>IF(OR(E7234="",E7234="!!!"),"",IF(NOT(ISNA(VLOOKUP(E7234,E$1:E7233,1,FALSE()))),"OLD",IF(AND(E7234&lt;&gt;"",E7234&lt;&gt;"!!!"),"NEW","")))</f>
        <v> </v>
      </c>
      <c r="G7234" s="23" t="str">
        <f>IF(OR(E7234="",E7234="!!!"),"",IF(OR(J7234=0,AND(J7234=1,K7234=1),AND(J7234=1,I7234="SBJ"),AND(J7234=1,I7234=0)),"?IN_FOCUS",IF(J7234&lt;=2,"?ACTIVATED",IF(J7234&lt;&gt;"","?FAMILIAR",IF(F7234="NEW",IF(ISNA(VLOOKUP(E7234,#REF!,1,FALSE())),"?TYPE_IDENTIFIABLE","?REFERENTIAL"),"_")))))</f>
        <v> </v>
      </c>
      <c r="H7234" s="24" t="str">
        <f>IF(J7234&lt;&gt;1,"",IF(I7234="SBJ","CB","?"))</f>
        <v> </v>
      </c>
      <c r="I7234" s="25" t="str">
        <f>IF(OR(E7234="",E7234="!!!",F7234="NEW"),"",INDEX(B7233:B$2,-1+SUMPRODUCT(MAX(ROW(E7233:E$2)*(E7234=E7233:E$2)))))</f>
        <v> </v>
      </c>
      <c r="J7234" s="25" t="str">
        <f>IF(OR(E7234="",E7234="!!!",F7234="NEW"),"",COUNTBLANK(OFFSET(A$1,,,SUMPRODUCT(MAX(ROW(E$2:E7234)*(E7234=E$2:E7234)))))-COUNTBLANK(OFFSET(A$1,,,SUMPRODUCT(MAX(ROW(E$1:E7233)*(E2=E$1:E7233))))))</f>
        <v> </v>
      </c>
      <c r="K7234" s="25" t="str">
        <f>IF(OR(E7234="",E7234="!!!",F7234="NEW"),"",INDEX(J$1:J7233,SUMPRODUCT(MAX(ROW(E$1:E7233)*(E7234=E$1:E7233)))))</f>
        <v> </v>
      </c>
      <c r="L7234" s="26"/>
    </row>
    <row r="7235" spans="1:12">
      <c r="A7235" s="20" t="s">
        <v>1933</v>
      </c>
      <c r="E7235" s="21">
        <f>IF(D7235="?OLD","!!!","")</f>
        <v/>
      </c>
      <c r="F7235" s="22" t="str">
        <f>IF(OR(E7235="",E7235="!!!"),"",IF(NOT(ISNA(VLOOKUP(E7235,E$1:E7234,1,FALSE()))),"OLD",IF(AND(E7235&lt;&gt;"",E7235&lt;&gt;"!!!"),"NEW","")))</f>
        <v> </v>
      </c>
      <c r="G7235" s="23" t="str">
        <f>IF(OR(E7235="",E7235="!!!"),"",IF(OR(J7235=0,AND(J7235=1,K7235=1),AND(J7235=1,I7235="SBJ"),AND(J7235=1,I7235=0)),"?IN_FOCUS",IF(J7235&lt;=2,"?ACTIVATED",IF(J7235&lt;&gt;"","?FAMILIAR",IF(F7235="NEW",IF(ISNA(VLOOKUP(E7235,#REF!,1,FALSE())),"?TYPE_IDENTIFIABLE","?REFERENTIAL"),"_")))))</f>
        <v> </v>
      </c>
      <c r="H7235" s="24" t="str">
        <f>IF(J7235&lt;&gt;1,"",IF(I7235="SBJ","CB","?"))</f>
        <v> </v>
      </c>
      <c r="I7235" s="25" t="str">
        <f>IF(OR(E7235="",E7235="!!!",F7235="NEW"),"",INDEX(B7234:B$2,-1+SUMPRODUCT(MAX(ROW(E7234:E$2)*(E7235=E7234:E$2)))))</f>
        <v> </v>
      </c>
      <c r="J7235" s="25" t="str">
        <f>IF(OR(E7235="",E7235="!!!",F7235="NEW"),"",COUNTBLANK(OFFSET(A$1,,,SUMPRODUCT(MAX(ROW(E$2:E7235)*(E7235=E$2:E7235)))))-COUNTBLANK(OFFSET(A$1,,,SUMPRODUCT(MAX(ROW(E$1:E7234)*(E2=E$1:E7234))))))</f>
        <v> </v>
      </c>
      <c r="K7235" s="25" t="str">
        <f>IF(OR(E7235="",E7235="!!!",F7235="NEW"),"",INDEX(J$1:J7234,SUMPRODUCT(MAX(ROW(E$1:E7234)*(E7235=E$1:E7234)))))</f>
        <v> </v>
      </c>
      <c r="L7235" s="26"/>
    </row>
    <row r="7236" spans="1:12">
      <c r="A7236" s="20" t="s">
        <v>1688</v>
      </c>
      <c r="E7236" s="21">
        <f>IF(D7236="?OLD","!!!","")</f>
        <v/>
      </c>
      <c r="F7236" s="22" t="str">
        <f>IF(OR(E7236="",E7236="!!!"),"",IF(NOT(ISNA(VLOOKUP(E7236,E$1:E7235,1,FALSE()))),"OLD",IF(AND(E7236&lt;&gt;"",E7236&lt;&gt;"!!!"),"NEW","")))</f>
        <v> </v>
      </c>
      <c r="G7236" s="23" t="str">
        <f>IF(OR(E7236="",E7236="!!!"),"",IF(OR(J7236=0,AND(J7236=1,K7236=1),AND(J7236=1,I7236="SBJ"),AND(J7236=1,I7236=0)),"?IN_FOCUS",IF(J7236&lt;=2,"?ACTIVATED",IF(J7236&lt;&gt;"","?FAMILIAR",IF(F7236="NEW",IF(ISNA(VLOOKUP(E7236,#REF!,1,FALSE())),"?TYPE_IDENTIFIABLE","?REFERENTIAL"),"_")))))</f>
        <v> </v>
      </c>
      <c r="H7236" s="24" t="str">
        <f>IF(J7236&lt;&gt;1,"",IF(I7236="SBJ","CB","?"))</f>
        <v> </v>
      </c>
      <c r="I7236" s="25" t="str">
        <f>IF(OR(E7236="",E7236="!!!",F7236="NEW"),"",INDEX(B7235:B$2,-1+SUMPRODUCT(MAX(ROW(E7235:E$2)*(E7236=E7235:E$2)))))</f>
        <v> </v>
      </c>
      <c r="J7236" s="25" t="str">
        <f>IF(OR(E7236="",E7236="!!!",F7236="NEW"),"",COUNTBLANK(OFFSET(A$1,,,SUMPRODUCT(MAX(ROW(E$2:E7236)*(E7236=E$2:E7236)))))-COUNTBLANK(OFFSET(A$1,,,SUMPRODUCT(MAX(ROW(E$1:E7235)*(E2=E$1:E7235))))))</f>
        <v> </v>
      </c>
      <c r="K7236" s="25" t="str">
        <f>IF(OR(E7236="",E7236="!!!",F7236="NEW"),"",INDEX(J$1:J7235,SUMPRODUCT(MAX(ROW(E$1:E7235)*(E7236=E$1:E7235)))))</f>
        <v> </v>
      </c>
      <c r="L7236" s="26"/>
    </row>
    <row r="7237" spans="1:12">
      <c r="A7237" s="20" t="s">
        <v>2476</v>
      </c>
      <c r="B7237" s="27" t="s">
        <v>1724</v>
      </c>
      <c r="C7237" s="27" t="s">
        <v>1821</v>
      </c>
      <c r="D7237" s="27" t="s">
        <v>1681</v>
      </c>
      <c r="E7237" s="21">
        <f>IF(D7237="?OLD","!!!","")</f>
        <v/>
      </c>
      <c r="F7237" s="22" t="str">
        <f>IF(OR(E7237="",E7237="!!!"),"",IF(NOT(ISNA(VLOOKUP(E7237,E$1:E7236,1,FALSE()))),"OLD",IF(AND(E7237&lt;&gt;"",E7237&lt;&gt;"!!!"),"NEW","")))</f>
        <v> </v>
      </c>
      <c r="G7237" s="23" t="str">
        <f>IF(OR(E7237="",E7237="!!!"),"",IF(OR(J7237=0,AND(J7237=1,K7237=1),AND(J7237=1,I7237="SBJ"),AND(J7237=1,I7237=0)),"?IN_FOCUS",IF(J7237&lt;=2,"?ACTIVATED",IF(J7237&lt;&gt;"","?FAMILIAR",IF(F7237="NEW",IF(ISNA(VLOOKUP(E7237,#REF!,1,FALSE())),"?TYPE_IDENTIFIABLE","?REFERENTIAL"),"_")))))</f>
        <v> </v>
      </c>
      <c r="H7237" s="24" t="str">
        <f>IF(J7237&lt;&gt;1,"",IF(I7237="SBJ","CB","?"))</f>
        <v> </v>
      </c>
      <c r="I7237" s="25" t="str">
        <f>IF(OR(E7237="",E7237="!!!",F7237="NEW"),"",INDEX(B7236:B$2,-1+SUMPRODUCT(MAX(ROW(E7236:E$2)*(E7237=E7236:E$2)))))</f>
        <v> </v>
      </c>
      <c r="J7237" s="25" t="str">
        <f>IF(OR(E7237="",E7237="!!!",F7237="NEW"),"",COUNTBLANK(OFFSET(A$1,,,SUMPRODUCT(MAX(ROW(E$2:E7237)*(E7237=E$2:E7237)))))-COUNTBLANK(OFFSET(A$1,,,SUMPRODUCT(MAX(ROW(E$1:E7236)*(E2=E$1:E7236))))))</f>
        <v> </v>
      </c>
      <c r="K7237" s="25" t="str">
        <f>IF(OR(E7237="",E7237="!!!",F7237="NEW"),"",INDEX(J$1:J7236,SUMPRODUCT(MAX(ROW(E$1:E7236)*(E7237=E$1:E7236)))))</f>
        <v> </v>
      </c>
      <c r="L7237" s="26"/>
    </row>
    <row r="7238" spans="1:12">
      <c r="A7238" s="20" t="s">
        <v>3825</v>
      </c>
      <c r="E7238" s="21">
        <f>IF(D7238="?OLD","!!!","")</f>
        <v/>
      </c>
      <c r="F7238" s="22" t="str">
        <f>IF(OR(E7238="",E7238="!!!"),"",IF(NOT(ISNA(VLOOKUP(E7238,E$1:E7237,1,FALSE()))),"OLD",IF(AND(E7238&lt;&gt;"",E7238&lt;&gt;"!!!"),"NEW","")))</f>
        <v> </v>
      </c>
      <c r="G7238" s="23" t="str">
        <f>IF(OR(E7238="",E7238="!!!"),"",IF(OR(J7238=0,AND(J7238=1,K7238=1),AND(J7238=1,I7238="SBJ"),AND(J7238=1,I7238=0)),"?IN_FOCUS",IF(J7238&lt;=2,"?ACTIVATED",IF(J7238&lt;&gt;"","?FAMILIAR",IF(F7238="NEW",IF(ISNA(VLOOKUP(E7238,#REF!,1,FALSE())),"?TYPE_IDENTIFIABLE","?REFERENTIAL"),"_")))))</f>
        <v> </v>
      </c>
      <c r="H7238" s="24" t="str">
        <f>IF(J7238&lt;&gt;1,"",IF(I7238="SBJ","CB","?"))</f>
        <v> </v>
      </c>
      <c r="I7238" s="25" t="str">
        <f>IF(OR(E7238="",E7238="!!!",F7238="NEW"),"",INDEX(B7237:B$2,-1+SUMPRODUCT(MAX(ROW(E7237:E$2)*(E7238=E7237:E$2)))))</f>
        <v> </v>
      </c>
      <c r="J7238" s="25" t="str">
        <f>IF(OR(E7238="",E7238="!!!",F7238="NEW"),"",COUNTBLANK(OFFSET(A$1,,,SUMPRODUCT(MAX(ROW(E$2:E7238)*(E7238=E$2:E7238)))))-COUNTBLANK(OFFSET(A$1,,,SUMPRODUCT(MAX(ROW(E$1:E7237)*(E2=E$1:E7237))))))</f>
        <v> </v>
      </c>
      <c r="K7238" s="25" t="str">
        <f>IF(OR(E7238="",E7238="!!!",F7238="NEW"),"",INDEX(J$1:J7237,SUMPRODUCT(MAX(ROW(E$1:E7237)*(E7238=E$1:E7237)))))</f>
        <v> </v>
      </c>
      <c r="L7238" s="26"/>
    </row>
    <row r="7239" spans="1:12">
      <c r="A7239" s="20" t="s">
        <v>1746</v>
      </c>
      <c r="E7239" s="21">
        <f>IF(D7239="?OLD","!!!","")</f>
        <v/>
      </c>
      <c r="F7239" s="22" t="str">
        <f>IF(OR(E7239="",E7239="!!!"),"",IF(NOT(ISNA(VLOOKUP(E7239,E$1:E7238,1,FALSE()))),"OLD",IF(AND(E7239&lt;&gt;"",E7239&lt;&gt;"!!!"),"NEW","")))</f>
        <v> </v>
      </c>
      <c r="G7239" s="23" t="str">
        <f>IF(OR(E7239="",E7239="!!!"),"",IF(OR(J7239=0,AND(J7239=1,K7239=1),AND(J7239=1,I7239="SBJ"),AND(J7239=1,I7239=0)),"?IN_FOCUS",IF(J7239&lt;=2,"?ACTIVATED",IF(J7239&lt;&gt;"","?FAMILIAR",IF(F7239="NEW",IF(ISNA(VLOOKUP(E7239,#REF!,1,FALSE())),"?TYPE_IDENTIFIABLE","?REFERENTIAL"),"_")))))</f>
        <v> </v>
      </c>
      <c r="H7239" s="24" t="str">
        <f>IF(J7239&lt;&gt;1,"",IF(I7239="SBJ","CB","?"))</f>
        <v> </v>
      </c>
      <c r="I7239" s="25" t="str">
        <f>IF(OR(E7239="",E7239="!!!",F7239="NEW"),"",INDEX(B7238:B$2,-1+SUMPRODUCT(MAX(ROW(E7238:E$2)*(E7239=E7238:E$2)))))</f>
        <v> </v>
      </c>
      <c r="J7239" s="25" t="str">
        <f>IF(OR(E7239="",E7239="!!!",F7239="NEW"),"",COUNTBLANK(OFFSET(A$1,,,SUMPRODUCT(MAX(ROW(E$2:E7239)*(E7239=E$2:E7239)))))-COUNTBLANK(OFFSET(A$1,,,SUMPRODUCT(MAX(ROW(E$1:E7238)*(E2=E$1:E7238))))))</f>
        <v> </v>
      </c>
      <c r="K7239" s="25" t="str">
        <f>IF(OR(E7239="",E7239="!!!",F7239="NEW"),"",INDEX(J$1:J7238,SUMPRODUCT(MAX(ROW(E$1:E7238)*(E7239=E$1:E7238)))))</f>
        <v> </v>
      </c>
      <c r="L7239" s="26"/>
    </row>
    <row r="7240" spans="1:12">
      <c r="A7240" s="20" t="s">
        <v>2973</v>
      </c>
      <c r="E7240" s="21">
        <f>IF(D7240="?OLD","!!!","")</f>
        <v/>
      </c>
      <c r="F7240" s="22" t="str">
        <f>IF(OR(E7240="",E7240="!!!"),"",IF(NOT(ISNA(VLOOKUP(E7240,E$1:E7239,1,FALSE()))),"OLD",IF(AND(E7240&lt;&gt;"",E7240&lt;&gt;"!!!"),"NEW","")))</f>
        <v> </v>
      </c>
      <c r="G7240" s="23" t="str">
        <f>IF(OR(E7240="",E7240="!!!"),"",IF(OR(J7240=0,AND(J7240=1,K7240=1),AND(J7240=1,I7240="SBJ"),AND(J7240=1,I7240=0)),"?IN_FOCUS",IF(J7240&lt;=2,"?ACTIVATED",IF(J7240&lt;&gt;"","?FAMILIAR",IF(F7240="NEW",IF(ISNA(VLOOKUP(E7240,#REF!,1,FALSE())),"?TYPE_IDENTIFIABLE","?REFERENTIAL"),"_")))))</f>
        <v> </v>
      </c>
      <c r="H7240" s="24" t="str">
        <f>IF(J7240&lt;&gt;1,"",IF(I7240="SBJ","CB","?"))</f>
        <v> </v>
      </c>
      <c r="I7240" s="25" t="str">
        <f>IF(OR(E7240="",E7240="!!!",F7240="NEW"),"",INDEX(B7239:B$2,-1+SUMPRODUCT(MAX(ROW(E7239:E$2)*(E7240=E7239:E$2)))))</f>
        <v> </v>
      </c>
      <c r="J7240" s="25" t="str">
        <f>IF(OR(E7240="",E7240="!!!",F7240="NEW"),"",COUNTBLANK(OFFSET(A$1,,,SUMPRODUCT(MAX(ROW(E$2:E7240)*(E7240=E$2:E7240)))))-COUNTBLANK(OFFSET(A$1,,,SUMPRODUCT(MAX(ROW(E$1:E7239)*(E2=E$1:E7239))))))</f>
        <v> </v>
      </c>
      <c r="K7240" s="25" t="str">
        <f>IF(OR(E7240="",E7240="!!!",F7240="NEW"),"",INDEX(J$1:J7239,SUMPRODUCT(MAX(ROW(E$1:E7239)*(E7240=E$1:E7239)))))</f>
        <v> </v>
      </c>
      <c r="L7240" s="26"/>
    </row>
    <row r="7241" spans="1:12">
      <c r="A7241" s="20" t="s">
        <v>3826</v>
      </c>
      <c r="B7241" s="27" t="s">
        <v>1675</v>
      </c>
      <c r="C7241" s="27" t="s">
        <v>1704</v>
      </c>
      <c r="E7241" s="21">
        <f>IF(D7241="?OLD","!!!","")</f>
        <v/>
      </c>
      <c r="F7241" s="22" t="str">
        <f>IF(OR(E7241="",E7241="!!!"),"",IF(NOT(ISNA(VLOOKUP(E7241,E$1:E7240,1,FALSE()))),"OLD",IF(AND(E7241&lt;&gt;"",E7241&lt;&gt;"!!!"),"NEW","")))</f>
        <v> </v>
      </c>
      <c r="G7241" s="23" t="str">
        <f>IF(OR(E7241="",E7241="!!!"),"",IF(OR(J7241=0,AND(J7241=1,K7241=1),AND(J7241=1,I7241="SBJ"),AND(J7241=1,I7241=0)),"?IN_FOCUS",IF(J7241&lt;=2,"?ACTIVATED",IF(J7241&lt;&gt;"","?FAMILIAR",IF(F7241="NEW",IF(ISNA(VLOOKUP(E7241,#REF!,1,FALSE())),"?TYPE_IDENTIFIABLE","?REFERENTIAL"),"_")))))</f>
        <v> </v>
      </c>
      <c r="H7241" s="24" t="str">
        <f>IF(J7241&lt;&gt;1,"",IF(I7241="SBJ","CB","?"))</f>
        <v> </v>
      </c>
      <c r="I7241" s="25" t="str">
        <f>IF(OR(E7241="",E7241="!!!",F7241="NEW"),"",INDEX(B7240:B$2,-1+SUMPRODUCT(MAX(ROW(E7240:E$2)*(E7241=E7240:E$2)))))</f>
        <v> </v>
      </c>
      <c r="J7241" s="25" t="str">
        <f>IF(OR(E7241="",E7241="!!!",F7241="NEW"),"",COUNTBLANK(OFFSET(A$1,,,SUMPRODUCT(MAX(ROW(E$2:E7241)*(E7241=E$2:E7241)))))-COUNTBLANK(OFFSET(A$1,,,SUMPRODUCT(MAX(ROW(E$1:E7240)*(E2=E$1:E7240))))))</f>
        <v> </v>
      </c>
      <c r="K7241" s="25" t="str">
        <f>IF(OR(E7241="",E7241="!!!",F7241="NEW"),"",INDEX(J$1:J7240,SUMPRODUCT(MAX(ROW(E$1:E7240)*(E7241=E$1:E7240)))))</f>
        <v> </v>
      </c>
      <c r="L7241" s="26"/>
    </row>
    <row r="7242" spans="1:12">
      <c r="A7242" s="20" t="s">
        <v>3827</v>
      </c>
      <c r="B7242" s="27" t="s">
        <v>1672</v>
      </c>
      <c r="C7242" s="27" t="s">
        <v>1734</v>
      </c>
      <c r="D7242" s="27" t="s">
        <v>1681</v>
      </c>
      <c r="E7242" s="21">
        <f>IF(D7242="?OLD","!!!","")</f>
        <v/>
      </c>
      <c r="F7242" s="22" t="str">
        <f>IF(OR(E7242="",E7242="!!!"),"",IF(NOT(ISNA(VLOOKUP(E7242,E$1:E7241,1,FALSE()))),"OLD",IF(AND(E7242&lt;&gt;"",E7242&lt;&gt;"!!!"),"NEW","")))</f>
        <v> </v>
      </c>
      <c r="G7242" s="23" t="str">
        <f>IF(OR(E7242="",E7242="!!!"),"",IF(OR(J7242=0,AND(J7242=1,K7242=1),AND(J7242=1,I7242="SBJ"),AND(J7242=1,I7242=0)),"?IN_FOCUS",IF(J7242&lt;=2,"?ACTIVATED",IF(J7242&lt;&gt;"","?FAMILIAR",IF(F7242="NEW",IF(ISNA(VLOOKUP(E7242,#REF!,1,FALSE())),"?TYPE_IDENTIFIABLE","?REFERENTIAL"),"_")))))</f>
        <v> </v>
      </c>
      <c r="H7242" s="24" t="str">
        <f>IF(J7242&lt;&gt;1,"",IF(I7242="SBJ","CB","?"))</f>
        <v> </v>
      </c>
      <c r="I7242" s="25" t="str">
        <f>IF(OR(E7242="",E7242="!!!",F7242="NEW"),"",INDEX(B7241:B$2,-1+SUMPRODUCT(MAX(ROW(E7241:E$2)*(E7242=E7241:E$2)))))</f>
        <v> </v>
      </c>
      <c r="J7242" s="25" t="str">
        <f>IF(OR(E7242="",E7242="!!!",F7242="NEW"),"",COUNTBLANK(OFFSET(A$1,,,SUMPRODUCT(MAX(ROW(E$2:E7242)*(E7242=E$2:E7242)))))-COUNTBLANK(OFFSET(A$1,,,SUMPRODUCT(MAX(ROW(E$1:E7241)*(E2=E$1:E7241))))))</f>
        <v> </v>
      </c>
      <c r="K7242" s="25" t="str">
        <f>IF(OR(E7242="",E7242="!!!",F7242="NEW"),"",INDEX(J$1:J7241,SUMPRODUCT(MAX(ROW(E$1:E7241)*(E7242=E$1:E7241)))))</f>
        <v> </v>
      </c>
      <c r="L7242" s="26"/>
    </row>
    <row r="7243" spans="1:12">
      <c r="A7243" s="20" t="s">
        <v>1746</v>
      </c>
      <c r="E7243" s="21">
        <f>IF(D7243="?OLD","!!!","")</f>
        <v/>
      </c>
      <c r="F7243" s="22" t="str">
        <f>IF(OR(E7243="",E7243="!!!"),"",IF(NOT(ISNA(VLOOKUP(E7243,E$1:E7242,1,FALSE()))),"OLD",IF(AND(E7243&lt;&gt;"",E7243&lt;&gt;"!!!"),"NEW","")))</f>
        <v> </v>
      </c>
      <c r="G7243" s="23" t="str">
        <f>IF(OR(E7243="",E7243="!!!"),"",IF(OR(J7243=0,AND(J7243=1,K7243=1),AND(J7243=1,I7243="SBJ"),AND(J7243=1,I7243=0)),"?IN_FOCUS",IF(J7243&lt;=2,"?ACTIVATED",IF(J7243&lt;&gt;"","?FAMILIAR",IF(F7243="NEW",IF(ISNA(VLOOKUP(E7243,#REF!,1,FALSE())),"?TYPE_IDENTIFIABLE","?REFERENTIAL"),"_")))))</f>
        <v> </v>
      </c>
      <c r="H7243" s="24" t="str">
        <f>IF(J7243&lt;&gt;1,"",IF(I7243="SBJ","CB","?"))</f>
        <v> </v>
      </c>
      <c r="I7243" s="25" t="str">
        <f>IF(OR(E7243="",E7243="!!!",F7243="NEW"),"",INDEX(B7242:B$2,-1+SUMPRODUCT(MAX(ROW(E7242:E$2)*(E7243=E7242:E$2)))))</f>
        <v> </v>
      </c>
      <c r="J7243" s="25" t="str">
        <f>IF(OR(E7243="",E7243="!!!",F7243="NEW"),"",COUNTBLANK(OFFSET(A$1,,,SUMPRODUCT(MAX(ROW(E$2:E7243)*(E7243=E$2:E7243)))))-COUNTBLANK(OFFSET(A$1,,,SUMPRODUCT(MAX(ROW(E$1:E7242)*(E2=E$1:E7242))))))</f>
        <v> </v>
      </c>
      <c r="K7243" s="25" t="str">
        <f>IF(OR(E7243="",E7243="!!!",F7243="NEW"),"",INDEX(J$1:J7242,SUMPRODUCT(MAX(ROW(E$1:E7242)*(E7243=E$1:E7242)))))</f>
        <v> </v>
      </c>
      <c r="L7243" s="26"/>
    </row>
    <row r="7244" spans="1:12">
      <c r="A7244" s="20" t="s">
        <v>3828</v>
      </c>
      <c r="B7244" s="27" t="s">
        <v>2010</v>
      </c>
      <c r="C7244" s="27" t="s">
        <v>1704</v>
      </c>
      <c r="E7244" s="21">
        <f>IF(D7244="?OLD","!!!","")</f>
        <v/>
      </c>
      <c r="F7244" s="22" t="str">
        <f>IF(OR(E7244="",E7244="!!!"),"",IF(NOT(ISNA(VLOOKUP(E7244,E$1:E7243,1,FALSE()))),"OLD",IF(AND(E7244&lt;&gt;"",E7244&lt;&gt;"!!!"),"NEW","")))</f>
        <v> </v>
      </c>
      <c r="G7244" s="23" t="str">
        <f>IF(OR(E7244="",E7244="!!!"),"",IF(OR(J7244=0,AND(J7244=1,K7244=1),AND(J7244=1,I7244="SBJ"),AND(J7244=1,I7244=0)),"?IN_FOCUS",IF(J7244&lt;=2,"?ACTIVATED",IF(J7244&lt;&gt;"","?FAMILIAR",IF(F7244="NEW",IF(ISNA(VLOOKUP(E7244,#REF!,1,FALSE())),"?TYPE_IDENTIFIABLE","?REFERENTIAL"),"_")))))</f>
        <v> </v>
      </c>
      <c r="H7244" s="24" t="str">
        <f>IF(J7244&lt;&gt;1,"",IF(I7244="SBJ","CB","?"))</f>
        <v> </v>
      </c>
      <c r="I7244" s="25" t="str">
        <f>IF(OR(E7244="",E7244="!!!",F7244="NEW"),"",INDEX(B7243:B$2,-1+SUMPRODUCT(MAX(ROW(E7243:E$2)*(E7244=E7243:E$2)))))</f>
        <v> </v>
      </c>
      <c r="J7244" s="25" t="str">
        <f>IF(OR(E7244="",E7244="!!!",F7244="NEW"),"",COUNTBLANK(OFFSET(A$1,,,SUMPRODUCT(MAX(ROW(E$2:E7244)*(E7244=E$2:E7244)))))-COUNTBLANK(OFFSET(A$1,,,SUMPRODUCT(MAX(ROW(E$1:E7243)*(E2=E$1:E7243))))))</f>
        <v> </v>
      </c>
      <c r="K7244" s="25" t="str">
        <f>IF(OR(E7244="",E7244="!!!",F7244="NEW"),"",INDEX(J$1:J7243,SUMPRODUCT(MAX(ROW(E$1:E7243)*(E7244=E$1:E7243)))))</f>
        <v> </v>
      </c>
      <c r="L7244" s="26"/>
    </row>
    <row r="7245" spans="1:12">
      <c r="A7245" s="20" t="s">
        <v>1746</v>
      </c>
      <c r="E7245" s="21">
        <f>IF(D7245="?OLD","!!!","")</f>
        <v/>
      </c>
      <c r="F7245" s="22" t="str">
        <f>IF(OR(E7245="",E7245="!!!"),"",IF(NOT(ISNA(VLOOKUP(E7245,E$1:E7244,1,FALSE()))),"OLD",IF(AND(E7245&lt;&gt;"",E7245&lt;&gt;"!!!"),"NEW","")))</f>
        <v> </v>
      </c>
      <c r="G7245" s="23" t="str">
        <f>IF(OR(E7245="",E7245="!!!"),"",IF(OR(J7245=0,AND(J7245=1,K7245=1),AND(J7245=1,I7245="SBJ"),AND(J7245=1,I7245=0)),"?IN_FOCUS",IF(J7245&lt;=2,"?ACTIVATED",IF(J7245&lt;&gt;"","?FAMILIAR",IF(F7245="NEW",IF(ISNA(VLOOKUP(E7245,#REF!,1,FALSE())),"?TYPE_IDENTIFIABLE","?REFERENTIAL"),"_")))))</f>
        <v> </v>
      </c>
      <c r="H7245" s="24" t="str">
        <f>IF(J7245&lt;&gt;1,"",IF(I7245="SBJ","CB","?"))</f>
        <v> </v>
      </c>
      <c r="I7245" s="25" t="str">
        <f>IF(OR(E7245="",E7245="!!!",F7245="NEW"),"",INDEX(B7244:B$2,-1+SUMPRODUCT(MAX(ROW(E7244:E$2)*(E7245=E7244:E$2)))))</f>
        <v> </v>
      </c>
      <c r="J7245" s="25" t="str">
        <f>IF(OR(E7245="",E7245="!!!",F7245="NEW"),"",COUNTBLANK(OFFSET(A$1,,,SUMPRODUCT(MAX(ROW(E$2:E7245)*(E7245=E$2:E7245)))))-COUNTBLANK(OFFSET(A$1,,,SUMPRODUCT(MAX(ROW(E$1:E7244)*(E2=E$1:E7244))))))</f>
        <v> </v>
      </c>
      <c r="K7245" s="25" t="str">
        <f>IF(OR(E7245="",E7245="!!!",F7245="NEW"),"",INDEX(J$1:J7244,SUMPRODUCT(MAX(ROW(E$1:E7244)*(E7245=E$1:E7244)))))</f>
        <v> </v>
      </c>
      <c r="L7245" s="26"/>
    </row>
    <row r="7246" spans="1:12">
      <c r="A7246" s="20" t="s">
        <v>2886</v>
      </c>
      <c r="B7246" s="27" t="s">
        <v>1690</v>
      </c>
      <c r="C7246" s="27" t="s">
        <v>1704</v>
      </c>
      <c r="E7246" s="21">
        <f>IF(D7246="?OLD","!!!","")</f>
        <v/>
      </c>
      <c r="F7246" s="22" t="str">
        <f>IF(OR(E7246="",E7246="!!!"),"",IF(NOT(ISNA(VLOOKUP(E7246,E$1:E7245,1,FALSE()))),"OLD",IF(AND(E7246&lt;&gt;"",E7246&lt;&gt;"!!!"),"NEW","")))</f>
        <v> </v>
      </c>
      <c r="G7246" s="23" t="str">
        <f>IF(OR(E7246="",E7246="!!!"),"",IF(OR(J7246=0,AND(J7246=1,K7246=1),AND(J7246=1,I7246="SBJ"),AND(J7246=1,I7246=0)),"?IN_FOCUS",IF(J7246&lt;=2,"?ACTIVATED",IF(J7246&lt;&gt;"","?FAMILIAR",IF(F7246="NEW",IF(ISNA(VLOOKUP(E7246,#REF!,1,FALSE())),"?TYPE_IDENTIFIABLE","?REFERENTIAL"),"_")))))</f>
        <v> </v>
      </c>
      <c r="H7246" s="24" t="str">
        <f>IF(J7246&lt;&gt;1,"",IF(I7246="SBJ","CB","?"))</f>
        <v> </v>
      </c>
      <c r="I7246" s="25" t="str">
        <f>IF(OR(E7246="",E7246="!!!",F7246="NEW"),"",INDEX(B7245:B$2,-1+SUMPRODUCT(MAX(ROW(E7245:E$2)*(E7246=E7245:E$2)))))</f>
        <v> </v>
      </c>
      <c r="J7246" s="25" t="str">
        <f>IF(OR(E7246="",E7246="!!!",F7246="NEW"),"",COUNTBLANK(OFFSET(A$1,,,SUMPRODUCT(MAX(ROW(E$2:E7246)*(E7246=E$2:E7246)))))-COUNTBLANK(OFFSET(A$1,,,SUMPRODUCT(MAX(ROW(E$1:E7245)*(E2=E$1:E7245))))))</f>
        <v> </v>
      </c>
      <c r="K7246" s="25" t="str">
        <f>IF(OR(E7246="",E7246="!!!",F7246="NEW"),"",INDEX(J$1:J7245,SUMPRODUCT(MAX(ROW(E$1:E7245)*(E7246=E$1:E7245)))))</f>
        <v> </v>
      </c>
      <c r="L7246" s="26"/>
    </row>
    <row r="7247" spans="1:12">
      <c r="A7247" s="20" t="s">
        <v>1955</v>
      </c>
      <c r="E7247" s="21">
        <f>IF(D7247="?OLD","!!!","")</f>
        <v/>
      </c>
      <c r="F7247" s="22" t="str">
        <f>IF(OR(E7247="",E7247="!!!"),"",IF(NOT(ISNA(VLOOKUP(E7247,E$1:E7246,1,FALSE()))),"OLD",IF(AND(E7247&lt;&gt;"",E7247&lt;&gt;"!!!"),"NEW","")))</f>
        <v> </v>
      </c>
      <c r="G7247" s="23" t="str">
        <f>IF(OR(E7247="",E7247="!!!"),"",IF(OR(J7247=0,AND(J7247=1,K7247=1),AND(J7247=1,I7247="SBJ"),AND(J7247=1,I7247=0)),"?IN_FOCUS",IF(J7247&lt;=2,"?ACTIVATED",IF(J7247&lt;&gt;"","?FAMILIAR",IF(F7247="NEW",IF(ISNA(VLOOKUP(E7247,#REF!,1,FALSE())),"?TYPE_IDENTIFIABLE","?REFERENTIAL"),"_")))))</f>
        <v> </v>
      </c>
      <c r="H7247" s="24" t="str">
        <f>IF(J7247&lt;&gt;1,"",IF(I7247="SBJ","CB","?"))</f>
        <v> </v>
      </c>
      <c r="I7247" s="25" t="str">
        <f>IF(OR(E7247="",E7247="!!!",F7247="NEW"),"",INDEX(B7246:B$2,-1+SUMPRODUCT(MAX(ROW(E7246:E$2)*(E7247=E7246:E$2)))))</f>
        <v> </v>
      </c>
      <c r="J7247" s="25" t="str">
        <f>IF(OR(E7247="",E7247="!!!",F7247="NEW"),"",COUNTBLANK(OFFSET(A$1,,,SUMPRODUCT(MAX(ROW(E$2:E7247)*(E7247=E$2:E7247)))))-COUNTBLANK(OFFSET(A$1,,,SUMPRODUCT(MAX(ROW(E$1:E7246)*(E2=E$1:E7246))))))</f>
        <v> </v>
      </c>
      <c r="K7247" s="25" t="str">
        <f>IF(OR(E7247="",E7247="!!!",F7247="NEW"),"",INDEX(J$1:J7246,SUMPRODUCT(MAX(ROW(E$1:E7246)*(E7247=E$1:E7246)))))</f>
        <v> </v>
      </c>
      <c r="L7247" s="26"/>
    </row>
    <row r="7248" spans="1:12">
      <c r="A7248" s="20" t="s">
        <v>1977</v>
      </c>
      <c r="B7248" s="27" t="s">
        <v>1672</v>
      </c>
      <c r="C7248" s="27" t="s">
        <v>1737</v>
      </c>
      <c r="D7248" s="27" t="s">
        <v>1681</v>
      </c>
      <c r="E7248" s="21">
        <f>IF(D7248="?OLD","!!!","")</f>
        <v/>
      </c>
      <c r="F7248" s="22" t="str">
        <f>IF(OR(E7248="",E7248="!!!"),"",IF(NOT(ISNA(VLOOKUP(E7248,E$1:E7247,1,FALSE()))),"OLD",IF(AND(E7248&lt;&gt;"",E7248&lt;&gt;"!!!"),"NEW","")))</f>
        <v> </v>
      </c>
      <c r="G7248" s="23" t="str">
        <f>IF(OR(E7248="",E7248="!!!"),"",IF(OR(J7248=0,AND(J7248=1,K7248=1),AND(J7248=1,I7248="SBJ"),AND(J7248=1,I7248=0)),"?IN_FOCUS",IF(J7248&lt;=2,"?ACTIVATED",IF(J7248&lt;&gt;"","?FAMILIAR",IF(F7248="NEW",IF(ISNA(VLOOKUP(E7248,#REF!,1,FALSE())),"?TYPE_IDENTIFIABLE","?REFERENTIAL"),"_")))))</f>
        <v> </v>
      </c>
      <c r="H7248" s="24" t="str">
        <f>IF(J7248&lt;&gt;1,"",IF(I7248="SBJ","CB","?"))</f>
        <v> </v>
      </c>
      <c r="I7248" s="25" t="str">
        <f>IF(OR(E7248="",E7248="!!!",F7248="NEW"),"",INDEX(B7247:B$2,-1+SUMPRODUCT(MAX(ROW(E7247:E$2)*(E7248=E7247:E$2)))))</f>
        <v> </v>
      </c>
      <c r="J7248" s="25" t="str">
        <f>IF(OR(E7248="",E7248="!!!",F7248="NEW"),"",COUNTBLANK(OFFSET(A$1,,,SUMPRODUCT(MAX(ROW(E$2:E7248)*(E7248=E$2:E7248)))))-COUNTBLANK(OFFSET(A$1,,,SUMPRODUCT(MAX(ROW(E$1:E7247)*(E2=E$1:E7247))))))</f>
        <v> </v>
      </c>
      <c r="K7248" s="25" t="str">
        <f>IF(OR(E7248="",E7248="!!!",F7248="NEW"),"",INDEX(J$1:J7247,SUMPRODUCT(MAX(ROW(E$1:E7247)*(E7248=E$1:E7247)))))</f>
        <v> </v>
      </c>
      <c r="L7248" s="26"/>
    </row>
    <row r="7249" spans="1:12">
      <c r="A7249" s="20" t="s">
        <v>3829</v>
      </c>
      <c r="E7249" s="21">
        <f>IF(D7249="?OLD","!!!","")</f>
        <v/>
      </c>
      <c r="F7249" s="22" t="str">
        <f>IF(OR(E7249="",E7249="!!!"),"",IF(NOT(ISNA(VLOOKUP(E7249,E$1:E7248,1,FALSE()))),"OLD",IF(AND(E7249&lt;&gt;"",E7249&lt;&gt;"!!!"),"NEW","")))</f>
        <v> </v>
      </c>
      <c r="G7249" s="23" t="str">
        <f>IF(OR(E7249="",E7249="!!!"),"",IF(OR(J7249=0,AND(J7249=1,K7249=1),AND(J7249=1,I7249="SBJ"),AND(J7249=1,I7249=0)),"?IN_FOCUS",IF(J7249&lt;=2,"?ACTIVATED",IF(J7249&lt;&gt;"","?FAMILIAR",IF(F7249="NEW",IF(ISNA(VLOOKUP(E7249,#REF!,1,FALSE())),"?TYPE_IDENTIFIABLE","?REFERENTIAL"),"_")))))</f>
        <v> </v>
      </c>
      <c r="H7249" s="24" t="str">
        <f>IF(J7249&lt;&gt;1,"",IF(I7249="SBJ","CB","?"))</f>
        <v> </v>
      </c>
      <c r="I7249" s="25" t="str">
        <f>IF(OR(E7249="",E7249="!!!",F7249="NEW"),"",INDEX(B7248:B$2,-1+SUMPRODUCT(MAX(ROW(E7248:E$2)*(E7249=E7248:E$2)))))</f>
        <v> </v>
      </c>
      <c r="J7249" s="25" t="str">
        <f>IF(OR(E7249="",E7249="!!!",F7249="NEW"),"",COUNTBLANK(OFFSET(A$1,,,SUMPRODUCT(MAX(ROW(E$2:E7249)*(E7249=E$2:E7249)))))-COUNTBLANK(OFFSET(A$1,,,SUMPRODUCT(MAX(ROW(E$1:E7248)*(E2=E$1:E7248))))))</f>
        <v> </v>
      </c>
      <c r="K7249" s="25" t="str">
        <f>IF(OR(E7249="",E7249="!!!",F7249="NEW"),"",INDEX(J$1:J7248,SUMPRODUCT(MAX(ROW(E$1:E7248)*(E7249=E$1:E7248)))))</f>
        <v> </v>
      </c>
      <c r="L7249" s="26"/>
    </row>
    <row r="7250" spans="1:12">
      <c r="A7250" s="20" t="s">
        <v>129</v>
      </c>
      <c r="E7250" s="21">
        <f>IF(D7250="?OLD","!!!","")</f>
        <v/>
      </c>
      <c r="F7250" s="22" t="str">
        <f>IF(OR(E7250="",E7250="!!!"),"",IF(NOT(ISNA(VLOOKUP(E7250,E$1:E7249,1,FALSE()))),"OLD",IF(AND(E7250&lt;&gt;"",E7250&lt;&gt;"!!!"),"NEW","")))</f>
        <v> </v>
      </c>
      <c r="G7250" s="23" t="str">
        <f>IF(OR(E7250="",E7250="!!!"),"",IF(OR(J7250=0,AND(J7250=1,K7250=1),AND(J7250=1,I7250="SBJ"),AND(J7250=1,I7250=0)),"?IN_FOCUS",IF(J7250&lt;=2,"?ACTIVATED",IF(J7250&lt;&gt;"","?FAMILIAR",IF(F7250="NEW",IF(ISNA(VLOOKUP(E7250,#REF!,1,FALSE())),"?TYPE_IDENTIFIABLE","?REFERENTIAL"),"_")))))</f>
        <v> </v>
      </c>
      <c r="H7250" s="24" t="str">
        <f>IF(J7250&lt;&gt;1,"",IF(I7250="SBJ","CB","?"))</f>
        <v> </v>
      </c>
      <c r="I7250" s="25" t="str">
        <f>IF(OR(E7250="",E7250="!!!",F7250="NEW"),"",INDEX(B7249:B$2,-1+SUMPRODUCT(MAX(ROW(E7249:E$2)*(E7250=E7249:E$2)))))</f>
        <v> </v>
      </c>
      <c r="J7250" s="25" t="str">
        <f>IF(OR(E7250="",E7250="!!!",F7250="NEW"),"",COUNTBLANK(OFFSET(A$1,,,SUMPRODUCT(MAX(ROW(E$2:E7250)*(E7250=E$2:E7250)))))-COUNTBLANK(OFFSET(A$1,,,SUMPRODUCT(MAX(ROW(E$1:E7249)*(E2=E$1:E7249))))))</f>
        <v> </v>
      </c>
      <c r="K7250" s="25" t="str">
        <f>IF(OR(E7250="",E7250="!!!",F7250="NEW"),"",INDEX(J$1:J7249,SUMPRODUCT(MAX(ROW(E$1:E7249)*(E7250=E$1:E7249)))))</f>
        <v> </v>
      </c>
      <c r="L7250" s="26"/>
    </row>
    <row r="7251" spans="1:12">
      <c r="A7251" s="20" t="s">
        <v>1688</v>
      </c>
      <c r="E7251" s="21">
        <f>IF(D7251="?OLD","!!!","")</f>
        <v/>
      </c>
      <c r="F7251" s="22" t="str">
        <f>IF(OR(E7251="",E7251="!!!"),"",IF(NOT(ISNA(VLOOKUP(E7251,E$1:E7250,1,FALSE()))),"OLD",IF(AND(E7251&lt;&gt;"",E7251&lt;&gt;"!!!"),"NEW","")))</f>
        <v> </v>
      </c>
      <c r="G7251" s="23" t="str">
        <f>IF(OR(E7251="",E7251="!!!"),"",IF(OR(J7251=0,AND(J7251=1,K7251=1),AND(J7251=1,I7251="SBJ"),AND(J7251=1,I7251=0)),"?IN_FOCUS",IF(J7251&lt;=2,"?ACTIVATED",IF(J7251&lt;&gt;"","?FAMILIAR",IF(F7251="NEW",IF(ISNA(VLOOKUP(E7251,#REF!,1,FALSE())),"?TYPE_IDENTIFIABLE","?REFERENTIAL"),"_")))))</f>
        <v> </v>
      </c>
      <c r="H7251" s="24" t="str">
        <f>IF(J7251&lt;&gt;1,"",IF(I7251="SBJ","CB","?"))</f>
        <v> </v>
      </c>
      <c r="I7251" s="25" t="str">
        <f>IF(OR(E7251="",E7251="!!!",F7251="NEW"),"",INDEX(B7250:B$2,-1+SUMPRODUCT(MAX(ROW(E7250:E$2)*(E7251=E7250:E$2)))))</f>
        <v> </v>
      </c>
      <c r="J7251" s="25" t="str">
        <f>IF(OR(E7251="",E7251="!!!",F7251="NEW"),"",COUNTBLANK(OFFSET(A$1,,,SUMPRODUCT(MAX(ROW(E$2:E7251)*(E7251=E$2:E7251)))))-COUNTBLANK(OFFSET(A$1,,,SUMPRODUCT(MAX(ROW(E$1:E7250)*(E2=E$1:E7250))))))</f>
        <v> </v>
      </c>
      <c r="K7251" s="25" t="str">
        <f>IF(OR(E7251="",E7251="!!!",F7251="NEW"),"",INDEX(J$1:J7250,SUMPRODUCT(MAX(ROW(E$1:E7250)*(E7251=E$1:E7250)))))</f>
        <v> </v>
      </c>
      <c r="L7251" s="26"/>
    </row>
    <row r="7252" spans="1:12">
      <c r="A7252" s="20" t="s">
        <v>1699</v>
      </c>
      <c r="B7252" s="27" t="s">
        <v>1724</v>
      </c>
      <c r="E7252" s="21">
        <f>IF(D7252="?OLD","!!!","")</f>
        <v/>
      </c>
      <c r="F7252" s="22" t="str">
        <f>IF(OR(E7252="",E7252="!!!"),"",IF(NOT(ISNA(VLOOKUP(E7252,E$1:E7251,1,FALSE()))),"OLD",IF(AND(E7252&lt;&gt;"",E7252&lt;&gt;"!!!"),"NEW","")))</f>
        <v> </v>
      </c>
      <c r="G7252" s="23" t="str">
        <f>IF(OR(E7252="",E7252="!!!"),"",IF(OR(J7252=0,AND(J7252=1,K7252=1),AND(J7252=1,I7252="SBJ"),AND(J7252=1,I7252=0)),"?IN_FOCUS",IF(J7252&lt;=2,"?ACTIVATED",IF(J7252&lt;&gt;"","?FAMILIAR",IF(F7252="NEW",IF(ISNA(VLOOKUP(E7252,#REF!,1,FALSE())),"?TYPE_IDENTIFIABLE","?REFERENTIAL"),"_")))))</f>
        <v> </v>
      </c>
      <c r="H7252" s="24" t="str">
        <f>IF(J7252&lt;&gt;1,"",IF(I7252="SBJ","CB","?"))</f>
        <v> </v>
      </c>
      <c r="I7252" s="25" t="str">
        <f>IF(OR(E7252="",E7252="!!!",F7252="NEW"),"",INDEX(B7251:B$2,-1+SUMPRODUCT(MAX(ROW(E7251:E$2)*(E7252=E7251:E$2)))))</f>
        <v> </v>
      </c>
      <c r="J7252" s="25" t="str">
        <f>IF(OR(E7252="",E7252="!!!",F7252="NEW"),"",COUNTBLANK(OFFSET(A$1,,,SUMPRODUCT(MAX(ROW(E$2:E7252)*(E7252=E$2:E7252)))))-COUNTBLANK(OFFSET(A$1,,,SUMPRODUCT(MAX(ROW(E$1:E7251)*(E2=E$1:E7251))))))</f>
        <v> </v>
      </c>
      <c r="K7252" s="25" t="str">
        <f>IF(OR(E7252="",E7252="!!!",F7252="NEW"),"",INDEX(J$1:J7251,SUMPRODUCT(MAX(ROW(E$1:E7251)*(E7252=E$1:E7251)))))</f>
        <v> </v>
      </c>
      <c r="L7252" s="26"/>
    </row>
    <row r="7253" spans="1:12">
      <c r="A7253" s="20" t="s">
        <v>3830</v>
      </c>
      <c r="E7253" s="21">
        <f>IF(D7253="?OLD","!!!","")</f>
        <v/>
      </c>
      <c r="F7253" s="22" t="str">
        <f>IF(OR(E7253="",E7253="!!!"),"",IF(NOT(ISNA(VLOOKUP(E7253,E$1:E7252,1,FALSE()))),"OLD",IF(AND(E7253&lt;&gt;"",E7253&lt;&gt;"!!!"),"NEW","")))</f>
        <v> </v>
      </c>
      <c r="G7253" s="23" t="str">
        <f>IF(OR(E7253="",E7253="!!!"),"",IF(OR(J7253=0,AND(J7253=1,K7253=1),AND(J7253=1,I7253="SBJ"),AND(J7253=1,I7253=0)),"?IN_FOCUS",IF(J7253&lt;=2,"?ACTIVATED",IF(J7253&lt;&gt;"","?FAMILIAR",IF(F7253="NEW",IF(ISNA(VLOOKUP(E7253,#REF!,1,FALSE())),"?TYPE_IDENTIFIABLE","?REFERENTIAL"),"_")))))</f>
        <v> </v>
      </c>
      <c r="H7253" s="24" t="str">
        <f>IF(J7253&lt;&gt;1,"",IF(I7253="SBJ","CB","?"))</f>
        <v> </v>
      </c>
      <c r="I7253" s="25" t="str">
        <f>IF(OR(E7253="",E7253="!!!",F7253="NEW"),"",INDEX(B7252:B$2,-1+SUMPRODUCT(MAX(ROW(E7252:E$2)*(E7253=E7252:E$2)))))</f>
        <v> </v>
      </c>
      <c r="J7253" s="25" t="str">
        <f>IF(OR(E7253="",E7253="!!!",F7253="NEW"),"",COUNTBLANK(OFFSET(A$1,,,SUMPRODUCT(MAX(ROW(E$2:E7253)*(E7253=E$2:E7253)))))-COUNTBLANK(OFFSET(A$1,,,SUMPRODUCT(MAX(ROW(E$1:E7252)*(E2=E$1:E7252))))))</f>
        <v> </v>
      </c>
      <c r="K7253" s="25" t="str">
        <f>IF(OR(E7253="",E7253="!!!",F7253="NEW"),"",INDEX(J$1:J7252,SUMPRODUCT(MAX(ROW(E$1:E7252)*(E7253=E$1:E7252)))))</f>
        <v> </v>
      </c>
      <c r="L7253" s="26"/>
    </row>
    <row r="7254" spans="1:12">
      <c r="A7254" s="20" t="s">
        <v>1691</v>
      </c>
      <c r="B7254" s="27" t="s">
        <v>1731</v>
      </c>
      <c r="E7254" s="21">
        <f>IF(D7254="?OLD","!!!","")</f>
        <v/>
      </c>
      <c r="F7254" s="22" t="str">
        <f>IF(OR(E7254="",E7254="!!!"),"",IF(NOT(ISNA(VLOOKUP(E7254,E$1:E7253,1,FALSE()))),"OLD",IF(AND(E7254&lt;&gt;"",E7254&lt;&gt;"!!!"),"NEW","")))</f>
        <v> </v>
      </c>
      <c r="G7254" s="23" t="str">
        <f>IF(OR(E7254="",E7254="!!!"),"",IF(OR(J7254=0,AND(J7254=1,K7254=1),AND(J7254=1,I7254="SBJ"),AND(J7254=1,I7254=0)),"?IN_FOCUS",IF(J7254&lt;=2,"?ACTIVATED",IF(J7254&lt;&gt;"","?FAMILIAR",IF(F7254="NEW",IF(ISNA(VLOOKUP(E7254,#REF!,1,FALSE())),"?TYPE_IDENTIFIABLE","?REFERENTIAL"),"_")))))</f>
        <v> </v>
      </c>
      <c r="H7254" s="24" t="str">
        <f>IF(J7254&lt;&gt;1,"",IF(I7254="SBJ","CB","?"))</f>
        <v> </v>
      </c>
      <c r="I7254" s="25" t="str">
        <f>IF(OR(E7254="",E7254="!!!",F7254="NEW"),"",INDEX(B7253:B$2,-1+SUMPRODUCT(MAX(ROW(E7253:E$2)*(E7254=E7253:E$2)))))</f>
        <v> </v>
      </c>
      <c r="J7254" s="25" t="str">
        <f>IF(OR(E7254="",E7254="!!!",F7254="NEW"),"",COUNTBLANK(OFFSET(A$1,,,SUMPRODUCT(MAX(ROW(E$2:E7254)*(E7254=E$2:E7254)))))-COUNTBLANK(OFFSET(A$1,,,SUMPRODUCT(MAX(ROW(E$1:E7253)*(E2=E$1:E7253))))))</f>
        <v> </v>
      </c>
      <c r="K7254" s="25" t="str">
        <f>IF(OR(E7254="",E7254="!!!",F7254="NEW"),"",INDEX(J$1:J7253,SUMPRODUCT(MAX(ROW(E$1:E7253)*(E7254=E$1:E7253)))))</f>
        <v> </v>
      </c>
      <c r="L7254" s="26"/>
    </row>
    <row r="7255" spans="1:12">
      <c r="A7255" s="20" t="s">
        <v>1790</v>
      </c>
      <c r="E7255" s="21">
        <f>IF(D7255="?OLD","!!!","")</f>
        <v/>
      </c>
      <c r="F7255" s="22" t="str">
        <f>IF(OR(E7255="",E7255="!!!"),"",IF(NOT(ISNA(VLOOKUP(E7255,E$1:E7254,1,FALSE()))),"OLD",IF(AND(E7255&lt;&gt;"",E7255&lt;&gt;"!!!"),"NEW","")))</f>
        <v> </v>
      </c>
      <c r="G7255" s="23" t="str">
        <f>IF(OR(E7255="",E7255="!!!"),"",IF(OR(J7255=0,AND(J7255=1,K7255=1),AND(J7255=1,I7255="SBJ"),AND(J7255=1,I7255=0)),"?IN_FOCUS",IF(J7255&lt;=2,"?ACTIVATED",IF(J7255&lt;&gt;"","?FAMILIAR",IF(F7255="NEW",IF(ISNA(VLOOKUP(E7255,#REF!,1,FALSE())),"?TYPE_IDENTIFIABLE","?REFERENTIAL"),"_")))))</f>
        <v> </v>
      </c>
      <c r="H7255" s="24" t="str">
        <f>IF(J7255&lt;&gt;1,"",IF(I7255="SBJ","CB","?"))</f>
        <v> </v>
      </c>
      <c r="I7255" s="25" t="str">
        <f>IF(OR(E7255="",E7255="!!!",F7255="NEW"),"",INDEX(B7254:B$2,-1+SUMPRODUCT(MAX(ROW(E7254:E$2)*(E7255=E7254:E$2)))))</f>
        <v> </v>
      </c>
      <c r="J7255" s="25" t="str">
        <f>IF(OR(E7255="",E7255="!!!",F7255="NEW"),"",COUNTBLANK(OFFSET(A$1,,,SUMPRODUCT(MAX(ROW(E$2:E7255)*(E7255=E$2:E7255)))))-COUNTBLANK(OFFSET(A$1,,,SUMPRODUCT(MAX(ROW(E$1:E7254)*(E2=E$1:E7254))))))</f>
        <v> </v>
      </c>
      <c r="K7255" s="25" t="str">
        <f>IF(OR(E7255="",E7255="!!!",F7255="NEW"),"",INDEX(J$1:J7254,SUMPRODUCT(MAX(ROW(E$1:E7254)*(E7255=E$1:E7254)))))</f>
        <v> </v>
      </c>
      <c r="L7255" s="26"/>
    </row>
    <row r="7256" spans="1:12">
      <c r="A7256" s="20" t="s">
        <v>2410</v>
      </c>
      <c r="E7256" s="21">
        <f>IF(D7256="?OLD","!!!","")</f>
        <v/>
      </c>
      <c r="F7256" s="22" t="str">
        <f>IF(OR(E7256="",E7256="!!!"),"",IF(NOT(ISNA(VLOOKUP(E7256,E$1:E7255,1,FALSE()))),"OLD",IF(AND(E7256&lt;&gt;"",E7256&lt;&gt;"!!!"),"NEW","")))</f>
        <v> </v>
      </c>
      <c r="G7256" s="23" t="str">
        <f>IF(OR(E7256="",E7256="!!!"),"",IF(OR(J7256=0,AND(J7256=1,K7256=1),AND(J7256=1,I7256="SBJ"),AND(J7256=1,I7256=0)),"?IN_FOCUS",IF(J7256&lt;=2,"?ACTIVATED",IF(J7256&lt;&gt;"","?FAMILIAR",IF(F7256="NEW",IF(ISNA(VLOOKUP(E7256,#REF!,1,FALSE())),"?TYPE_IDENTIFIABLE","?REFERENTIAL"),"_")))))</f>
        <v> </v>
      </c>
      <c r="H7256" s="24" t="str">
        <f>IF(J7256&lt;&gt;1,"",IF(I7256="SBJ","CB","?"))</f>
        <v> </v>
      </c>
      <c r="I7256" s="25" t="str">
        <f>IF(OR(E7256="",E7256="!!!",F7256="NEW"),"",INDEX(B7255:B$2,-1+SUMPRODUCT(MAX(ROW(E7255:E$2)*(E7256=E7255:E$2)))))</f>
        <v> </v>
      </c>
      <c r="J7256" s="25" t="str">
        <f>IF(OR(E7256="",E7256="!!!",F7256="NEW"),"",COUNTBLANK(OFFSET(A$1,,,SUMPRODUCT(MAX(ROW(E$2:E7256)*(E7256=E$2:E7256)))))-COUNTBLANK(OFFSET(A$1,,,SUMPRODUCT(MAX(ROW(E$1:E7255)*(E2=E$1:E7255))))))</f>
        <v> </v>
      </c>
      <c r="K7256" s="25" t="str">
        <f>IF(OR(E7256="",E7256="!!!",F7256="NEW"),"",INDEX(J$1:J7255,SUMPRODUCT(MAX(ROW(E$1:E7255)*(E7256=E$1:E7255)))))</f>
        <v> </v>
      </c>
      <c r="L7256" s="26"/>
    </row>
    <row r="7257" spans="1:12">
      <c r="A7257" s="20" t="s">
        <v>2963</v>
      </c>
      <c r="B7257" s="27" t="s">
        <v>1675</v>
      </c>
      <c r="C7257" s="27" t="s">
        <v>1727</v>
      </c>
      <c r="E7257" s="21">
        <f>IF(D7257="?OLD","!!!","")</f>
        <v/>
      </c>
      <c r="F7257" s="22" t="str">
        <f>IF(OR(E7257="",E7257="!!!"),"",IF(NOT(ISNA(VLOOKUP(E7257,E$1:E7256,1,FALSE()))),"OLD",IF(AND(E7257&lt;&gt;"",E7257&lt;&gt;"!!!"),"NEW","")))</f>
        <v> </v>
      </c>
      <c r="G7257" s="23" t="str">
        <f>IF(OR(E7257="",E7257="!!!"),"",IF(OR(J7257=0,AND(J7257=1,K7257=1),AND(J7257=1,I7257="SBJ"),AND(J7257=1,I7257=0)),"?IN_FOCUS",IF(J7257&lt;=2,"?ACTIVATED",IF(J7257&lt;&gt;"","?FAMILIAR",IF(F7257="NEW",IF(ISNA(VLOOKUP(E7257,#REF!,1,FALSE())),"?TYPE_IDENTIFIABLE","?REFERENTIAL"),"_")))))</f>
        <v> </v>
      </c>
      <c r="H7257" s="24" t="str">
        <f>IF(J7257&lt;&gt;1,"",IF(I7257="SBJ","CB","?"))</f>
        <v> </v>
      </c>
      <c r="I7257" s="25" t="str">
        <f>IF(OR(E7257="",E7257="!!!",F7257="NEW"),"",INDEX(B7256:B$2,-1+SUMPRODUCT(MAX(ROW(E7256:E$2)*(E7257=E7256:E$2)))))</f>
        <v> </v>
      </c>
      <c r="J7257" s="25" t="str">
        <f>IF(OR(E7257="",E7257="!!!",F7257="NEW"),"",COUNTBLANK(OFFSET(A$1,,,SUMPRODUCT(MAX(ROW(E$2:E7257)*(E7257=E$2:E7257)))))-COUNTBLANK(OFFSET(A$1,,,SUMPRODUCT(MAX(ROW(E$1:E7256)*(E2=E$1:E7256))))))</f>
        <v> </v>
      </c>
      <c r="K7257" s="25" t="str">
        <f>IF(OR(E7257="",E7257="!!!",F7257="NEW"),"",INDEX(J$1:J7256,SUMPRODUCT(MAX(ROW(E$1:E7256)*(E7257=E$1:E7256)))))</f>
        <v> </v>
      </c>
      <c r="L7257" s="26"/>
    </row>
    <row r="7258" spans="1:12">
      <c r="A7258" s="20" t="s">
        <v>1359</v>
      </c>
      <c r="E7258" s="21">
        <f>IF(D7258="?OLD","!!!","")</f>
        <v/>
      </c>
      <c r="F7258" s="22" t="str">
        <f>IF(OR(E7258="",E7258="!!!"),"",IF(NOT(ISNA(VLOOKUP(E7258,E$1:E7257,1,FALSE()))),"OLD",IF(AND(E7258&lt;&gt;"",E7258&lt;&gt;"!!!"),"NEW","")))</f>
        <v> </v>
      </c>
      <c r="G7258" s="23" t="str">
        <f>IF(OR(E7258="",E7258="!!!"),"",IF(OR(J7258=0,AND(J7258=1,K7258=1),AND(J7258=1,I7258="SBJ"),AND(J7258=1,I7258=0)),"?IN_FOCUS",IF(J7258&lt;=2,"?ACTIVATED",IF(J7258&lt;&gt;"","?FAMILIAR",IF(F7258="NEW",IF(ISNA(VLOOKUP(E7258,#REF!,1,FALSE())),"?TYPE_IDENTIFIABLE","?REFERENTIAL"),"_")))))</f>
        <v> </v>
      </c>
      <c r="H7258" s="24" t="str">
        <f>IF(J7258&lt;&gt;1,"",IF(I7258="SBJ","CB","?"))</f>
        <v> </v>
      </c>
      <c r="I7258" s="25" t="str">
        <f>IF(OR(E7258="",E7258="!!!",F7258="NEW"),"",INDEX(B7257:B$2,-1+SUMPRODUCT(MAX(ROW(E7257:E$2)*(E7258=E7257:E$2)))))</f>
        <v> </v>
      </c>
      <c r="J7258" s="25" t="str">
        <f>IF(OR(E7258="",E7258="!!!",F7258="NEW"),"",COUNTBLANK(OFFSET(A$1,,,SUMPRODUCT(MAX(ROW(E$2:E7258)*(E7258=E$2:E7258)))))-COUNTBLANK(OFFSET(A$1,,,SUMPRODUCT(MAX(ROW(E$1:E7257)*(E2=E$1:E7257))))))</f>
        <v> </v>
      </c>
      <c r="K7258" s="25" t="str">
        <f>IF(OR(E7258="",E7258="!!!",F7258="NEW"),"",INDEX(J$1:J7257,SUMPRODUCT(MAX(ROW(E$1:E7257)*(E7258=E$1:E7257)))))</f>
        <v> </v>
      </c>
      <c r="L7258" s="26"/>
    </row>
    <row r="7259" spans="1:12">
      <c r="A7259" s="20" t="s">
        <v>2538</v>
      </c>
      <c r="E7259" s="21">
        <f>IF(D7259="?OLD","!!!","")</f>
        <v/>
      </c>
      <c r="F7259" s="22" t="str">
        <f>IF(OR(E7259="",E7259="!!!"),"",IF(NOT(ISNA(VLOOKUP(E7259,E$1:E7258,1,FALSE()))),"OLD",IF(AND(E7259&lt;&gt;"",E7259&lt;&gt;"!!!"),"NEW","")))</f>
        <v> </v>
      </c>
      <c r="G7259" s="23" t="str">
        <f>IF(OR(E7259="",E7259="!!!"),"",IF(OR(J7259=0,AND(J7259=1,K7259=1),AND(J7259=1,I7259="SBJ"),AND(J7259=1,I7259=0)),"?IN_FOCUS",IF(J7259&lt;=2,"?ACTIVATED",IF(J7259&lt;&gt;"","?FAMILIAR",IF(F7259="NEW",IF(ISNA(VLOOKUP(E7259,#REF!,1,FALSE())),"?TYPE_IDENTIFIABLE","?REFERENTIAL"),"_")))))</f>
        <v> </v>
      </c>
      <c r="H7259" s="24" t="str">
        <f>IF(J7259&lt;&gt;1,"",IF(I7259="SBJ","CB","?"))</f>
        <v> </v>
      </c>
      <c r="I7259" s="25" t="str">
        <f>IF(OR(E7259="",E7259="!!!",F7259="NEW"),"",INDEX(B7258:B$2,-1+SUMPRODUCT(MAX(ROW(E7258:E$2)*(E7259=E7258:E$2)))))</f>
        <v> </v>
      </c>
      <c r="J7259" s="25" t="str">
        <f>IF(OR(E7259="",E7259="!!!",F7259="NEW"),"",COUNTBLANK(OFFSET(A$1,,,SUMPRODUCT(MAX(ROW(E$2:E7259)*(E7259=E$2:E7259)))))-COUNTBLANK(OFFSET(A$1,,,SUMPRODUCT(MAX(ROW(E$1:E7258)*(E2=E$1:E7258))))))</f>
        <v> </v>
      </c>
      <c r="K7259" s="25" t="str">
        <f>IF(OR(E7259="",E7259="!!!",F7259="NEW"),"",INDEX(J$1:J7258,SUMPRODUCT(MAX(ROW(E$1:E7258)*(E7259=E$1:E7258)))))</f>
        <v> </v>
      </c>
      <c r="L7259" s="26"/>
    </row>
    <row r="7260" spans="1:12">
      <c r="A7260" s="20" t="s">
        <v>671</v>
      </c>
      <c r="E7260" s="21">
        <f>IF(D7260="?OLD","!!!","")</f>
        <v/>
      </c>
      <c r="F7260" s="22" t="str">
        <f>IF(OR(E7260="",E7260="!!!"),"",IF(NOT(ISNA(VLOOKUP(E7260,E$1:E7259,1,FALSE()))),"OLD",IF(AND(E7260&lt;&gt;"",E7260&lt;&gt;"!!!"),"NEW","")))</f>
        <v> </v>
      </c>
      <c r="G7260" s="23" t="str">
        <f>IF(OR(E7260="",E7260="!!!"),"",IF(OR(J7260=0,AND(J7260=1,K7260=1),AND(J7260=1,I7260="SBJ"),AND(J7260=1,I7260=0)),"?IN_FOCUS",IF(J7260&lt;=2,"?ACTIVATED",IF(J7260&lt;&gt;"","?FAMILIAR",IF(F7260="NEW",IF(ISNA(VLOOKUP(E7260,#REF!,1,FALSE())),"?TYPE_IDENTIFIABLE","?REFERENTIAL"),"_")))))</f>
        <v> </v>
      </c>
      <c r="H7260" s="24" t="str">
        <f>IF(J7260&lt;&gt;1,"",IF(I7260="SBJ","CB","?"))</f>
        <v> </v>
      </c>
      <c r="I7260" s="25" t="str">
        <f>IF(OR(E7260="",E7260="!!!",F7260="NEW"),"",INDEX(B7259:B$2,-1+SUMPRODUCT(MAX(ROW(E7259:E$2)*(E7260=E7259:E$2)))))</f>
        <v> </v>
      </c>
      <c r="J7260" s="25" t="str">
        <f>IF(OR(E7260="",E7260="!!!",F7260="NEW"),"",COUNTBLANK(OFFSET(A$1,,,SUMPRODUCT(MAX(ROW(E$2:E7260)*(E7260=E$2:E7260)))))-COUNTBLANK(OFFSET(A$1,,,SUMPRODUCT(MAX(ROW(E$1:E7259)*(E2=E$1:E7259))))))</f>
        <v> </v>
      </c>
      <c r="K7260" s="25" t="str">
        <f>IF(OR(E7260="",E7260="!!!",F7260="NEW"),"",INDEX(J$1:J7259,SUMPRODUCT(MAX(ROW(E$1:E7259)*(E7260=E$1:E7259)))))</f>
        <v> </v>
      </c>
      <c r="L7260" s="26"/>
    </row>
    <row r="7261" spans="1:12">
      <c r="A7261" s="20"/>
    </row>
    <row r="7262" spans="1:12">
      <c r="A7262" s="20" t="s">
        <v>3831</v>
      </c>
    </row>
    <row r="7263" spans="1:12">
      <c r="A7263" s="20" t="s">
        <v>1807</v>
      </c>
      <c r="B7263" s="27" t="s">
        <v>1668</v>
      </c>
      <c r="C7263" s="27" t="s">
        <v>1737</v>
      </c>
      <c r="D7263" s="27" t="s">
        <v>1681</v>
      </c>
      <c r="E7263" s="21">
        <f>IF(D7263="?OLD","!!!","")</f>
        <v/>
      </c>
      <c r="F7263" s="22" t="str">
        <f>IF(OR(E7263="",E7263="!!!"),"",IF(NOT(ISNA(VLOOKUP(E7263,E$1:E7262,1,FALSE()))),"OLD",IF(AND(E7263&lt;&gt;"",E7263&lt;&gt;"!!!"),"NEW","")))</f>
        <v> </v>
      </c>
      <c r="G7263" s="23" t="str">
        <f>IF(OR(E7263="",E7263="!!!"),"",IF(OR(J7263=0,AND(J7263=1,K7263=1),AND(J7263=1,I7263="SBJ"),AND(J7263=1,I7263=0)),"?IN_FOCUS",IF(J7263&lt;=2,"?ACTIVATED",IF(J7263&lt;&gt;"","?FAMILIAR",IF(F7263="NEW",IF(ISNA(VLOOKUP(E7263,#REF!,1,FALSE())),"?TYPE_IDENTIFIABLE","?REFERENTIAL"),"_")))))</f>
        <v> </v>
      </c>
      <c r="H7263" s="24" t="str">
        <f>IF(J7263&lt;&gt;1,"",IF(I7263="SBJ","CB","?"))</f>
        <v> </v>
      </c>
      <c r="I7263" s="25" t="str">
        <f>IF(OR(E7263="",E7263="!!!",F7263="NEW"),"",INDEX(B7262:B$2,-1+SUMPRODUCT(MAX(ROW(E7262:E$2)*(E7263=E7262:E$2)))))</f>
        <v> </v>
      </c>
      <c r="J7263" s="25" t="str">
        <f>IF(OR(E7263="",E7263="!!!",F7263="NEW"),"",COUNTBLANK(OFFSET(A$1,,,SUMPRODUCT(MAX(ROW(E$2:E7263)*(E7263=E$2:E7263)))))-COUNTBLANK(OFFSET(A$1,,,SUMPRODUCT(MAX(ROW(E$1:E7262)*(E2=E$1:E7262))))))</f>
        <v> </v>
      </c>
      <c r="K7263" s="25" t="str">
        <f>IF(OR(E7263="",E7263="!!!",F7263="NEW"),"",INDEX(J$1:J7262,SUMPRODUCT(MAX(ROW(E$1:E7262)*(E7263=E$1:E7262)))))</f>
        <v> </v>
      </c>
      <c r="L7263" s="26"/>
    </row>
    <row r="7264" spans="1:12">
      <c r="A7264" s="20" t="s">
        <v>1415</v>
      </c>
      <c r="E7264" s="21">
        <f>IF(D7264="?OLD","!!!","")</f>
        <v/>
      </c>
      <c r="F7264" s="22" t="str">
        <f>IF(OR(E7264="",E7264="!!!"),"",IF(NOT(ISNA(VLOOKUP(E7264,E$1:E7263,1,FALSE()))),"OLD",IF(AND(E7264&lt;&gt;"",E7264&lt;&gt;"!!!"),"NEW","")))</f>
        <v> </v>
      </c>
      <c r="G7264" s="23" t="str">
        <f>IF(OR(E7264="",E7264="!!!"),"",IF(OR(J7264=0,AND(J7264=1,K7264=1),AND(J7264=1,I7264="SBJ"),AND(J7264=1,I7264=0)),"?IN_FOCUS",IF(J7264&lt;=2,"?ACTIVATED",IF(J7264&lt;&gt;"","?FAMILIAR",IF(F7264="NEW",IF(ISNA(VLOOKUP(E7264,#REF!,1,FALSE())),"?TYPE_IDENTIFIABLE","?REFERENTIAL"),"_")))))</f>
        <v> </v>
      </c>
      <c r="H7264" s="24" t="str">
        <f>IF(J7264&lt;&gt;1,"",IF(I7264="SBJ","CB","?"))</f>
        <v> </v>
      </c>
      <c r="I7264" s="25" t="str">
        <f>IF(OR(E7264="",E7264="!!!",F7264="NEW"),"",INDEX(B7263:B$2,-1+SUMPRODUCT(MAX(ROW(E7263:E$2)*(E7264=E7263:E$2)))))</f>
        <v> </v>
      </c>
      <c r="J7264" s="25" t="str">
        <f>IF(OR(E7264="",E7264="!!!",F7264="NEW"),"",COUNTBLANK(OFFSET(A$1,,,SUMPRODUCT(MAX(ROW(E$2:E7264)*(E7264=E$2:E7264)))))-COUNTBLANK(OFFSET(A$1,,,SUMPRODUCT(MAX(ROW(E$1:E7263)*(E2=E$1:E7263))))))</f>
        <v> </v>
      </c>
      <c r="K7264" s="25" t="str">
        <f>IF(OR(E7264="",E7264="!!!",F7264="NEW"),"",INDEX(J$1:J7263,SUMPRODUCT(MAX(ROW(E$1:E7263)*(E7264=E$1:E7263)))))</f>
        <v> </v>
      </c>
      <c r="L7264" s="26"/>
    </row>
    <row r="7265" spans="1:12">
      <c r="A7265" s="20" t="s">
        <v>1691</v>
      </c>
      <c r="B7265" s="27" t="s">
        <v>1679</v>
      </c>
      <c r="E7265" s="21">
        <f>IF(D7265="?OLD","!!!","")</f>
        <v/>
      </c>
      <c r="F7265" s="22" t="str">
        <f>IF(OR(E7265="",E7265="!!!"),"",IF(NOT(ISNA(VLOOKUP(E7265,E$1:E7264,1,FALSE()))),"OLD",IF(AND(E7265&lt;&gt;"",E7265&lt;&gt;"!!!"),"NEW","")))</f>
        <v> </v>
      </c>
      <c r="G7265" s="23" t="str">
        <f>IF(OR(E7265="",E7265="!!!"),"",IF(OR(J7265=0,AND(J7265=1,K7265=1),AND(J7265=1,I7265="SBJ"),AND(J7265=1,I7265=0)),"?IN_FOCUS",IF(J7265&lt;=2,"?ACTIVATED",IF(J7265&lt;&gt;"","?FAMILIAR",IF(F7265="NEW",IF(ISNA(VLOOKUP(E7265,#REF!,1,FALSE())),"?TYPE_IDENTIFIABLE","?REFERENTIAL"),"_")))))</f>
        <v> </v>
      </c>
      <c r="H7265" s="24" t="str">
        <f>IF(J7265&lt;&gt;1,"",IF(I7265="SBJ","CB","?"))</f>
        <v> </v>
      </c>
      <c r="I7265" s="25" t="str">
        <f>IF(OR(E7265="",E7265="!!!",F7265="NEW"),"",INDEX(B7264:B$2,-1+SUMPRODUCT(MAX(ROW(E7264:E$2)*(E7265=E7264:E$2)))))</f>
        <v> </v>
      </c>
      <c r="J7265" s="25" t="str">
        <f>IF(OR(E7265="",E7265="!!!",F7265="NEW"),"",COUNTBLANK(OFFSET(A$1,,,SUMPRODUCT(MAX(ROW(E$2:E7265)*(E7265=E$2:E7265)))))-COUNTBLANK(OFFSET(A$1,,,SUMPRODUCT(MAX(ROW(E$1:E7264)*(E2=E$1:E7264))))))</f>
        <v> </v>
      </c>
      <c r="K7265" s="25" t="str">
        <f>IF(OR(E7265="",E7265="!!!",F7265="NEW"),"",INDEX(J$1:J7264,SUMPRODUCT(MAX(ROW(E$1:E7264)*(E7265=E$1:E7264)))))</f>
        <v> </v>
      </c>
      <c r="L7265" s="26"/>
    </row>
    <row r="7266" spans="1:12">
      <c r="A7266" s="20" t="s">
        <v>1682</v>
      </c>
      <c r="E7266" s="21">
        <f>IF(D7266="?OLD","!!!","")</f>
        <v/>
      </c>
      <c r="F7266" s="22" t="str">
        <f>IF(OR(E7266="",E7266="!!!"),"",IF(NOT(ISNA(VLOOKUP(E7266,E$1:E7265,1,FALSE()))),"OLD",IF(AND(E7266&lt;&gt;"",E7266&lt;&gt;"!!!"),"NEW","")))</f>
        <v> </v>
      </c>
      <c r="G7266" s="23" t="str">
        <f>IF(OR(E7266="",E7266="!!!"),"",IF(OR(J7266=0,AND(J7266=1,K7266=1),AND(J7266=1,I7266="SBJ"),AND(J7266=1,I7266=0)),"?IN_FOCUS",IF(J7266&lt;=2,"?ACTIVATED",IF(J7266&lt;&gt;"","?FAMILIAR",IF(F7266="NEW",IF(ISNA(VLOOKUP(E7266,#REF!,1,FALSE())),"?TYPE_IDENTIFIABLE","?REFERENTIAL"),"_")))))</f>
        <v> </v>
      </c>
      <c r="H7266" s="24" t="str">
        <f>IF(J7266&lt;&gt;1,"",IF(I7266="SBJ","CB","?"))</f>
        <v> </v>
      </c>
      <c r="I7266" s="25" t="str">
        <f>IF(OR(E7266="",E7266="!!!",F7266="NEW"),"",INDEX(B7265:B$2,-1+SUMPRODUCT(MAX(ROW(E7265:E$2)*(E7266=E7265:E$2)))))</f>
        <v> </v>
      </c>
      <c r="J7266" s="25" t="str">
        <f>IF(OR(E7266="",E7266="!!!",F7266="NEW"),"",COUNTBLANK(OFFSET(A$1,,,SUMPRODUCT(MAX(ROW(E$2:E7266)*(E7266=E$2:E7266)))))-COUNTBLANK(OFFSET(A$1,,,SUMPRODUCT(MAX(ROW(E$1:E7265)*(E2=E$1:E7265))))))</f>
        <v> </v>
      </c>
      <c r="K7266" s="25" t="str">
        <f>IF(OR(E7266="",E7266="!!!",F7266="NEW"),"",INDEX(J$1:J7265,SUMPRODUCT(MAX(ROW(E$1:E7265)*(E7266=E$1:E7265)))))</f>
        <v> </v>
      </c>
      <c r="L7266" s="26"/>
    </row>
    <row r="7267" spans="1:12">
      <c r="A7267" s="20" t="s">
        <v>1999</v>
      </c>
      <c r="E7267" s="21">
        <f>IF(D7267="?OLD","!!!","")</f>
        <v/>
      </c>
      <c r="F7267" s="22" t="str">
        <f>IF(OR(E7267="",E7267="!!!"),"",IF(NOT(ISNA(VLOOKUP(E7267,E$1:E7266,1,FALSE()))),"OLD",IF(AND(E7267&lt;&gt;"",E7267&lt;&gt;"!!!"),"NEW","")))</f>
        <v> </v>
      </c>
      <c r="G7267" s="23" t="str">
        <f>IF(OR(E7267="",E7267="!!!"),"",IF(OR(J7267=0,AND(J7267=1,K7267=1),AND(J7267=1,I7267="SBJ"),AND(J7267=1,I7267=0)),"?IN_FOCUS",IF(J7267&lt;=2,"?ACTIVATED",IF(J7267&lt;&gt;"","?FAMILIAR",IF(F7267="NEW",IF(ISNA(VLOOKUP(E7267,#REF!,1,FALSE())),"?TYPE_IDENTIFIABLE","?REFERENTIAL"),"_")))))</f>
        <v> </v>
      </c>
      <c r="H7267" s="24" t="str">
        <f>IF(J7267&lt;&gt;1,"",IF(I7267="SBJ","CB","?"))</f>
        <v> </v>
      </c>
      <c r="I7267" s="25" t="str">
        <f>IF(OR(E7267="",E7267="!!!",F7267="NEW"),"",INDEX(B7266:B$2,-1+SUMPRODUCT(MAX(ROW(E7266:E$2)*(E7267=E7266:E$2)))))</f>
        <v> </v>
      </c>
      <c r="J7267" s="25" t="str">
        <f>IF(OR(E7267="",E7267="!!!",F7267="NEW"),"",COUNTBLANK(OFFSET(A$1,,,SUMPRODUCT(MAX(ROW(E$2:E7267)*(E7267=E$2:E7267)))))-COUNTBLANK(OFFSET(A$1,,,SUMPRODUCT(MAX(ROW(E$1:E7266)*(E2=E$1:E7266))))))</f>
        <v> </v>
      </c>
      <c r="K7267" s="25" t="str">
        <f>IF(OR(E7267="",E7267="!!!",F7267="NEW"),"",INDEX(J$1:J7266,SUMPRODUCT(MAX(ROW(E$1:E7266)*(E7267=E$1:E7266)))))</f>
        <v> </v>
      </c>
      <c r="L7267" s="26"/>
    </row>
    <row r="7268" spans="1:12">
      <c r="A7268" s="20" t="s">
        <v>3832</v>
      </c>
      <c r="E7268" s="21">
        <f>IF(D7268="?OLD","!!!","")</f>
        <v/>
      </c>
      <c r="F7268" s="22" t="str">
        <f>IF(OR(E7268="",E7268="!!!"),"",IF(NOT(ISNA(VLOOKUP(E7268,E$1:E7267,1,FALSE()))),"OLD",IF(AND(E7268&lt;&gt;"",E7268&lt;&gt;"!!!"),"NEW","")))</f>
        <v> </v>
      </c>
      <c r="G7268" s="23" t="str">
        <f>IF(OR(E7268="",E7268="!!!"),"",IF(OR(J7268=0,AND(J7268=1,K7268=1),AND(J7268=1,I7268="SBJ"),AND(J7268=1,I7268=0)),"?IN_FOCUS",IF(J7268&lt;=2,"?ACTIVATED",IF(J7268&lt;&gt;"","?FAMILIAR",IF(F7268="NEW",IF(ISNA(VLOOKUP(E7268,#REF!,1,FALSE())),"?TYPE_IDENTIFIABLE","?REFERENTIAL"),"_")))))</f>
        <v> </v>
      </c>
      <c r="H7268" s="24" t="str">
        <f>IF(J7268&lt;&gt;1,"",IF(I7268="SBJ","CB","?"))</f>
        <v> </v>
      </c>
      <c r="I7268" s="25" t="str">
        <f>IF(OR(E7268="",E7268="!!!",F7268="NEW"),"",INDEX(B7267:B$2,-1+SUMPRODUCT(MAX(ROW(E7267:E$2)*(E7268=E7267:E$2)))))</f>
        <v> </v>
      </c>
      <c r="J7268" s="25" t="str">
        <f>IF(OR(E7268="",E7268="!!!",F7268="NEW"),"",COUNTBLANK(OFFSET(A$1,,,SUMPRODUCT(MAX(ROW(E$2:E7268)*(E7268=E$2:E7268)))))-COUNTBLANK(OFFSET(A$1,,,SUMPRODUCT(MAX(ROW(E$1:E7267)*(E2=E$1:E7267))))))</f>
        <v> </v>
      </c>
      <c r="K7268" s="25" t="str">
        <f>IF(OR(E7268="",E7268="!!!",F7268="NEW"),"",INDEX(J$1:J7267,SUMPRODUCT(MAX(ROW(E$1:E7267)*(E7268=E$1:E7267)))))</f>
        <v> </v>
      </c>
      <c r="L7268" s="26"/>
    </row>
    <row r="7269" spans="1:12">
      <c r="A7269" s="20" t="s">
        <v>3154</v>
      </c>
      <c r="B7269" s="27" t="s">
        <v>1687</v>
      </c>
      <c r="C7269" s="27" t="s">
        <v>1669</v>
      </c>
      <c r="E7269" s="21">
        <f>IF(D7269="?OLD","!!!","")</f>
        <v/>
      </c>
      <c r="F7269" s="22" t="str">
        <f>IF(OR(E7269="",E7269="!!!"),"",IF(NOT(ISNA(VLOOKUP(E7269,E$1:E7268,1,FALSE()))),"OLD",IF(AND(E7269&lt;&gt;"",E7269&lt;&gt;"!!!"),"NEW","")))</f>
        <v> </v>
      </c>
      <c r="G7269" s="23" t="str">
        <f>IF(OR(E7269="",E7269="!!!"),"",IF(OR(J7269=0,AND(J7269=1,K7269=1),AND(J7269=1,I7269="SBJ"),AND(J7269=1,I7269=0)),"?IN_FOCUS",IF(J7269&lt;=2,"?ACTIVATED",IF(J7269&lt;&gt;"","?FAMILIAR",IF(F7269="NEW",IF(ISNA(VLOOKUP(E7269,#REF!,1,FALSE())),"?TYPE_IDENTIFIABLE","?REFERENTIAL"),"_")))))</f>
        <v> </v>
      </c>
      <c r="H7269" s="24" t="str">
        <f>IF(J7269&lt;&gt;1,"",IF(I7269="SBJ","CB","?"))</f>
        <v> </v>
      </c>
      <c r="I7269" s="25" t="str">
        <f>IF(OR(E7269="",E7269="!!!",F7269="NEW"),"",INDEX(B7268:B$2,-1+SUMPRODUCT(MAX(ROW(E7268:E$2)*(E7269=E7268:E$2)))))</f>
        <v> </v>
      </c>
      <c r="J7269" s="25" t="str">
        <f>IF(OR(E7269="",E7269="!!!",F7269="NEW"),"",COUNTBLANK(OFFSET(A$1,,,SUMPRODUCT(MAX(ROW(E$2:E7269)*(E7269=E$2:E7269)))))-COUNTBLANK(OFFSET(A$1,,,SUMPRODUCT(MAX(ROW(E$1:E7268)*(E2=E$1:E7268))))))</f>
        <v> </v>
      </c>
      <c r="K7269" s="25" t="str">
        <f>IF(OR(E7269="",E7269="!!!",F7269="NEW"),"",INDEX(J$1:J7268,SUMPRODUCT(MAX(ROW(E$1:E7268)*(E7269=E$1:E7268)))))</f>
        <v> </v>
      </c>
      <c r="L7269" s="26"/>
    </row>
    <row r="7270" spans="1:12">
      <c r="A7270" s="20" t="s">
        <v>1688</v>
      </c>
      <c r="E7270" s="21">
        <f>IF(D7270="?OLD","!!!","")</f>
        <v/>
      </c>
      <c r="F7270" s="22" t="str">
        <f>IF(OR(E7270="",E7270="!!!"),"",IF(NOT(ISNA(VLOOKUP(E7270,E$1:E7269,1,FALSE()))),"OLD",IF(AND(E7270&lt;&gt;"",E7270&lt;&gt;"!!!"),"NEW","")))</f>
        <v> </v>
      </c>
      <c r="G7270" s="23" t="str">
        <f>IF(OR(E7270="",E7270="!!!"),"",IF(OR(J7270=0,AND(J7270=1,K7270=1),AND(J7270=1,I7270="SBJ"),AND(J7270=1,I7270=0)),"?IN_FOCUS",IF(J7270&lt;=2,"?ACTIVATED",IF(J7270&lt;&gt;"","?FAMILIAR",IF(F7270="NEW",IF(ISNA(VLOOKUP(E7270,#REF!,1,FALSE())),"?TYPE_IDENTIFIABLE","?REFERENTIAL"),"_")))))</f>
        <v> </v>
      </c>
      <c r="H7270" s="24" t="str">
        <f>IF(J7270&lt;&gt;1,"",IF(I7270="SBJ","CB","?"))</f>
        <v> </v>
      </c>
      <c r="I7270" s="25" t="str">
        <f>IF(OR(E7270="",E7270="!!!",F7270="NEW"),"",INDEX(B7269:B$2,-1+SUMPRODUCT(MAX(ROW(E7269:E$2)*(E7270=E7269:E$2)))))</f>
        <v> </v>
      </c>
      <c r="J7270" s="25" t="str">
        <f>IF(OR(E7270="",E7270="!!!",F7270="NEW"),"",COUNTBLANK(OFFSET(A$1,,,SUMPRODUCT(MAX(ROW(E$2:E7270)*(E7270=E$2:E7270)))))-COUNTBLANK(OFFSET(A$1,,,SUMPRODUCT(MAX(ROW(E$1:E7269)*(E2=E$1:E7269))))))</f>
        <v> </v>
      </c>
      <c r="K7270" s="25" t="str">
        <f>IF(OR(E7270="",E7270="!!!",F7270="NEW"),"",INDEX(J$1:J7269,SUMPRODUCT(MAX(ROW(E$1:E7269)*(E7270=E$1:E7269)))))</f>
        <v> </v>
      </c>
      <c r="L7270" s="26"/>
    </row>
    <row r="7271" spans="1:12">
      <c r="A7271" s="20" t="s">
        <v>1699</v>
      </c>
      <c r="B7271" s="27" t="s">
        <v>1690</v>
      </c>
      <c r="E7271" s="21">
        <f>IF(D7271="?OLD","!!!","")</f>
        <v/>
      </c>
      <c r="F7271" s="22" t="str">
        <f>IF(OR(E7271="",E7271="!!!"),"",IF(NOT(ISNA(VLOOKUP(E7271,E$1:E7270,1,FALSE()))),"OLD",IF(AND(E7271&lt;&gt;"",E7271&lt;&gt;"!!!"),"NEW","")))</f>
        <v> </v>
      </c>
      <c r="G7271" s="23" t="str">
        <f>IF(OR(E7271="",E7271="!!!"),"",IF(OR(J7271=0,AND(J7271=1,K7271=1),AND(J7271=1,I7271="SBJ"),AND(J7271=1,I7271=0)),"?IN_FOCUS",IF(J7271&lt;=2,"?ACTIVATED",IF(J7271&lt;&gt;"","?FAMILIAR",IF(F7271="NEW",IF(ISNA(VLOOKUP(E7271,#REF!,1,FALSE())),"?TYPE_IDENTIFIABLE","?REFERENTIAL"),"_")))))</f>
        <v> </v>
      </c>
      <c r="H7271" s="24" t="str">
        <f>IF(J7271&lt;&gt;1,"",IF(I7271="SBJ","CB","?"))</f>
        <v> </v>
      </c>
      <c r="I7271" s="25" t="str">
        <f>IF(OR(E7271="",E7271="!!!",F7271="NEW"),"",INDEX(B7270:B$2,-1+SUMPRODUCT(MAX(ROW(E7270:E$2)*(E7271=E7270:E$2)))))</f>
        <v> </v>
      </c>
      <c r="J7271" s="25" t="str">
        <f>IF(OR(E7271="",E7271="!!!",F7271="NEW"),"",COUNTBLANK(OFFSET(A$1,,,SUMPRODUCT(MAX(ROW(E$2:E7271)*(E7271=E$2:E7271)))))-COUNTBLANK(OFFSET(A$1,,,SUMPRODUCT(MAX(ROW(E$1:E7270)*(E2=E$1:E7270))))))</f>
        <v> </v>
      </c>
      <c r="K7271" s="25" t="str">
        <f>IF(OR(E7271="",E7271="!!!",F7271="NEW"),"",INDEX(J$1:J7270,SUMPRODUCT(MAX(ROW(E$1:E7270)*(E7271=E$1:E7270)))))</f>
        <v> </v>
      </c>
      <c r="L7271" s="26"/>
    </row>
    <row r="7272" spans="1:12">
      <c r="A7272" s="20" t="s">
        <v>1359</v>
      </c>
      <c r="E7272" s="21">
        <f>IF(D7272="?OLD","!!!","")</f>
        <v/>
      </c>
      <c r="F7272" s="22" t="str">
        <f>IF(OR(E7272="",E7272="!!!"),"",IF(NOT(ISNA(VLOOKUP(E7272,E$1:E7271,1,FALSE()))),"OLD",IF(AND(E7272&lt;&gt;"",E7272&lt;&gt;"!!!"),"NEW","")))</f>
        <v> </v>
      </c>
      <c r="G7272" s="23" t="str">
        <f>IF(OR(E7272="",E7272="!!!"),"",IF(OR(J7272=0,AND(J7272=1,K7272=1),AND(J7272=1,I7272="SBJ"),AND(J7272=1,I7272=0)),"?IN_FOCUS",IF(J7272&lt;=2,"?ACTIVATED",IF(J7272&lt;&gt;"","?FAMILIAR",IF(F7272="NEW",IF(ISNA(VLOOKUP(E7272,#REF!,1,FALSE())),"?TYPE_IDENTIFIABLE","?REFERENTIAL"),"_")))))</f>
        <v> </v>
      </c>
      <c r="H7272" s="24" t="str">
        <f>IF(J7272&lt;&gt;1,"",IF(I7272="SBJ","CB","?"))</f>
        <v> </v>
      </c>
      <c r="I7272" s="25" t="str">
        <f>IF(OR(E7272="",E7272="!!!",F7272="NEW"),"",INDEX(B7271:B$2,-1+SUMPRODUCT(MAX(ROW(E7271:E$2)*(E7272=E7271:E$2)))))</f>
        <v> </v>
      </c>
      <c r="J7272" s="25" t="str">
        <f>IF(OR(E7272="",E7272="!!!",F7272="NEW"),"",COUNTBLANK(OFFSET(A$1,,,SUMPRODUCT(MAX(ROW(E$2:E7272)*(E7272=E$2:E7272)))))-COUNTBLANK(OFFSET(A$1,,,SUMPRODUCT(MAX(ROW(E$1:E7271)*(E2=E$1:E7271))))))</f>
        <v> </v>
      </c>
      <c r="K7272" s="25" t="str">
        <f>IF(OR(E7272="",E7272="!!!",F7272="NEW"),"",INDEX(J$1:J7271,SUMPRODUCT(MAX(ROW(E$1:E7271)*(E7272=E$1:E7271)))))</f>
        <v> </v>
      </c>
      <c r="L7272" s="26"/>
    </row>
    <row r="7273" spans="1:12">
      <c r="A7273" s="20" t="s">
        <v>3833</v>
      </c>
      <c r="E7273" s="21">
        <f>IF(D7273="?OLD","!!!","")</f>
        <v/>
      </c>
      <c r="F7273" s="22" t="str">
        <f>IF(OR(E7273="",E7273="!!!"),"",IF(NOT(ISNA(VLOOKUP(E7273,E$1:E7272,1,FALSE()))),"OLD",IF(AND(E7273&lt;&gt;"",E7273&lt;&gt;"!!!"),"NEW","")))</f>
        <v> </v>
      </c>
      <c r="G7273" s="23" t="str">
        <f>IF(OR(E7273="",E7273="!!!"),"",IF(OR(J7273=0,AND(J7273=1,K7273=1),AND(J7273=1,I7273="SBJ"),AND(J7273=1,I7273=0)),"?IN_FOCUS",IF(J7273&lt;=2,"?ACTIVATED",IF(J7273&lt;&gt;"","?FAMILIAR",IF(F7273="NEW",IF(ISNA(VLOOKUP(E7273,#REF!,1,FALSE())),"?TYPE_IDENTIFIABLE","?REFERENTIAL"),"_")))))</f>
        <v> </v>
      </c>
      <c r="H7273" s="24" t="str">
        <f>IF(J7273&lt;&gt;1,"",IF(I7273="SBJ","CB","?"))</f>
        <v> </v>
      </c>
      <c r="I7273" s="25" t="str">
        <f>IF(OR(E7273="",E7273="!!!",F7273="NEW"),"",INDEX(B7272:B$2,-1+SUMPRODUCT(MAX(ROW(E7272:E$2)*(E7273=E7272:E$2)))))</f>
        <v> </v>
      </c>
      <c r="J7273" s="25" t="str">
        <f>IF(OR(E7273="",E7273="!!!",F7273="NEW"),"",COUNTBLANK(OFFSET(A$1,,,SUMPRODUCT(MAX(ROW(E$2:E7273)*(E7273=E$2:E7273)))))-COUNTBLANK(OFFSET(A$1,,,SUMPRODUCT(MAX(ROW(E$1:E7272)*(E2=E$1:E7272))))))</f>
        <v> </v>
      </c>
      <c r="K7273" s="25" t="str">
        <f>IF(OR(E7273="",E7273="!!!",F7273="NEW"),"",INDEX(J$1:J7272,SUMPRODUCT(MAX(ROW(E$1:E7272)*(E7273=E$1:E7272)))))</f>
        <v> </v>
      </c>
      <c r="L7273" s="26"/>
    </row>
    <row r="7274" spans="1:12">
      <c r="A7274" s="20" t="s">
        <v>3834</v>
      </c>
      <c r="E7274" s="21">
        <f>IF(D7274="?OLD","!!!","")</f>
        <v/>
      </c>
      <c r="F7274" s="22" t="str">
        <f>IF(OR(E7274="",E7274="!!!"),"",IF(NOT(ISNA(VLOOKUP(E7274,E$1:E7273,1,FALSE()))),"OLD",IF(AND(E7274&lt;&gt;"",E7274&lt;&gt;"!!!"),"NEW","")))</f>
        <v> </v>
      </c>
      <c r="G7274" s="23" t="str">
        <f>IF(OR(E7274="",E7274="!!!"),"",IF(OR(J7274=0,AND(J7274=1,K7274=1),AND(J7274=1,I7274="SBJ"),AND(J7274=1,I7274=0)),"?IN_FOCUS",IF(J7274&lt;=2,"?ACTIVATED",IF(J7274&lt;&gt;"","?FAMILIAR",IF(F7274="NEW",IF(ISNA(VLOOKUP(E7274,#REF!,1,FALSE())),"?TYPE_IDENTIFIABLE","?REFERENTIAL"),"_")))))</f>
        <v> </v>
      </c>
      <c r="H7274" s="24" t="str">
        <f>IF(J7274&lt;&gt;1,"",IF(I7274="SBJ","CB","?"))</f>
        <v> </v>
      </c>
      <c r="I7274" s="25" t="str">
        <f>IF(OR(E7274="",E7274="!!!",F7274="NEW"),"",INDEX(B7273:B$2,-1+SUMPRODUCT(MAX(ROW(E7273:E$2)*(E7274=E7273:E$2)))))</f>
        <v> </v>
      </c>
      <c r="J7274" s="25" t="str">
        <f>IF(OR(E7274="",E7274="!!!",F7274="NEW"),"",COUNTBLANK(OFFSET(A$1,,,SUMPRODUCT(MAX(ROW(E$2:E7274)*(E7274=E$2:E7274)))))-COUNTBLANK(OFFSET(A$1,,,SUMPRODUCT(MAX(ROW(E$1:E7273)*(E2=E$1:E7273))))))</f>
        <v> </v>
      </c>
      <c r="K7274" s="25" t="str">
        <f>IF(OR(E7274="",E7274="!!!",F7274="NEW"),"",INDEX(J$1:J7273,SUMPRODUCT(MAX(ROW(E$1:E7273)*(E7274=E$1:E7273)))))</f>
        <v> </v>
      </c>
      <c r="L7274" s="26"/>
    </row>
    <row r="7275" spans="1:12">
      <c r="A7275" s="20" t="s">
        <v>59</v>
      </c>
      <c r="E7275" s="21">
        <f>IF(D7275="?OLD","!!!","")</f>
        <v/>
      </c>
      <c r="F7275" s="22" t="str">
        <f>IF(OR(E7275="",E7275="!!!"),"",IF(NOT(ISNA(VLOOKUP(E7275,E$1:E7274,1,FALSE()))),"OLD",IF(AND(E7275&lt;&gt;"",E7275&lt;&gt;"!!!"),"NEW","")))</f>
        <v> </v>
      </c>
      <c r="G7275" s="23" t="str">
        <f>IF(OR(E7275="",E7275="!!!"),"",IF(OR(J7275=0,AND(J7275=1,K7275=1),AND(J7275=1,I7275="SBJ"),AND(J7275=1,I7275=0)),"?IN_FOCUS",IF(J7275&lt;=2,"?ACTIVATED",IF(J7275&lt;&gt;"","?FAMILIAR",IF(F7275="NEW",IF(ISNA(VLOOKUP(E7275,#REF!,1,FALSE())),"?TYPE_IDENTIFIABLE","?REFERENTIAL"),"_")))))</f>
        <v> </v>
      </c>
      <c r="H7275" s="24" t="str">
        <f>IF(J7275&lt;&gt;1,"",IF(I7275="SBJ","CB","?"))</f>
        <v> </v>
      </c>
      <c r="I7275" s="25" t="str">
        <f>IF(OR(E7275="",E7275="!!!",F7275="NEW"),"",INDEX(B7274:B$2,-1+SUMPRODUCT(MAX(ROW(E7274:E$2)*(E7275=E7274:E$2)))))</f>
        <v> </v>
      </c>
      <c r="J7275" s="25" t="str">
        <f>IF(OR(E7275="",E7275="!!!",F7275="NEW"),"",COUNTBLANK(OFFSET(A$1,,,SUMPRODUCT(MAX(ROW(E$2:E7275)*(E7275=E$2:E7275)))))-COUNTBLANK(OFFSET(A$1,,,SUMPRODUCT(MAX(ROW(E$1:E7274)*(E2=E$1:E7274))))))</f>
        <v> </v>
      </c>
      <c r="K7275" s="25" t="str">
        <f>IF(OR(E7275="",E7275="!!!",F7275="NEW"),"",INDEX(J$1:J7274,SUMPRODUCT(MAX(ROW(E$1:E7274)*(E7275=E$1:E7274)))))</f>
        <v> </v>
      </c>
      <c r="L7275" s="26"/>
    </row>
    <row r="7276" spans="1:12">
      <c r="A7276" s="20" t="s">
        <v>1974</v>
      </c>
      <c r="E7276" s="21">
        <f>IF(D7276="?OLD","!!!","")</f>
        <v/>
      </c>
      <c r="F7276" s="22" t="str">
        <f>IF(OR(E7276="",E7276="!!!"),"",IF(NOT(ISNA(VLOOKUP(E7276,E$1:E7275,1,FALSE()))),"OLD",IF(AND(E7276&lt;&gt;"",E7276&lt;&gt;"!!!"),"NEW","")))</f>
        <v> </v>
      </c>
      <c r="G7276" s="23" t="str">
        <f>IF(OR(E7276="",E7276="!!!"),"",IF(OR(J7276=0,AND(J7276=1,K7276=1),AND(J7276=1,I7276="SBJ"),AND(J7276=1,I7276=0)),"?IN_FOCUS",IF(J7276&lt;=2,"?ACTIVATED",IF(J7276&lt;&gt;"","?FAMILIAR",IF(F7276="NEW",IF(ISNA(VLOOKUP(E7276,#REF!,1,FALSE())),"?TYPE_IDENTIFIABLE","?REFERENTIAL"),"_")))))</f>
        <v> </v>
      </c>
      <c r="H7276" s="24" t="str">
        <f>IF(J7276&lt;&gt;1,"",IF(I7276="SBJ","CB","?"))</f>
        <v> </v>
      </c>
      <c r="I7276" s="25" t="str">
        <f>IF(OR(E7276="",E7276="!!!",F7276="NEW"),"",INDEX(B7275:B$2,-1+SUMPRODUCT(MAX(ROW(E7275:E$2)*(E7276=E7275:E$2)))))</f>
        <v> </v>
      </c>
      <c r="J7276" s="25" t="str">
        <f>IF(OR(E7276="",E7276="!!!",F7276="NEW"),"",COUNTBLANK(OFFSET(A$1,,,SUMPRODUCT(MAX(ROW(E$2:E7276)*(E7276=E$2:E7276)))))-COUNTBLANK(OFFSET(A$1,,,SUMPRODUCT(MAX(ROW(E$1:E7275)*(E2=E$1:E7275))))))</f>
        <v> </v>
      </c>
      <c r="K7276" s="25" t="str">
        <f>IF(OR(E7276="",E7276="!!!",F7276="NEW"),"",INDEX(J$1:J7275,SUMPRODUCT(MAX(ROW(E$1:E7275)*(E7276=E$1:E7275)))))</f>
        <v> </v>
      </c>
      <c r="L7276" s="26"/>
    </row>
    <row r="7277" spans="1:12">
      <c r="A7277" s="20" t="s">
        <v>1688</v>
      </c>
      <c r="E7277" s="21">
        <f>IF(D7277="?OLD","!!!","")</f>
        <v/>
      </c>
      <c r="F7277" s="22" t="str">
        <f>IF(OR(E7277="",E7277="!!!"),"",IF(NOT(ISNA(VLOOKUP(E7277,E$1:E7276,1,FALSE()))),"OLD",IF(AND(E7277&lt;&gt;"",E7277&lt;&gt;"!!!"),"NEW","")))</f>
        <v> </v>
      </c>
      <c r="G7277" s="23" t="str">
        <f>IF(OR(E7277="",E7277="!!!"),"",IF(OR(J7277=0,AND(J7277=1,K7277=1),AND(J7277=1,I7277="SBJ"),AND(J7277=1,I7277=0)),"?IN_FOCUS",IF(J7277&lt;=2,"?ACTIVATED",IF(J7277&lt;&gt;"","?FAMILIAR",IF(F7277="NEW",IF(ISNA(VLOOKUP(E7277,#REF!,1,FALSE())),"?TYPE_IDENTIFIABLE","?REFERENTIAL"),"_")))))</f>
        <v> </v>
      </c>
      <c r="H7277" s="24" t="str">
        <f>IF(J7277&lt;&gt;1,"",IF(I7277="SBJ","CB","?"))</f>
        <v> </v>
      </c>
      <c r="I7277" s="25" t="str">
        <f>IF(OR(E7277="",E7277="!!!",F7277="NEW"),"",INDEX(B7276:B$2,-1+SUMPRODUCT(MAX(ROW(E7276:E$2)*(E7277=E7276:E$2)))))</f>
        <v> </v>
      </c>
      <c r="J7277" s="25" t="str">
        <f>IF(OR(E7277="",E7277="!!!",F7277="NEW"),"",COUNTBLANK(OFFSET(A$1,,,SUMPRODUCT(MAX(ROW(E$2:E7277)*(E7277=E$2:E7277)))))-COUNTBLANK(OFFSET(A$1,,,SUMPRODUCT(MAX(ROW(E$1:E7276)*(E2=E$1:E7276))))))</f>
        <v> </v>
      </c>
      <c r="K7277" s="25" t="str">
        <f>IF(OR(E7277="",E7277="!!!",F7277="NEW"),"",INDEX(J$1:J7276,SUMPRODUCT(MAX(ROW(E$1:E7276)*(E7277=E$1:E7276)))))</f>
        <v> </v>
      </c>
      <c r="L7277" s="26"/>
    </row>
    <row r="7278" spans="1:12">
      <c r="A7278" s="20" t="s">
        <v>2782</v>
      </c>
      <c r="E7278" s="21">
        <f>IF(D7278="?OLD","!!!","")</f>
        <v/>
      </c>
      <c r="F7278" s="22" t="str">
        <f>IF(OR(E7278="",E7278="!!!"),"",IF(NOT(ISNA(VLOOKUP(E7278,E$1:E7277,1,FALSE()))),"OLD",IF(AND(E7278&lt;&gt;"",E7278&lt;&gt;"!!!"),"NEW","")))</f>
        <v> </v>
      </c>
      <c r="G7278" s="23" t="str">
        <f>IF(OR(E7278="",E7278="!!!"),"",IF(OR(J7278=0,AND(J7278=1,K7278=1),AND(J7278=1,I7278="SBJ"),AND(J7278=1,I7278=0)),"?IN_FOCUS",IF(J7278&lt;=2,"?ACTIVATED",IF(J7278&lt;&gt;"","?FAMILIAR",IF(F7278="NEW",IF(ISNA(VLOOKUP(E7278,#REF!,1,FALSE())),"?TYPE_IDENTIFIABLE","?REFERENTIAL"),"_")))))</f>
        <v> </v>
      </c>
      <c r="H7278" s="24" t="str">
        <f>IF(J7278&lt;&gt;1,"",IF(I7278="SBJ","CB","?"))</f>
        <v> </v>
      </c>
      <c r="I7278" s="25" t="str">
        <f>IF(OR(E7278="",E7278="!!!",F7278="NEW"),"",INDEX(B7277:B$2,-1+SUMPRODUCT(MAX(ROW(E7277:E$2)*(E7278=E7277:E$2)))))</f>
        <v> </v>
      </c>
      <c r="J7278" s="25" t="str">
        <f>IF(OR(E7278="",E7278="!!!",F7278="NEW"),"",COUNTBLANK(OFFSET(A$1,,,SUMPRODUCT(MAX(ROW(E$2:E7278)*(E7278=E$2:E7278)))))-COUNTBLANK(OFFSET(A$1,,,SUMPRODUCT(MAX(ROW(E$1:E7277)*(E2=E$1:E7277))))))</f>
        <v> </v>
      </c>
      <c r="K7278" s="25" t="str">
        <f>IF(OR(E7278="",E7278="!!!",F7278="NEW"),"",INDEX(J$1:J7277,SUMPRODUCT(MAX(ROW(E$1:E7277)*(E7278=E$1:E7277)))))</f>
        <v> </v>
      </c>
      <c r="L7278" s="26"/>
    </row>
    <row r="7279" spans="1:12">
      <c r="A7279" s="20" t="s">
        <v>1355</v>
      </c>
      <c r="E7279" s="21">
        <f>IF(D7279="?OLD","!!!","")</f>
        <v/>
      </c>
      <c r="F7279" s="22" t="str">
        <f>IF(OR(E7279="",E7279="!!!"),"",IF(NOT(ISNA(VLOOKUP(E7279,E$1:E7278,1,FALSE()))),"OLD",IF(AND(E7279&lt;&gt;"",E7279&lt;&gt;"!!!"),"NEW","")))</f>
        <v> </v>
      </c>
      <c r="G7279" s="23" t="str">
        <f>IF(OR(E7279="",E7279="!!!"),"",IF(OR(J7279=0,AND(J7279=1,K7279=1),AND(J7279=1,I7279="SBJ"),AND(J7279=1,I7279=0)),"?IN_FOCUS",IF(J7279&lt;=2,"?ACTIVATED",IF(J7279&lt;&gt;"","?FAMILIAR",IF(F7279="NEW",IF(ISNA(VLOOKUP(E7279,#REF!,1,FALSE())),"?TYPE_IDENTIFIABLE","?REFERENTIAL"),"_")))))</f>
        <v> </v>
      </c>
      <c r="H7279" s="24" t="str">
        <f>IF(J7279&lt;&gt;1,"",IF(I7279="SBJ","CB","?"))</f>
        <v> </v>
      </c>
      <c r="I7279" s="25" t="str">
        <f>IF(OR(E7279="",E7279="!!!",F7279="NEW"),"",INDEX(B7278:B$2,-1+SUMPRODUCT(MAX(ROW(E7278:E$2)*(E7279=E7278:E$2)))))</f>
        <v> </v>
      </c>
      <c r="J7279" s="25" t="str">
        <f>IF(OR(E7279="",E7279="!!!",F7279="NEW"),"",COUNTBLANK(OFFSET(A$1,,,SUMPRODUCT(MAX(ROW(E$2:E7279)*(E7279=E$2:E7279)))))-COUNTBLANK(OFFSET(A$1,,,SUMPRODUCT(MAX(ROW(E$1:E7278)*(E2=E$1:E7278))))))</f>
        <v> </v>
      </c>
      <c r="K7279" s="25" t="str">
        <f>IF(OR(E7279="",E7279="!!!",F7279="NEW"),"",INDEX(J$1:J7278,SUMPRODUCT(MAX(ROW(E$1:E7278)*(E7279=E$1:E7278)))))</f>
        <v> </v>
      </c>
      <c r="L7279" s="26"/>
    </row>
    <row r="7280" spans="1:12">
      <c r="A7280" s="20" t="s">
        <v>729</v>
      </c>
      <c r="B7280" s="27" t="s">
        <v>1778</v>
      </c>
      <c r="C7280" s="27" t="s">
        <v>1727</v>
      </c>
      <c r="E7280" s="21">
        <f>IF(D7280="?OLD","!!!","")</f>
        <v/>
      </c>
      <c r="F7280" s="22" t="str">
        <f>IF(OR(E7280="",E7280="!!!"),"",IF(NOT(ISNA(VLOOKUP(E7280,E$1:E7279,1,FALSE()))),"OLD",IF(AND(E7280&lt;&gt;"",E7280&lt;&gt;"!!!"),"NEW","")))</f>
        <v> </v>
      </c>
      <c r="G7280" s="23" t="str">
        <f>IF(OR(E7280="",E7280="!!!"),"",IF(OR(J7280=0,AND(J7280=1,K7280=1),AND(J7280=1,I7280="SBJ"),AND(J7280=1,I7280=0)),"?IN_FOCUS",IF(J7280&lt;=2,"?ACTIVATED",IF(J7280&lt;&gt;"","?FAMILIAR",IF(F7280="NEW",IF(ISNA(VLOOKUP(E7280,#REF!,1,FALSE())),"?TYPE_IDENTIFIABLE","?REFERENTIAL"),"_")))))</f>
        <v> </v>
      </c>
      <c r="H7280" s="24" t="str">
        <f>IF(J7280&lt;&gt;1,"",IF(I7280="SBJ","CB","?"))</f>
        <v> </v>
      </c>
      <c r="I7280" s="25" t="str">
        <f>IF(OR(E7280="",E7280="!!!",F7280="NEW"),"",INDEX(B7279:B$2,-1+SUMPRODUCT(MAX(ROW(E7279:E$2)*(E7280=E7279:E$2)))))</f>
        <v> </v>
      </c>
      <c r="J7280" s="25" t="str">
        <f>IF(OR(E7280="",E7280="!!!",F7280="NEW"),"",COUNTBLANK(OFFSET(A$1,,,SUMPRODUCT(MAX(ROW(E$2:E7280)*(E7280=E$2:E7280)))))-COUNTBLANK(OFFSET(A$1,,,SUMPRODUCT(MAX(ROW(E$1:E7279)*(E2=E$1:E7279))))))</f>
        <v> </v>
      </c>
      <c r="K7280" s="25" t="str">
        <f>IF(OR(E7280="",E7280="!!!",F7280="NEW"),"",INDEX(J$1:J7279,SUMPRODUCT(MAX(ROW(E$1:E7279)*(E7280=E$1:E7279)))))</f>
        <v> </v>
      </c>
      <c r="L7280" s="26"/>
    </row>
    <row r="7281" spans="1:12">
      <c r="A7281" s="20" t="s">
        <v>3835</v>
      </c>
      <c r="E7281" s="21">
        <f>IF(D7281="?OLD","!!!","")</f>
        <v/>
      </c>
      <c r="F7281" s="22" t="str">
        <f>IF(OR(E7281="",E7281="!!!"),"",IF(NOT(ISNA(VLOOKUP(E7281,E$1:E7280,1,FALSE()))),"OLD",IF(AND(E7281&lt;&gt;"",E7281&lt;&gt;"!!!"),"NEW","")))</f>
        <v> </v>
      </c>
      <c r="G7281" s="23" t="str">
        <f>IF(OR(E7281="",E7281="!!!"),"",IF(OR(J7281=0,AND(J7281=1,K7281=1),AND(J7281=1,I7281="SBJ"),AND(J7281=1,I7281=0)),"?IN_FOCUS",IF(J7281&lt;=2,"?ACTIVATED",IF(J7281&lt;&gt;"","?FAMILIAR",IF(F7281="NEW",IF(ISNA(VLOOKUP(E7281,#REF!,1,FALSE())),"?TYPE_IDENTIFIABLE","?REFERENTIAL"),"_")))))</f>
        <v> </v>
      </c>
      <c r="H7281" s="24" t="str">
        <f>IF(J7281&lt;&gt;1,"",IF(I7281="SBJ","CB","?"))</f>
        <v> </v>
      </c>
      <c r="I7281" s="25" t="str">
        <f>IF(OR(E7281="",E7281="!!!",F7281="NEW"),"",INDEX(B7280:B$2,-1+SUMPRODUCT(MAX(ROW(E7280:E$2)*(E7281=E7280:E$2)))))</f>
        <v> </v>
      </c>
      <c r="J7281" s="25" t="str">
        <f>IF(OR(E7281="",E7281="!!!",F7281="NEW"),"",COUNTBLANK(OFFSET(A$1,,,SUMPRODUCT(MAX(ROW(E$2:E7281)*(E7281=E$2:E7281)))))-COUNTBLANK(OFFSET(A$1,,,SUMPRODUCT(MAX(ROW(E$1:E7280)*(E2=E$1:E7280))))))</f>
        <v> </v>
      </c>
      <c r="K7281" s="25" t="str">
        <f>IF(OR(E7281="",E7281="!!!",F7281="NEW"),"",INDEX(J$1:J7280,SUMPRODUCT(MAX(ROW(E$1:E7280)*(E7281=E$1:E7280)))))</f>
        <v> </v>
      </c>
      <c r="L7281" s="26"/>
    </row>
    <row r="7282" spans="1:12">
      <c r="A7282" s="20" t="s">
        <v>1716</v>
      </c>
      <c r="E7282" s="21">
        <f>IF(D7282="?OLD","!!!","")</f>
        <v/>
      </c>
      <c r="F7282" s="22" t="str">
        <f>IF(OR(E7282="",E7282="!!!"),"",IF(NOT(ISNA(VLOOKUP(E7282,E$1:E7281,1,FALSE()))),"OLD",IF(AND(E7282&lt;&gt;"",E7282&lt;&gt;"!!!"),"NEW","")))</f>
        <v> </v>
      </c>
      <c r="G7282" s="23" t="str">
        <f>IF(OR(E7282="",E7282="!!!"),"",IF(OR(J7282=0,AND(J7282=1,K7282=1),AND(J7282=1,I7282="SBJ"),AND(J7282=1,I7282=0)),"?IN_FOCUS",IF(J7282&lt;=2,"?ACTIVATED",IF(J7282&lt;&gt;"","?FAMILIAR",IF(F7282="NEW",IF(ISNA(VLOOKUP(E7282,#REF!,1,FALSE())),"?TYPE_IDENTIFIABLE","?REFERENTIAL"),"_")))))</f>
        <v> </v>
      </c>
      <c r="H7282" s="24" t="str">
        <f>IF(J7282&lt;&gt;1,"",IF(I7282="SBJ","CB","?"))</f>
        <v> </v>
      </c>
      <c r="I7282" s="25" t="str">
        <f>IF(OR(E7282="",E7282="!!!",F7282="NEW"),"",INDEX(B7281:B$2,-1+SUMPRODUCT(MAX(ROW(E7281:E$2)*(E7282=E7281:E$2)))))</f>
        <v> </v>
      </c>
      <c r="J7282" s="25" t="str">
        <f>IF(OR(E7282="",E7282="!!!",F7282="NEW"),"",COUNTBLANK(OFFSET(A$1,,,SUMPRODUCT(MAX(ROW(E$2:E7282)*(E7282=E$2:E7282)))))-COUNTBLANK(OFFSET(A$1,,,SUMPRODUCT(MAX(ROW(E$1:E7281)*(E2=E$1:E7281))))))</f>
        <v> </v>
      </c>
      <c r="K7282" s="25" t="str">
        <f>IF(OR(E7282="",E7282="!!!",F7282="NEW"),"",INDEX(J$1:J7281,SUMPRODUCT(MAX(ROW(E$1:E7281)*(E7282=E$1:E7281)))))</f>
        <v> </v>
      </c>
      <c r="L7282" s="26"/>
    </row>
    <row r="7283" spans="1:12">
      <c r="A7283" s="20" t="s">
        <v>671</v>
      </c>
      <c r="E7283" s="21">
        <f>IF(D7283="?OLD","!!!","")</f>
        <v/>
      </c>
      <c r="F7283" s="22" t="str">
        <f>IF(OR(E7283="",E7283="!!!"),"",IF(NOT(ISNA(VLOOKUP(E7283,E$1:E7282,1,FALSE()))),"OLD",IF(AND(E7283&lt;&gt;"",E7283&lt;&gt;"!!!"),"NEW","")))</f>
        <v> </v>
      </c>
      <c r="G7283" s="23" t="str">
        <f>IF(OR(E7283="",E7283="!!!"),"",IF(OR(J7283=0,AND(J7283=1,K7283=1),AND(J7283=1,I7283="SBJ"),AND(J7283=1,I7283=0)),"?IN_FOCUS",IF(J7283&lt;=2,"?ACTIVATED",IF(J7283&lt;&gt;"","?FAMILIAR",IF(F7283="NEW",IF(ISNA(VLOOKUP(E7283,#REF!,1,FALSE())),"?TYPE_IDENTIFIABLE","?REFERENTIAL"),"_")))))</f>
        <v> </v>
      </c>
      <c r="H7283" s="24" t="str">
        <f>IF(J7283&lt;&gt;1,"",IF(I7283="SBJ","CB","?"))</f>
        <v> </v>
      </c>
      <c r="I7283" s="25" t="str">
        <f>IF(OR(E7283="",E7283="!!!",F7283="NEW"),"",INDEX(B7282:B$2,-1+SUMPRODUCT(MAX(ROW(E7282:E$2)*(E7283=E7282:E$2)))))</f>
        <v> </v>
      </c>
      <c r="J7283" s="25" t="str">
        <f>IF(OR(E7283="",E7283="!!!",F7283="NEW"),"",COUNTBLANK(OFFSET(A$1,,,SUMPRODUCT(MAX(ROW(E$2:E7283)*(E7283=E$2:E7283)))))-COUNTBLANK(OFFSET(A$1,,,SUMPRODUCT(MAX(ROW(E$1:E7282)*(E2=E$1:E7282))))))</f>
        <v> </v>
      </c>
      <c r="K7283" s="25" t="str">
        <f>IF(OR(E7283="",E7283="!!!",F7283="NEW"),"",INDEX(J$1:J7282,SUMPRODUCT(MAX(ROW(E$1:E7282)*(E7283=E$1:E7282)))))</f>
        <v> </v>
      </c>
      <c r="L7283" s="26"/>
    </row>
    <row r="7284" spans="1:12">
      <c r="A7284" s="20"/>
    </row>
    <row r="7285" spans="1:12">
      <c r="A7285" s="20" t="s">
        <v>3836</v>
      </c>
    </row>
    <row r="7286" spans="1:12">
      <c r="A7286" s="20" t="s">
        <v>3837</v>
      </c>
      <c r="E7286" s="21">
        <f>IF(D7286="?OLD","!!!","")</f>
        <v/>
      </c>
      <c r="F7286" s="22" t="str">
        <f>IF(OR(E7286="",E7286="!!!"),"",IF(NOT(ISNA(VLOOKUP(E7286,E$1:E7285,1,FALSE()))),"OLD",IF(AND(E7286&lt;&gt;"",E7286&lt;&gt;"!!!"),"NEW","")))</f>
        <v> </v>
      </c>
      <c r="G7286" s="23" t="str">
        <f>IF(OR(E7286="",E7286="!!!"),"",IF(OR(J7286=0,AND(J7286=1,K7286=1),AND(J7286=1,I7286="SBJ"),AND(J7286=1,I7286=0)),"?IN_FOCUS",IF(J7286&lt;=2,"?ACTIVATED",IF(J7286&lt;&gt;"","?FAMILIAR",IF(F7286="NEW",IF(ISNA(VLOOKUP(E7286,#REF!,1,FALSE())),"?TYPE_IDENTIFIABLE","?REFERENTIAL"),"_")))))</f>
        <v> </v>
      </c>
      <c r="H7286" s="24" t="str">
        <f>IF(J7286&lt;&gt;1,"",IF(I7286="SBJ","CB","?"))</f>
        <v> </v>
      </c>
      <c r="I7286" s="25" t="str">
        <f>IF(OR(E7286="",E7286="!!!",F7286="NEW"),"",INDEX(B7285:B$2,-1+SUMPRODUCT(MAX(ROW(E7285:E$2)*(E7286=E7285:E$2)))))</f>
        <v> </v>
      </c>
      <c r="J7286" s="25" t="str">
        <f>IF(OR(E7286="",E7286="!!!",F7286="NEW"),"",COUNTBLANK(OFFSET(A$1,,,SUMPRODUCT(MAX(ROW(E$2:E7286)*(E7286=E$2:E7286)))))-COUNTBLANK(OFFSET(A$1,,,SUMPRODUCT(MAX(ROW(E$1:E7285)*(E2=E$1:E7285))))))</f>
        <v> </v>
      </c>
      <c r="K7286" s="25" t="str">
        <f>IF(OR(E7286="",E7286="!!!",F7286="NEW"),"",INDEX(J$1:J7285,SUMPRODUCT(MAX(ROW(E$1:E7285)*(E7286=E$1:E7285)))))</f>
        <v> </v>
      </c>
      <c r="L7286" s="26"/>
    </row>
    <row r="7287" spans="1:12">
      <c r="A7287" s="20" t="s">
        <v>2034</v>
      </c>
      <c r="B7287" s="27" t="s">
        <v>1724</v>
      </c>
      <c r="C7287" s="27" t="s">
        <v>1680</v>
      </c>
      <c r="D7287" s="27" t="s">
        <v>1681</v>
      </c>
      <c r="E7287" s="21">
        <f>IF(D7287="?OLD","!!!","")</f>
        <v/>
      </c>
      <c r="F7287" s="22" t="str">
        <f>IF(OR(E7287="",E7287="!!!"),"",IF(NOT(ISNA(VLOOKUP(E7287,E$1:E7286,1,FALSE()))),"OLD",IF(AND(E7287&lt;&gt;"",E7287&lt;&gt;"!!!"),"NEW","")))</f>
        <v> </v>
      </c>
      <c r="G7287" s="23" t="str">
        <f>IF(OR(E7287="",E7287="!!!"),"",IF(OR(J7287=0,AND(J7287=1,K7287=1),AND(J7287=1,I7287="SBJ"),AND(J7287=1,I7287=0)),"?IN_FOCUS",IF(J7287&lt;=2,"?ACTIVATED",IF(J7287&lt;&gt;"","?FAMILIAR",IF(F7287="NEW",IF(ISNA(VLOOKUP(E7287,#REF!,1,FALSE())),"?TYPE_IDENTIFIABLE","?REFERENTIAL"),"_")))))</f>
        <v> </v>
      </c>
      <c r="H7287" s="24" t="str">
        <f>IF(J7287&lt;&gt;1,"",IF(I7287="SBJ","CB","?"))</f>
        <v> </v>
      </c>
      <c r="I7287" s="25" t="str">
        <f>IF(OR(E7287="",E7287="!!!",F7287="NEW"),"",INDEX(B7286:B$2,-1+SUMPRODUCT(MAX(ROW(E7286:E$2)*(E7287=E7286:E$2)))))</f>
        <v> </v>
      </c>
      <c r="J7287" s="25" t="str">
        <f>IF(OR(E7287="",E7287="!!!",F7287="NEW"),"",COUNTBLANK(OFFSET(A$1,,,SUMPRODUCT(MAX(ROW(E$2:E7287)*(E7287=E$2:E7287)))))-COUNTBLANK(OFFSET(A$1,,,SUMPRODUCT(MAX(ROW(E$1:E7286)*(E2=E$1:E7286))))))</f>
        <v> </v>
      </c>
      <c r="K7287" s="25" t="str">
        <f>IF(OR(E7287="",E7287="!!!",F7287="NEW"),"",INDEX(J$1:J7286,SUMPRODUCT(MAX(ROW(E$1:E7286)*(E7287=E$1:E7286)))))</f>
        <v> </v>
      </c>
      <c r="L7287" s="26"/>
    </row>
    <row r="7288" spans="1:12">
      <c r="A7288" s="20" t="s">
        <v>1764</v>
      </c>
      <c r="E7288" s="21">
        <f>IF(D7288="?OLD","!!!","")</f>
        <v/>
      </c>
      <c r="F7288" s="22" t="str">
        <f>IF(OR(E7288="",E7288="!!!"),"",IF(NOT(ISNA(VLOOKUP(E7288,E$1:E7287,1,FALSE()))),"OLD",IF(AND(E7288&lt;&gt;"",E7288&lt;&gt;"!!!"),"NEW","")))</f>
        <v> </v>
      </c>
      <c r="G7288" s="23" t="str">
        <f>IF(OR(E7288="",E7288="!!!"),"",IF(OR(J7288=0,AND(J7288=1,K7288=1),AND(J7288=1,I7288="SBJ"),AND(J7288=1,I7288=0)),"?IN_FOCUS",IF(J7288&lt;=2,"?ACTIVATED",IF(J7288&lt;&gt;"","?FAMILIAR",IF(F7288="NEW",IF(ISNA(VLOOKUP(E7288,#REF!,1,FALSE())),"?TYPE_IDENTIFIABLE","?REFERENTIAL"),"_")))))</f>
        <v> </v>
      </c>
      <c r="H7288" s="24" t="str">
        <f>IF(J7288&lt;&gt;1,"",IF(I7288="SBJ","CB","?"))</f>
        <v> </v>
      </c>
      <c r="I7288" s="25" t="str">
        <f>IF(OR(E7288="",E7288="!!!",F7288="NEW"),"",INDEX(B7287:B$2,-1+SUMPRODUCT(MAX(ROW(E7287:E$2)*(E7288=E7287:E$2)))))</f>
        <v> </v>
      </c>
      <c r="J7288" s="25" t="str">
        <f>IF(OR(E7288="",E7288="!!!",F7288="NEW"),"",COUNTBLANK(OFFSET(A$1,,,SUMPRODUCT(MAX(ROW(E$2:E7288)*(E7288=E$2:E7288)))))-COUNTBLANK(OFFSET(A$1,,,SUMPRODUCT(MAX(ROW(E$1:E7287)*(E2=E$1:E7287))))))</f>
        <v> </v>
      </c>
      <c r="K7288" s="25" t="str">
        <f>IF(OR(E7288="",E7288="!!!",F7288="NEW"),"",INDEX(J$1:J7287,SUMPRODUCT(MAX(ROW(E$1:E7287)*(E7288=E$1:E7287)))))</f>
        <v> </v>
      </c>
      <c r="L7288" s="26"/>
    </row>
    <row r="7289" spans="1:12">
      <c r="A7289" s="20" t="s">
        <v>3025</v>
      </c>
      <c r="B7289" s="27" t="s">
        <v>1675</v>
      </c>
      <c r="C7289" s="27" t="s">
        <v>1734</v>
      </c>
      <c r="D7289" s="27" t="s">
        <v>1681</v>
      </c>
      <c r="E7289" s="21">
        <f>IF(D7289="?OLD","!!!","")</f>
        <v/>
      </c>
      <c r="F7289" s="22" t="str">
        <f>IF(OR(E7289="",E7289="!!!"),"",IF(NOT(ISNA(VLOOKUP(E7289,E$1:E7288,1,FALSE()))),"OLD",IF(AND(E7289&lt;&gt;"",E7289&lt;&gt;"!!!"),"NEW","")))</f>
        <v> </v>
      </c>
      <c r="G7289" s="23" t="str">
        <f>IF(OR(E7289="",E7289="!!!"),"",IF(OR(J7289=0,AND(J7289=1,K7289=1),AND(J7289=1,I7289="SBJ"),AND(J7289=1,I7289=0)),"?IN_FOCUS",IF(J7289&lt;=2,"?ACTIVATED",IF(J7289&lt;&gt;"","?FAMILIAR",IF(F7289="NEW",IF(ISNA(VLOOKUP(E7289,#REF!,1,FALSE())),"?TYPE_IDENTIFIABLE","?REFERENTIAL"),"_")))))</f>
        <v> </v>
      </c>
      <c r="H7289" s="24" t="str">
        <f>IF(J7289&lt;&gt;1,"",IF(I7289="SBJ","CB","?"))</f>
        <v> </v>
      </c>
      <c r="I7289" s="25" t="str">
        <f>IF(OR(E7289="",E7289="!!!",F7289="NEW"),"",INDEX(B7288:B$2,-1+SUMPRODUCT(MAX(ROW(E7288:E$2)*(E7289=E7288:E$2)))))</f>
        <v> </v>
      </c>
      <c r="J7289" s="25" t="str">
        <f>IF(OR(E7289="",E7289="!!!",F7289="NEW"),"",COUNTBLANK(OFFSET(A$1,,,SUMPRODUCT(MAX(ROW(E$2:E7289)*(E7289=E$2:E7289)))))-COUNTBLANK(OFFSET(A$1,,,SUMPRODUCT(MAX(ROW(E$1:E7288)*(E2=E$1:E7288))))))</f>
        <v> </v>
      </c>
      <c r="K7289" s="25" t="str">
        <f>IF(OR(E7289="",E7289="!!!",F7289="NEW"),"",INDEX(J$1:J7288,SUMPRODUCT(MAX(ROW(E$1:E7288)*(E7289=E$1:E7288)))))</f>
        <v> </v>
      </c>
      <c r="L7289" s="26"/>
    </row>
    <row r="7290" spans="1:12">
      <c r="A7290" s="20" t="s">
        <v>1744</v>
      </c>
      <c r="E7290" s="21">
        <f>IF(D7290="?OLD","!!!","")</f>
        <v/>
      </c>
      <c r="F7290" s="22" t="str">
        <f>IF(OR(E7290="",E7290="!!!"),"",IF(NOT(ISNA(VLOOKUP(E7290,E$1:E7289,1,FALSE()))),"OLD",IF(AND(E7290&lt;&gt;"",E7290&lt;&gt;"!!!"),"NEW","")))</f>
        <v> </v>
      </c>
      <c r="G7290" s="23" t="str">
        <f>IF(OR(E7290="",E7290="!!!"),"",IF(OR(J7290=0,AND(J7290=1,K7290=1),AND(J7290=1,I7290="SBJ"),AND(J7290=1,I7290=0)),"?IN_FOCUS",IF(J7290&lt;=2,"?ACTIVATED",IF(J7290&lt;&gt;"","?FAMILIAR",IF(F7290="NEW",IF(ISNA(VLOOKUP(E7290,#REF!,1,FALSE())),"?TYPE_IDENTIFIABLE","?REFERENTIAL"),"_")))))</f>
        <v> </v>
      </c>
      <c r="H7290" s="24" t="str">
        <f>IF(J7290&lt;&gt;1,"",IF(I7290="SBJ","CB","?"))</f>
        <v> </v>
      </c>
      <c r="I7290" s="25" t="str">
        <f>IF(OR(E7290="",E7290="!!!",F7290="NEW"),"",INDEX(B7289:B$2,-1+SUMPRODUCT(MAX(ROW(E7289:E$2)*(E7290=E7289:E$2)))))</f>
        <v> </v>
      </c>
      <c r="J7290" s="25" t="str">
        <f>IF(OR(E7290="",E7290="!!!",F7290="NEW"),"",COUNTBLANK(OFFSET(A$1,,,SUMPRODUCT(MAX(ROW(E$2:E7290)*(E7290=E$2:E7290)))))-COUNTBLANK(OFFSET(A$1,,,SUMPRODUCT(MAX(ROW(E$1:E7289)*(E2=E$1:E7289))))))</f>
        <v> </v>
      </c>
      <c r="K7290" s="25" t="str">
        <f>IF(OR(E7290="",E7290="!!!",F7290="NEW"),"",INDEX(J$1:J7289,SUMPRODUCT(MAX(ROW(E$1:E7289)*(E7290=E$1:E7289)))))</f>
        <v> </v>
      </c>
      <c r="L7290" s="26"/>
    </row>
    <row r="7291" spans="1:12">
      <c r="A7291" s="20" t="s">
        <v>3838</v>
      </c>
      <c r="E7291" s="21">
        <f>IF(D7291="?OLD","!!!","")</f>
        <v/>
      </c>
      <c r="F7291" s="22" t="str">
        <f>IF(OR(E7291="",E7291="!!!"),"",IF(NOT(ISNA(VLOOKUP(E7291,E$1:E7290,1,FALSE()))),"OLD",IF(AND(E7291&lt;&gt;"",E7291&lt;&gt;"!!!"),"NEW","")))</f>
        <v> </v>
      </c>
      <c r="G7291" s="23" t="str">
        <f>IF(OR(E7291="",E7291="!!!"),"",IF(OR(J7291=0,AND(J7291=1,K7291=1),AND(J7291=1,I7291="SBJ"),AND(J7291=1,I7291=0)),"?IN_FOCUS",IF(J7291&lt;=2,"?ACTIVATED",IF(J7291&lt;&gt;"","?FAMILIAR",IF(F7291="NEW",IF(ISNA(VLOOKUP(E7291,#REF!,1,FALSE())),"?TYPE_IDENTIFIABLE","?REFERENTIAL"),"_")))))</f>
        <v> </v>
      </c>
      <c r="H7291" s="24" t="str">
        <f>IF(J7291&lt;&gt;1,"",IF(I7291="SBJ","CB","?"))</f>
        <v> </v>
      </c>
      <c r="I7291" s="25" t="str">
        <f>IF(OR(E7291="",E7291="!!!",F7291="NEW"),"",INDEX(B7290:B$2,-1+SUMPRODUCT(MAX(ROW(E7290:E$2)*(E7291=E7290:E$2)))))</f>
        <v> </v>
      </c>
      <c r="J7291" s="25" t="str">
        <f>IF(OR(E7291="",E7291="!!!",F7291="NEW"),"",COUNTBLANK(OFFSET(A$1,,,SUMPRODUCT(MAX(ROW(E$2:E7291)*(E7291=E$2:E7291)))))-COUNTBLANK(OFFSET(A$1,,,SUMPRODUCT(MAX(ROW(E$1:E7290)*(E2=E$1:E7290))))))</f>
        <v> </v>
      </c>
      <c r="K7291" s="25" t="str">
        <f>IF(OR(E7291="",E7291="!!!",F7291="NEW"),"",INDEX(J$1:J7290,SUMPRODUCT(MAX(ROW(E$1:E7290)*(E7291=E$1:E7290)))))</f>
        <v> </v>
      </c>
      <c r="L7291" s="26"/>
    </row>
    <row r="7292" spans="1:12">
      <c r="A7292" s="20" t="s">
        <v>3839</v>
      </c>
      <c r="B7292" s="27" t="s">
        <v>1731</v>
      </c>
      <c r="C7292" s="27" t="s">
        <v>1701</v>
      </c>
      <c r="D7292" s="27" t="s">
        <v>1681</v>
      </c>
      <c r="E7292" s="21">
        <f>IF(D7292="?OLD","!!!","")</f>
        <v/>
      </c>
      <c r="F7292" s="22" t="str">
        <f>IF(OR(E7292="",E7292="!!!"),"",IF(NOT(ISNA(VLOOKUP(E7292,E$1:E7291,1,FALSE()))),"OLD",IF(AND(E7292&lt;&gt;"",E7292&lt;&gt;"!!!"),"NEW","")))</f>
        <v> </v>
      </c>
      <c r="G7292" s="23" t="str">
        <f>IF(OR(E7292="",E7292="!!!"),"",IF(OR(J7292=0,AND(J7292=1,K7292=1),AND(J7292=1,I7292="SBJ"),AND(J7292=1,I7292=0)),"?IN_FOCUS",IF(J7292&lt;=2,"?ACTIVATED",IF(J7292&lt;&gt;"","?FAMILIAR",IF(F7292="NEW",IF(ISNA(VLOOKUP(E7292,#REF!,1,FALSE())),"?TYPE_IDENTIFIABLE","?REFERENTIAL"),"_")))))</f>
        <v> </v>
      </c>
      <c r="H7292" s="24" t="str">
        <f>IF(J7292&lt;&gt;1,"",IF(I7292="SBJ","CB","?"))</f>
        <v> </v>
      </c>
      <c r="I7292" s="25" t="str">
        <f>IF(OR(E7292="",E7292="!!!",F7292="NEW"),"",INDEX(B7291:B$2,-1+SUMPRODUCT(MAX(ROW(E7291:E$2)*(E7292=E7291:E$2)))))</f>
        <v> </v>
      </c>
      <c r="J7292" s="25" t="str">
        <f>IF(OR(E7292="",E7292="!!!",F7292="NEW"),"",COUNTBLANK(OFFSET(A$1,,,SUMPRODUCT(MAX(ROW(E$2:E7292)*(E7292=E$2:E7292)))))-COUNTBLANK(OFFSET(A$1,,,SUMPRODUCT(MAX(ROW(E$1:E7291)*(E2=E$1:E7291))))))</f>
        <v> </v>
      </c>
      <c r="K7292" s="25" t="str">
        <f>IF(OR(E7292="",E7292="!!!",F7292="NEW"),"",INDEX(J$1:J7291,SUMPRODUCT(MAX(ROW(E$1:E7291)*(E7292=E$1:E7291)))))</f>
        <v> </v>
      </c>
      <c r="L7292" s="26"/>
    </row>
    <row r="7293" spans="1:12">
      <c r="A7293" s="20" t="s">
        <v>2599</v>
      </c>
      <c r="E7293" s="21">
        <f>IF(D7293="?OLD","!!!","")</f>
        <v/>
      </c>
      <c r="F7293" s="22" t="str">
        <f>IF(OR(E7293="",E7293="!!!"),"",IF(NOT(ISNA(VLOOKUP(E7293,E$1:E7292,1,FALSE()))),"OLD",IF(AND(E7293&lt;&gt;"",E7293&lt;&gt;"!!!"),"NEW","")))</f>
        <v> </v>
      </c>
      <c r="G7293" s="23" t="str">
        <f>IF(OR(E7293="",E7293="!!!"),"",IF(OR(J7293=0,AND(J7293=1,K7293=1),AND(J7293=1,I7293="SBJ"),AND(J7293=1,I7293=0)),"?IN_FOCUS",IF(J7293&lt;=2,"?ACTIVATED",IF(J7293&lt;&gt;"","?FAMILIAR",IF(F7293="NEW",IF(ISNA(VLOOKUP(E7293,#REF!,1,FALSE())),"?TYPE_IDENTIFIABLE","?REFERENTIAL"),"_")))))</f>
        <v> </v>
      </c>
      <c r="H7293" s="24" t="str">
        <f>IF(J7293&lt;&gt;1,"",IF(I7293="SBJ","CB","?"))</f>
        <v> </v>
      </c>
      <c r="I7293" s="25" t="str">
        <f>IF(OR(E7293="",E7293="!!!",F7293="NEW"),"",INDEX(B7292:B$2,-1+SUMPRODUCT(MAX(ROW(E7292:E$2)*(E7293=E7292:E$2)))))</f>
        <v> </v>
      </c>
      <c r="J7293" s="25" t="str">
        <f>IF(OR(E7293="",E7293="!!!",F7293="NEW"),"",COUNTBLANK(OFFSET(A$1,,,SUMPRODUCT(MAX(ROW(E$2:E7293)*(E7293=E$2:E7293)))))-COUNTBLANK(OFFSET(A$1,,,SUMPRODUCT(MAX(ROW(E$1:E7292)*(E2=E$1:E7292))))))</f>
        <v> </v>
      </c>
      <c r="K7293" s="25" t="str">
        <f>IF(OR(E7293="",E7293="!!!",F7293="NEW"),"",INDEX(J$1:J7292,SUMPRODUCT(MAX(ROW(E$1:E7292)*(E7293=E$1:E7292)))))</f>
        <v> </v>
      </c>
      <c r="L7293" s="26"/>
    </row>
    <row r="7294" spans="1:12">
      <c r="A7294" s="20" t="s">
        <v>2052</v>
      </c>
      <c r="E7294" s="21">
        <f>IF(D7294="?OLD","!!!","")</f>
        <v/>
      </c>
      <c r="F7294" s="22" t="str">
        <f>IF(OR(E7294="",E7294="!!!"),"",IF(NOT(ISNA(VLOOKUP(E7294,E$1:E7293,1,FALSE()))),"OLD",IF(AND(E7294&lt;&gt;"",E7294&lt;&gt;"!!!"),"NEW","")))</f>
        <v> </v>
      </c>
      <c r="G7294" s="23" t="str">
        <f>IF(OR(E7294="",E7294="!!!"),"",IF(OR(J7294=0,AND(J7294=1,K7294=1),AND(J7294=1,I7294="SBJ"),AND(J7294=1,I7294=0)),"?IN_FOCUS",IF(J7294&lt;=2,"?ACTIVATED",IF(J7294&lt;&gt;"","?FAMILIAR",IF(F7294="NEW",IF(ISNA(VLOOKUP(E7294,#REF!,1,FALSE())),"?TYPE_IDENTIFIABLE","?REFERENTIAL"),"_")))))</f>
        <v> </v>
      </c>
      <c r="H7294" s="24" t="str">
        <f>IF(J7294&lt;&gt;1,"",IF(I7294="SBJ","CB","?"))</f>
        <v> </v>
      </c>
      <c r="I7294" s="25" t="str">
        <f>IF(OR(E7294="",E7294="!!!",F7294="NEW"),"",INDEX(B7293:B$2,-1+SUMPRODUCT(MAX(ROW(E7293:E$2)*(E7294=E7293:E$2)))))</f>
        <v> </v>
      </c>
      <c r="J7294" s="25" t="str">
        <f>IF(OR(E7294="",E7294="!!!",F7294="NEW"),"",COUNTBLANK(OFFSET(A$1,,,SUMPRODUCT(MAX(ROW(E$2:E7294)*(E7294=E$2:E7294)))))-COUNTBLANK(OFFSET(A$1,,,SUMPRODUCT(MAX(ROW(E$1:E7293)*(E2=E$1:E7293))))))</f>
        <v> </v>
      </c>
      <c r="K7294" s="25" t="str">
        <f>IF(OR(E7294="",E7294="!!!",F7294="NEW"),"",INDEX(J$1:J7293,SUMPRODUCT(MAX(ROW(E$1:E7293)*(E7294=E$1:E7293)))))</f>
        <v> </v>
      </c>
      <c r="L7294" s="26"/>
    </row>
    <row r="7295" spans="1:12">
      <c r="A7295" s="20" t="s">
        <v>1688</v>
      </c>
      <c r="E7295" s="21">
        <f>IF(D7295="?OLD","!!!","")</f>
        <v/>
      </c>
      <c r="F7295" s="22" t="str">
        <f>IF(OR(E7295="",E7295="!!!"),"",IF(NOT(ISNA(VLOOKUP(E7295,E$1:E7294,1,FALSE()))),"OLD",IF(AND(E7295&lt;&gt;"",E7295&lt;&gt;"!!!"),"NEW","")))</f>
        <v> </v>
      </c>
      <c r="G7295" s="23" t="str">
        <f>IF(OR(E7295="",E7295="!!!"),"",IF(OR(J7295=0,AND(J7295=1,K7295=1),AND(J7295=1,I7295="SBJ"),AND(J7295=1,I7295=0)),"?IN_FOCUS",IF(J7295&lt;=2,"?ACTIVATED",IF(J7295&lt;&gt;"","?FAMILIAR",IF(F7295="NEW",IF(ISNA(VLOOKUP(E7295,#REF!,1,FALSE())),"?TYPE_IDENTIFIABLE","?REFERENTIAL"),"_")))))</f>
        <v> </v>
      </c>
      <c r="H7295" s="24" t="str">
        <f>IF(J7295&lt;&gt;1,"",IF(I7295="SBJ","CB","?"))</f>
        <v> </v>
      </c>
      <c r="I7295" s="25" t="str">
        <f>IF(OR(E7295="",E7295="!!!",F7295="NEW"),"",INDEX(B7294:B$2,-1+SUMPRODUCT(MAX(ROW(E7294:E$2)*(E7295=E7294:E$2)))))</f>
        <v> </v>
      </c>
      <c r="J7295" s="25" t="str">
        <f>IF(OR(E7295="",E7295="!!!",F7295="NEW"),"",COUNTBLANK(OFFSET(A$1,,,SUMPRODUCT(MAX(ROW(E$2:E7295)*(E7295=E$2:E7295)))))-COUNTBLANK(OFFSET(A$1,,,SUMPRODUCT(MAX(ROW(E$1:E7294)*(E2=E$1:E7294))))))</f>
        <v> </v>
      </c>
      <c r="K7295" s="25" t="str">
        <f>IF(OR(E7295="",E7295="!!!",F7295="NEW"),"",INDEX(J$1:J7294,SUMPRODUCT(MAX(ROW(E$1:E7294)*(E7295=E$1:E7294)))))</f>
        <v> </v>
      </c>
      <c r="L7295" s="26"/>
    </row>
    <row r="7296" spans="1:12">
      <c r="A7296" s="20" t="s">
        <v>2548</v>
      </c>
      <c r="E7296" s="21">
        <f>IF(D7296="?OLD","!!!","")</f>
        <v/>
      </c>
      <c r="F7296" s="22" t="str">
        <f>IF(OR(E7296="",E7296="!!!"),"",IF(NOT(ISNA(VLOOKUP(E7296,E$1:E7295,1,FALSE()))),"OLD",IF(AND(E7296&lt;&gt;"",E7296&lt;&gt;"!!!"),"NEW","")))</f>
        <v> </v>
      </c>
      <c r="G7296" s="23" t="str">
        <f>IF(OR(E7296="",E7296="!!!"),"",IF(OR(J7296=0,AND(J7296=1,K7296=1),AND(J7296=1,I7296="SBJ"),AND(J7296=1,I7296=0)),"?IN_FOCUS",IF(J7296&lt;=2,"?ACTIVATED",IF(J7296&lt;&gt;"","?FAMILIAR",IF(F7296="NEW",IF(ISNA(VLOOKUP(E7296,#REF!,1,FALSE())),"?TYPE_IDENTIFIABLE","?REFERENTIAL"),"_")))))</f>
        <v> </v>
      </c>
      <c r="H7296" s="24" t="str">
        <f>IF(J7296&lt;&gt;1,"",IF(I7296="SBJ","CB","?"))</f>
        <v> </v>
      </c>
      <c r="I7296" s="25" t="str">
        <f>IF(OR(E7296="",E7296="!!!",F7296="NEW"),"",INDEX(B7295:B$2,-1+SUMPRODUCT(MAX(ROW(E7295:E$2)*(E7296=E7295:E$2)))))</f>
        <v> </v>
      </c>
      <c r="J7296" s="25" t="str">
        <f>IF(OR(E7296="",E7296="!!!",F7296="NEW"),"",COUNTBLANK(OFFSET(A$1,,,SUMPRODUCT(MAX(ROW(E$2:E7296)*(E7296=E$2:E7296)))))-COUNTBLANK(OFFSET(A$1,,,SUMPRODUCT(MAX(ROW(E$1:E7295)*(E2=E$1:E7295))))))</f>
        <v> </v>
      </c>
      <c r="K7296" s="25" t="str">
        <f>IF(OR(E7296="",E7296="!!!",F7296="NEW"),"",INDEX(J$1:J7295,SUMPRODUCT(MAX(ROW(E$1:E7295)*(E7296=E$1:E7295)))))</f>
        <v> </v>
      </c>
      <c r="L7296" s="26"/>
    </row>
    <row r="7297" spans="1:12">
      <c r="A7297" s="20" t="s">
        <v>1813</v>
      </c>
      <c r="B7297" s="27" t="s">
        <v>1679</v>
      </c>
      <c r="C7297" s="27" t="s">
        <v>1737</v>
      </c>
      <c r="D7297" s="27" t="s">
        <v>1681</v>
      </c>
      <c r="E7297" s="21">
        <f>IF(D7297="?OLD","!!!","")</f>
        <v/>
      </c>
      <c r="F7297" s="22" t="str">
        <f>IF(OR(E7297="",E7297="!!!"),"",IF(NOT(ISNA(VLOOKUP(E7297,E$1:E7296,1,FALSE()))),"OLD",IF(AND(E7297&lt;&gt;"",E7297&lt;&gt;"!!!"),"NEW","")))</f>
        <v> </v>
      </c>
      <c r="G7297" s="23" t="str">
        <f>IF(OR(E7297="",E7297="!!!"),"",IF(OR(J7297=0,AND(J7297=1,K7297=1),AND(J7297=1,I7297="SBJ"),AND(J7297=1,I7297=0)),"?IN_FOCUS",IF(J7297&lt;=2,"?ACTIVATED",IF(J7297&lt;&gt;"","?FAMILIAR",IF(F7297="NEW",IF(ISNA(VLOOKUP(E7297,#REF!,1,FALSE())),"?TYPE_IDENTIFIABLE","?REFERENTIAL"),"_")))))</f>
        <v> </v>
      </c>
      <c r="H7297" s="24" t="str">
        <f>IF(J7297&lt;&gt;1,"",IF(I7297="SBJ","CB","?"))</f>
        <v> </v>
      </c>
      <c r="I7297" s="25" t="str">
        <f>IF(OR(E7297="",E7297="!!!",F7297="NEW"),"",INDEX(B7296:B$2,-1+SUMPRODUCT(MAX(ROW(E7296:E$2)*(E7297=E7296:E$2)))))</f>
        <v> </v>
      </c>
      <c r="J7297" s="25" t="str">
        <f>IF(OR(E7297="",E7297="!!!",F7297="NEW"),"",COUNTBLANK(OFFSET(A$1,,,SUMPRODUCT(MAX(ROW(E$2:E7297)*(E7297=E$2:E7297)))))-COUNTBLANK(OFFSET(A$1,,,SUMPRODUCT(MAX(ROW(E$1:E7296)*(E2=E$1:E7296))))))</f>
        <v> </v>
      </c>
      <c r="K7297" s="25" t="str">
        <f>IF(OR(E7297="",E7297="!!!",F7297="NEW"),"",INDEX(J$1:J7296,SUMPRODUCT(MAX(ROW(E$1:E7296)*(E7297=E$1:E7296)))))</f>
        <v> </v>
      </c>
      <c r="L7297" s="26"/>
    </row>
    <row r="7298" spans="1:12">
      <c r="A7298" s="20" t="s">
        <v>1699</v>
      </c>
      <c r="E7298" s="21">
        <f>IF(D7298="?OLD","!!!","")</f>
        <v/>
      </c>
      <c r="F7298" s="22" t="str">
        <f>IF(OR(E7298="",E7298="!!!"),"",IF(NOT(ISNA(VLOOKUP(E7298,E$1:E7297,1,FALSE()))),"OLD",IF(AND(E7298&lt;&gt;"",E7298&lt;&gt;"!!!"),"NEW","")))</f>
        <v> </v>
      </c>
      <c r="G7298" s="23" t="str">
        <f>IF(OR(E7298="",E7298="!!!"),"",IF(OR(J7298=0,AND(J7298=1,K7298=1),AND(J7298=1,I7298="SBJ"),AND(J7298=1,I7298=0)),"?IN_FOCUS",IF(J7298&lt;=2,"?ACTIVATED",IF(J7298&lt;&gt;"","?FAMILIAR",IF(F7298="NEW",IF(ISNA(VLOOKUP(E7298,#REF!,1,FALSE())),"?TYPE_IDENTIFIABLE","?REFERENTIAL"),"_")))))</f>
        <v> </v>
      </c>
      <c r="H7298" s="24" t="str">
        <f>IF(J7298&lt;&gt;1,"",IF(I7298="SBJ","CB","?"))</f>
        <v> </v>
      </c>
      <c r="I7298" s="25" t="str">
        <f>IF(OR(E7298="",E7298="!!!",F7298="NEW"),"",INDEX(B7297:B$2,-1+SUMPRODUCT(MAX(ROW(E7297:E$2)*(E7298=E7297:E$2)))))</f>
        <v> </v>
      </c>
      <c r="J7298" s="25" t="str">
        <f>IF(OR(E7298="",E7298="!!!",F7298="NEW"),"",COUNTBLANK(OFFSET(A$1,,,SUMPRODUCT(MAX(ROW(E$2:E7298)*(E7298=E$2:E7298)))))-COUNTBLANK(OFFSET(A$1,,,SUMPRODUCT(MAX(ROW(E$1:E7297)*(E2=E$1:E7297))))))</f>
        <v> </v>
      </c>
      <c r="K7298" s="25" t="str">
        <f>IF(OR(E7298="",E7298="!!!",F7298="NEW"),"",INDEX(J$1:J7297,SUMPRODUCT(MAX(ROW(E$1:E7297)*(E7298=E$1:E7297)))))</f>
        <v> </v>
      </c>
      <c r="L7298" s="26"/>
    </row>
    <row r="7299" spans="1:12">
      <c r="A7299" s="20" t="s">
        <v>3840</v>
      </c>
      <c r="B7299" s="27" t="s">
        <v>1668</v>
      </c>
      <c r="C7299" s="27" t="s">
        <v>1701</v>
      </c>
      <c r="D7299" s="27" t="s">
        <v>1681</v>
      </c>
      <c r="E7299" s="21">
        <f>IF(D7299="?OLD","!!!","")</f>
        <v/>
      </c>
      <c r="F7299" s="22" t="str">
        <f>IF(OR(E7299="",E7299="!!!"),"",IF(NOT(ISNA(VLOOKUP(E7299,E$1:E7298,1,FALSE()))),"OLD",IF(AND(E7299&lt;&gt;"",E7299&lt;&gt;"!!!"),"NEW","")))</f>
        <v> </v>
      </c>
      <c r="G7299" s="23" t="str">
        <f>IF(OR(E7299="",E7299="!!!"),"",IF(OR(J7299=0,AND(J7299=1,K7299=1),AND(J7299=1,I7299="SBJ"),AND(J7299=1,I7299=0)),"?IN_FOCUS",IF(J7299&lt;=2,"?ACTIVATED",IF(J7299&lt;&gt;"","?FAMILIAR",IF(F7299="NEW",IF(ISNA(VLOOKUP(E7299,#REF!,1,FALSE())),"?TYPE_IDENTIFIABLE","?REFERENTIAL"),"_")))))</f>
        <v> </v>
      </c>
      <c r="H7299" s="24" t="str">
        <f>IF(J7299&lt;&gt;1,"",IF(I7299="SBJ","CB","?"))</f>
        <v> </v>
      </c>
      <c r="I7299" s="25" t="str">
        <f>IF(OR(E7299="",E7299="!!!",F7299="NEW"),"",INDEX(B7298:B$2,-1+SUMPRODUCT(MAX(ROW(E7298:E$2)*(E7299=E7298:E$2)))))</f>
        <v> </v>
      </c>
      <c r="J7299" s="25" t="str">
        <f>IF(OR(E7299="",E7299="!!!",F7299="NEW"),"",COUNTBLANK(OFFSET(A$1,,,SUMPRODUCT(MAX(ROW(E$2:E7299)*(E7299=E$2:E7299)))))-COUNTBLANK(OFFSET(A$1,,,SUMPRODUCT(MAX(ROW(E$1:E7298)*(E2=E$1:E7298))))))</f>
        <v> </v>
      </c>
      <c r="K7299" s="25" t="str">
        <f>IF(OR(E7299="",E7299="!!!",F7299="NEW"),"",INDEX(J$1:J7298,SUMPRODUCT(MAX(ROW(E$1:E7298)*(E7299=E$1:E7298)))))</f>
        <v> </v>
      </c>
      <c r="L7299" s="26"/>
    </row>
    <row r="7300" spans="1:12">
      <c r="A7300" s="20" t="s">
        <v>1682</v>
      </c>
      <c r="E7300" s="21">
        <f>IF(D7300="?OLD","!!!","")</f>
        <v/>
      </c>
      <c r="F7300" s="22" t="str">
        <f>IF(OR(E7300="",E7300="!!!"),"",IF(NOT(ISNA(VLOOKUP(E7300,E$1:E7299,1,FALSE()))),"OLD",IF(AND(E7300&lt;&gt;"",E7300&lt;&gt;"!!!"),"NEW","")))</f>
        <v> </v>
      </c>
      <c r="G7300" s="23" t="str">
        <f>IF(OR(E7300="",E7300="!!!"),"",IF(OR(J7300=0,AND(J7300=1,K7300=1),AND(J7300=1,I7300="SBJ"),AND(J7300=1,I7300=0)),"?IN_FOCUS",IF(J7300&lt;=2,"?ACTIVATED",IF(J7300&lt;&gt;"","?FAMILIAR",IF(F7300="NEW",IF(ISNA(VLOOKUP(E7300,#REF!,1,FALSE())),"?TYPE_IDENTIFIABLE","?REFERENTIAL"),"_")))))</f>
        <v> </v>
      </c>
      <c r="H7300" s="24" t="str">
        <f>IF(J7300&lt;&gt;1,"",IF(I7300="SBJ","CB","?"))</f>
        <v> </v>
      </c>
      <c r="I7300" s="25" t="str">
        <f>IF(OR(E7300="",E7300="!!!",F7300="NEW"),"",INDEX(B7299:B$2,-1+SUMPRODUCT(MAX(ROW(E7299:E$2)*(E7300=E7299:E$2)))))</f>
        <v> </v>
      </c>
      <c r="J7300" s="25" t="str">
        <f>IF(OR(E7300="",E7300="!!!",F7300="NEW"),"",COUNTBLANK(OFFSET(A$1,,,SUMPRODUCT(MAX(ROW(E$2:E7300)*(E7300=E$2:E7300)))))-COUNTBLANK(OFFSET(A$1,,,SUMPRODUCT(MAX(ROW(E$1:E7299)*(E2=E$1:E7299))))))</f>
        <v> </v>
      </c>
      <c r="K7300" s="25" t="str">
        <f>IF(OR(E7300="",E7300="!!!",F7300="NEW"),"",INDEX(J$1:J7299,SUMPRODUCT(MAX(ROW(E$1:E7299)*(E7300=E$1:E7299)))))</f>
        <v> </v>
      </c>
      <c r="L7300" s="26"/>
    </row>
    <row r="7301" spans="1:12">
      <c r="A7301" s="20" t="s">
        <v>1688</v>
      </c>
      <c r="E7301" s="21">
        <f>IF(D7301="?OLD","!!!","")</f>
        <v/>
      </c>
      <c r="F7301" s="22" t="str">
        <f>IF(OR(E7301="",E7301="!!!"),"",IF(NOT(ISNA(VLOOKUP(E7301,E$1:E7300,1,FALSE()))),"OLD",IF(AND(E7301&lt;&gt;"",E7301&lt;&gt;"!!!"),"NEW","")))</f>
        <v> </v>
      </c>
      <c r="G7301" s="23" t="str">
        <f>IF(OR(E7301="",E7301="!!!"),"",IF(OR(J7301=0,AND(J7301=1,K7301=1),AND(J7301=1,I7301="SBJ"),AND(J7301=1,I7301=0)),"?IN_FOCUS",IF(J7301&lt;=2,"?ACTIVATED",IF(J7301&lt;&gt;"","?FAMILIAR",IF(F7301="NEW",IF(ISNA(VLOOKUP(E7301,#REF!,1,FALSE())),"?TYPE_IDENTIFIABLE","?REFERENTIAL"),"_")))))</f>
        <v> </v>
      </c>
      <c r="H7301" s="24" t="str">
        <f>IF(J7301&lt;&gt;1,"",IF(I7301="SBJ","CB","?"))</f>
        <v> </v>
      </c>
      <c r="I7301" s="25" t="str">
        <f>IF(OR(E7301="",E7301="!!!",F7301="NEW"),"",INDEX(B7300:B$2,-1+SUMPRODUCT(MAX(ROW(E7300:E$2)*(E7301=E7300:E$2)))))</f>
        <v> </v>
      </c>
      <c r="J7301" s="25" t="str">
        <f>IF(OR(E7301="",E7301="!!!",F7301="NEW"),"",COUNTBLANK(OFFSET(A$1,,,SUMPRODUCT(MAX(ROW(E$2:E7301)*(E7301=E$2:E7301)))))-COUNTBLANK(OFFSET(A$1,,,SUMPRODUCT(MAX(ROW(E$1:E7300)*(E2=E$1:E7300))))))</f>
        <v> </v>
      </c>
      <c r="K7301" s="25" t="str">
        <f>IF(OR(E7301="",E7301="!!!",F7301="NEW"),"",INDEX(J$1:J7300,SUMPRODUCT(MAX(ROW(E$1:E7300)*(E7301=E$1:E7300)))))</f>
        <v> </v>
      </c>
      <c r="L7301" s="26"/>
    </row>
    <row r="7302" spans="1:12">
      <c r="A7302" s="20" t="s">
        <v>1881</v>
      </c>
      <c r="B7302" s="27" t="s">
        <v>1731</v>
      </c>
      <c r="C7302" s="27" t="s">
        <v>1737</v>
      </c>
      <c r="D7302" s="27" t="s">
        <v>1681</v>
      </c>
      <c r="E7302" s="21">
        <f>IF(D7302="?OLD","!!!","")</f>
        <v/>
      </c>
      <c r="F7302" s="22" t="str">
        <f>IF(OR(E7302="",E7302="!!!"),"",IF(NOT(ISNA(VLOOKUP(E7302,E$1:E7301,1,FALSE()))),"OLD",IF(AND(E7302&lt;&gt;"",E7302&lt;&gt;"!!!"),"NEW","")))</f>
        <v> </v>
      </c>
      <c r="G7302" s="23" t="str">
        <f>IF(OR(E7302="",E7302="!!!"),"",IF(OR(J7302=0,AND(J7302=1,K7302=1),AND(J7302=1,I7302="SBJ"),AND(J7302=1,I7302=0)),"?IN_FOCUS",IF(J7302&lt;=2,"?ACTIVATED",IF(J7302&lt;&gt;"","?FAMILIAR",IF(F7302="NEW",IF(ISNA(VLOOKUP(E7302,#REF!,1,FALSE())),"?TYPE_IDENTIFIABLE","?REFERENTIAL"),"_")))))</f>
        <v> </v>
      </c>
      <c r="H7302" s="24" t="str">
        <f>IF(J7302&lt;&gt;1,"",IF(I7302="SBJ","CB","?"))</f>
        <v> </v>
      </c>
      <c r="I7302" s="25" t="str">
        <f>IF(OR(E7302="",E7302="!!!",F7302="NEW"),"",INDEX(B7301:B$2,-1+SUMPRODUCT(MAX(ROW(E7301:E$2)*(E7302=E7301:E$2)))))</f>
        <v> </v>
      </c>
      <c r="J7302" s="25" t="str">
        <f>IF(OR(E7302="",E7302="!!!",F7302="NEW"),"",COUNTBLANK(OFFSET(A$1,,,SUMPRODUCT(MAX(ROW(E$2:E7302)*(E7302=E$2:E7302)))))-COUNTBLANK(OFFSET(A$1,,,SUMPRODUCT(MAX(ROW(E$1:E7301)*(E2=E$1:E7301))))))</f>
        <v> </v>
      </c>
      <c r="K7302" s="25" t="str">
        <f>IF(OR(E7302="",E7302="!!!",F7302="NEW"),"",INDEX(J$1:J7301,SUMPRODUCT(MAX(ROW(E$1:E7301)*(E7302=E$1:E7301)))))</f>
        <v> </v>
      </c>
      <c r="L7302" s="26"/>
    </row>
    <row r="7303" spans="1:12">
      <c r="A7303" s="20" t="s">
        <v>2558</v>
      </c>
      <c r="E7303" s="21">
        <f>IF(D7303="?OLD","!!!","")</f>
        <v/>
      </c>
      <c r="F7303" s="22" t="str">
        <f>IF(OR(E7303="",E7303="!!!"),"",IF(NOT(ISNA(VLOOKUP(E7303,E$1:E7302,1,FALSE()))),"OLD",IF(AND(E7303&lt;&gt;"",E7303&lt;&gt;"!!!"),"NEW","")))</f>
        <v> </v>
      </c>
      <c r="G7303" s="23" t="str">
        <f>IF(OR(E7303="",E7303="!!!"),"",IF(OR(J7303=0,AND(J7303=1,K7303=1),AND(J7303=1,I7303="SBJ"),AND(J7303=1,I7303=0)),"?IN_FOCUS",IF(J7303&lt;=2,"?ACTIVATED",IF(J7303&lt;&gt;"","?FAMILIAR",IF(F7303="NEW",IF(ISNA(VLOOKUP(E7303,#REF!,1,FALSE())),"?TYPE_IDENTIFIABLE","?REFERENTIAL"),"_")))))</f>
        <v> </v>
      </c>
      <c r="H7303" s="24" t="str">
        <f>IF(J7303&lt;&gt;1,"",IF(I7303="SBJ","CB","?"))</f>
        <v> </v>
      </c>
      <c r="I7303" s="25" t="str">
        <f>IF(OR(E7303="",E7303="!!!",F7303="NEW"),"",INDEX(B7302:B$2,-1+SUMPRODUCT(MAX(ROW(E7302:E$2)*(E7303=E7302:E$2)))))</f>
        <v> </v>
      </c>
      <c r="J7303" s="25" t="str">
        <f>IF(OR(E7303="",E7303="!!!",F7303="NEW"),"",COUNTBLANK(OFFSET(A$1,,,SUMPRODUCT(MAX(ROW(E$2:E7303)*(E7303=E$2:E7303)))))-COUNTBLANK(OFFSET(A$1,,,SUMPRODUCT(MAX(ROW(E$1:E7302)*(E2=E$1:E7302))))))</f>
        <v> </v>
      </c>
      <c r="K7303" s="25" t="str">
        <f>IF(OR(E7303="",E7303="!!!",F7303="NEW"),"",INDEX(J$1:J7302,SUMPRODUCT(MAX(ROW(E$1:E7302)*(E7303=E$1:E7302)))))</f>
        <v> </v>
      </c>
      <c r="L7303" s="26"/>
    </row>
    <row r="7304" spans="1:12">
      <c r="A7304" s="20" t="s">
        <v>2912</v>
      </c>
      <c r="B7304" s="27" t="s">
        <v>1731</v>
      </c>
      <c r="C7304" s="27" t="s">
        <v>1727</v>
      </c>
      <c r="E7304" s="21">
        <f>IF(D7304="?OLD","!!!","")</f>
        <v/>
      </c>
      <c r="F7304" s="22" t="str">
        <f>IF(OR(E7304="",E7304="!!!"),"",IF(NOT(ISNA(VLOOKUP(E7304,E$1:E7303,1,FALSE()))),"OLD",IF(AND(E7304&lt;&gt;"",E7304&lt;&gt;"!!!"),"NEW","")))</f>
        <v> </v>
      </c>
      <c r="G7304" s="23" t="str">
        <f>IF(OR(E7304="",E7304="!!!"),"",IF(OR(J7304=0,AND(J7304=1,K7304=1),AND(J7304=1,I7304="SBJ"),AND(J7304=1,I7304=0)),"?IN_FOCUS",IF(J7304&lt;=2,"?ACTIVATED",IF(J7304&lt;&gt;"","?FAMILIAR",IF(F7304="NEW",IF(ISNA(VLOOKUP(E7304,#REF!,1,FALSE())),"?TYPE_IDENTIFIABLE","?REFERENTIAL"),"_")))))</f>
        <v> </v>
      </c>
      <c r="H7304" s="24" t="str">
        <f>IF(J7304&lt;&gt;1,"",IF(I7304="SBJ","CB","?"))</f>
        <v> </v>
      </c>
      <c r="I7304" s="25" t="str">
        <f>IF(OR(E7304="",E7304="!!!",F7304="NEW"),"",INDEX(B7303:B$2,-1+SUMPRODUCT(MAX(ROW(E7303:E$2)*(E7304=E7303:E$2)))))</f>
        <v> </v>
      </c>
      <c r="J7304" s="25" t="str">
        <f>IF(OR(E7304="",E7304="!!!",F7304="NEW"),"",COUNTBLANK(OFFSET(A$1,,,SUMPRODUCT(MAX(ROW(E$2:E7304)*(E7304=E$2:E7304)))))-COUNTBLANK(OFFSET(A$1,,,SUMPRODUCT(MAX(ROW(E$1:E7303)*(E2=E$1:E7303))))))</f>
        <v> </v>
      </c>
      <c r="K7304" s="25" t="str">
        <f>IF(OR(E7304="",E7304="!!!",F7304="NEW"),"",INDEX(J$1:J7303,SUMPRODUCT(MAX(ROW(E$1:E7303)*(E7304=E$1:E7303)))))</f>
        <v> </v>
      </c>
      <c r="L7304" s="26"/>
    </row>
    <row r="7305" spans="1:12">
      <c r="A7305" s="20" t="s">
        <v>3841</v>
      </c>
      <c r="E7305" s="21">
        <f>IF(D7305="?OLD","!!!","")</f>
        <v/>
      </c>
      <c r="F7305" s="22" t="str">
        <f>IF(OR(E7305="",E7305="!!!"),"",IF(NOT(ISNA(VLOOKUP(E7305,E$1:E7304,1,FALSE()))),"OLD",IF(AND(E7305&lt;&gt;"",E7305&lt;&gt;"!!!"),"NEW","")))</f>
        <v> </v>
      </c>
      <c r="G7305" s="23" t="str">
        <f>IF(OR(E7305="",E7305="!!!"),"",IF(OR(J7305=0,AND(J7305=1,K7305=1),AND(J7305=1,I7305="SBJ"),AND(J7305=1,I7305=0)),"?IN_FOCUS",IF(J7305&lt;=2,"?ACTIVATED",IF(J7305&lt;&gt;"","?FAMILIAR",IF(F7305="NEW",IF(ISNA(VLOOKUP(E7305,#REF!,1,FALSE())),"?TYPE_IDENTIFIABLE","?REFERENTIAL"),"_")))))</f>
        <v> </v>
      </c>
      <c r="H7305" s="24" t="str">
        <f>IF(J7305&lt;&gt;1,"",IF(I7305="SBJ","CB","?"))</f>
        <v> </v>
      </c>
      <c r="I7305" s="25" t="str">
        <f>IF(OR(E7305="",E7305="!!!",F7305="NEW"),"",INDEX(B7304:B$2,-1+SUMPRODUCT(MAX(ROW(E7304:E$2)*(E7305=E7304:E$2)))))</f>
        <v> </v>
      </c>
      <c r="J7305" s="25" t="str">
        <f>IF(OR(E7305="",E7305="!!!",F7305="NEW"),"",COUNTBLANK(OFFSET(A$1,,,SUMPRODUCT(MAX(ROW(E$2:E7305)*(E7305=E$2:E7305)))))-COUNTBLANK(OFFSET(A$1,,,SUMPRODUCT(MAX(ROW(E$1:E7304)*(E2=E$1:E7304))))))</f>
        <v> </v>
      </c>
      <c r="K7305" s="25" t="str">
        <f>IF(OR(E7305="",E7305="!!!",F7305="NEW"),"",INDEX(J$1:J7304,SUMPRODUCT(MAX(ROW(E$1:E7304)*(E7305=E$1:E7304)))))</f>
        <v> </v>
      </c>
      <c r="L7305" s="26"/>
    </row>
    <row r="7306" spans="1:12">
      <c r="A7306" s="20" t="s">
        <v>1746</v>
      </c>
      <c r="E7306" s="21">
        <f>IF(D7306="?OLD","!!!","")</f>
        <v/>
      </c>
      <c r="F7306" s="22" t="str">
        <f>IF(OR(E7306="",E7306="!!!"),"",IF(NOT(ISNA(VLOOKUP(E7306,E$1:E7305,1,FALSE()))),"OLD",IF(AND(E7306&lt;&gt;"",E7306&lt;&gt;"!!!"),"NEW","")))</f>
        <v> </v>
      </c>
      <c r="G7306" s="23" t="str">
        <f>IF(OR(E7306="",E7306="!!!"),"",IF(OR(J7306=0,AND(J7306=1,K7306=1),AND(J7306=1,I7306="SBJ"),AND(J7306=1,I7306=0)),"?IN_FOCUS",IF(J7306&lt;=2,"?ACTIVATED",IF(J7306&lt;&gt;"","?FAMILIAR",IF(F7306="NEW",IF(ISNA(VLOOKUP(E7306,#REF!,1,FALSE())),"?TYPE_IDENTIFIABLE","?REFERENTIAL"),"_")))))</f>
        <v> </v>
      </c>
      <c r="H7306" s="24" t="str">
        <f>IF(J7306&lt;&gt;1,"",IF(I7306="SBJ","CB","?"))</f>
        <v> </v>
      </c>
      <c r="I7306" s="25" t="str">
        <f>IF(OR(E7306="",E7306="!!!",F7306="NEW"),"",INDEX(B7305:B$2,-1+SUMPRODUCT(MAX(ROW(E7305:E$2)*(E7306=E7305:E$2)))))</f>
        <v> </v>
      </c>
      <c r="J7306" s="25" t="str">
        <f>IF(OR(E7306="",E7306="!!!",F7306="NEW"),"",COUNTBLANK(OFFSET(A$1,,,SUMPRODUCT(MAX(ROW(E$2:E7306)*(E7306=E$2:E7306)))))-COUNTBLANK(OFFSET(A$1,,,SUMPRODUCT(MAX(ROW(E$1:E7305)*(E2=E$1:E7305))))))</f>
        <v> </v>
      </c>
      <c r="K7306" s="25" t="str">
        <f>IF(OR(E7306="",E7306="!!!",F7306="NEW"),"",INDEX(J$1:J7305,SUMPRODUCT(MAX(ROW(E$1:E7305)*(E7306=E$1:E7305)))))</f>
        <v> </v>
      </c>
      <c r="L7306" s="26"/>
    </row>
    <row r="7307" spans="1:12">
      <c r="A7307" s="20" t="s">
        <v>1699</v>
      </c>
      <c r="E7307" s="21">
        <f>IF(D7307="?OLD","!!!","")</f>
        <v/>
      </c>
      <c r="F7307" s="22" t="str">
        <f>IF(OR(E7307="",E7307="!!!"),"",IF(NOT(ISNA(VLOOKUP(E7307,E$1:E7306,1,FALSE()))),"OLD",IF(AND(E7307&lt;&gt;"",E7307&lt;&gt;"!!!"),"NEW","")))</f>
        <v> </v>
      </c>
      <c r="G7307" s="23" t="str">
        <f>IF(OR(E7307="",E7307="!!!"),"",IF(OR(J7307=0,AND(J7307=1,K7307=1),AND(J7307=1,I7307="SBJ"),AND(J7307=1,I7307=0)),"?IN_FOCUS",IF(J7307&lt;=2,"?ACTIVATED",IF(J7307&lt;&gt;"","?FAMILIAR",IF(F7307="NEW",IF(ISNA(VLOOKUP(E7307,#REF!,1,FALSE())),"?TYPE_IDENTIFIABLE","?REFERENTIAL"),"_")))))</f>
        <v> </v>
      </c>
      <c r="H7307" s="24" t="str">
        <f>IF(J7307&lt;&gt;1,"",IF(I7307="SBJ","CB","?"))</f>
        <v> </v>
      </c>
      <c r="I7307" s="25" t="str">
        <f>IF(OR(E7307="",E7307="!!!",F7307="NEW"),"",INDEX(B7306:B$2,-1+SUMPRODUCT(MAX(ROW(E7306:E$2)*(E7307=E7306:E$2)))))</f>
        <v> </v>
      </c>
      <c r="J7307" s="25" t="str">
        <f>IF(OR(E7307="",E7307="!!!",F7307="NEW"),"",COUNTBLANK(OFFSET(A$1,,,SUMPRODUCT(MAX(ROW(E$2:E7307)*(E7307=E$2:E7307)))))-COUNTBLANK(OFFSET(A$1,,,SUMPRODUCT(MAX(ROW(E$1:E7306)*(E2=E$1:E7306))))))</f>
        <v> </v>
      </c>
      <c r="K7307" s="25" t="str">
        <f>IF(OR(E7307="",E7307="!!!",F7307="NEW"),"",INDEX(J$1:J7306,SUMPRODUCT(MAX(ROW(E$1:E7306)*(E7307=E$1:E7306)))))</f>
        <v> </v>
      </c>
      <c r="L7307" s="26"/>
    </row>
    <row r="7308" spans="1:12">
      <c r="A7308" s="20" t="s">
        <v>2982</v>
      </c>
      <c r="B7308" s="27" t="s">
        <v>1692</v>
      </c>
      <c r="C7308" s="27" t="s">
        <v>1680</v>
      </c>
      <c r="D7308" s="27" t="s">
        <v>1681</v>
      </c>
      <c r="E7308" s="21">
        <f>IF(D7308="?OLD","!!!","")</f>
        <v/>
      </c>
      <c r="F7308" s="22" t="str">
        <f>IF(OR(E7308="",E7308="!!!"),"",IF(NOT(ISNA(VLOOKUP(E7308,E$1:E7307,1,FALSE()))),"OLD",IF(AND(E7308&lt;&gt;"",E7308&lt;&gt;"!!!"),"NEW","")))</f>
        <v> </v>
      </c>
      <c r="G7308" s="23" t="str">
        <f>IF(OR(E7308="",E7308="!!!"),"",IF(OR(J7308=0,AND(J7308=1,K7308=1),AND(J7308=1,I7308="SBJ"),AND(J7308=1,I7308=0)),"?IN_FOCUS",IF(J7308&lt;=2,"?ACTIVATED",IF(J7308&lt;&gt;"","?FAMILIAR",IF(F7308="NEW",IF(ISNA(VLOOKUP(E7308,#REF!,1,FALSE())),"?TYPE_IDENTIFIABLE","?REFERENTIAL"),"_")))))</f>
        <v> </v>
      </c>
      <c r="H7308" s="24" t="str">
        <f>IF(J7308&lt;&gt;1,"",IF(I7308="SBJ","CB","?"))</f>
        <v> </v>
      </c>
      <c r="I7308" s="25" t="str">
        <f>IF(OR(E7308="",E7308="!!!",F7308="NEW"),"",INDEX(B7307:B$2,-1+SUMPRODUCT(MAX(ROW(E7307:E$2)*(E7308=E7307:E$2)))))</f>
        <v> </v>
      </c>
      <c r="J7308" s="25" t="str">
        <f>IF(OR(E7308="",E7308="!!!",F7308="NEW"),"",COUNTBLANK(OFFSET(A$1,,,SUMPRODUCT(MAX(ROW(E$2:E7308)*(E7308=E$2:E7308)))))-COUNTBLANK(OFFSET(A$1,,,SUMPRODUCT(MAX(ROW(E$1:E7307)*(E2=E$1:E7307))))))</f>
        <v> </v>
      </c>
      <c r="K7308" s="25" t="str">
        <f>IF(OR(E7308="",E7308="!!!",F7308="NEW"),"",INDEX(J$1:J7307,SUMPRODUCT(MAX(ROW(E$1:E7307)*(E7308=E$1:E7307)))))</f>
        <v> </v>
      </c>
      <c r="L7308" s="26"/>
    </row>
    <row r="7309" spans="1:12">
      <c r="A7309" s="20" t="s">
        <v>1743</v>
      </c>
      <c r="E7309" s="21">
        <f>IF(D7309="?OLD","!!!","")</f>
        <v/>
      </c>
      <c r="F7309" s="22" t="str">
        <f>IF(OR(E7309="",E7309="!!!"),"",IF(NOT(ISNA(VLOOKUP(E7309,E$1:E7308,1,FALSE()))),"OLD",IF(AND(E7309&lt;&gt;"",E7309&lt;&gt;"!!!"),"NEW","")))</f>
        <v> </v>
      </c>
      <c r="G7309" s="23" t="str">
        <f>IF(OR(E7309="",E7309="!!!"),"",IF(OR(J7309=0,AND(J7309=1,K7309=1),AND(J7309=1,I7309="SBJ"),AND(J7309=1,I7309=0)),"?IN_FOCUS",IF(J7309&lt;=2,"?ACTIVATED",IF(J7309&lt;&gt;"","?FAMILIAR",IF(F7309="NEW",IF(ISNA(VLOOKUP(E7309,#REF!,1,FALSE())),"?TYPE_IDENTIFIABLE","?REFERENTIAL"),"_")))))</f>
        <v> </v>
      </c>
      <c r="H7309" s="24" t="str">
        <f>IF(J7309&lt;&gt;1,"",IF(I7309="SBJ","CB","?"))</f>
        <v> </v>
      </c>
      <c r="I7309" s="25" t="str">
        <f>IF(OR(E7309="",E7309="!!!",F7309="NEW"),"",INDEX(B7308:B$2,-1+SUMPRODUCT(MAX(ROW(E7308:E$2)*(E7309=E7308:E$2)))))</f>
        <v> </v>
      </c>
      <c r="J7309" s="25" t="str">
        <f>IF(OR(E7309="",E7309="!!!",F7309="NEW"),"",COUNTBLANK(OFFSET(A$1,,,SUMPRODUCT(MAX(ROW(E$2:E7309)*(E7309=E$2:E7309)))))-COUNTBLANK(OFFSET(A$1,,,SUMPRODUCT(MAX(ROW(E$1:E7308)*(E2=E$1:E7308))))))</f>
        <v> </v>
      </c>
      <c r="K7309" s="25" t="str">
        <f>IF(OR(E7309="",E7309="!!!",F7309="NEW"),"",INDEX(J$1:J7308,SUMPRODUCT(MAX(ROW(E$1:E7308)*(E7309=E$1:E7308)))))</f>
        <v> </v>
      </c>
      <c r="L7309" s="26"/>
    </row>
    <row r="7310" spans="1:12">
      <c r="A7310" s="20" t="s">
        <v>2253</v>
      </c>
      <c r="B7310" s="27" t="s">
        <v>2010</v>
      </c>
      <c r="C7310" s="27" t="s">
        <v>1673</v>
      </c>
      <c r="E7310" s="21">
        <f>IF(D7310="?OLD","!!!","")</f>
        <v/>
      </c>
      <c r="F7310" s="22" t="str">
        <f>IF(OR(E7310="",E7310="!!!"),"",IF(NOT(ISNA(VLOOKUP(E7310,E$1:E7309,1,FALSE()))),"OLD",IF(AND(E7310&lt;&gt;"",E7310&lt;&gt;"!!!"),"NEW","")))</f>
        <v> </v>
      </c>
      <c r="G7310" s="23" t="str">
        <f>IF(OR(E7310="",E7310="!!!"),"",IF(OR(J7310=0,AND(J7310=1,K7310=1),AND(J7310=1,I7310="SBJ"),AND(J7310=1,I7310=0)),"?IN_FOCUS",IF(J7310&lt;=2,"?ACTIVATED",IF(J7310&lt;&gt;"","?FAMILIAR",IF(F7310="NEW",IF(ISNA(VLOOKUP(E7310,#REF!,1,FALSE())),"?TYPE_IDENTIFIABLE","?REFERENTIAL"),"_")))))</f>
        <v> </v>
      </c>
      <c r="H7310" s="24" t="str">
        <f>IF(J7310&lt;&gt;1,"",IF(I7310="SBJ","CB","?"))</f>
        <v> </v>
      </c>
      <c r="I7310" s="25" t="str">
        <f>IF(OR(E7310="",E7310="!!!",F7310="NEW"),"",INDEX(B7309:B$2,-1+SUMPRODUCT(MAX(ROW(E7309:E$2)*(E7310=E7309:E$2)))))</f>
        <v> </v>
      </c>
      <c r="J7310" s="25" t="str">
        <f>IF(OR(E7310="",E7310="!!!",F7310="NEW"),"",COUNTBLANK(OFFSET(A$1,,,SUMPRODUCT(MAX(ROW(E$2:E7310)*(E7310=E$2:E7310)))))-COUNTBLANK(OFFSET(A$1,,,SUMPRODUCT(MAX(ROW(E$1:E7309)*(E2=E$1:E7309))))))</f>
        <v> </v>
      </c>
      <c r="K7310" s="25" t="str">
        <f>IF(OR(E7310="",E7310="!!!",F7310="NEW"),"",INDEX(J$1:J7309,SUMPRODUCT(MAX(ROW(E$1:E7309)*(E7310=E$1:E7309)))))</f>
        <v> </v>
      </c>
      <c r="L7310" s="26"/>
    </row>
    <row r="7311" spans="1:12">
      <c r="A7311" s="20" t="s">
        <v>1993</v>
      </c>
      <c r="E7311" s="21">
        <f>IF(D7311="?OLD","!!!","")</f>
        <v/>
      </c>
      <c r="F7311" s="22" t="str">
        <f>IF(OR(E7311="",E7311="!!!"),"",IF(NOT(ISNA(VLOOKUP(E7311,E$1:E7310,1,FALSE()))),"OLD",IF(AND(E7311&lt;&gt;"",E7311&lt;&gt;"!!!"),"NEW","")))</f>
        <v> </v>
      </c>
      <c r="G7311" s="23" t="str">
        <f>IF(OR(E7311="",E7311="!!!"),"",IF(OR(J7311=0,AND(J7311=1,K7311=1),AND(J7311=1,I7311="SBJ"),AND(J7311=1,I7311=0)),"?IN_FOCUS",IF(J7311&lt;=2,"?ACTIVATED",IF(J7311&lt;&gt;"","?FAMILIAR",IF(F7311="NEW",IF(ISNA(VLOOKUP(E7311,#REF!,1,FALSE())),"?TYPE_IDENTIFIABLE","?REFERENTIAL"),"_")))))</f>
        <v> </v>
      </c>
      <c r="H7311" s="24" t="str">
        <f>IF(J7311&lt;&gt;1,"",IF(I7311="SBJ","CB","?"))</f>
        <v> </v>
      </c>
      <c r="I7311" s="25" t="str">
        <f>IF(OR(E7311="",E7311="!!!",F7311="NEW"),"",INDEX(B7310:B$2,-1+SUMPRODUCT(MAX(ROW(E7310:E$2)*(E7311=E7310:E$2)))))</f>
        <v> </v>
      </c>
      <c r="J7311" s="25" t="str">
        <f>IF(OR(E7311="",E7311="!!!",F7311="NEW"),"",COUNTBLANK(OFFSET(A$1,,,SUMPRODUCT(MAX(ROW(E$2:E7311)*(E7311=E$2:E7311)))))-COUNTBLANK(OFFSET(A$1,,,SUMPRODUCT(MAX(ROW(E$1:E7310)*(E2=E$1:E7310))))))</f>
        <v> </v>
      </c>
      <c r="K7311" s="25" t="str">
        <f>IF(OR(E7311="",E7311="!!!",F7311="NEW"),"",INDEX(J$1:J7310,SUMPRODUCT(MAX(ROW(E$1:E7310)*(E7311=E$1:E7310)))))</f>
        <v> </v>
      </c>
      <c r="L7311" s="26"/>
    </row>
    <row r="7312" spans="1:12">
      <c r="A7312" s="20" t="s">
        <v>3842</v>
      </c>
      <c r="B7312" s="27" t="s">
        <v>1672</v>
      </c>
      <c r="C7312" s="27" t="s">
        <v>1676</v>
      </c>
      <c r="E7312" s="21">
        <f>IF(D7312="?OLD","!!!","")</f>
        <v/>
      </c>
      <c r="F7312" s="22" t="str">
        <f>IF(OR(E7312="",E7312="!!!"),"",IF(NOT(ISNA(VLOOKUP(E7312,E$1:E7311,1,FALSE()))),"OLD",IF(AND(E7312&lt;&gt;"",E7312&lt;&gt;"!!!"),"NEW","")))</f>
        <v> </v>
      </c>
      <c r="G7312" s="23" t="str">
        <f>IF(OR(E7312="",E7312="!!!"),"",IF(OR(J7312=0,AND(J7312=1,K7312=1),AND(J7312=1,I7312="SBJ"),AND(J7312=1,I7312=0)),"?IN_FOCUS",IF(J7312&lt;=2,"?ACTIVATED",IF(J7312&lt;&gt;"","?FAMILIAR",IF(F7312="NEW",IF(ISNA(VLOOKUP(E7312,#REF!,1,FALSE())),"?TYPE_IDENTIFIABLE","?REFERENTIAL"),"_")))))</f>
        <v> </v>
      </c>
      <c r="H7312" s="24" t="str">
        <f>IF(J7312&lt;&gt;1,"",IF(I7312="SBJ","CB","?"))</f>
        <v> </v>
      </c>
      <c r="I7312" s="25" t="str">
        <f>IF(OR(E7312="",E7312="!!!",F7312="NEW"),"",INDEX(B7311:B$2,-1+SUMPRODUCT(MAX(ROW(E7311:E$2)*(E7312=E7311:E$2)))))</f>
        <v> </v>
      </c>
      <c r="J7312" s="25" t="str">
        <f>IF(OR(E7312="",E7312="!!!",F7312="NEW"),"",COUNTBLANK(OFFSET(A$1,,,SUMPRODUCT(MAX(ROW(E$2:E7312)*(E7312=E$2:E7312)))))-COUNTBLANK(OFFSET(A$1,,,SUMPRODUCT(MAX(ROW(E$1:E7311)*(E2=E$1:E7311))))))</f>
        <v> </v>
      </c>
      <c r="K7312" s="25" t="str">
        <f>IF(OR(E7312="",E7312="!!!",F7312="NEW"),"",INDEX(J$1:J7311,SUMPRODUCT(MAX(ROW(E$1:E7311)*(E7312=E$1:E7311)))))</f>
        <v> </v>
      </c>
      <c r="L7312" s="26"/>
    </row>
    <row r="7313" spans="1:12">
      <c r="A7313" s="20" t="s">
        <v>1877</v>
      </c>
      <c r="E7313" s="21">
        <f>IF(D7313="?OLD","!!!","")</f>
        <v/>
      </c>
      <c r="F7313" s="22" t="str">
        <f>IF(OR(E7313="",E7313="!!!"),"",IF(NOT(ISNA(VLOOKUP(E7313,E$1:E7312,1,FALSE()))),"OLD",IF(AND(E7313&lt;&gt;"",E7313&lt;&gt;"!!!"),"NEW","")))</f>
        <v> </v>
      </c>
      <c r="G7313" s="23" t="str">
        <f>IF(OR(E7313="",E7313="!!!"),"",IF(OR(J7313=0,AND(J7313=1,K7313=1),AND(J7313=1,I7313="SBJ"),AND(J7313=1,I7313=0)),"?IN_FOCUS",IF(J7313&lt;=2,"?ACTIVATED",IF(J7313&lt;&gt;"","?FAMILIAR",IF(F7313="NEW",IF(ISNA(VLOOKUP(E7313,#REF!,1,FALSE())),"?TYPE_IDENTIFIABLE","?REFERENTIAL"),"_")))))</f>
        <v> </v>
      </c>
      <c r="H7313" s="24" t="str">
        <f>IF(J7313&lt;&gt;1,"",IF(I7313="SBJ","CB","?"))</f>
        <v> </v>
      </c>
      <c r="I7313" s="25" t="str">
        <f>IF(OR(E7313="",E7313="!!!",F7313="NEW"),"",INDEX(B7312:B$2,-1+SUMPRODUCT(MAX(ROW(E7312:E$2)*(E7313=E7312:E$2)))))</f>
        <v> </v>
      </c>
      <c r="J7313" s="25" t="str">
        <f>IF(OR(E7313="",E7313="!!!",F7313="NEW"),"",COUNTBLANK(OFFSET(A$1,,,SUMPRODUCT(MAX(ROW(E$2:E7313)*(E7313=E$2:E7313)))))-COUNTBLANK(OFFSET(A$1,,,SUMPRODUCT(MAX(ROW(E$1:E7312)*(E2=E$1:E7312))))))</f>
        <v> </v>
      </c>
      <c r="K7313" s="25" t="str">
        <f>IF(OR(E7313="",E7313="!!!",F7313="NEW"),"",INDEX(J$1:J7312,SUMPRODUCT(MAX(ROW(E$1:E7312)*(E7313=E$1:E7312)))))</f>
        <v> </v>
      </c>
      <c r="L7313" s="26"/>
    </row>
    <row r="7314" spans="1:12">
      <c r="A7314" s="20" t="s">
        <v>1706</v>
      </c>
      <c r="E7314" s="21">
        <f>IF(D7314="?OLD","!!!","")</f>
        <v/>
      </c>
      <c r="F7314" s="22" t="str">
        <f>IF(OR(E7314="",E7314="!!!"),"",IF(NOT(ISNA(VLOOKUP(E7314,E$1:E7313,1,FALSE()))),"OLD",IF(AND(E7314&lt;&gt;"",E7314&lt;&gt;"!!!"),"NEW","")))</f>
        <v> </v>
      </c>
      <c r="G7314" s="23" t="str">
        <f>IF(OR(E7314="",E7314="!!!"),"",IF(OR(J7314=0,AND(J7314=1,K7314=1),AND(J7314=1,I7314="SBJ"),AND(J7314=1,I7314=0)),"?IN_FOCUS",IF(J7314&lt;=2,"?ACTIVATED",IF(J7314&lt;&gt;"","?FAMILIAR",IF(F7314="NEW",IF(ISNA(VLOOKUP(E7314,#REF!,1,FALSE())),"?TYPE_IDENTIFIABLE","?REFERENTIAL"),"_")))))</f>
        <v> </v>
      </c>
      <c r="H7314" s="24" t="str">
        <f>IF(J7314&lt;&gt;1,"",IF(I7314="SBJ","CB","?"))</f>
        <v> </v>
      </c>
      <c r="I7314" s="25" t="str">
        <f>IF(OR(E7314="",E7314="!!!",F7314="NEW"),"",INDEX(B7313:B$2,-1+SUMPRODUCT(MAX(ROW(E7313:E$2)*(E7314=E7313:E$2)))))</f>
        <v> </v>
      </c>
      <c r="J7314" s="25" t="str">
        <f>IF(OR(E7314="",E7314="!!!",F7314="NEW"),"",COUNTBLANK(OFFSET(A$1,,,SUMPRODUCT(MAX(ROW(E$2:E7314)*(E7314=E$2:E7314)))))-COUNTBLANK(OFFSET(A$1,,,SUMPRODUCT(MAX(ROW(E$1:E7313)*(E2=E$1:E7313))))))</f>
        <v> </v>
      </c>
      <c r="K7314" s="25" t="str">
        <f>IF(OR(E7314="",E7314="!!!",F7314="NEW"),"",INDEX(J$1:J7313,SUMPRODUCT(MAX(ROW(E$1:E7313)*(E7314=E$1:E7313)))))</f>
        <v> </v>
      </c>
      <c r="L7314" s="26"/>
    </row>
    <row r="7315" spans="1:12">
      <c r="A7315" s="20" t="s">
        <v>3843</v>
      </c>
      <c r="E7315" s="21">
        <f>IF(D7315="?OLD","!!!","")</f>
        <v/>
      </c>
      <c r="F7315" s="22" t="str">
        <f>IF(OR(E7315="",E7315="!!!"),"",IF(NOT(ISNA(VLOOKUP(E7315,E$1:E7314,1,FALSE()))),"OLD",IF(AND(E7315&lt;&gt;"",E7315&lt;&gt;"!!!"),"NEW","")))</f>
        <v> </v>
      </c>
      <c r="G7315" s="23" t="str">
        <f>IF(OR(E7315="",E7315="!!!"),"",IF(OR(J7315=0,AND(J7315=1,K7315=1),AND(J7315=1,I7315="SBJ"),AND(J7315=1,I7315=0)),"?IN_FOCUS",IF(J7315&lt;=2,"?ACTIVATED",IF(J7315&lt;&gt;"","?FAMILIAR",IF(F7315="NEW",IF(ISNA(VLOOKUP(E7315,#REF!,1,FALSE())),"?TYPE_IDENTIFIABLE","?REFERENTIAL"),"_")))))</f>
        <v> </v>
      </c>
      <c r="H7315" s="24" t="str">
        <f>IF(J7315&lt;&gt;1,"",IF(I7315="SBJ","CB","?"))</f>
        <v> </v>
      </c>
      <c r="I7315" s="25" t="str">
        <f>IF(OR(E7315="",E7315="!!!",F7315="NEW"),"",INDEX(B7314:B$2,-1+SUMPRODUCT(MAX(ROW(E7314:E$2)*(E7315=E7314:E$2)))))</f>
        <v> </v>
      </c>
      <c r="J7315" s="25" t="str">
        <f>IF(OR(E7315="",E7315="!!!",F7315="NEW"),"",COUNTBLANK(OFFSET(A$1,,,SUMPRODUCT(MAX(ROW(E$2:E7315)*(E7315=E$2:E7315)))))-COUNTBLANK(OFFSET(A$1,,,SUMPRODUCT(MAX(ROW(E$1:E7314)*(E2=E$1:E7314))))))</f>
        <v> </v>
      </c>
      <c r="K7315" s="25" t="str">
        <f>IF(OR(E7315="",E7315="!!!",F7315="NEW"),"",INDEX(J$1:J7314,SUMPRODUCT(MAX(ROW(E$1:E7314)*(E7315=E$1:E7314)))))</f>
        <v> </v>
      </c>
      <c r="L7315" s="26"/>
    </row>
    <row r="7316" spans="1:12">
      <c r="A7316" s="20" t="s">
        <v>1682</v>
      </c>
      <c r="E7316" s="21">
        <f>IF(D7316="?OLD","!!!","")</f>
        <v/>
      </c>
      <c r="F7316" s="22" t="str">
        <f>IF(OR(E7316="",E7316="!!!"),"",IF(NOT(ISNA(VLOOKUP(E7316,E$1:E7315,1,FALSE()))),"OLD",IF(AND(E7316&lt;&gt;"",E7316&lt;&gt;"!!!"),"NEW","")))</f>
        <v> </v>
      </c>
      <c r="G7316" s="23" t="str">
        <f>IF(OR(E7316="",E7316="!!!"),"",IF(OR(J7316=0,AND(J7316=1,K7316=1),AND(J7316=1,I7316="SBJ"),AND(J7316=1,I7316=0)),"?IN_FOCUS",IF(J7316&lt;=2,"?ACTIVATED",IF(J7316&lt;&gt;"","?FAMILIAR",IF(F7316="NEW",IF(ISNA(VLOOKUP(E7316,#REF!,1,FALSE())),"?TYPE_IDENTIFIABLE","?REFERENTIAL"),"_")))))</f>
        <v> </v>
      </c>
      <c r="H7316" s="24" t="str">
        <f>IF(J7316&lt;&gt;1,"",IF(I7316="SBJ","CB","?"))</f>
        <v> </v>
      </c>
      <c r="I7316" s="25" t="str">
        <f>IF(OR(E7316="",E7316="!!!",F7316="NEW"),"",INDEX(B7315:B$2,-1+SUMPRODUCT(MAX(ROW(E7315:E$2)*(E7316=E7315:E$2)))))</f>
        <v> </v>
      </c>
      <c r="J7316" s="25" t="str">
        <f>IF(OR(E7316="",E7316="!!!",F7316="NEW"),"",COUNTBLANK(OFFSET(A$1,,,SUMPRODUCT(MAX(ROW(E$2:E7316)*(E7316=E$2:E7316)))))-COUNTBLANK(OFFSET(A$1,,,SUMPRODUCT(MAX(ROW(E$1:E7315)*(E2=E$1:E7315))))))</f>
        <v> </v>
      </c>
      <c r="K7316" s="25" t="str">
        <f>IF(OR(E7316="",E7316="!!!",F7316="NEW"),"",INDEX(J$1:J7315,SUMPRODUCT(MAX(ROW(E$1:E7315)*(E7316=E$1:E7315)))))</f>
        <v> </v>
      </c>
      <c r="L7316" s="26"/>
    </row>
    <row r="7317" spans="1:12">
      <c r="A7317" s="20" t="s">
        <v>3844</v>
      </c>
      <c r="E7317" s="21">
        <f>IF(D7317="?OLD","!!!","")</f>
        <v/>
      </c>
      <c r="F7317" s="22" t="str">
        <f>IF(OR(E7317="",E7317="!!!"),"",IF(NOT(ISNA(VLOOKUP(E7317,E$1:E7316,1,FALSE()))),"OLD",IF(AND(E7317&lt;&gt;"",E7317&lt;&gt;"!!!"),"NEW","")))</f>
        <v> </v>
      </c>
      <c r="G7317" s="23" t="str">
        <f>IF(OR(E7317="",E7317="!!!"),"",IF(OR(J7317=0,AND(J7317=1,K7317=1),AND(J7317=1,I7317="SBJ"),AND(J7317=1,I7317=0)),"?IN_FOCUS",IF(J7317&lt;=2,"?ACTIVATED",IF(J7317&lt;&gt;"","?FAMILIAR",IF(F7317="NEW",IF(ISNA(VLOOKUP(E7317,#REF!,1,FALSE())),"?TYPE_IDENTIFIABLE","?REFERENTIAL"),"_")))))</f>
        <v> </v>
      </c>
      <c r="H7317" s="24" t="str">
        <f>IF(J7317&lt;&gt;1,"",IF(I7317="SBJ","CB","?"))</f>
        <v> </v>
      </c>
      <c r="I7317" s="25" t="str">
        <f>IF(OR(E7317="",E7317="!!!",F7317="NEW"),"",INDEX(B7316:B$2,-1+SUMPRODUCT(MAX(ROW(E7316:E$2)*(E7317=E7316:E$2)))))</f>
        <v> </v>
      </c>
      <c r="J7317" s="25" t="str">
        <f>IF(OR(E7317="",E7317="!!!",F7317="NEW"),"",COUNTBLANK(OFFSET(A$1,,,SUMPRODUCT(MAX(ROW(E$2:E7317)*(E7317=E$2:E7317)))))-COUNTBLANK(OFFSET(A$1,,,SUMPRODUCT(MAX(ROW(E$1:E7316)*(E2=E$1:E7316))))))</f>
        <v> </v>
      </c>
      <c r="K7317" s="25" t="str">
        <f>IF(OR(E7317="",E7317="!!!",F7317="NEW"),"",INDEX(J$1:J7316,SUMPRODUCT(MAX(ROW(E$1:E7316)*(E7317=E$1:E7316)))))</f>
        <v> </v>
      </c>
      <c r="L7317" s="26"/>
    </row>
    <row r="7318" spans="1:12">
      <c r="A7318" s="20" t="s">
        <v>671</v>
      </c>
      <c r="E7318" s="21">
        <f>IF(D7318="?OLD","!!!","")</f>
        <v/>
      </c>
      <c r="F7318" s="22" t="str">
        <f>IF(OR(E7318="",E7318="!!!"),"",IF(NOT(ISNA(VLOOKUP(E7318,E$1:E7317,1,FALSE()))),"OLD",IF(AND(E7318&lt;&gt;"",E7318&lt;&gt;"!!!"),"NEW","")))</f>
        <v> </v>
      </c>
      <c r="G7318" s="23" t="str">
        <f>IF(OR(E7318="",E7318="!!!"),"",IF(OR(J7318=0,AND(J7318=1,K7318=1),AND(J7318=1,I7318="SBJ"),AND(J7318=1,I7318=0)),"?IN_FOCUS",IF(J7318&lt;=2,"?ACTIVATED",IF(J7318&lt;&gt;"","?FAMILIAR",IF(F7318="NEW",IF(ISNA(VLOOKUP(E7318,#REF!,1,FALSE())),"?TYPE_IDENTIFIABLE","?REFERENTIAL"),"_")))))</f>
        <v> </v>
      </c>
      <c r="H7318" s="24" t="str">
        <f>IF(J7318&lt;&gt;1,"",IF(I7318="SBJ","CB","?"))</f>
        <v> </v>
      </c>
      <c r="I7318" s="25" t="str">
        <f>IF(OR(E7318="",E7318="!!!",F7318="NEW"),"",INDEX(B7317:B$2,-1+SUMPRODUCT(MAX(ROW(E7317:E$2)*(E7318=E7317:E$2)))))</f>
        <v> </v>
      </c>
      <c r="J7318" s="25" t="str">
        <f>IF(OR(E7318="",E7318="!!!",F7318="NEW"),"",COUNTBLANK(OFFSET(A$1,,,SUMPRODUCT(MAX(ROW(E$2:E7318)*(E7318=E$2:E7318)))))-COUNTBLANK(OFFSET(A$1,,,SUMPRODUCT(MAX(ROW(E$1:E7317)*(E2=E$1:E7317))))))</f>
        <v> </v>
      </c>
      <c r="K7318" s="25" t="str">
        <f>IF(OR(E7318="",E7318="!!!",F7318="NEW"),"",INDEX(J$1:J7317,SUMPRODUCT(MAX(ROW(E$1:E7317)*(E7318=E$1:E7317)))))</f>
        <v> </v>
      </c>
      <c r="L7318" s="26"/>
    </row>
    <row r="7319" spans="1:12">
      <c r="A7319" s="20"/>
    </row>
    <row r="7320" spans="1:12">
      <c r="A7320" s="20" t="s">
        <v>3845</v>
      </c>
    </row>
    <row r="7321" spans="1:12">
      <c r="A7321" s="20" t="s">
        <v>3846</v>
      </c>
      <c r="B7321" s="27" t="s">
        <v>1675</v>
      </c>
      <c r="C7321" s="27" t="s">
        <v>1673</v>
      </c>
      <c r="E7321" s="21">
        <f>IF(D7321="?OLD","!!!","")</f>
        <v/>
      </c>
      <c r="F7321" s="22" t="str">
        <f>IF(OR(E7321="",E7321="!!!"),"",IF(NOT(ISNA(VLOOKUP(E7321,E$1:E7320,1,FALSE()))),"OLD",IF(AND(E7321&lt;&gt;"",E7321&lt;&gt;"!!!"),"NEW","")))</f>
        <v> </v>
      </c>
      <c r="G7321" s="23" t="str">
        <f>IF(OR(E7321="",E7321="!!!"),"",IF(OR(J7321=0,AND(J7321=1,K7321=1),AND(J7321=1,I7321="SBJ"),AND(J7321=1,I7321=0)),"?IN_FOCUS",IF(J7321&lt;=2,"?ACTIVATED",IF(J7321&lt;&gt;"","?FAMILIAR",IF(F7321="NEW",IF(ISNA(VLOOKUP(E7321,#REF!,1,FALSE())),"?TYPE_IDENTIFIABLE","?REFERENTIAL"),"_")))))</f>
        <v> </v>
      </c>
      <c r="H7321" s="24" t="str">
        <f>IF(J7321&lt;&gt;1,"",IF(I7321="SBJ","CB","?"))</f>
        <v> </v>
      </c>
      <c r="I7321" s="25" t="str">
        <f>IF(OR(E7321="",E7321="!!!",F7321="NEW"),"",INDEX(B7320:B$2,-1+SUMPRODUCT(MAX(ROW(E7320:E$2)*(E7321=E7320:E$2)))))</f>
        <v> </v>
      </c>
      <c r="J7321" s="25" t="str">
        <f>IF(OR(E7321="",E7321="!!!",F7321="NEW"),"",COUNTBLANK(OFFSET(A$1,,,SUMPRODUCT(MAX(ROW(E$2:E7321)*(E7321=E$2:E7321)))))-COUNTBLANK(OFFSET(A$1,,,SUMPRODUCT(MAX(ROW(E$1:E7320)*(E2=E$1:E7320))))))</f>
        <v> </v>
      </c>
      <c r="K7321" s="25" t="str">
        <f>IF(OR(E7321="",E7321="!!!",F7321="NEW"),"",INDEX(J$1:J7320,SUMPRODUCT(MAX(ROW(E$1:E7320)*(E7321=E$1:E7320)))))</f>
        <v> </v>
      </c>
      <c r="L7321" s="26"/>
    </row>
    <row r="7322" spans="1:12">
      <c r="A7322" s="20" t="s">
        <v>2312</v>
      </c>
      <c r="B7322" s="27" t="s">
        <v>1675</v>
      </c>
      <c r="C7322" s="27" t="s">
        <v>1821</v>
      </c>
      <c r="D7322" s="27" t="s">
        <v>1681</v>
      </c>
      <c r="E7322" s="21">
        <f>IF(D7322="?OLD","!!!","")</f>
        <v/>
      </c>
      <c r="F7322" s="22" t="str">
        <f>IF(OR(E7322="",E7322="!!!"),"",IF(NOT(ISNA(VLOOKUP(E7322,E$1:E7321,1,FALSE()))),"OLD",IF(AND(E7322&lt;&gt;"",E7322&lt;&gt;"!!!"),"NEW","")))</f>
        <v> </v>
      </c>
      <c r="G7322" s="23" t="str">
        <f>IF(OR(E7322="",E7322="!!!"),"",IF(OR(J7322=0,AND(J7322=1,K7322=1),AND(J7322=1,I7322="SBJ"),AND(J7322=1,I7322=0)),"?IN_FOCUS",IF(J7322&lt;=2,"?ACTIVATED",IF(J7322&lt;&gt;"","?FAMILIAR",IF(F7322="NEW",IF(ISNA(VLOOKUP(E7322,#REF!,1,FALSE())),"?TYPE_IDENTIFIABLE","?REFERENTIAL"),"_")))))</f>
        <v> </v>
      </c>
      <c r="H7322" s="24" t="str">
        <f>IF(J7322&lt;&gt;1,"",IF(I7322="SBJ","CB","?"))</f>
        <v> </v>
      </c>
      <c r="I7322" s="25" t="str">
        <f>IF(OR(E7322="",E7322="!!!",F7322="NEW"),"",INDEX(B7321:B$2,-1+SUMPRODUCT(MAX(ROW(E7321:E$2)*(E7322=E7321:E$2)))))</f>
        <v> </v>
      </c>
      <c r="J7322" s="25" t="str">
        <f>IF(OR(E7322="",E7322="!!!",F7322="NEW"),"",COUNTBLANK(OFFSET(A$1,,,SUMPRODUCT(MAX(ROW(E$2:E7322)*(E7322=E$2:E7322)))))-COUNTBLANK(OFFSET(A$1,,,SUMPRODUCT(MAX(ROW(E$1:E7321)*(E2=E$1:E7321))))))</f>
        <v> </v>
      </c>
      <c r="K7322" s="25" t="str">
        <f>IF(OR(E7322="",E7322="!!!",F7322="NEW"),"",INDEX(J$1:J7321,SUMPRODUCT(MAX(ROW(E$1:E7321)*(E7322=E$1:E7321)))))</f>
        <v> </v>
      </c>
      <c r="L7322" s="26"/>
    </row>
    <row r="7323" spans="1:12">
      <c r="A7323" s="20" t="s">
        <v>3847</v>
      </c>
      <c r="B7323" s="27" t="s">
        <v>1687</v>
      </c>
      <c r="C7323" s="27" t="s">
        <v>2197</v>
      </c>
      <c r="D7323" s="27" t="s">
        <v>1681</v>
      </c>
      <c r="E7323" s="21">
        <f>IF(D7323="?OLD","!!!","")</f>
        <v/>
      </c>
      <c r="F7323" s="22" t="str">
        <f>IF(OR(E7323="",E7323="!!!"),"",IF(NOT(ISNA(VLOOKUP(E7323,E$1:E7322,1,FALSE()))),"OLD",IF(AND(E7323&lt;&gt;"",E7323&lt;&gt;"!!!"),"NEW","")))</f>
        <v> </v>
      </c>
      <c r="G7323" s="23" t="str">
        <f>IF(OR(E7323="",E7323="!!!"),"",IF(OR(J7323=0,AND(J7323=1,K7323=1),AND(J7323=1,I7323="SBJ"),AND(J7323=1,I7323=0)),"?IN_FOCUS",IF(J7323&lt;=2,"?ACTIVATED",IF(J7323&lt;&gt;"","?FAMILIAR",IF(F7323="NEW",IF(ISNA(VLOOKUP(E7323,#REF!,1,FALSE())),"?TYPE_IDENTIFIABLE","?REFERENTIAL"),"_")))))</f>
        <v> </v>
      </c>
      <c r="H7323" s="24" t="str">
        <f>IF(J7323&lt;&gt;1,"",IF(I7323="SBJ","CB","?"))</f>
        <v> </v>
      </c>
      <c r="I7323" s="25" t="str">
        <f>IF(OR(E7323="",E7323="!!!",F7323="NEW"),"",INDEX(B7322:B$2,-1+SUMPRODUCT(MAX(ROW(E7322:E$2)*(E7323=E7322:E$2)))))</f>
        <v> </v>
      </c>
      <c r="J7323" s="25" t="str">
        <f>IF(OR(E7323="",E7323="!!!",F7323="NEW"),"",COUNTBLANK(OFFSET(A$1,,,SUMPRODUCT(MAX(ROW(E$2:E7323)*(E7323=E$2:E7323)))))-COUNTBLANK(OFFSET(A$1,,,SUMPRODUCT(MAX(ROW(E$1:E7322)*(E2=E$1:E7322))))))</f>
        <v> </v>
      </c>
      <c r="K7323" s="25" t="str">
        <f>IF(OR(E7323="",E7323="!!!",F7323="NEW"),"",INDEX(J$1:J7322,SUMPRODUCT(MAX(ROW(E$1:E7322)*(E7323=E$1:E7322)))))</f>
        <v> </v>
      </c>
      <c r="L7323" s="26"/>
    </row>
    <row r="7324" spans="1:12">
      <c r="A7324" s="20" t="s">
        <v>3558</v>
      </c>
      <c r="E7324" s="21">
        <f>IF(D7324="?OLD","!!!","")</f>
        <v/>
      </c>
      <c r="F7324" s="22" t="str">
        <f>IF(OR(E7324="",E7324="!!!"),"",IF(NOT(ISNA(VLOOKUP(E7324,E$1:E7323,1,FALSE()))),"OLD",IF(AND(E7324&lt;&gt;"",E7324&lt;&gt;"!!!"),"NEW","")))</f>
        <v> </v>
      </c>
      <c r="G7324" s="23" t="str">
        <f>IF(OR(E7324="",E7324="!!!"),"",IF(OR(J7324=0,AND(J7324=1,K7324=1),AND(J7324=1,I7324="SBJ"),AND(J7324=1,I7324=0)),"?IN_FOCUS",IF(J7324&lt;=2,"?ACTIVATED",IF(J7324&lt;&gt;"","?FAMILIAR",IF(F7324="NEW",IF(ISNA(VLOOKUP(E7324,#REF!,1,FALSE())),"?TYPE_IDENTIFIABLE","?REFERENTIAL"),"_")))))</f>
        <v> </v>
      </c>
      <c r="H7324" s="24" t="str">
        <f>IF(J7324&lt;&gt;1,"",IF(I7324="SBJ","CB","?"))</f>
        <v> </v>
      </c>
      <c r="I7324" s="25" t="str">
        <f>IF(OR(E7324="",E7324="!!!",F7324="NEW"),"",INDEX(B7323:B$2,-1+SUMPRODUCT(MAX(ROW(E7323:E$2)*(E7324=E7323:E$2)))))</f>
        <v> </v>
      </c>
      <c r="J7324" s="25" t="str">
        <f>IF(OR(E7324="",E7324="!!!",F7324="NEW"),"",COUNTBLANK(OFFSET(A$1,,,SUMPRODUCT(MAX(ROW(E$2:E7324)*(E7324=E$2:E7324)))))-COUNTBLANK(OFFSET(A$1,,,SUMPRODUCT(MAX(ROW(E$1:E7323)*(E2=E$1:E7323))))))</f>
        <v> </v>
      </c>
      <c r="K7324" s="25" t="str">
        <f>IF(OR(E7324="",E7324="!!!",F7324="NEW"),"",INDEX(J$1:J7323,SUMPRODUCT(MAX(ROW(E$1:E7323)*(E7324=E$1:E7323)))))</f>
        <v> </v>
      </c>
      <c r="L7324" s="26"/>
    </row>
    <row r="7325" spans="1:12">
      <c r="A7325" s="20" t="s">
        <v>1754</v>
      </c>
      <c r="B7325" s="27" t="s">
        <v>1668</v>
      </c>
      <c r="C7325" s="27" t="s">
        <v>1737</v>
      </c>
      <c r="D7325" s="27" t="s">
        <v>1681</v>
      </c>
      <c r="E7325" s="21">
        <f>IF(D7325="?OLD","!!!","")</f>
        <v/>
      </c>
      <c r="F7325" s="22" t="str">
        <f>IF(OR(E7325="",E7325="!!!"),"",IF(NOT(ISNA(VLOOKUP(E7325,E$1:E7324,1,FALSE()))),"OLD",IF(AND(E7325&lt;&gt;"",E7325&lt;&gt;"!!!"),"NEW","")))</f>
        <v> </v>
      </c>
      <c r="G7325" s="23" t="str">
        <f>IF(OR(E7325="",E7325="!!!"),"",IF(OR(J7325=0,AND(J7325=1,K7325=1),AND(J7325=1,I7325="SBJ"),AND(J7325=1,I7325=0)),"?IN_FOCUS",IF(J7325&lt;=2,"?ACTIVATED",IF(J7325&lt;&gt;"","?FAMILIAR",IF(F7325="NEW",IF(ISNA(VLOOKUP(E7325,#REF!,1,FALSE())),"?TYPE_IDENTIFIABLE","?REFERENTIAL"),"_")))))</f>
        <v> </v>
      </c>
      <c r="H7325" s="24" t="str">
        <f>IF(J7325&lt;&gt;1,"",IF(I7325="SBJ","CB","?"))</f>
        <v> </v>
      </c>
      <c r="I7325" s="25" t="str">
        <f>IF(OR(E7325="",E7325="!!!",F7325="NEW"),"",INDEX(B7324:B$2,-1+SUMPRODUCT(MAX(ROW(E7324:E$2)*(E7325=E7324:E$2)))))</f>
        <v> </v>
      </c>
      <c r="J7325" s="25" t="str">
        <f>IF(OR(E7325="",E7325="!!!",F7325="NEW"),"",COUNTBLANK(OFFSET(A$1,,,SUMPRODUCT(MAX(ROW(E$2:E7325)*(E7325=E$2:E7325)))))-COUNTBLANK(OFFSET(A$1,,,SUMPRODUCT(MAX(ROW(E$1:E7324)*(E2=E$1:E7324))))))</f>
        <v> </v>
      </c>
      <c r="K7325" s="25" t="str">
        <f>IF(OR(E7325="",E7325="!!!",F7325="NEW"),"",INDEX(J$1:J7324,SUMPRODUCT(MAX(ROW(E$1:E7324)*(E7325=E$1:E7324)))))</f>
        <v> </v>
      </c>
      <c r="L7325" s="26"/>
    </row>
    <row r="7326" spans="1:12">
      <c r="A7326" s="20" t="s">
        <v>2078</v>
      </c>
      <c r="E7326" s="21">
        <f>IF(D7326="?OLD","!!!","")</f>
        <v/>
      </c>
      <c r="F7326" s="22" t="str">
        <f>IF(OR(E7326="",E7326="!!!"),"",IF(NOT(ISNA(VLOOKUP(E7326,E$1:E7325,1,FALSE()))),"OLD",IF(AND(E7326&lt;&gt;"",E7326&lt;&gt;"!!!"),"NEW","")))</f>
        <v> </v>
      </c>
      <c r="G7326" s="23" t="str">
        <f>IF(OR(E7326="",E7326="!!!"),"",IF(OR(J7326=0,AND(J7326=1,K7326=1),AND(J7326=1,I7326="SBJ"),AND(J7326=1,I7326=0)),"?IN_FOCUS",IF(J7326&lt;=2,"?ACTIVATED",IF(J7326&lt;&gt;"","?FAMILIAR",IF(F7326="NEW",IF(ISNA(VLOOKUP(E7326,#REF!,1,FALSE())),"?TYPE_IDENTIFIABLE","?REFERENTIAL"),"_")))))</f>
        <v> </v>
      </c>
      <c r="H7326" s="24" t="str">
        <f>IF(J7326&lt;&gt;1,"",IF(I7326="SBJ","CB","?"))</f>
        <v> </v>
      </c>
      <c r="I7326" s="25" t="str">
        <f>IF(OR(E7326="",E7326="!!!",F7326="NEW"),"",INDEX(B7325:B$2,-1+SUMPRODUCT(MAX(ROW(E7325:E$2)*(E7326=E7325:E$2)))))</f>
        <v> </v>
      </c>
      <c r="J7326" s="25" t="str">
        <f>IF(OR(E7326="",E7326="!!!",F7326="NEW"),"",COUNTBLANK(OFFSET(A$1,,,SUMPRODUCT(MAX(ROW(E$2:E7326)*(E7326=E$2:E7326)))))-COUNTBLANK(OFFSET(A$1,,,SUMPRODUCT(MAX(ROW(E$1:E7325)*(E2=E$1:E7325))))))</f>
        <v> </v>
      </c>
      <c r="K7326" s="25" t="str">
        <f>IF(OR(E7326="",E7326="!!!",F7326="NEW"),"",INDEX(J$1:J7325,SUMPRODUCT(MAX(ROW(E$1:E7325)*(E7326=E$1:E7325)))))</f>
        <v> </v>
      </c>
      <c r="L7326" s="26"/>
    </row>
    <row r="7327" spans="1:12">
      <c r="A7327" s="20" t="s">
        <v>2011</v>
      </c>
      <c r="E7327" s="21">
        <f>IF(D7327="?OLD","!!!","")</f>
        <v/>
      </c>
      <c r="F7327" s="22" t="str">
        <f>IF(OR(E7327="",E7327="!!!"),"",IF(NOT(ISNA(VLOOKUP(E7327,E$1:E7326,1,FALSE()))),"OLD",IF(AND(E7327&lt;&gt;"",E7327&lt;&gt;"!!!"),"NEW","")))</f>
        <v> </v>
      </c>
      <c r="G7327" s="23" t="str">
        <f>IF(OR(E7327="",E7327="!!!"),"",IF(OR(J7327=0,AND(J7327=1,K7327=1),AND(J7327=1,I7327="SBJ"),AND(J7327=1,I7327=0)),"?IN_FOCUS",IF(J7327&lt;=2,"?ACTIVATED",IF(J7327&lt;&gt;"","?FAMILIAR",IF(F7327="NEW",IF(ISNA(VLOOKUP(E7327,#REF!,1,FALSE())),"?TYPE_IDENTIFIABLE","?REFERENTIAL"),"_")))))</f>
        <v> </v>
      </c>
      <c r="H7327" s="24" t="str">
        <f>IF(J7327&lt;&gt;1,"",IF(I7327="SBJ","CB","?"))</f>
        <v> </v>
      </c>
      <c r="I7327" s="25" t="str">
        <f>IF(OR(E7327="",E7327="!!!",F7327="NEW"),"",INDEX(B7326:B$2,-1+SUMPRODUCT(MAX(ROW(E7326:E$2)*(E7327=E7326:E$2)))))</f>
        <v> </v>
      </c>
      <c r="J7327" s="25" t="str">
        <f>IF(OR(E7327="",E7327="!!!",F7327="NEW"),"",COUNTBLANK(OFFSET(A$1,,,SUMPRODUCT(MAX(ROW(E$2:E7327)*(E7327=E$2:E7327)))))-COUNTBLANK(OFFSET(A$1,,,SUMPRODUCT(MAX(ROW(E$1:E7326)*(E2=E$1:E7326))))))</f>
        <v> </v>
      </c>
      <c r="K7327" s="25" t="str">
        <f>IF(OR(E7327="",E7327="!!!",F7327="NEW"),"",INDEX(J$1:J7326,SUMPRODUCT(MAX(ROW(E$1:E7326)*(E7327=E$1:E7326)))))</f>
        <v> </v>
      </c>
      <c r="L7327" s="26"/>
    </row>
    <row r="7328" spans="1:12">
      <c r="A7328" s="20" t="s">
        <v>3848</v>
      </c>
      <c r="B7328" s="27" t="s">
        <v>1687</v>
      </c>
      <c r="C7328" s="27" t="s">
        <v>1727</v>
      </c>
      <c r="E7328" s="21">
        <f>IF(D7328="?OLD","!!!","")</f>
        <v/>
      </c>
      <c r="F7328" s="22" t="str">
        <f>IF(OR(E7328="",E7328="!!!"),"",IF(NOT(ISNA(VLOOKUP(E7328,E$1:E7327,1,FALSE()))),"OLD",IF(AND(E7328&lt;&gt;"",E7328&lt;&gt;"!!!"),"NEW","")))</f>
        <v> </v>
      </c>
      <c r="G7328" s="23" t="str">
        <f>IF(OR(E7328="",E7328="!!!"),"",IF(OR(J7328=0,AND(J7328=1,K7328=1),AND(J7328=1,I7328="SBJ"),AND(J7328=1,I7328=0)),"?IN_FOCUS",IF(J7328&lt;=2,"?ACTIVATED",IF(J7328&lt;&gt;"","?FAMILIAR",IF(F7328="NEW",IF(ISNA(VLOOKUP(E7328,#REF!,1,FALSE())),"?TYPE_IDENTIFIABLE","?REFERENTIAL"),"_")))))</f>
        <v> </v>
      </c>
      <c r="H7328" s="24" t="str">
        <f>IF(J7328&lt;&gt;1,"",IF(I7328="SBJ","CB","?"))</f>
        <v> </v>
      </c>
      <c r="I7328" s="25" t="str">
        <f>IF(OR(E7328="",E7328="!!!",F7328="NEW"),"",INDEX(B7327:B$2,-1+SUMPRODUCT(MAX(ROW(E7327:E$2)*(E7328=E7327:E$2)))))</f>
        <v> </v>
      </c>
      <c r="J7328" s="25" t="str">
        <f>IF(OR(E7328="",E7328="!!!",F7328="NEW"),"",COUNTBLANK(OFFSET(A$1,,,SUMPRODUCT(MAX(ROW(E$2:E7328)*(E7328=E$2:E7328)))))-COUNTBLANK(OFFSET(A$1,,,SUMPRODUCT(MAX(ROW(E$1:E7327)*(E2=E$1:E7327))))))</f>
        <v> </v>
      </c>
      <c r="K7328" s="25" t="str">
        <f>IF(OR(E7328="",E7328="!!!",F7328="NEW"),"",INDEX(J$1:J7327,SUMPRODUCT(MAX(ROW(E$1:E7327)*(E7328=E$1:E7327)))))</f>
        <v> </v>
      </c>
      <c r="L7328" s="26"/>
    </row>
    <row r="7329" spans="1:12">
      <c r="A7329" s="20" t="s">
        <v>1699</v>
      </c>
      <c r="E7329" s="21">
        <f>IF(D7329="?OLD","!!!","")</f>
        <v/>
      </c>
      <c r="F7329" s="22" t="str">
        <f>IF(OR(E7329="",E7329="!!!"),"",IF(NOT(ISNA(VLOOKUP(E7329,E$1:E7328,1,FALSE()))),"OLD",IF(AND(E7329&lt;&gt;"",E7329&lt;&gt;"!!!"),"NEW","")))</f>
        <v> </v>
      </c>
      <c r="G7329" s="23" t="str">
        <f>IF(OR(E7329="",E7329="!!!"),"",IF(OR(J7329=0,AND(J7329=1,K7329=1),AND(J7329=1,I7329="SBJ"),AND(J7329=1,I7329=0)),"?IN_FOCUS",IF(J7329&lt;=2,"?ACTIVATED",IF(J7329&lt;&gt;"","?FAMILIAR",IF(F7329="NEW",IF(ISNA(VLOOKUP(E7329,#REF!,1,FALSE())),"?TYPE_IDENTIFIABLE","?REFERENTIAL"),"_")))))</f>
        <v> </v>
      </c>
      <c r="H7329" s="24" t="str">
        <f>IF(J7329&lt;&gt;1,"",IF(I7329="SBJ","CB","?"))</f>
        <v> </v>
      </c>
      <c r="I7329" s="25" t="str">
        <f>IF(OR(E7329="",E7329="!!!",F7329="NEW"),"",INDEX(B7328:B$2,-1+SUMPRODUCT(MAX(ROW(E7328:E$2)*(E7329=E7328:E$2)))))</f>
        <v> </v>
      </c>
      <c r="J7329" s="25" t="str">
        <f>IF(OR(E7329="",E7329="!!!",F7329="NEW"),"",COUNTBLANK(OFFSET(A$1,,,SUMPRODUCT(MAX(ROW(E$2:E7329)*(E7329=E$2:E7329)))))-COUNTBLANK(OFFSET(A$1,,,SUMPRODUCT(MAX(ROW(E$1:E7328)*(E2=E$1:E7328))))))</f>
        <v> </v>
      </c>
      <c r="K7329" s="25" t="str">
        <f>IF(OR(E7329="",E7329="!!!",F7329="NEW"),"",INDEX(J$1:J7328,SUMPRODUCT(MAX(ROW(E$1:E7328)*(E7329=E$1:E7328)))))</f>
        <v> </v>
      </c>
      <c r="L7329" s="26"/>
    </row>
    <row r="7330" spans="1:12">
      <c r="A7330" s="20" t="s">
        <v>3016</v>
      </c>
      <c r="B7330" s="27" t="s">
        <v>1679</v>
      </c>
      <c r="C7330" s="27" t="s">
        <v>1701</v>
      </c>
      <c r="D7330" s="27" t="s">
        <v>1681</v>
      </c>
      <c r="E7330" s="21">
        <f>IF(D7330="?OLD","!!!","")</f>
        <v/>
      </c>
      <c r="F7330" s="22" t="str">
        <f>IF(OR(E7330="",E7330="!!!"),"",IF(NOT(ISNA(VLOOKUP(E7330,E$1:E7329,1,FALSE()))),"OLD",IF(AND(E7330&lt;&gt;"",E7330&lt;&gt;"!!!"),"NEW","")))</f>
        <v> </v>
      </c>
      <c r="G7330" s="23" t="str">
        <f>IF(OR(E7330="",E7330="!!!"),"",IF(OR(J7330=0,AND(J7330=1,K7330=1),AND(J7330=1,I7330="SBJ"),AND(J7330=1,I7330=0)),"?IN_FOCUS",IF(J7330&lt;=2,"?ACTIVATED",IF(J7330&lt;&gt;"","?FAMILIAR",IF(F7330="NEW",IF(ISNA(VLOOKUP(E7330,#REF!,1,FALSE())),"?TYPE_IDENTIFIABLE","?REFERENTIAL"),"_")))))</f>
        <v> </v>
      </c>
      <c r="H7330" s="24" t="str">
        <f>IF(J7330&lt;&gt;1,"",IF(I7330="SBJ","CB","?"))</f>
        <v> </v>
      </c>
      <c r="I7330" s="25" t="str">
        <f>IF(OR(E7330="",E7330="!!!",F7330="NEW"),"",INDEX(B7329:B$2,-1+SUMPRODUCT(MAX(ROW(E7329:E$2)*(E7330=E7329:E$2)))))</f>
        <v> </v>
      </c>
      <c r="J7330" s="25" t="str">
        <f>IF(OR(E7330="",E7330="!!!",F7330="NEW"),"",COUNTBLANK(OFFSET(A$1,,,SUMPRODUCT(MAX(ROW(E$2:E7330)*(E7330=E$2:E7330)))))-COUNTBLANK(OFFSET(A$1,,,SUMPRODUCT(MAX(ROW(E$1:E7329)*(E2=E$1:E7329))))))</f>
        <v> </v>
      </c>
      <c r="K7330" s="25" t="str">
        <f>IF(OR(E7330="",E7330="!!!",F7330="NEW"),"",INDEX(J$1:J7329,SUMPRODUCT(MAX(ROW(E$1:E7329)*(E7330=E$1:E7329)))))</f>
        <v> </v>
      </c>
      <c r="L7330" s="26"/>
    </row>
    <row r="7331" spans="1:12">
      <c r="A7331" s="20" t="s">
        <v>1999</v>
      </c>
      <c r="E7331" s="21">
        <f>IF(D7331="?OLD","!!!","")</f>
        <v/>
      </c>
      <c r="F7331" s="22" t="str">
        <f>IF(OR(E7331="",E7331="!!!"),"",IF(NOT(ISNA(VLOOKUP(E7331,E$1:E7330,1,FALSE()))),"OLD",IF(AND(E7331&lt;&gt;"",E7331&lt;&gt;"!!!"),"NEW","")))</f>
        <v> </v>
      </c>
      <c r="G7331" s="23" t="str">
        <f>IF(OR(E7331="",E7331="!!!"),"",IF(OR(J7331=0,AND(J7331=1,K7331=1),AND(J7331=1,I7331="SBJ"),AND(J7331=1,I7331=0)),"?IN_FOCUS",IF(J7331&lt;=2,"?ACTIVATED",IF(J7331&lt;&gt;"","?FAMILIAR",IF(F7331="NEW",IF(ISNA(VLOOKUP(E7331,#REF!,1,FALSE())),"?TYPE_IDENTIFIABLE","?REFERENTIAL"),"_")))))</f>
        <v> </v>
      </c>
      <c r="H7331" s="24" t="str">
        <f>IF(J7331&lt;&gt;1,"",IF(I7331="SBJ","CB","?"))</f>
        <v> </v>
      </c>
      <c r="I7331" s="25" t="str">
        <f>IF(OR(E7331="",E7331="!!!",F7331="NEW"),"",INDEX(B7330:B$2,-1+SUMPRODUCT(MAX(ROW(E7330:E$2)*(E7331=E7330:E$2)))))</f>
        <v> </v>
      </c>
      <c r="J7331" s="25" t="str">
        <f>IF(OR(E7331="",E7331="!!!",F7331="NEW"),"",COUNTBLANK(OFFSET(A$1,,,SUMPRODUCT(MAX(ROW(E$2:E7331)*(E7331=E$2:E7331)))))-COUNTBLANK(OFFSET(A$1,,,SUMPRODUCT(MAX(ROW(E$1:E7330)*(E2=E$1:E7330))))))</f>
        <v> </v>
      </c>
      <c r="K7331" s="25" t="str">
        <f>IF(OR(E7331="",E7331="!!!",F7331="NEW"),"",INDEX(J$1:J7330,SUMPRODUCT(MAX(ROW(E$1:E7330)*(E7331=E$1:E7330)))))</f>
        <v> </v>
      </c>
      <c r="L7331" s="26"/>
    </row>
    <row r="7332" spans="1:12">
      <c r="A7332" s="20" t="s">
        <v>3116</v>
      </c>
      <c r="B7332" s="27" t="s">
        <v>1675</v>
      </c>
      <c r="C7332" s="27" t="s">
        <v>1669</v>
      </c>
      <c r="E7332" s="21">
        <f>IF(D7332="?OLD","!!!","")</f>
        <v/>
      </c>
      <c r="F7332" s="22" t="str">
        <f>IF(OR(E7332="",E7332="!!!"),"",IF(NOT(ISNA(VLOOKUP(E7332,E$1:E7331,1,FALSE()))),"OLD",IF(AND(E7332&lt;&gt;"",E7332&lt;&gt;"!!!"),"NEW","")))</f>
        <v> </v>
      </c>
      <c r="G7332" s="23" t="str">
        <f>IF(OR(E7332="",E7332="!!!"),"",IF(OR(J7332=0,AND(J7332=1,K7332=1),AND(J7332=1,I7332="SBJ"),AND(J7332=1,I7332=0)),"?IN_FOCUS",IF(J7332&lt;=2,"?ACTIVATED",IF(J7332&lt;&gt;"","?FAMILIAR",IF(F7332="NEW",IF(ISNA(VLOOKUP(E7332,#REF!,1,FALSE())),"?TYPE_IDENTIFIABLE","?REFERENTIAL"),"_")))))</f>
        <v> </v>
      </c>
      <c r="H7332" s="24" t="str">
        <f>IF(J7332&lt;&gt;1,"",IF(I7332="SBJ","CB","?"))</f>
        <v> </v>
      </c>
      <c r="I7332" s="25" t="str">
        <f>IF(OR(E7332="",E7332="!!!",F7332="NEW"),"",INDEX(B7331:B$2,-1+SUMPRODUCT(MAX(ROW(E7331:E$2)*(E7332=E7331:E$2)))))</f>
        <v> </v>
      </c>
      <c r="J7332" s="25" t="str">
        <f>IF(OR(E7332="",E7332="!!!",F7332="NEW"),"",COUNTBLANK(OFFSET(A$1,,,SUMPRODUCT(MAX(ROW(E$2:E7332)*(E7332=E$2:E7332)))))-COUNTBLANK(OFFSET(A$1,,,SUMPRODUCT(MAX(ROW(E$1:E7331)*(E2=E$1:E7331))))))</f>
        <v> </v>
      </c>
      <c r="K7332" s="25" t="str">
        <f>IF(OR(E7332="",E7332="!!!",F7332="NEW"),"",INDEX(J$1:J7331,SUMPRODUCT(MAX(ROW(E$1:E7331)*(E7332=E$1:E7331)))))</f>
        <v> </v>
      </c>
      <c r="L7332" s="26"/>
    </row>
    <row r="7333" spans="1:12">
      <c r="A7333" s="20" t="s">
        <v>1739</v>
      </c>
      <c r="E7333" s="21">
        <f>IF(D7333="?OLD","!!!","")</f>
        <v/>
      </c>
      <c r="F7333" s="22" t="str">
        <f>IF(OR(E7333="",E7333="!!!"),"",IF(NOT(ISNA(VLOOKUP(E7333,E$1:E7332,1,FALSE()))),"OLD",IF(AND(E7333&lt;&gt;"",E7333&lt;&gt;"!!!"),"NEW","")))</f>
        <v> </v>
      </c>
      <c r="G7333" s="23" t="str">
        <f>IF(OR(E7333="",E7333="!!!"),"",IF(OR(J7333=0,AND(J7333=1,K7333=1),AND(J7333=1,I7333="SBJ"),AND(J7333=1,I7333=0)),"?IN_FOCUS",IF(J7333&lt;=2,"?ACTIVATED",IF(J7333&lt;&gt;"","?FAMILIAR",IF(F7333="NEW",IF(ISNA(VLOOKUP(E7333,#REF!,1,FALSE())),"?TYPE_IDENTIFIABLE","?REFERENTIAL"),"_")))))</f>
        <v> </v>
      </c>
      <c r="H7333" s="24" t="str">
        <f>IF(J7333&lt;&gt;1,"",IF(I7333="SBJ","CB","?"))</f>
        <v> </v>
      </c>
      <c r="I7333" s="25" t="str">
        <f>IF(OR(E7333="",E7333="!!!",F7333="NEW"),"",INDEX(B7332:B$2,-1+SUMPRODUCT(MAX(ROW(E7332:E$2)*(E7333=E7332:E$2)))))</f>
        <v> </v>
      </c>
      <c r="J7333" s="25" t="str">
        <f>IF(OR(E7333="",E7333="!!!",F7333="NEW"),"",COUNTBLANK(OFFSET(A$1,,,SUMPRODUCT(MAX(ROW(E$2:E7333)*(E7333=E$2:E7333)))))-COUNTBLANK(OFFSET(A$1,,,SUMPRODUCT(MAX(ROW(E$1:E7332)*(E2=E$1:E7332))))))</f>
        <v> </v>
      </c>
      <c r="K7333" s="25" t="str">
        <f>IF(OR(E7333="",E7333="!!!",F7333="NEW"),"",INDEX(J$1:J7332,SUMPRODUCT(MAX(ROW(E$1:E7332)*(E7333=E$1:E7332)))))</f>
        <v> </v>
      </c>
      <c r="L7333" s="26"/>
    </row>
    <row r="7334" spans="1:12">
      <c r="A7334" s="20" t="s">
        <v>671</v>
      </c>
      <c r="E7334" s="21">
        <f>IF(D7334="?OLD","!!!","")</f>
        <v/>
      </c>
      <c r="F7334" s="22" t="str">
        <f>IF(OR(E7334="",E7334="!!!"),"",IF(NOT(ISNA(VLOOKUP(E7334,E$1:E7333,1,FALSE()))),"OLD",IF(AND(E7334&lt;&gt;"",E7334&lt;&gt;"!!!"),"NEW","")))</f>
        <v> </v>
      </c>
      <c r="G7334" s="23" t="str">
        <f>IF(OR(E7334="",E7334="!!!"),"",IF(OR(J7334=0,AND(J7334=1,K7334=1),AND(J7334=1,I7334="SBJ"),AND(J7334=1,I7334=0)),"?IN_FOCUS",IF(J7334&lt;=2,"?ACTIVATED",IF(J7334&lt;&gt;"","?FAMILIAR",IF(F7334="NEW",IF(ISNA(VLOOKUP(E7334,#REF!,1,FALSE())),"?TYPE_IDENTIFIABLE","?REFERENTIAL"),"_")))))</f>
        <v> </v>
      </c>
      <c r="H7334" s="24" t="str">
        <f>IF(J7334&lt;&gt;1,"",IF(I7334="SBJ","CB","?"))</f>
        <v> </v>
      </c>
      <c r="I7334" s="25" t="str">
        <f>IF(OR(E7334="",E7334="!!!",F7334="NEW"),"",INDEX(B7333:B$2,-1+SUMPRODUCT(MAX(ROW(E7333:E$2)*(E7334=E7333:E$2)))))</f>
        <v> </v>
      </c>
      <c r="J7334" s="25" t="str">
        <f>IF(OR(E7334="",E7334="!!!",F7334="NEW"),"",COUNTBLANK(OFFSET(A$1,,,SUMPRODUCT(MAX(ROW(E$2:E7334)*(E7334=E$2:E7334)))))-COUNTBLANK(OFFSET(A$1,,,SUMPRODUCT(MAX(ROW(E$1:E7333)*(E2=E$1:E7333))))))</f>
        <v> </v>
      </c>
      <c r="K7334" s="25" t="str">
        <f>IF(OR(E7334="",E7334="!!!",F7334="NEW"),"",INDEX(J$1:J7333,SUMPRODUCT(MAX(ROW(E$1:E7333)*(E7334=E$1:E7333)))))</f>
        <v> </v>
      </c>
      <c r="L7334" s="26"/>
    </row>
    <row r="7335" spans="1:12">
      <c r="A7335" s="20"/>
    </row>
    <row r="7336" spans="1:12">
      <c r="A7336" s="20" t="s">
        <v>3849</v>
      </c>
    </row>
    <row r="7337" spans="1:12">
      <c r="A7337" s="20" t="s">
        <v>1741</v>
      </c>
      <c r="B7337" s="27" t="s">
        <v>1668</v>
      </c>
      <c r="C7337" s="27" t="s">
        <v>1737</v>
      </c>
      <c r="D7337" s="27" t="s">
        <v>1681</v>
      </c>
      <c r="E7337" s="21">
        <f>IF(D7337="?OLD","!!!","")</f>
        <v/>
      </c>
      <c r="F7337" s="22" t="str">
        <f>IF(OR(E7337="",E7337="!!!"),"",IF(NOT(ISNA(VLOOKUP(E7337,E$1:E7336,1,FALSE()))),"OLD",IF(AND(E7337&lt;&gt;"",E7337&lt;&gt;"!!!"),"NEW","")))</f>
        <v> </v>
      </c>
      <c r="G7337" s="23" t="str">
        <f>IF(OR(E7337="",E7337="!!!"),"",IF(OR(J7337=0,AND(J7337=1,K7337=1),AND(J7337=1,I7337="SBJ"),AND(J7337=1,I7337=0)),"?IN_FOCUS",IF(J7337&lt;=2,"?ACTIVATED",IF(J7337&lt;&gt;"","?FAMILIAR",IF(F7337="NEW",IF(ISNA(VLOOKUP(E7337,#REF!,1,FALSE())),"?TYPE_IDENTIFIABLE","?REFERENTIAL"),"_")))))</f>
        <v> </v>
      </c>
      <c r="H7337" s="24" t="str">
        <f>IF(J7337&lt;&gt;1,"",IF(I7337="SBJ","CB","?"))</f>
        <v> </v>
      </c>
      <c r="I7337" s="25" t="str">
        <f>IF(OR(E7337="",E7337="!!!",F7337="NEW"),"",INDEX(B7336:B$2,-1+SUMPRODUCT(MAX(ROW(E7336:E$2)*(E7337=E7336:E$2)))))</f>
        <v> </v>
      </c>
      <c r="J7337" s="25" t="str">
        <f>IF(OR(E7337="",E7337="!!!",F7337="NEW"),"",COUNTBLANK(OFFSET(A$1,,,SUMPRODUCT(MAX(ROW(E$2:E7337)*(E7337=E$2:E7337)))))-COUNTBLANK(OFFSET(A$1,,,SUMPRODUCT(MAX(ROW(E$1:E7336)*(E2=E$1:E7336))))))</f>
        <v> </v>
      </c>
      <c r="K7337" s="25" t="str">
        <f>IF(OR(E7337="",E7337="!!!",F7337="NEW"),"",INDEX(J$1:J7336,SUMPRODUCT(MAX(ROW(E$1:E7336)*(E7337=E$1:E7336)))))</f>
        <v> </v>
      </c>
      <c r="L7337" s="26"/>
    </row>
    <row r="7338" spans="1:12">
      <c r="A7338" s="20" t="s">
        <v>1933</v>
      </c>
      <c r="E7338" s="21">
        <f>IF(D7338="?OLD","!!!","")</f>
        <v/>
      </c>
      <c r="F7338" s="22" t="str">
        <f>IF(OR(E7338="",E7338="!!!"),"",IF(NOT(ISNA(VLOOKUP(E7338,E$1:E7337,1,FALSE()))),"OLD",IF(AND(E7338&lt;&gt;"",E7338&lt;&gt;"!!!"),"NEW","")))</f>
        <v> </v>
      </c>
      <c r="G7338" s="23" t="str">
        <f>IF(OR(E7338="",E7338="!!!"),"",IF(OR(J7338=0,AND(J7338=1,K7338=1),AND(J7338=1,I7338="SBJ"),AND(J7338=1,I7338=0)),"?IN_FOCUS",IF(J7338&lt;=2,"?ACTIVATED",IF(J7338&lt;&gt;"","?FAMILIAR",IF(F7338="NEW",IF(ISNA(VLOOKUP(E7338,#REF!,1,FALSE())),"?TYPE_IDENTIFIABLE","?REFERENTIAL"),"_")))))</f>
        <v> </v>
      </c>
      <c r="H7338" s="24" t="str">
        <f>IF(J7338&lt;&gt;1,"",IF(I7338="SBJ","CB","?"))</f>
        <v> </v>
      </c>
      <c r="I7338" s="25" t="str">
        <f>IF(OR(E7338="",E7338="!!!",F7338="NEW"),"",INDEX(B7337:B$2,-1+SUMPRODUCT(MAX(ROW(E7337:E$2)*(E7338=E7337:E$2)))))</f>
        <v> </v>
      </c>
      <c r="J7338" s="25" t="str">
        <f>IF(OR(E7338="",E7338="!!!",F7338="NEW"),"",COUNTBLANK(OFFSET(A$1,,,SUMPRODUCT(MAX(ROW(E$2:E7338)*(E7338=E$2:E7338)))))-COUNTBLANK(OFFSET(A$1,,,SUMPRODUCT(MAX(ROW(E$1:E7337)*(E2=E$1:E7337))))))</f>
        <v> </v>
      </c>
      <c r="K7338" s="25" t="str">
        <f>IF(OR(E7338="",E7338="!!!",F7338="NEW"),"",INDEX(J$1:J7337,SUMPRODUCT(MAX(ROW(E$1:E7337)*(E7338=E$1:E7337)))))</f>
        <v> </v>
      </c>
      <c r="L7338" s="26"/>
    </row>
    <row r="7339" spans="1:12">
      <c r="A7339" s="20" t="s">
        <v>1914</v>
      </c>
      <c r="B7339" s="27" t="s">
        <v>1675</v>
      </c>
      <c r="C7339" s="27" t="s">
        <v>1680</v>
      </c>
      <c r="D7339" s="27" t="s">
        <v>1681</v>
      </c>
      <c r="E7339" s="21">
        <f>IF(D7339="?OLD","!!!","")</f>
        <v/>
      </c>
      <c r="F7339" s="22" t="str">
        <f>IF(OR(E7339="",E7339="!!!"),"",IF(NOT(ISNA(VLOOKUP(E7339,E$1:E7338,1,FALSE()))),"OLD",IF(AND(E7339&lt;&gt;"",E7339&lt;&gt;"!!!"),"NEW","")))</f>
        <v> </v>
      </c>
      <c r="G7339" s="23" t="str">
        <f>IF(OR(E7339="",E7339="!!!"),"",IF(OR(J7339=0,AND(J7339=1,K7339=1),AND(J7339=1,I7339="SBJ"),AND(J7339=1,I7339=0)),"?IN_FOCUS",IF(J7339&lt;=2,"?ACTIVATED",IF(J7339&lt;&gt;"","?FAMILIAR",IF(F7339="NEW",IF(ISNA(VLOOKUP(E7339,#REF!,1,FALSE())),"?TYPE_IDENTIFIABLE","?REFERENTIAL"),"_")))))</f>
        <v> </v>
      </c>
      <c r="H7339" s="24" t="str">
        <f>IF(J7339&lt;&gt;1,"",IF(I7339="SBJ","CB","?"))</f>
        <v> </v>
      </c>
      <c r="I7339" s="25" t="str">
        <f>IF(OR(E7339="",E7339="!!!",F7339="NEW"),"",INDEX(B7338:B$2,-1+SUMPRODUCT(MAX(ROW(E7338:E$2)*(E7339=E7338:E$2)))))</f>
        <v> </v>
      </c>
      <c r="J7339" s="25" t="str">
        <f>IF(OR(E7339="",E7339="!!!",F7339="NEW"),"",COUNTBLANK(OFFSET(A$1,,,SUMPRODUCT(MAX(ROW(E$2:E7339)*(E7339=E$2:E7339)))))-COUNTBLANK(OFFSET(A$1,,,SUMPRODUCT(MAX(ROW(E$1:E7338)*(E2=E$1:E7338))))))</f>
        <v> </v>
      </c>
      <c r="K7339" s="25" t="str">
        <f>IF(OR(E7339="",E7339="!!!",F7339="NEW"),"",INDEX(J$1:J7338,SUMPRODUCT(MAX(ROW(E$1:E7338)*(E7339=E$1:E7338)))))</f>
        <v> </v>
      </c>
      <c r="L7339" s="26"/>
    </row>
    <row r="7340" spans="1:12">
      <c r="A7340" s="20" t="s">
        <v>3808</v>
      </c>
      <c r="B7340" s="27" t="s">
        <v>1679</v>
      </c>
      <c r="C7340" s="27" t="s">
        <v>1676</v>
      </c>
      <c r="E7340" s="21">
        <f>IF(D7340="?OLD","!!!","")</f>
        <v/>
      </c>
      <c r="F7340" s="22" t="str">
        <f>IF(OR(E7340="",E7340="!!!"),"",IF(NOT(ISNA(VLOOKUP(E7340,E$1:E7339,1,FALSE()))),"OLD",IF(AND(E7340&lt;&gt;"",E7340&lt;&gt;"!!!"),"NEW","")))</f>
        <v> </v>
      </c>
      <c r="G7340" s="23" t="str">
        <f>IF(OR(E7340="",E7340="!!!"),"",IF(OR(J7340=0,AND(J7340=1,K7340=1),AND(J7340=1,I7340="SBJ"),AND(J7340=1,I7340=0)),"?IN_FOCUS",IF(J7340&lt;=2,"?ACTIVATED",IF(J7340&lt;&gt;"","?FAMILIAR",IF(F7340="NEW",IF(ISNA(VLOOKUP(E7340,#REF!,1,FALSE())),"?TYPE_IDENTIFIABLE","?REFERENTIAL"),"_")))))</f>
        <v> </v>
      </c>
      <c r="H7340" s="24" t="str">
        <f>IF(J7340&lt;&gt;1,"",IF(I7340="SBJ","CB","?"))</f>
        <v> </v>
      </c>
      <c r="I7340" s="25" t="str">
        <f>IF(OR(E7340="",E7340="!!!",F7340="NEW"),"",INDEX(B7339:B$2,-1+SUMPRODUCT(MAX(ROW(E7339:E$2)*(E7340=E7339:E$2)))))</f>
        <v> </v>
      </c>
      <c r="J7340" s="25" t="str">
        <f>IF(OR(E7340="",E7340="!!!",F7340="NEW"),"",COUNTBLANK(OFFSET(A$1,,,SUMPRODUCT(MAX(ROW(E$2:E7340)*(E7340=E$2:E7340)))))-COUNTBLANK(OFFSET(A$1,,,SUMPRODUCT(MAX(ROW(E$1:E7339)*(E2=E$1:E7339))))))</f>
        <v> </v>
      </c>
      <c r="K7340" s="25" t="str">
        <f>IF(OR(E7340="",E7340="!!!",F7340="NEW"),"",INDEX(J$1:J7339,SUMPRODUCT(MAX(ROW(E$1:E7339)*(E7340=E$1:E7339)))))</f>
        <v> </v>
      </c>
      <c r="L7340" s="26"/>
    </row>
    <row r="7341" spans="1:12">
      <c r="A7341" s="20" t="s">
        <v>1893</v>
      </c>
      <c r="E7341" s="21">
        <f>IF(D7341="?OLD","!!!","")</f>
        <v/>
      </c>
      <c r="F7341" s="22" t="str">
        <f>IF(OR(E7341="",E7341="!!!"),"",IF(NOT(ISNA(VLOOKUP(E7341,E$1:E7340,1,FALSE()))),"OLD",IF(AND(E7341&lt;&gt;"",E7341&lt;&gt;"!!!"),"NEW","")))</f>
        <v> </v>
      </c>
      <c r="G7341" s="23" t="str">
        <f>IF(OR(E7341="",E7341="!!!"),"",IF(OR(J7341=0,AND(J7341=1,K7341=1),AND(J7341=1,I7341="SBJ"),AND(J7341=1,I7341=0)),"?IN_FOCUS",IF(J7341&lt;=2,"?ACTIVATED",IF(J7341&lt;&gt;"","?FAMILIAR",IF(F7341="NEW",IF(ISNA(VLOOKUP(E7341,#REF!,1,FALSE())),"?TYPE_IDENTIFIABLE","?REFERENTIAL"),"_")))))</f>
        <v> </v>
      </c>
      <c r="H7341" s="24" t="str">
        <f>IF(J7341&lt;&gt;1,"",IF(I7341="SBJ","CB","?"))</f>
        <v> </v>
      </c>
      <c r="I7341" s="25" t="str">
        <f>IF(OR(E7341="",E7341="!!!",F7341="NEW"),"",INDEX(B7340:B$2,-1+SUMPRODUCT(MAX(ROW(E7340:E$2)*(E7341=E7340:E$2)))))</f>
        <v> </v>
      </c>
      <c r="J7341" s="25" t="str">
        <f>IF(OR(E7341="",E7341="!!!",F7341="NEW"),"",COUNTBLANK(OFFSET(A$1,,,SUMPRODUCT(MAX(ROW(E$2:E7341)*(E7341=E$2:E7341)))))-COUNTBLANK(OFFSET(A$1,,,SUMPRODUCT(MAX(ROW(E$1:E7340)*(E2=E$1:E7340))))))</f>
        <v> </v>
      </c>
      <c r="K7341" s="25" t="str">
        <f>IF(OR(E7341="",E7341="!!!",F7341="NEW"),"",INDEX(J$1:J7340,SUMPRODUCT(MAX(ROW(E$1:E7340)*(E7341=E$1:E7340)))))</f>
        <v> </v>
      </c>
      <c r="L7341" s="26"/>
    </row>
    <row r="7342" spans="1:12">
      <c r="A7342" s="20" t="s">
        <v>1688</v>
      </c>
      <c r="E7342" s="21">
        <f>IF(D7342="?OLD","!!!","")</f>
        <v/>
      </c>
      <c r="F7342" s="22" t="str">
        <f>IF(OR(E7342="",E7342="!!!"),"",IF(NOT(ISNA(VLOOKUP(E7342,E$1:E7341,1,FALSE()))),"OLD",IF(AND(E7342&lt;&gt;"",E7342&lt;&gt;"!!!"),"NEW","")))</f>
        <v> </v>
      </c>
      <c r="G7342" s="23" t="str">
        <f>IF(OR(E7342="",E7342="!!!"),"",IF(OR(J7342=0,AND(J7342=1,K7342=1),AND(J7342=1,I7342="SBJ"),AND(J7342=1,I7342=0)),"?IN_FOCUS",IF(J7342&lt;=2,"?ACTIVATED",IF(J7342&lt;&gt;"","?FAMILIAR",IF(F7342="NEW",IF(ISNA(VLOOKUP(E7342,#REF!,1,FALSE())),"?TYPE_IDENTIFIABLE","?REFERENTIAL"),"_")))))</f>
        <v> </v>
      </c>
      <c r="H7342" s="24" t="str">
        <f>IF(J7342&lt;&gt;1,"",IF(I7342="SBJ","CB","?"))</f>
        <v> </v>
      </c>
      <c r="I7342" s="25" t="str">
        <f>IF(OR(E7342="",E7342="!!!",F7342="NEW"),"",INDEX(B7341:B$2,-1+SUMPRODUCT(MAX(ROW(E7341:E$2)*(E7342=E7341:E$2)))))</f>
        <v> </v>
      </c>
      <c r="J7342" s="25" t="str">
        <f>IF(OR(E7342="",E7342="!!!",F7342="NEW"),"",COUNTBLANK(OFFSET(A$1,,,SUMPRODUCT(MAX(ROW(E$2:E7342)*(E7342=E$2:E7342)))))-COUNTBLANK(OFFSET(A$1,,,SUMPRODUCT(MAX(ROW(E$1:E7341)*(E2=E$1:E7341))))))</f>
        <v> </v>
      </c>
      <c r="K7342" s="25" t="str">
        <f>IF(OR(E7342="",E7342="!!!",F7342="NEW"),"",INDEX(J$1:J7341,SUMPRODUCT(MAX(ROW(E$1:E7341)*(E7342=E$1:E7341)))))</f>
        <v> </v>
      </c>
      <c r="L7342" s="26"/>
    </row>
    <row r="7343" spans="1:12">
      <c r="A7343" s="20" t="s">
        <v>1776</v>
      </c>
      <c r="E7343" s="21">
        <f>IF(D7343="?OLD","!!!","")</f>
        <v/>
      </c>
      <c r="F7343" s="22" t="str">
        <f>IF(OR(E7343="",E7343="!!!"),"",IF(NOT(ISNA(VLOOKUP(E7343,E$1:E7342,1,FALSE()))),"OLD",IF(AND(E7343&lt;&gt;"",E7343&lt;&gt;"!!!"),"NEW","")))</f>
        <v> </v>
      </c>
      <c r="G7343" s="23" t="str">
        <f>IF(OR(E7343="",E7343="!!!"),"",IF(OR(J7343=0,AND(J7343=1,K7343=1),AND(J7343=1,I7343="SBJ"),AND(J7343=1,I7343=0)),"?IN_FOCUS",IF(J7343&lt;=2,"?ACTIVATED",IF(J7343&lt;&gt;"","?FAMILIAR",IF(F7343="NEW",IF(ISNA(VLOOKUP(E7343,#REF!,1,FALSE())),"?TYPE_IDENTIFIABLE","?REFERENTIAL"),"_")))))</f>
        <v> </v>
      </c>
      <c r="H7343" s="24" t="str">
        <f>IF(J7343&lt;&gt;1,"",IF(I7343="SBJ","CB","?"))</f>
        <v> </v>
      </c>
      <c r="I7343" s="25" t="str">
        <f>IF(OR(E7343="",E7343="!!!",F7343="NEW"),"",INDEX(B7342:B$2,-1+SUMPRODUCT(MAX(ROW(E7342:E$2)*(E7343=E7342:E$2)))))</f>
        <v> </v>
      </c>
      <c r="J7343" s="25" t="str">
        <f>IF(OR(E7343="",E7343="!!!",F7343="NEW"),"",COUNTBLANK(OFFSET(A$1,,,SUMPRODUCT(MAX(ROW(E$2:E7343)*(E7343=E$2:E7343)))))-COUNTBLANK(OFFSET(A$1,,,SUMPRODUCT(MAX(ROW(E$1:E7342)*(E2=E$1:E7342))))))</f>
        <v> </v>
      </c>
      <c r="K7343" s="25" t="str">
        <f>IF(OR(E7343="",E7343="!!!",F7343="NEW"),"",INDEX(J$1:J7342,SUMPRODUCT(MAX(ROW(E$1:E7342)*(E7343=E$1:E7342)))))</f>
        <v> </v>
      </c>
      <c r="L7343" s="26"/>
    </row>
    <row r="7344" spans="1:12">
      <c r="A7344" s="20" t="s">
        <v>1699</v>
      </c>
      <c r="E7344" s="21">
        <f>IF(D7344="?OLD","!!!","")</f>
        <v/>
      </c>
      <c r="F7344" s="22" t="str">
        <f>IF(OR(E7344="",E7344="!!!"),"",IF(NOT(ISNA(VLOOKUP(E7344,E$1:E7343,1,FALSE()))),"OLD",IF(AND(E7344&lt;&gt;"",E7344&lt;&gt;"!!!"),"NEW","")))</f>
        <v> </v>
      </c>
      <c r="G7344" s="23" t="str">
        <f>IF(OR(E7344="",E7344="!!!"),"",IF(OR(J7344=0,AND(J7344=1,K7344=1),AND(J7344=1,I7344="SBJ"),AND(J7344=1,I7344=0)),"?IN_FOCUS",IF(J7344&lt;=2,"?ACTIVATED",IF(J7344&lt;&gt;"","?FAMILIAR",IF(F7344="NEW",IF(ISNA(VLOOKUP(E7344,#REF!,1,FALSE())),"?TYPE_IDENTIFIABLE","?REFERENTIAL"),"_")))))</f>
        <v> </v>
      </c>
      <c r="H7344" s="24" t="str">
        <f>IF(J7344&lt;&gt;1,"",IF(I7344="SBJ","CB","?"))</f>
        <v> </v>
      </c>
      <c r="I7344" s="25" t="str">
        <f>IF(OR(E7344="",E7344="!!!",F7344="NEW"),"",INDEX(B7343:B$2,-1+SUMPRODUCT(MAX(ROW(E7343:E$2)*(E7344=E7343:E$2)))))</f>
        <v> </v>
      </c>
      <c r="J7344" s="25" t="str">
        <f>IF(OR(E7344="",E7344="!!!",F7344="NEW"),"",COUNTBLANK(OFFSET(A$1,,,SUMPRODUCT(MAX(ROW(E$2:E7344)*(E7344=E$2:E7344)))))-COUNTBLANK(OFFSET(A$1,,,SUMPRODUCT(MAX(ROW(E$1:E7343)*(E2=E$1:E7343))))))</f>
        <v> </v>
      </c>
      <c r="K7344" s="25" t="str">
        <f>IF(OR(E7344="",E7344="!!!",F7344="NEW"),"",INDEX(J$1:J7343,SUMPRODUCT(MAX(ROW(E$1:E7343)*(E7344=E$1:E7343)))))</f>
        <v> </v>
      </c>
      <c r="L7344" s="26"/>
    </row>
    <row r="7345" spans="1:12">
      <c r="A7345" s="20" t="s">
        <v>3267</v>
      </c>
      <c r="B7345" s="27" t="s">
        <v>1687</v>
      </c>
      <c r="C7345" s="27" t="s">
        <v>1701</v>
      </c>
      <c r="D7345" s="27" t="s">
        <v>1681</v>
      </c>
      <c r="E7345" s="21">
        <f>IF(D7345="?OLD","!!!","")</f>
        <v/>
      </c>
      <c r="F7345" s="22" t="str">
        <f>IF(OR(E7345="",E7345="!!!"),"",IF(NOT(ISNA(VLOOKUP(E7345,E$1:E7344,1,FALSE()))),"OLD",IF(AND(E7345&lt;&gt;"",E7345&lt;&gt;"!!!"),"NEW","")))</f>
        <v> </v>
      </c>
      <c r="G7345" s="23" t="str">
        <f>IF(OR(E7345="",E7345="!!!"),"",IF(OR(J7345=0,AND(J7345=1,K7345=1),AND(J7345=1,I7345="SBJ"),AND(J7345=1,I7345=0)),"?IN_FOCUS",IF(J7345&lt;=2,"?ACTIVATED",IF(J7345&lt;&gt;"","?FAMILIAR",IF(F7345="NEW",IF(ISNA(VLOOKUP(E7345,#REF!,1,FALSE())),"?TYPE_IDENTIFIABLE","?REFERENTIAL"),"_")))))</f>
        <v> </v>
      </c>
      <c r="H7345" s="24" t="str">
        <f>IF(J7345&lt;&gt;1,"",IF(I7345="SBJ","CB","?"))</f>
        <v> </v>
      </c>
      <c r="I7345" s="25" t="str">
        <f>IF(OR(E7345="",E7345="!!!",F7345="NEW"),"",INDEX(B7344:B$2,-1+SUMPRODUCT(MAX(ROW(E7344:E$2)*(E7345=E7344:E$2)))))</f>
        <v> </v>
      </c>
      <c r="J7345" s="25" t="str">
        <f>IF(OR(E7345="",E7345="!!!",F7345="NEW"),"",COUNTBLANK(OFFSET(A$1,,,SUMPRODUCT(MAX(ROW(E$2:E7345)*(E7345=E$2:E7345)))))-COUNTBLANK(OFFSET(A$1,,,SUMPRODUCT(MAX(ROW(E$1:E7344)*(E2=E$1:E7344))))))</f>
        <v> </v>
      </c>
      <c r="K7345" s="25" t="str">
        <f>IF(OR(E7345="",E7345="!!!",F7345="NEW"),"",INDEX(J$1:J7344,SUMPRODUCT(MAX(ROW(E$1:E7344)*(E7345=E$1:E7344)))))</f>
        <v> </v>
      </c>
      <c r="L7345" s="26"/>
    </row>
    <row r="7346" spans="1:12">
      <c r="A7346" s="20" t="s">
        <v>1688</v>
      </c>
      <c r="E7346" s="21">
        <f>IF(D7346="?OLD","!!!","")</f>
        <v/>
      </c>
      <c r="F7346" s="22" t="str">
        <f>IF(OR(E7346="",E7346="!!!"),"",IF(NOT(ISNA(VLOOKUP(E7346,E$1:E7345,1,FALSE()))),"OLD",IF(AND(E7346&lt;&gt;"",E7346&lt;&gt;"!!!"),"NEW","")))</f>
        <v> </v>
      </c>
      <c r="G7346" s="23" t="str">
        <f>IF(OR(E7346="",E7346="!!!"),"",IF(OR(J7346=0,AND(J7346=1,K7346=1),AND(J7346=1,I7346="SBJ"),AND(J7346=1,I7346=0)),"?IN_FOCUS",IF(J7346&lt;=2,"?ACTIVATED",IF(J7346&lt;&gt;"","?FAMILIAR",IF(F7346="NEW",IF(ISNA(VLOOKUP(E7346,#REF!,1,FALSE())),"?TYPE_IDENTIFIABLE","?REFERENTIAL"),"_")))))</f>
        <v> </v>
      </c>
      <c r="H7346" s="24" t="str">
        <f>IF(J7346&lt;&gt;1,"",IF(I7346="SBJ","CB","?"))</f>
        <v> </v>
      </c>
      <c r="I7346" s="25" t="str">
        <f>IF(OR(E7346="",E7346="!!!",F7346="NEW"),"",INDEX(B7345:B$2,-1+SUMPRODUCT(MAX(ROW(E7345:E$2)*(E7346=E7345:E$2)))))</f>
        <v> </v>
      </c>
      <c r="J7346" s="25" t="str">
        <f>IF(OR(E7346="",E7346="!!!",F7346="NEW"),"",COUNTBLANK(OFFSET(A$1,,,SUMPRODUCT(MAX(ROW(E$2:E7346)*(E7346=E$2:E7346)))))-COUNTBLANK(OFFSET(A$1,,,SUMPRODUCT(MAX(ROW(E$1:E7345)*(E2=E$1:E7345))))))</f>
        <v> </v>
      </c>
      <c r="K7346" s="25" t="str">
        <f>IF(OR(E7346="",E7346="!!!",F7346="NEW"),"",INDEX(J$1:J7345,SUMPRODUCT(MAX(ROW(E$1:E7345)*(E7346=E$1:E7345)))))</f>
        <v> </v>
      </c>
      <c r="L7346" s="26"/>
    </row>
    <row r="7347" spans="1:12">
      <c r="A7347" s="20" t="s">
        <v>1699</v>
      </c>
      <c r="B7347" s="27" t="s">
        <v>1690</v>
      </c>
      <c r="E7347" s="21">
        <f>IF(D7347="?OLD","!!!","")</f>
        <v/>
      </c>
      <c r="F7347" s="22" t="str">
        <f>IF(OR(E7347="",E7347="!!!"),"",IF(NOT(ISNA(VLOOKUP(E7347,E$1:E7346,1,FALSE()))),"OLD",IF(AND(E7347&lt;&gt;"",E7347&lt;&gt;"!!!"),"NEW","")))</f>
        <v> </v>
      </c>
      <c r="G7347" s="23" t="str">
        <f>IF(OR(E7347="",E7347="!!!"),"",IF(OR(J7347=0,AND(J7347=1,K7347=1),AND(J7347=1,I7347="SBJ"),AND(J7347=1,I7347=0)),"?IN_FOCUS",IF(J7347&lt;=2,"?ACTIVATED",IF(J7347&lt;&gt;"","?FAMILIAR",IF(F7347="NEW",IF(ISNA(VLOOKUP(E7347,#REF!,1,FALSE())),"?TYPE_IDENTIFIABLE","?REFERENTIAL"),"_")))))</f>
        <v> </v>
      </c>
      <c r="H7347" s="24" t="str">
        <f>IF(J7347&lt;&gt;1,"",IF(I7347="SBJ","CB","?"))</f>
        <v> </v>
      </c>
      <c r="I7347" s="25" t="str">
        <f>IF(OR(E7347="",E7347="!!!",F7347="NEW"),"",INDEX(B7346:B$2,-1+SUMPRODUCT(MAX(ROW(E7346:E$2)*(E7347=E7346:E$2)))))</f>
        <v> </v>
      </c>
      <c r="J7347" s="25" t="str">
        <f>IF(OR(E7347="",E7347="!!!",F7347="NEW"),"",COUNTBLANK(OFFSET(A$1,,,SUMPRODUCT(MAX(ROW(E$2:E7347)*(E7347=E$2:E7347)))))-COUNTBLANK(OFFSET(A$1,,,SUMPRODUCT(MAX(ROW(E$1:E7346)*(E2=E$1:E7346))))))</f>
        <v> </v>
      </c>
      <c r="K7347" s="25" t="str">
        <f>IF(OR(E7347="",E7347="!!!",F7347="NEW"),"",INDEX(J$1:J7346,SUMPRODUCT(MAX(ROW(E$1:E7346)*(E7347=E$1:E7346)))))</f>
        <v> </v>
      </c>
      <c r="L7347" s="26"/>
    </row>
    <row r="7348" spans="1:12">
      <c r="A7348" s="20" t="s">
        <v>2018</v>
      </c>
      <c r="B7348" s="27" t="s">
        <v>1692</v>
      </c>
      <c r="C7348" s="27" t="s">
        <v>1737</v>
      </c>
      <c r="D7348" s="27" t="s">
        <v>1681</v>
      </c>
      <c r="E7348" s="21">
        <f>IF(D7348="?OLD","!!!","")</f>
        <v/>
      </c>
      <c r="F7348" s="22" t="str">
        <f>IF(OR(E7348="",E7348="!!!"),"",IF(NOT(ISNA(VLOOKUP(E7348,E$1:E7347,1,FALSE()))),"OLD",IF(AND(E7348&lt;&gt;"",E7348&lt;&gt;"!!!"),"NEW","")))</f>
        <v> </v>
      </c>
      <c r="G7348" s="23" t="str">
        <f>IF(OR(E7348="",E7348="!!!"),"",IF(OR(J7348=0,AND(J7348=1,K7348=1),AND(J7348=1,I7348="SBJ"),AND(J7348=1,I7348=0)),"?IN_FOCUS",IF(J7348&lt;=2,"?ACTIVATED",IF(J7348&lt;&gt;"","?FAMILIAR",IF(F7348="NEW",IF(ISNA(VLOOKUP(E7348,#REF!,1,FALSE())),"?TYPE_IDENTIFIABLE","?REFERENTIAL"),"_")))))</f>
        <v> </v>
      </c>
      <c r="H7348" s="24" t="str">
        <f>IF(J7348&lt;&gt;1,"",IF(I7348="SBJ","CB","?"))</f>
        <v> </v>
      </c>
      <c r="I7348" s="25" t="str">
        <f>IF(OR(E7348="",E7348="!!!",F7348="NEW"),"",INDEX(B7347:B$2,-1+SUMPRODUCT(MAX(ROW(E7347:E$2)*(E7348=E7347:E$2)))))</f>
        <v> </v>
      </c>
      <c r="J7348" s="25" t="str">
        <f>IF(OR(E7348="",E7348="!!!",F7348="NEW"),"",COUNTBLANK(OFFSET(A$1,,,SUMPRODUCT(MAX(ROW(E$2:E7348)*(E7348=E$2:E7348)))))-COUNTBLANK(OFFSET(A$1,,,SUMPRODUCT(MAX(ROW(E$1:E7347)*(E2=E$1:E7347))))))</f>
        <v> </v>
      </c>
      <c r="K7348" s="25" t="str">
        <f>IF(OR(E7348="",E7348="!!!",F7348="NEW"),"",INDEX(J$1:J7347,SUMPRODUCT(MAX(ROW(E$1:E7347)*(E7348=E$1:E7347)))))</f>
        <v> </v>
      </c>
      <c r="L7348" s="26"/>
    </row>
    <row r="7349" spans="1:12">
      <c r="A7349" s="20" t="s">
        <v>3850</v>
      </c>
      <c r="E7349" s="21">
        <f>IF(D7349="?OLD","!!!","")</f>
        <v/>
      </c>
      <c r="F7349" s="22" t="str">
        <f>IF(OR(E7349="",E7349="!!!"),"",IF(NOT(ISNA(VLOOKUP(E7349,E$1:E7348,1,FALSE()))),"OLD",IF(AND(E7349&lt;&gt;"",E7349&lt;&gt;"!!!"),"NEW","")))</f>
        <v> </v>
      </c>
      <c r="G7349" s="23" t="str">
        <f>IF(OR(E7349="",E7349="!!!"),"",IF(OR(J7349=0,AND(J7349=1,K7349=1),AND(J7349=1,I7349="SBJ"),AND(J7349=1,I7349=0)),"?IN_FOCUS",IF(J7349&lt;=2,"?ACTIVATED",IF(J7349&lt;&gt;"","?FAMILIAR",IF(F7349="NEW",IF(ISNA(VLOOKUP(E7349,#REF!,1,FALSE())),"?TYPE_IDENTIFIABLE","?REFERENTIAL"),"_")))))</f>
        <v> </v>
      </c>
      <c r="H7349" s="24" t="str">
        <f>IF(J7349&lt;&gt;1,"",IF(I7349="SBJ","CB","?"))</f>
        <v> </v>
      </c>
      <c r="I7349" s="25" t="str">
        <f>IF(OR(E7349="",E7349="!!!",F7349="NEW"),"",INDEX(B7348:B$2,-1+SUMPRODUCT(MAX(ROW(E7348:E$2)*(E7349=E7348:E$2)))))</f>
        <v> </v>
      </c>
      <c r="J7349" s="25" t="str">
        <f>IF(OR(E7349="",E7349="!!!",F7349="NEW"),"",COUNTBLANK(OFFSET(A$1,,,SUMPRODUCT(MAX(ROW(E$2:E7349)*(E7349=E$2:E7349)))))-COUNTBLANK(OFFSET(A$1,,,SUMPRODUCT(MAX(ROW(E$1:E7348)*(E2=E$1:E7348))))))</f>
        <v> </v>
      </c>
      <c r="K7349" s="25" t="str">
        <f>IF(OR(E7349="",E7349="!!!",F7349="NEW"),"",INDEX(J$1:J7348,SUMPRODUCT(MAX(ROW(E$1:E7348)*(E7349=E$1:E7348)))))</f>
        <v> </v>
      </c>
      <c r="L7349" s="26"/>
    </row>
    <row r="7350" spans="1:12">
      <c r="A7350" s="20" t="s">
        <v>2078</v>
      </c>
      <c r="E7350" s="21">
        <f>IF(D7350="?OLD","!!!","")</f>
        <v/>
      </c>
      <c r="F7350" s="22" t="str">
        <f>IF(OR(E7350="",E7350="!!!"),"",IF(NOT(ISNA(VLOOKUP(E7350,E$1:E7349,1,FALSE()))),"OLD",IF(AND(E7350&lt;&gt;"",E7350&lt;&gt;"!!!"),"NEW","")))</f>
        <v> </v>
      </c>
      <c r="G7350" s="23" t="str">
        <f>IF(OR(E7350="",E7350="!!!"),"",IF(OR(J7350=0,AND(J7350=1,K7350=1),AND(J7350=1,I7350="SBJ"),AND(J7350=1,I7350=0)),"?IN_FOCUS",IF(J7350&lt;=2,"?ACTIVATED",IF(J7350&lt;&gt;"","?FAMILIAR",IF(F7350="NEW",IF(ISNA(VLOOKUP(E7350,#REF!,1,FALSE())),"?TYPE_IDENTIFIABLE","?REFERENTIAL"),"_")))))</f>
        <v> </v>
      </c>
      <c r="H7350" s="24" t="str">
        <f>IF(J7350&lt;&gt;1,"",IF(I7350="SBJ","CB","?"))</f>
        <v> </v>
      </c>
      <c r="I7350" s="25" t="str">
        <f>IF(OR(E7350="",E7350="!!!",F7350="NEW"),"",INDEX(B7349:B$2,-1+SUMPRODUCT(MAX(ROW(E7349:E$2)*(E7350=E7349:E$2)))))</f>
        <v> </v>
      </c>
      <c r="J7350" s="25" t="str">
        <f>IF(OR(E7350="",E7350="!!!",F7350="NEW"),"",COUNTBLANK(OFFSET(A$1,,,SUMPRODUCT(MAX(ROW(E$2:E7350)*(E7350=E$2:E7350)))))-COUNTBLANK(OFFSET(A$1,,,SUMPRODUCT(MAX(ROW(E$1:E7349)*(E2=E$1:E7349))))))</f>
        <v> </v>
      </c>
      <c r="K7350" s="25" t="str">
        <f>IF(OR(E7350="",E7350="!!!",F7350="NEW"),"",INDEX(J$1:J7349,SUMPRODUCT(MAX(ROW(E$1:E7349)*(E7350=E$1:E7349)))))</f>
        <v> </v>
      </c>
      <c r="L7350" s="26"/>
    </row>
    <row r="7351" spans="1:12">
      <c r="A7351" s="20" t="s">
        <v>2126</v>
      </c>
      <c r="B7351" s="27" t="s">
        <v>1672</v>
      </c>
      <c r="C7351" s="27" t="s">
        <v>1704</v>
      </c>
      <c r="E7351" s="21">
        <f>IF(D7351="?OLD","!!!","")</f>
        <v/>
      </c>
      <c r="F7351" s="22" t="str">
        <f>IF(OR(E7351="",E7351="!!!"),"",IF(NOT(ISNA(VLOOKUP(E7351,E$1:E7350,1,FALSE()))),"OLD",IF(AND(E7351&lt;&gt;"",E7351&lt;&gt;"!!!"),"NEW","")))</f>
        <v> </v>
      </c>
      <c r="G7351" s="23" t="str">
        <f>IF(OR(E7351="",E7351="!!!"),"",IF(OR(J7351=0,AND(J7351=1,K7351=1),AND(J7351=1,I7351="SBJ"),AND(J7351=1,I7351=0)),"?IN_FOCUS",IF(J7351&lt;=2,"?ACTIVATED",IF(J7351&lt;&gt;"","?FAMILIAR",IF(F7351="NEW",IF(ISNA(VLOOKUP(E7351,#REF!,1,FALSE())),"?TYPE_IDENTIFIABLE","?REFERENTIAL"),"_")))))</f>
        <v> </v>
      </c>
      <c r="H7351" s="24" t="str">
        <f>IF(J7351&lt;&gt;1,"",IF(I7351="SBJ","CB","?"))</f>
        <v> </v>
      </c>
      <c r="I7351" s="25" t="str">
        <f>IF(OR(E7351="",E7351="!!!",F7351="NEW"),"",INDEX(B7350:B$2,-1+SUMPRODUCT(MAX(ROW(E7350:E$2)*(E7351=E7350:E$2)))))</f>
        <v> </v>
      </c>
      <c r="J7351" s="25" t="str">
        <f>IF(OR(E7351="",E7351="!!!",F7351="NEW"),"",COUNTBLANK(OFFSET(A$1,,,SUMPRODUCT(MAX(ROW(E$2:E7351)*(E7351=E$2:E7351)))))-COUNTBLANK(OFFSET(A$1,,,SUMPRODUCT(MAX(ROW(E$1:E7350)*(E2=E$1:E7350))))))</f>
        <v> </v>
      </c>
      <c r="K7351" s="25" t="str">
        <f>IF(OR(E7351="",E7351="!!!",F7351="NEW"),"",INDEX(J$1:J7350,SUMPRODUCT(MAX(ROW(E$1:E7350)*(E7351=E$1:E7350)))))</f>
        <v> </v>
      </c>
      <c r="L7351" s="26"/>
    </row>
    <row r="7352" spans="1:12">
      <c r="A7352" s="20" t="s">
        <v>3851</v>
      </c>
      <c r="E7352" s="21">
        <f>IF(D7352="?OLD","!!!","")</f>
        <v/>
      </c>
      <c r="F7352" s="22" t="str">
        <f>IF(OR(E7352="",E7352="!!!"),"",IF(NOT(ISNA(VLOOKUP(E7352,E$1:E7351,1,FALSE()))),"OLD",IF(AND(E7352&lt;&gt;"",E7352&lt;&gt;"!!!"),"NEW","")))</f>
        <v> </v>
      </c>
      <c r="G7352" s="23" t="str">
        <f>IF(OR(E7352="",E7352="!!!"),"",IF(OR(J7352=0,AND(J7352=1,K7352=1),AND(J7352=1,I7352="SBJ"),AND(J7352=1,I7352=0)),"?IN_FOCUS",IF(J7352&lt;=2,"?ACTIVATED",IF(J7352&lt;&gt;"","?FAMILIAR",IF(F7352="NEW",IF(ISNA(VLOOKUP(E7352,#REF!,1,FALSE())),"?TYPE_IDENTIFIABLE","?REFERENTIAL"),"_")))))</f>
        <v> </v>
      </c>
      <c r="H7352" s="24" t="str">
        <f>IF(J7352&lt;&gt;1,"",IF(I7352="SBJ","CB","?"))</f>
        <v> </v>
      </c>
      <c r="I7352" s="25" t="str">
        <f>IF(OR(E7352="",E7352="!!!",F7352="NEW"),"",INDEX(B7351:B$2,-1+SUMPRODUCT(MAX(ROW(E7351:E$2)*(E7352=E7351:E$2)))))</f>
        <v> </v>
      </c>
      <c r="J7352" s="25" t="str">
        <f>IF(OR(E7352="",E7352="!!!",F7352="NEW"),"",COUNTBLANK(OFFSET(A$1,,,SUMPRODUCT(MAX(ROW(E$2:E7352)*(E7352=E$2:E7352)))))-COUNTBLANK(OFFSET(A$1,,,SUMPRODUCT(MAX(ROW(E$1:E7351)*(E2=E$1:E7351))))))</f>
        <v> </v>
      </c>
      <c r="K7352" s="25" t="str">
        <f>IF(OR(E7352="",E7352="!!!",F7352="NEW"),"",INDEX(J$1:J7351,SUMPRODUCT(MAX(ROW(E$1:E7351)*(E7352=E$1:E7351)))))</f>
        <v> </v>
      </c>
      <c r="L7352" s="26"/>
    </row>
    <row r="7353" spans="1:12">
      <c r="A7353" s="20" t="s">
        <v>1876</v>
      </c>
      <c r="B7353" s="27" t="s">
        <v>2010</v>
      </c>
      <c r="C7353" s="27" t="s">
        <v>1704</v>
      </c>
      <c r="E7353" s="21">
        <f>IF(D7353="?OLD","!!!","")</f>
        <v/>
      </c>
      <c r="F7353" s="22" t="str">
        <f>IF(OR(E7353="",E7353="!!!"),"",IF(NOT(ISNA(VLOOKUP(E7353,E$1:E7352,1,FALSE()))),"OLD",IF(AND(E7353&lt;&gt;"",E7353&lt;&gt;"!!!"),"NEW","")))</f>
        <v> </v>
      </c>
      <c r="G7353" s="23" t="str">
        <f>IF(OR(E7353="",E7353="!!!"),"",IF(OR(J7353=0,AND(J7353=1,K7353=1),AND(J7353=1,I7353="SBJ"),AND(J7353=1,I7353=0)),"?IN_FOCUS",IF(J7353&lt;=2,"?ACTIVATED",IF(J7353&lt;&gt;"","?FAMILIAR",IF(F7353="NEW",IF(ISNA(VLOOKUP(E7353,#REF!,1,FALSE())),"?TYPE_IDENTIFIABLE","?REFERENTIAL"),"_")))))</f>
        <v> </v>
      </c>
      <c r="H7353" s="24" t="str">
        <f>IF(J7353&lt;&gt;1,"",IF(I7353="SBJ","CB","?"))</f>
        <v> </v>
      </c>
      <c r="I7353" s="25" t="str">
        <f>IF(OR(E7353="",E7353="!!!",F7353="NEW"),"",INDEX(B7352:B$2,-1+SUMPRODUCT(MAX(ROW(E7352:E$2)*(E7353=E7352:E$2)))))</f>
        <v> </v>
      </c>
      <c r="J7353" s="25" t="str">
        <f>IF(OR(E7353="",E7353="!!!",F7353="NEW"),"",COUNTBLANK(OFFSET(A$1,,,SUMPRODUCT(MAX(ROW(E$2:E7353)*(E7353=E$2:E7353)))))-COUNTBLANK(OFFSET(A$1,,,SUMPRODUCT(MAX(ROW(E$1:E7352)*(E2=E$1:E7352))))))</f>
        <v> </v>
      </c>
      <c r="K7353" s="25" t="str">
        <f>IF(OR(E7353="",E7353="!!!",F7353="NEW"),"",INDEX(J$1:J7352,SUMPRODUCT(MAX(ROW(E$1:E7352)*(E7353=E$1:E7352)))))</f>
        <v> </v>
      </c>
      <c r="L7353" s="26"/>
    </row>
    <row r="7354" spans="1:12">
      <c r="A7354" s="20" t="s">
        <v>1688</v>
      </c>
      <c r="E7354" s="21">
        <f>IF(D7354="?OLD","!!!","")</f>
        <v/>
      </c>
      <c r="F7354" s="22" t="str">
        <f>IF(OR(E7354="",E7354="!!!"),"",IF(NOT(ISNA(VLOOKUP(E7354,E$1:E7353,1,FALSE()))),"OLD",IF(AND(E7354&lt;&gt;"",E7354&lt;&gt;"!!!"),"NEW","")))</f>
        <v> </v>
      </c>
      <c r="G7354" s="23" t="str">
        <f>IF(OR(E7354="",E7354="!!!"),"",IF(OR(J7354=0,AND(J7354=1,K7354=1),AND(J7354=1,I7354="SBJ"),AND(J7354=1,I7354=0)),"?IN_FOCUS",IF(J7354&lt;=2,"?ACTIVATED",IF(J7354&lt;&gt;"","?FAMILIAR",IF(F7354="NEW",IF(ISNA(VLOOKUP(E7354,#REF!,1,FALSE())),"?TYPE_IDENTIFIABLE","?REFERENTIAL"),"_")))))</f>
        <v> </v>
      </c>
      <c r="H7354" s="24" t="str">
        <f>IF(J7354&lt;&gt;1,"",IF(I7354="SBJ","CB","?"))</f>
        <v> </v>
      </c>
      <c r="I7354" s="25" t="str">
        <f>IF(OR(E7354="",E7354="!!!",F7354="NEW"),"",INDEX(B7353:B$2,-1+SUMPRODUCT(MAX(ROW(E7353:E$2)*(E7354=E7353:E$2)))))</f>
        <v> </v>
      </c>
      <c r="J7354" s="25" t="str">
        <f>IF(OR(E7354="",E7354="!!!",F7354="NEW"),"",COUNTBLANK(OFFSET(A$1,,,SUMPRODUCT(MAX(ROW(E$2:E7354)*(E7354=E$2:E7354)))))-COUNTBLANK(OFFSET(A$1,,,SUMPRODUCT(MAX(ROW(E$1:E7353)*(E2=E$1:E7353))))))</f>
        <v> </v>
      </c>
      <c r="K7354" s="25" t="str">
        <f>IF(OR(E7354="",E7354="!!!",F7354="NEW"),"",INDEX(J$1:J7353,SUMPRODUCT(MAX(ROW(E$1:E7353)*(E7354=E$1:E7353)))))</f>
        <v> </v>
      </c>
      <c r="L7354" s="26"/>
    </row>
    <row r="7355" spans="1:12">
      <c r="A7355" s="20" t="s">
        <v>1699</v>
      </c>
      <c r="E7355" s="21">
        <f>IF(D7355="?OLD","!!!","")</f>
        <v/>
      </c>
      <c r="F7355" s="22" t="str">
        <f>IF(OR(E7355="",E7355="!!!"),"",IF(NOT(ISNA(VLOOKUP(E7355,E$1:E7354,1,FALSE()))),"OLD",IF(AND(E7355&lt;&gt;"",E7355&lt;&gt;"!!!"),"NEW","")))</f>
        <v> </v>
      </c>
      <c r="G7355" s="23" t="str">
        <f>IF(OR(E7355="",E7355="!!!"),"",IF(OR(J7355=0,AND(J7355=1,K7355=1),AND(J7355=1,I7355="SBJ"),AND(J7355=1,I7355=0)),"?IN_FOCUS",IF(J7355&lt;=2,"?ACTIVATED",IF(J7355&lt;&gt;"","?FAMILIAR",IF(F7355="NEW",IF(ISNA(VLOOKUP(E7355,#REF!,1,FALSE())),"?TYPE_IDENTIFIABLE","?REFERENTIAL"),"_")))))</f>
        <v> </v>
      </c>
      <c r="H7355" s="24" t="str">
        <f>IF(J7355&lt;&gt;1,"",IF(I7355="SBJ","CB","?"))</f>
        <v> </v>
      </c>
      <c r="I7355" s="25" t="str">
        <f>IF(OR(E7355="",E7355="!!!",F7355="NEW"),"",INDEX(B7354:B$2,-1+SUMPRODUCT(MAX(ROW(E7354:E$2)*(E7355=E7354:E$2)))))</f>
        <v> </v>
      </c>
      <c r="J7355" s="25" t="str">
        <f>IF(OR(E7355="",E7355="!!!",F7355="NEW"),"",COUNTBLANK(OFFSET(A$1,,,SUMPRODUCT(MAX(ROW(E$2:E7355)*(E7355=E$2:E7355)))))-COUNTBLANK(OFFSET(A$1,,,SUMPRODUCT(MAX(ROW(E$1:E7354)*(E2=E$1:E7354))))))</f>
        <v> </v>
      </c>
      <c r="K7355" s="25" t="str">
        <f>IF(OR(E7355="",E7355="!!!",F7355="NEW"),"",INDEX(J$1:J7354,SUMPRODUCT(MAX(ROW(E$1:E7354)*(E7355=E$1:E7354)))))</f>
        <v> </v>
      </c>
      <c r="L7355" s="26"/>
    </row>
    <row r="7356" spans="1:12">
      <c r="A7356" s="20" t="s">
        <v>3852</v>
      </c>
      <c r="B7356" s="27" t="s">
        <v>1675</v>
      </c>
      <c r="C7356" s="27" t="s">
        <v>1701</v>
      </c>
      <c r="D7356" s="27" t="s">
        <v>1681</v>
      </c>
      <c r="E7356" s="21">
        <f>IF(D7356="?OLD","!!!","")</f>
        <v/>
      </c>
      <c r="F7356" s="22" t="str">
        <f>IF(OR(E7356="",E7356="!!!"),"",IF(NOT(ISNA(VLOOKUP(E7356,E$1:E7355,1,FALSE()))),"OLD",IF(AND(E7356&lt;&gt;"",E7356&lt;&gt;"!!!"),"NEW","")))</f>
        <v> </v>
      </c>
      <c r="G7356" s="23" t="str">
        <f>IF(OR(E7356="",E7356="!!!"),"",IF(OR(J7356=0,AND(J7356=1,K7356=1),AND(J7356=1,I7356="SBJ"),AND(J7356=1,I7356=0)),"?IN_FOCUS",IF(J7356&lt;=2,"?ACTIVATED",IF(J7356&lt;&gt;"","?FAMILIAR",IF(F7356="NEW",IF(ISNA(VLOOKUP(E7356,#REF!,1,FALSE())),"?TYPE_IDENTIFIABLE","?REFERENTIAL"),"_")))))</f>
        <v> </v>
      </c>
      <c r="H7356" s="24" t="str">
        <f>IF(J7356&lt;&gt;1,"",IF(I7356="SBJ","CB","?"))</f>
        <v> </v>
      </c>
      <c r="I7356" s="25" t="str">
        <f>IF(OR(E7356="",E7356="!!!",F7356="NEW"),"",INDEX(B7355:B$2,-1+SUMPRODUCT(MAX(ROW(E7355:E$2)*(E7356=E7355:E$2)))))</f>
        <v> </v>
      </c>
      <c r="J7356" s="25" t="str">
        <f>IF(OR(E7356="",E7356="!!!",F7356="NEW"),"",COUNTBLANK(OFFSET(A$1,,,SUMPRODUCT(MAX(ROW(E$2:E7356)*(E7356=E$2:E7356)))))-COUNTBLANK(OFFSET(A$1,,,SUMPRODUCT(MAX(ROW(E$1:E7355)*(E2=E$1:E7355))))))</f>
        <v> </v>
      </c>
      <c r="K7356" s="25" t="str">
        <f>IF(OR(E7356="",E7356="!!!",F7356="NEW"),"",INDEX(J$1:J7355,SUMPRODUCT(MAX(ROW(E$1:E7355)*(E7356=E$1:E7355)))))</f>
        <v> </v>
      </c>
      <c r="L7356" s="26"/>
    </row>
    <row r="7357" spans="1:12">
      <c r="A7357" s="20" t="s">
        <v>2853</v>
      </c>
      <c r="E7357" s="21">
        <f>IF(D7357="?OLD","!!!","")</f>
        <v/>
      </c>
      <c r="F7357" s="22" t="str">
        <f>IF(OR(E7357="",E7357="!!!"),"",IF(NOT(ISNA(VLOOKUP(E7357,E$1:E7356,1,FALSE()))),"OLD",IF(AND(E7357&lt;&gt;"",E7357&lt;&gt;"!!!"),"NEW","")))</f>
        <v> </v>
      </c>
      <c r="G7357" s="23" t="str">
        <f>IF(OR(E7357="",E7357="!!!"),"",IF(OR(J7357=0,AND(J7357=1,K7357=1),AND(J7357=1,I7357="SBJ"),AND(J7357=1,I7357=0)),"?IN_FOCUS",IF(J7357&lt;=2,"?ACTIVATED",IF(J7357&lt;&gt;"","?FAMILIAR",IF(F7357="NEW",IF(ISNA(VLOOKUP(E7357,#REF!,1,FALSE())),"?TYPE_IDENTIFIABLE","?REFERENTIAL"),"_")))))</f>
        <v> </v>
      </c>
      <c r="H7357" s="24" t="str">
        <f>IF(J7357&lt;&gt;1,"",IF(I7357="SBJ","CB","?"))</f>
        <v> </v>
      </c>
      <c r="I7357" s="25" t="str">
        <f>IF(OR(E7357="",E7357="!!!",F7357="NEW"),"",INDEX(B7356:B$2,-1+SUMPRODUCT(MAX(ROW(E7356:E$2)*(E7357=E7356:E$2)))))</f>
        <v> </v>
      </c>
      <c r="J7357" s="25" t="str">
        <f>IF(OR(E7357="",E7357="!!!",F7357="NEW"),"",COUNTBLANK(OFFSET(A$1,,,SUMPRODUCT(MAX(ROW(E$2:E7357)*(E7357=E$2:E7357)))))-COUNTBLANK(OFFSET(A$1,,,SUMPRODUCT(MAX(ROW(E$1:E7356)*(E2=E$1:E7356))))))</f>
        <v> </v>
      </c>
      <c r="K7357" s="25" t="str">
        <f>IF(OR(E7357="",E7357="!!!",F7357="NEW"),"",INDEX(J$1:J7356,SUMPRODUCT(MAX(ROW(E$1:E7356)*(E7357=E$1:E7356)))))</f>
        <v> </v>
      </c>
      <c r="L7357" s="26"/>
    </row>
    <row r="7358" spans="1:12">
      <c r="A7358" s="20" t="s">
        <v>3853</v>
      </c>
      <c r="E7358" s="21">
        <f>IF(D7358="?OLD","!!!","")</f>
        <v/>
      </c>
      <c r="F7358" s="22" t="str">
        <f>IF(OR(E7358="",E7358="!!!"),"",IF(NOT(ISNA(VLOOKUP(E7358,E$1:E7357,1,FALSE()))),"OLD",IF(AND(E7358&lt;&gt;"",E7358&lt;&gt;"!!!"),"NEW","")))</f>
        <v> </v>
      </c>
      <c r="G7358" s="23" t="str">
        <f>IF(OR(E7358="",E7358="!!!"),"",IF(OR(J7358=0,AND(J7358=1,K7358=1),AND(J7358=1,I7358="SBJ"),AND(J7358=1,I7358=0)),"?IN_FOCUS",IF(J7358&lt;=2,"?ACTIVATED",IF(J7358&lt;&gt;"","?FAMILIAR",IF(F7358="NEW",IF(ISNA(VLOOKUP(E7358,#REF!,1,FALSE())),"?TYPE_IDENTIFIABLE","?REFERENTIAL"),"_")))))</f>
        <v> </v>
      </c>
      <c r="H7358" s="24" t="str">
        <f>IF(J7358&lt;&gt;1,"",IF(I7358="SBJ","CB","?"))</f>
        <v> </v>
      </c>
      <c r="I7358" s="25" t="str">
        <f>IF(OR(E7358="",E7358="!!!",F7358="NEW"),"",INDEX(B7357:B$2,-1+SUMPRODUCT(MAX(ROW(E7357:E$2)*(E7358=E7357:E$2)))))</f>
        <v> </v>
      </c>
      <c r="J7358" s="25" t="str">
        <f>IF(OR(E7358="",E7358="!!!",F7358="NEW"),"",COUNTBLANK(OFFSET(A$1,,,SUMPRODUCT(MAX(ROW(E$2:E7358)*(E7358=E$2:E7358)))))-COUNTBLANK(OFFSET(A$1,,,SUMPRODUCT(MAX(ROW(E$1:E7357)*(E2=E$1:E7357))))))</f>
        <v> </v>
      </c>
      <c r="K7358" s="25" t="str">
        <f>IF(OR(E7358="",E7358="!!!",F7358="NEW"),"",INDEX(J$1:J7357,SUMPRODUCT(MAX(ROW(E$1:E7357)*(E7358=E$1:E7357)))))</f>
        <v> </v>
      </c>
      <c r="L7358" s="26"/>
    </row>
    <row r="7359" spans="1:12">
      <c r="A7359" s="20" t="s">
        <v>3854</v>
      </c>
      <c r="B7359" s="27" t="s">
        <v>1672</v>
      </c>
      <c r="C7359" s="27" t="s">
        <v>1727</v>
      </c>
      <c r="E7359" s="21">
        <f>IF(D7359="?OLD","!!!","")</f>
        <v/>
      </c>
      <c r="F7359" s="22" t="str">
        <f>IF(OR(E7359="",E7359="!!!"),"",IF(NOT(ISNA(VLOOKUP(E7359,E$1:E7358,1,FALSE()))),"OLD",IF(AND(E7359&lt;&gt;"",E7359&lt;&gt;"!!!"),"NEW","")))</f>
        <v> </v>
      </c>
      <c r="G7359" s="23" t="str">
        <f>IF(OR(E7359="",E7359="!!!"),"",IF(OR(J7359=0,AND(J7359=1,K7359=1),AND(J7359=1,I7359="SBJ"),AND(J7359=1,I7359=0)),"?IN_FOCUS",IF(J7359&lt;=2,"?ACTIVATED",IF(J7359&lt;&gt;"","?FAMILIAR",IF(F7359="NEW",IF(ISNA(VLOOKUP(E7359,#REF!,1,FALSE())),"?TYPE_IDENTIFIABLE","?REFERENTIAL"),"_")))))</f>
        <v> </v>
      </c>
      <c r="H7359" s="24" t="str">
        <f>IF(J7359&lt;&gt;1,"",IF(I7359="SBJ","CB","?"))</f>
        <v> </v>
      </c>
      <c r="I7359" s="25" t="str">
        <f>IF(OR(E7359="",E7359="!!!",F7359="NEW"),"",INDEX(B7358:B$2,-1+SUMPRODUCT(MAX(ROW(E7358:E$2)*(E7359=E7358:E$2)))))</f>
        <v> </v>
      </c>
      <c r="J7359" s="25" t="str">
        <f>IF(OR(E7359="",E7359="!!!",F7359="NEW"),"",COUNTBLANK(OFFSET(A$1,,,SUMPRODUCT(MAX(ROW(E$2:E7359)*(E7359=E$2:E7359)))))-COUNTBLANK(OFFSET(A$1,,,SUMPRODUCT(MAX(ROW(E$1:E7358)*(E2=E$1:E7358))))))</f>
        <v> </v>
      </c>
      <c r="K7359" s="25" t="str">
        <f>IF(OR(E7359="",E7359="!!!",F7359="NEW"),"",INDEX(J$1:J7358,SUMPRODUCT(MAX(ROW(E$1:E7358)*(E7359=E$1:E7358)))))</f>
        <v> </v>
      </c>
      <c r="L7359" s="26"/>
    </row>
    <row r="7360" spans="1:12">
      <c r="A7360" s="20" t="s">
        <v>1716</v>
      </c>
      <c r="E7360" s="21">
        <f>IF(D7360="?OLD","!!!","")</f>
        <v/>
      </c>
      <c r="F7360" s="22" t="str">
        <f>IF(OR(E7360="",E7360="!!!"),"",IF(NOT(ISNA(VLOOKUP(E7360,E$1:E7359,1,FALSE()))),"OLD",IF(AND(E7360&lt;&gt;"",E7360&lt;&gt;"!!!"),"NEW","")))</f>
        <v> </v>
      </c>
      <c r="G7360" s="23" t="str">
        <f>IF(OR(E7360="",E7360="!!!"),"",IF(OR(J7360=0,AND(J7360=1,K7360=1),AND(J7360=1,I7360="SBJ"),AND(J7360=1,I7360=0)),"?IN_FOCUS",IF(J7360&lt;=2,"?ACTIVATED",IF(J7360&lt;&gt;"","?FAMILIAR",IF(F7360="NEW",IF(ISNA(VLOOKUP(E7360,#REF!,1,FALSE())),"?TYPE_IDENTIFIABLE","?REFERENTIAL"),"_")))))</f>
        <v> </v>
      </c>
      <c r="H7360" s="24" t="str">
        <f>IF(J7360&lt;&gt;1,"",IF(I7360="SBJ","CB","?"))</f>
        <v> </v>
      </c>
      <c r="I7360" s="25" t="str">
        <f>IF(OR(E7360="",E7360="!!!",F7360="NEW"),"",INDEX(B7359:B$2,-1+SUMPRODUCT(MAX(ROW(E7359:E$2)*(E7360=E7359:E$2)))))</f>
        <v> </v>
      </c>
      <c r="J7360" s="25" t="str">
        <f>IF(OR(E7360="",E7360="!!!",F7360="NEW"),"",COUNTBLANK(OFFSET(A$1,,,SUMPRODUCT(MAX(ROW(E$2:E7360)*(E7360=E$2:E7360)))))-COUNTBLANK(OFFSET(A$1,,,SUMPRODUCT(MAX(ROW(E$1:E7359)*(E2=E$1:E7359))))))</f>
        <v> </v>
      </c>
      <c r="K7360" s="25" t="str">
        <f>IF(OR(E7360="",E7360="!!!",F7360="NEW"),"",INDEX(J$1:J7359,SUMPRODUCT(MAX(ROW(E$1:E7359)*(E7360=E$1:E7359)))))</f>
        <v> </v>
      </c>
      <c r="L7360" s="26"/>
    </row>
    <row r="7361" spans="1:12">
      <c r="A7361" s="20" t="s">
        <v>1688</v>
      </c>
      <c r="E7361" s="21">
        <f>IF(D7361="?OLD","!!!","")</f>
        <v/>
      </c>
      <c r="F7361" s="22" t="str">
        <f>IF(OR(E7361="",E7361="!!!"),"",IF(NOT(ISNA(VLOOKUP(E7361,E$1:E7360,1,FALSE()))),"OLD",IF(AND(E7361&lt;&gt;"",E7361&lt;&gt;"!!!"),"NEW","")))</f>
        <v> </v>
      </c>
      <c r="G7361" s="23" t="str">
        <f>IF(OR(E7361="",E7361="!!!"),"",IF(OR(J7361=0,AND(J7361=1,K7361=1),AND(J7361=1,I7361="SBJ"),AND(J7361=1,I7361=0)),"?IN_FOCUS",IF(J7361&lt;=2,"?ACTIVATED",IF(J7361&lt;&gt;"","?FAMILIAR",IF(F7361="NEW",IF(ISNA(VLOOKUP(E7361,#REF!,1,FALSE())),"?TYPE_IDENTIFIABLE","?REFERENTIAL"),"_")))))</f>
        <v> </v>
      </c>
      <c r="H7361" s="24" t="str">
        <f>IF(J7361&lt;&gt;1,"",IF(I7361="SBJ","CB","?"))</f>
        <v> </v>
      </c>
      <c r="I7361" s="25" t="str">
        <f>IF(OR(E7361="",E7361="!!!",F7361="NEW"),"",INDEX(B7360:B$2,-1+SUMPRODUCT(MAX(ROW(E7360:E$2)*(E7361=E7360:E$2)))))</f>
        <v> </v>
      </c>
      <c r="J7361" s="25" t="str">
        <f>IF(OR(E7361="",E7361="!!!",F7361="NEW"),"",COUNTBLANK(OFFSET(A$1,,,SUMPRODUCT(MAX(ROW(E$2:E7361)*(E7361=E$2:E7361)))))-COUNTBLANK(OFFSET(A$1,,,SUMPRODUCT(MAX(ROW(E$1:E7360)*(E2=E$1:E7360))))))</f>
        <v> </v>
      </c>
      <c r="K7361" s="25" t="str">
        <f>IF(OR(E7361="",E7361="!!!",F7361="NEW"),"",INDEX(J$1:J7360,SUMPRODUCT(MAX(ROW(E$1:E7360)*(E7361=E$1:E7360)))))</f>
        <v> </v>
      </c>
      <c r="L7361" s="26"/>
    </row>
    <row r="7362" spans="1:12">
      <c r="A7362" s="20" t="s">
        <v>1744</v>
      </c>
      <c r="B7362" s="27" t="s">
        <v>1907</v>
      </c>
      <c r="E7362" s="21">
        <f>IF(D7362="?OLD","!!!","")</f>
        <v/>
      </c>
      <c r="F7362" s="22" t="str">
        <f>IF(OR(E7362="",E7362="!!!"),"",IF(NOT(ISNA(VLOOKUP(E7362,E$1:E7361,1,FALSE()))),"OLD",IF(AND(E7362&lt;&gt;"",E7362&lt;&gt;"!!!"),"NEW","")))</f>
        <v> </v>
      </c>
      <c r="G7362" s="23" t="str">
        <f>IF(OR(E7362="",E7362="!!!"),"",IF(OR(J7362=0,AND(J7362=1,K7362=1),AND(J7362=1,I7362="SBJ"),AND(J7362=1,I7362=0)),"?IN_FOCUS",IF(J7362&lt;=2,"?ACTIVATED",IF(J7362&lt;&gt;"","?FAMILIAR",IF(F7362="NEW",IF(ISNA(VLOOKUP(E7362,#REF!,1,FALSE())),"?TYPE_IDENTIFIABLE","?REFERENTIAL"),"_")))))</f>
        <v> </v>
      </c>
      <c r="H7362" s="24" t="str">
        <f>IF(J7362&lt;&gt;1,"",IF(I7362="SBJ","CB","?"))</f>
        <v> </v>
      </c>
      <c r="I7362" s="25" t="str">
        <f>IF(OR(E7362="",E7362="!!!",F7362="NEW"),"",INDEX(B7361:B$2,-1+SUMPRODUCT(MAX(ROW(E7361:E$2)*(E7362=E7361:E$2)))))</f>
        <v> </v>
      </c>
      <c r="J7362" s="25" t="str">
        <f>IF(OR(E7362="",E7362="!!!",F7362="NEW"),"",COUNTBLANK(OFFSET(A$1,,,SUMPRODUCT(MAX(ROW(E$2:E7362)*(E7362=E$2:E7362)))))-COUNTBLANK(OFFSET(A$1,,,SUMPRODUCT(MAX(ROW(E$1:E7361)*(E2=E$1:E7361))))))</f>
        <v> </v>
      </c>
      <c r="K7362" s="25" t="str">
        <f>IF(OR(E7362="",E7362="!!!",F7362="NEW"),"",INDEX(J$1:J7361,SUMPRODUCT(MAX(ROW(E$1:E7361)*(E7362=E$1:E7361)))))</f>
        <v> </v>
      </c>
      <c r="L7362" s="26"/>
    </row>
    <row r="7363" spans="1:12">
      <c r="A7363" s="20" t="s">
        <v>1780</v>
      </c>
      <c r="B7363" s="27" t="s">
        <v>1778</v>
      </c>
      <c r="C7363" s="27" t="s">
        <v>1737</v>
      </c>
      <c r="D7363" s="27" t="s">
        <v>1681</v>
      </c>
      <c r="E7363" s="21">
        <f>IF(D7363="?OLD","!!!","")</f>
        <v/>
      </c>
      <c r="F7363" s="22" t="str">
        <f>IF(OR(E7363="",E7363="!!!"),"",IF(NOT(ISNA(VLOOKUP(E7363,E$1:E7362,1,FALSE()))),"OLD",IF(AND(E7363&lt;&gt;"",E7363&lt;&gt;"!!!"),"NEW","")))</f>
        <v> </v>
      </c>
      <c r="G7363" s="23" t="str">
        <f>IF(OR(E7363="",E7363="!!!"),"",IF(OR(J7363=0,AND(J7363=1,K7363=1),AND(J7363=1,I7363="SBJ"),AND(J7363=1,I7363=0)),"?IN_FOCUS",IF(J7363&lt;=2,"?ACTIVATED",IF(J7363&lt;&gt;"","?FAMILIAR",IF(F7363="NEW",IF(ISNA(VLOOKUP(E7363,#REF!,1,FALSE())),"?TYPE_IDENTIFIABLE","?REFERENTIAL"),"_")))))</f>
        <v> </v>
      </c>
      <c r="H7363" s="24" t="str">
        <f>IF(J7363&lt;&gt;1,"",IF(I7363="SBJ","CB","?"))</f>
        <v> </v>
      </c>
      <c r="I7363" s="25" t="str">
        <f>IF(OR(E7363="",E7363="!!!",F7363="NEW"),"",INDEX(B7362:B$2,-1+SUMPRODUCT(MAX(ROW(E7362:E$2)*(E7363=E7362:E$2)))))</f>
        <v> </v>
      </c>
      <c r="J7363" s="25" t="str">
        <f>IF(OR(E7363="",E7363="!!!",F7363="NEW"),"",COUNTBLANK(OFFSET(A$1,,,SUMPRODUCT(MAX(ROW(E$2:E7363)*(E7363=E$2:E7363)))))-COUNTBLANK(OFFSET(A$1,,,SUMPRODUCT(MAX(ROW(E$1:E7362)*(E2=E$1:E7362))))))</f>
        <v> </v>
      </c>
      <c r="K7363" s="25" t="str">
        <f>IF(OR(E7363="",E7363="!!!",F7363="NEW"),"",INDEX(J$1:J7362,SUMPRODUCT(MAX(ROW(E$1:E7362)*(E7363=E$1:E7362)))))</f>
        <v> </v>
      </c>
      <c r="L7363" s="26"/>
    </row>
    <row r="7364" spans="1:12">
      <c r="A7364" s="20" t="s">
        <v>1933</v>
      </c>
      <c r="E7364" s="21">
        <f>IF(D7364="?OLD","!!!","")</f>
        <v/>
      </c>
      <c r="F7364" s="22" t="str">
        <f>IF(OR(E7364="",E7364="!!!"),"",IF(NOT(ISNA(VLOOKUP(E7364,E$1:E7363,1,FALSE()))),"OLD",IF(AND(E7364&lt;&gt;"",E7364&lt;&gt;"!!!"),"NEW","")))</f>
        <v> </v>
      </c>
      <c r="G7364" s="23" t="str">
        <f>IF(OR(E7364="",E7364="!!!"),"",IF(OR(J7364=0,AND(J7364=1,K7364=1),AND(J7364=1,I7364="SBJ"),AND(J7364=1,I7364=0)),"?IN_FOCUS",IF(J7364&lt;=2,"?ACTIVATED",IF(J7364&lt;&gt;"","?FAMILIAR",IF(F7364="NEW",IF(ISNA(VLOOKUP(E7364,#REF!,1,FALSE())),"?TYPE_IDENTIFIABLE","?REFERENTIAL"),"_")))))</f>
        <v> </v>
      </c>
      <c r="H7364" s="24" t="str">
        <f>IF(J7364&lt;&gt;1,"",IF(I7364="SBJ","CB","?"))</f>
        <v> </v>
      </c>
      <c r="I7364" s="25" t="str">
        <f>IF(OR(E7364="",E7364="!!!",F7364="NEW"),"",INDEX(B7363:B$2,-1+SUMPRODUCT(MAX(ROW(E7363:E$2)*(E7364=E7363:E$2)))))</f>
        <v> </v>
      </c>
      <c r="J7364" s="25" t="str">
        <f>IF(OR(E7364="",E7364="!!!",F7364="NEW"),"",COUNTBLANK(OFFSET(A$1,,,SUMPRODUCT(MAX(ROW(E$2:E7364)*(E7364=E$2:E7364)))))-COUNTBLANK(OFFSET(A$1,,,SUMPRODUCT(MAX(ROW(E$1:E7363)*(E2=E$1:E7363))))))</f>
        <v> </v>
      </c>
      <c r="K7364" s="25" t="str">
        <f>IF(OR(E7364="",E7364="!!!",F7364="NEW"),"",INDEX(J$1:J7363,SUMPRODUCT(MAX(ROW(E$1:E7363)*(E7364=E$1:E7363)))))</f>
        <v> </v>
      </c>
      <c r="L7364" s="26"/>
    </row>
    <row r="7365" spans="1:12">
      <c r="A7365" s="20" t="s">
        <v>317</v>
      </c>
      <c r="E7365" s="21">
        <f>IF(D7365="?OLD","!!!","")</f>
        <v/>
      </c>
      <c r="F7365" s="22" t="str">
        <f>IF(OR(E7365="",E7365="!!!"),"",IF(NOT(ISNA(VLOOKUP(E7365,E$1:E7364,1,FALSE()))),"OLD",IF(AND(E7365&lt;&gt;"",E7365&lt;&gt;"!!!"),"NEW","")))</f>
        <v> </v>
      </c>
      <c r="G7365" s="23" t="str">
        <f>IF(OR(E7365="",E7365="!!!"),"",IF(OR(J7365=0,AND(J7365=1,K7365=1),AND(J7365=1,I7365="SBJ"),AND(J7365=1,I7365=0)),"?IN_FOCUS",IF(J7365&lt;=2,"?ACTIVATED",IF(J7365&lt;&gt;"","?FAMILIAR",IF(F7365="NEW",IF(ISNA(VLOOKUP(E7365,#REF!,1,FALSE())),"?TYPE_IDENTIFIABLE","?REFERENTIAL"),"_")))))</f>
        <v> </v>
      </c>
      <c r="H7365" s="24" t="str">
        <f>IF(J7365&lt;&gt;1,"",IF(I7365="SBJ","CB","?"))</f>
        <v> </v>
      </c>
      <c r="I7365" s="25" t="str">
        <f>IF(OR(E7365="",E7365="!!!",F7365="NEW"),"",INDEX(B7364:B$2,-1+SUMPRODUCT(MAX(ROW(E7364:E$2)*(E7365=E7364:E$2)))))</f>
        <v> </v>
      </c>
      <c r="J7365" s="25" t="str">
        <f>IF(OR(E7365="",E7365="!!!",F7365="NEW"),"",COUNTBLANK(OFFSET(A$1,,,SUMPRODUCT(MAX(ROW(E$2:E7365)*(E7365=E$2:E7365)))))-COUNTBLANK(OFFSET(A$1,,,SUMPRODUCT(MAX(ROW(E$1:E7364)*(E2=E$1:E7364))))))</f>
        <v> </v>
      </c>
      <c r="K7365" s="25" t="str">
        <f>IF(OR(E7365="",E7365="!!!",F7365="NEW"),"",INDEX(J$1:J7364,SUMPRODUCT(MAX(ROW(E$1:E7364)*(E7365=E$1:E7364)))))</f>
        <v> </v>
      </c>
      <c r="L7365" s="26"/>
    </row>
    <row r="7366" spans="1:12">
      <c r="A7366" s="20" t="s">
        <v>1044</v>
      </c>
      <c r="E7366" s="21">
        <f>IF(D7366="?OLD","!!!","")</f>
        <v/>
      </c>
      <c r="F7366" s="22" t="str">
        <f>IF(OR(E7366="",E7366="!!!"),"",IF(NOT(ISNA(VLOOKUP(E7366,E$1:E7365,1,FALSE()))),"OLD",IF(AND(E7366&lt;&gt;"",E7366&lt;&gt;"!!!"),"NEW","")))</f>
        <v> </v>
      </c>
      <c r="G7366" s="23" t="str">
        <f>IF(OR(E7366="",E7366="!!!"),"",IF(OR(J7366=0,AND(J7366=1,K7366=1),AND(J7366=1,I7366="SBJ"),AND(J7366=1,I7366=0)),"?IN_FOCUS",IF(J7366&lt;=2,"?ACTIVATED",IF(J7366&lt;&gt;"","?FAMILIAR",IF(F7366="NEW",IF(ISNA(VLOOKUP(E7366,#REF!,1,FALSE())),"?TYPE_IDENTIFIABLE","?REFERENTIAL"),"_")))))</f>
        <v> </v>
      </c>
      <c r="H7366" s="24" t="str">
        <f>IF(J7366&lt;&gt;1,"",IF(I7366="SBJ","CB","?"))</f>
        <v> </v>
      </c>
      <c r="I7366" s="25" t="str">
        <f>IF(OR(E7366="",E7366="!!!",F7366="NEW"),"",INDEX(B7365:B$2,-1+SUMPRODUCT(MAX(ROW(E7365:E$2)*(E7366=E7365:E$2)))))</f>
        <v> </v>
      </c>
      <c r="J7366" s="25" t="str">
        <f>IF(OR(E7366="",E7366="!!!",F7366="NEW"),"",COUNTBLANK(OFFSET(A$1,,,SUMPRODUCT(MAX(ROW(E$2:E7366)*(E7366=E$2:E7366)))))-COUNTBLANK(OFFSET(A$1,,,SUMPRODUCT(MAX(ROW(E$1:E7365)*(E2=E$1:E7365))))))</f>
        <v> </v>
      </c>
      <c r="K7366" s="25" t="str">
        <f>IF(OR(E7366="",E7366="!!!",F7366="NEW"),"",INDEX(J$1:J7365,SUMPRODUCT(MAX(ROW(E$1:E7365)*(E7366=E$1:E7365)))))</f>
        <v> </v>
      </c>
      <c r="L7366" s="26"/>
    </row>
    <row r="7367" spans="1:12">
      <c r="A7367" s="20" t="s">
        <v>671</v>
      </c>
      <c r="E7367" s="21">
        <f>IF(D7367="?OLD","!!!","")</f>
        <v/>
      </c>
      <c r="F7367" s="22" t="str">
        <f>IF(OR(E7367="",E7367="!!!"),"",IF(NOT(ISNA(VLOOKUP(E7367,E$1:E7366,1,FALSE()))),"OLD",IF(AND(E7367&lt;&gt;"",E7367&lt;&gt;"!!!"),"NEW","")))</f>
        <v> </v>
      </c>
      <c r="G7367" s="23" t="str">
        <f>IF(OR(E7367="",E7367="!!!"),"",IF(OR(J7367=0,AND(J7367=1,K7367=1),AND(J7367=1,I7367="SBJ"),AND(J7367=1,I7367=0)),"?IN_FOCUS",IF(J7367&lt;=2,"?ACTIVATED",IF(J7367&lt;&gt;"","?FAMILIAR",IF(F7367="NEW",IF(ISNA(VLOOKUP(E7367,#REF!,1,FALSE())),"?TYPE_IDENTIFIABLE","?REFERENTIAL"),"_")))))</f>
        <v> </v>
      </c>
      <c r="H7367" s="24" t="str">
        <f>IF(J7367&lt;&gt;1,"",IF(I7367="SBJ","CB","?"))</f>
        <v> </v>
      </c>
      <c r="I7367" s="25" t="str">
        <f>IF(OR(E7367="",E7367="!!!",F7367="NEW"),"",INDEX(B7366:B$2,-1+SUMPRODUCT(MAX(ROW(E7366:E$2)*(E7367=E7366:E$2)))))</f>
        <v> </v>
      </c>
      <c r="J7367" s="25" t="str">
        <f>IF(OR(E7367="",E7367="!!!",F7367="NEW"),"",COUNTBLANK(OFFSET(A$1,,,SUMPRODUCT(MAX(ROW(E$2:E7367)*(E7367=E$2:E7367)))))-COUNTBLANK(OFFSET(A$1,,,SUMPRODUCT(MAX(ROW(E$1:E7366)*(E2=E$1:E7366))))))</f>
        <v> </v>
      </c>
      <c r="K7367" s="25" t="str">
        <f>IF(OR(E7367="",E7367="!!!",F7367="NEW"),"",INDEX(J$1:J7366,SUMPRODUCT(MAX(ROW(E$1:E7366)*(E7367=E$1:E7366)))))</f>
        <v> </v>
      </c>
      <c r="L7367" s="26"/>
    </row>
    <row r="7368" spans="1:12">
      <c r="A7368" s="20"/>
    </row>
    <row r="7369" spans="1:12">
      <c r="A7369" s="20" t="s">
        <v>3855</v>
      </c>
    </row>
    <row r="7370" spans="1:12">
      <c r="A7370" s="20" t="s">
        <v>1736</v>
      </c>
      <c r="B7370" s="27" t="s">
        <v>1668</v>
      </c>
      <c r="C7370" s="27" t="s">
        <v>1737</v>
      </c>
      <c r="D7370" s="27" t="s">
        <v>1681</v>
      </c>
      <c r="E7370" s="21">
        <f>IF(D7370="?OLD","!!!","")</f>
        <v/>
      </c>
      <c r="F7370" s="22" t="str">
        <f>IF(OR(E7370="",E7370="!!!"),"",IF(NOT(ISNA(VLOOKUP(E7370,E$1:E7369,1,FALSE()))),"OLD",IF(AND(E7370&lt;&gt;"",E7370&lt;&gt;"!!!"),"NEW","")))</f>
        <v> </v>
      </c>
      <c r="G7370" s="23" t="str">
        <f>IF(OR(E7370="",E7370="!!!"),"",IF(OR(J7370=0,AND(J7370=1,K7370=1),AND(J7370=1,I7370="SBJ"),AND(J7370=1,I7370=0)),"?IN_FOCUS",IF(J7370&lt;=2,"?ACTIVATED",IF(J7370&lt;&gt;"","?FAMILIAR",IF(F7370="NEW",IF(ISNA(VLOOKUP(E7370,#REF!,1,FALSE())),"?TYPE_IDENTIFIABLE","?REFERENTIAL"),"_")))))</f>
        <v> </v>
      </c>
      <c r="H7370" s="24" t="str">
        <f>IF(J7370&lt;&gt;1,"",IF(I7370="SBJ","CB","?"))</f>
        <v> </v>
      </c>
      <c r="I7370" s="25" t="str">
        <f>IF(OR(E7370="",E7370="!!!",F7370="NEW"),"",INDEX(B7369:B$2,-1+SUMPRODUCT(MAX(ROW(E7369:E$2)*(E7370=E7369:E$2)))))</f>
        <v> </v>
      </c>
      <c r="J7370" s="25" t="str">
        <f>IF(OR(E7370="",E7370="!!!",F7370="NEW"),"",COUNTBLANK(OFFSET(A$1,,,SUMPRODUCT(MAX(ROW(E$2:E7370)*(E7370=E$2:E7370)))))-COUNTBLANK(OFFSET(A$1,,,SUMPRODUCT(MAX(ROW(E$1:E7369)*(E2=E$1:E7369))))))</f>
        <v> </v>
      </c>
      <c r="K7370" s="25" t="str">
        <f>IF(OR(E7370="",E7370="!!!",F7370="NEW"),"",INDEX(J$1:J7369,SUMPRODUCT(MAX(ROW(E$1:E7369)*(E7370=E$1:E7369)))))</f>
        <v> </v>
      </c>
      <c r="L7370" s="26"/>
    </row>
    <row r="7371" spans="1:12">
      <c r="A7371" s="20" t="s">
        <v>2265</v>
      </c>
      <c r="E7371" s="21">
        <f>IF(D7371="?OLD","!!!","")</f>
        <v/>
      </c>
      <c r="F7371" s="22" t="str">
        <f>IF(OR(E7371="",E7371="!!!"),"",IF(NOT(ISNA(VLOOKUP(E7371,E$1:E7370,1,FALSE()))),"OLD",IF(AND(E7371&lt;&gt;"",E7371&lt;&gt;"!!!"),"NEW","")))</f>
        <v> </v>
      </c>
      <c r="G7371" s="23" t="str">
        <f>IF(OR(E7371="",E7371="!!!"),"",IF(OR(J7371=0,AND(J7371=1,K7371=1),AND(J7371=1,I7371="SBJ"),AND(J7371=1,I7371=0)),"?IN_FOCUS",IF(J7371&lt;=2,"?ACTIVATED",IF(J7371&lt;&gt;"","?FAMILIAR",IF(F7371="NEW",IF(ISNA(VLOOKUP(E7371,#REF!,1,FALSE())),"?TYPE_IDENTIFIABLE","?REFERENTIAL"),"_")))))</f>
        <v> </v>
      </c>
      <c r="H7371" s="24" t="str">
        <f>IF(J7371&lt;&gt;1,"",IF(I7371="SBJ","CB","?"))</f>
        <v> </v>
      </c>
      <c r="I7371" s="25" t="str">
        <f>IF(OR(E7371="",E7371="!!!",F7371="NEW"),"",INDEX(B7370:B$2,-1+SUMPRODUCT(MAX(ROW(E7370:E$2)*(E7371=E7370:E$2)))))</f>
        <v> </v>
      </c>
      <c r="J7371" s="25" t="str">
        <f>IF(OR(E7371="",E7371="!!!",F7371="NEW"),"",COUNTBLANK(OFFSET(A$1,,,SUMPRODUCT(MAX(ROW(E$2:E7371)*(E7371=E$2:E7371)))))-COUNTBLANK(OFFSET(A$1,,,SUMPRODUCT(MAX(ROW(E$1:E7370)*(E2=E$1:E7370))))))</f>
        <v> </v>
      </c>
      <c r="K7371" s="25" t="str">
        <f>IF(OR(E7371="",E7371="!!!",F7371="NEW"),"",INDEX(J$1:J7370,SUMPRODUCT(MAX(ROW(E$1:E7370)*(E7371=E$1:E7370)))))</f>
        <v> </v>
      </c>
      <c r="L7371" s="26"/>
    </row>
    <row r="7372" spans="1:12">
      <c r="A7372" s="20" t="s">
        <v>1977</v>
      </c>
      <c r="B7372" s="27" t="s">
        <v>1679</v>
      </c>
      <c r="C7372" s="27" t="s">
        <v>1737</v>
      </c>
      <c r="D7372" s="27" t="s">
        <v>1681</v>
      </c>
      <c r="E7372" s="21">
        <f>IF(D7372="?OLD","!!!","")</f>
        <v/>
      </c>
      <c r="F7372" s="22" t="str">
        <f>IF(OR(E7372="",E7372="!!!"),"",IF(NOT(ISNA(VLOOKUP(E7372,E$1:E7371,1,FALSE()))),"OLD",IF(AND(E7372&lt;&gt;"",E7372&lt;&gt;"!!!"),"NEW","")))</f>
        <v> </v>
      </c>
      <c r="G7372" s="23" t="str">
        <f>IF(OR(E7372="",E7372="!!!"),"",IF(OR(J7372=0,AND(J7372=1,K7372=1),AND(J7372=1,I7372="SBJ"),AND(J7372=1,I7372=0)),"?IN_FOCUS",IF(J7372&lt;=2,"?ACTIVATED",IF(J7372&lt;&gt;"","?FAMILIAR",IF(F7372="NEW",IF(ISNA(VLOOKUP(E7372,#REF!,1,FALSE())),"?TYPE_IDENTIFIABLE","?REFERENTIAL"),"_")))))</f>
        <v> </v>
      </c>
      <c r="H7372" s="24" t="str">
        <f>IF(J7372&lt;&gt;1,"",IF(I7372="SBJ","CB","?"))</f>
        <v> </v>
      </c>
      <c r="I7372" s="25" t="str">
        <f>IF(OR(E7372="",E7372="!!!",F7372="NEW"),"",INDEX(B7371:B$2,-1+SUMPRODUCT(MAX(ROW(E7371:E$2)*(E7372=E7371:E$2)))))</f>
        <v> </v>
      </c>
      <c r="J7372" s="25" t="str">
        <f>IF(OR(E7372="",E7372="!!!",F7372="NEW"),"",COUNTBLANK(OFFSET(A$1,,,SUMPRODUCT(MAX(ROW(E$2:E7372)*(E7372=E$2:E7372)))))-COUNTBLANK(OFFSET(A$1,,,SUMPRODUCT(MAX(ROW(E$1:E7371)*(E2=E$1:E7371))))))</f>
        <v> </v>
      </c>
      <c r="K7372" s="25" t="str">
        <f>IF(OR(E7372="",E7372="!!!",F7372="NEW"),"",INDEX(J$1:J7371,SUMPRODUCT(MAX(ROW(E$1:E7371)*(E7372=E$1:E7371)))))</f>
        <v> </v>
      </c>
      <c r="L7372" s="26"/>
    </row>
    <row r="7373" spans="1:12">
      <c r="A7373" s="20" t="s">
        <v>1739</v>
      </c>
      <c r="E7373" s="21">
        <f>IF(D7373="?OLD","!!!","")</f>
        <v/>
      </c>
      <c r="F7373" s="22" t="str">
        <f>IF(OR(E7373="",E7373="!!!"),"",IF(NOT(ISNA(VLOOKUP(E7373,E$1:E7372,1,FALSE()))),"OLD",IF(AND(E7373&lt;&gt;"",E7373&lt;&gt;"!!!"),"NEW","")))</f>
        <v> </v>
      </c>
      <c r="G7373" s="23" t="str">
        <f>IF(OR(E7373="",E7373="!!!"),"",IF(OR(J7373=0,AND(J7373=1,K7373=1),AND(J7373=1,I7373="SBJ"),AND(J7373=1,I7373=0)),"?IN_FOCUS",IF(J7373&lt;=2,"?ACTIVATED",IF(J7373&lt;&gt;"","?FAMILIAR",IF(F7373="NEW",IF(ISNA(VLOOKUP(E7373,#REF!,1,FALSE())),"?TYPE_IDENTIFIABLE","?REFERENTIAL"),"_")))))</f>
        <v> </v>
      </c>
      <c r="H7373" s="24" t="str">
        <f>IF(J7373&lt;&gt;1,"",IF(I7373="SBJ","CB","?"))</f>
        <v> </v>
      </c>
      <c r="I7373" s="25" t="str">
        <f>IF(OR(E7373="",E7373="!!!",F7373="NEW"),"",INDEX(B7372:B$2,-1+SUMPRODUCT(MAX(ROW(E7372:E$2)*(E7373=E7372:E$2)))))</f>
        <v> </v>
      </c>
      <c r="J7373" s="25" t="str">
        <f>IF(OR(E7373="",E7373="!!!",F7373="NEW"),"",COUNTBLANK(OFFSET(A$1,,,SUMPRODUCT(MAX(ROW(E$2:E7373)*(E7373=E$2:E7373)))))-COUNTBLANK(OFFSET(A$1,,,SUMPRODUCT(MAX(ROW(E$1:E7372)*(E2=E$1:E7372))))))</f>
        <v> </v>
      </c>
      <c r="K7373" s="25" t="str">
        <f>IF(OR(E7373="",E7373="!!!",F7373="NEW"),"",INDEX(J$1:J7372,SUMPRODUCT(MAX(ROW(E$1:E7372)*(E7373=E$1:E7372)))))</f>
        <v> </v>
      </c>
      <c r="L7373" s="26"/>
    </row>
    <row r="7374" spans="1:12">
      <c r="A7374" s="20" t="s">
        <v>1688</v>
      </c>
      <c r="E7374" s="21">
        <f>IF(D7374="?OLD","!!!","")</f>
        <v/>
      </c>
      <c r="F7374" s="22" t="str">
        <f>IF(OR(E7374="",E7374="!!!"),"",IF(NOT(ISNA(VLOOKUP(E7374,E$1:E7373,1,FALSE()))),"OLD",IF(AND(E7374&lt;&gt;"",E7374&lt;&gt;"!!!"),"NEW","")))</f>
        <v> </v>
      </c>
      <c r="G7374" s="23" t="str">
        <f>IF(OR(E7374="",E7374="!!!"),"",IF(OR(J7374=0,AND(J7374=1,K7374=1),AND(J7374=1,I7374="SBJ"),AND(J7374=1,I7374=0)),"?IN_FOCUS",IF(J7374&lt;=2,"?ACTIVATED",IF(J7374&lt;&gt;"","?FAMILIAR",IF(F7374="NEW",IF(ISNA(VLOOKUP(E7374,#REF!,1,FALSE())),"?TYPE_IDENTIFIABLE","?REFERENTIAL"),"_")))))</f>
        <v> </v>
      </c>
      <c r="H7374" s="24" t="str">
        <f>IF(J7374&lt;&gt;1,"",IF(I7374="SBJ","CB","?"))</f>
        <v> </v>
      </c>
      <c r="I7374" s="25" t="str">
        <f>IF(OR(E7374="",E7374="!!!",F7374="NEW"),"",INDEX(B7373:B$2,-1+SUMPRODUCT(MAX(ROW(E7373:E$2)*(E7374=E7373:E$2)))))</f>
        <v> </v>
      </c>
      <c r="J7374" s="25" t="str">
        <f>IF(OR(E7374="",E7374="!!!",F7374="NEW"),"",COUNTBLANK(OFFSET(A$1,,,SUMPRODUCT(MAX(ROW(E$2:E7374)*(E7374=E$2:E7374)))))-COUNTBLANK(OFFSET(A$1,,,SUMPRODUCT(MAX(ROW(E$1:E7373)*(E2=E$1:E7373))))))</f>
        <v> </v>
      </c>
      <c r="K7374" s="25" t="str">
        <f>IF(OR(E7374="",E7374="!!!",F7374="NEW"),"",INDEX(J$1:J7373,SUMPRODUCT(MAX(ROW(E$1:E7373)*(E7374=E$1:E7373)))))</f>
        <v> </v>
      </c>
      <c r="L7374" s="26"/>
    </row>
    <row r="7375" spans="1:12">
      <c r="A7375" s="20" t="s">
        <v>2453</v>
      </c>
      <c r="E7375" s="21">
        <f>IF(D7375="?OLD","!!!","")</f>
        <v/>
      </c>
      <c r="F7375" s="22" t="str">
        <f>IF(OR(E7375="",E7375="!!!"),"",IF(NOT(ISNA(VLOOKUP(E7375,E$1:E7374,1,FALSE()))),"OLD",IF(AND(E7375&lt;&gt;"",E7375&lt;&gt;"!!!"),"NEW","")))</f>
        <v> </v>
      </c>
      <c r="G7375" s="23" t="str">
        <f>IF(OR(E7375="",E7375="!!!"),"",IF(OR(J7375=0,AND(J7375=1,K7375=1),AND(J7375=1,I7375="SBJ"),AND(J7375=1,I7375=0)),"?IN_FOCUS",IF(J7375&lt;=2,"?ACTIVATED",IF(J7375&lt;&gt;"","?FAMILIAR",IF(F7375="NEW",IF(ISNA(VLOOKUP(E7375,#REF!,1,FALSE())),"?TYPE_IDENTIFIABLE","?REFERENTIAL"),"_")))))</f>
        <v> </v>
      </c>
      <c r="H7375" s="24" t="str">
        <f>IF(J7375&lt;&gt;1,"",IF(I7375="SBJ","CB","?"))</f>
        <v> </v>
      </c>
      <c r="I7375" s="25" t="str">
        <f>IF(OR(E7375="",E7375="!!!",F7375="NEW"),"",INDEX(B7374:B$2,-1+SUMPRODUCT(MAX(ROW(E7374:E$2)*(E7375=E7374:E$2)))))</f>
        <v> </v>
      </c>
      <c r="J7375" s="25" t="str">
        <f>IF(OR(E7375="",E7375="!!!",F7375="NEW"),"",COUNTBLANK(OFFSET(A$1,,,SUMPRODUCT(MAX(ROW(E$2:E7375)*(E7375=E$2:E7375)))))-COUNTBLANK(OFFSET(A$1,,,SUMPRODUCT(MAX(ROW(E$1:E7374)*(E2=E$1:E7374))))))</f>
        <v> </v>
      </c>
      <c r="K7375" s="25" t="str">
        <f>IF(OR(E7375="",E7375="!!!",F7375="NEW"),"",INDEX(J$1:J7374,SUMPRODUCT(MAX(ROW(E$1:E7374)*(E7375=E$1:E7374)))))</f>
        <v> </v>
      </c>
      <c r="L7375" s="26"/>
    </row>
    <row r="7376" spans="1:12">
      <c r="A7376" s="20" t="s">
        <v>3856</v>
      </c>
      <c r="E7376" s="21">
        <f>IF(D7376="?OLD","!!!","")</f>
        <v/>
      </c>
      <c r="F7376" s="22" t="str">
        <f>IF(OR(E7376="",E7376="!!!"),"",IF(NOT(ISNA(VLOOKUP(E7376,E$1:E7375,1,FALSE()))),"OLD",IF(AND(E7376&lt;&gt;"",E7376&lt;&gt;"!!!"),"NEW","")))</f>
        <v> </v>
      </c>
      <c r="G7376" s="23" t="str">
        <f>IF(OR(E7376="",E7376="!!!"),"",IF(OR(J7376=0,AND(J7376=1,K7376=1),AND(J7376=1,I7376="SBJ"),AND(J7376=1,I7376=0)),"?IN_FOCUS",IF(J7376&lt;=2,"?ACTIVATED",IF(J7376&lt;&gt;"","?FAMILIAR",IF(F7376="NEW",IF(ISNA(VLOOKUP(E7376,#REF!,1,FALSE())),"?TYPE_IDENTIFIABLE","?REFERENTIAL"),"_")))))</f>
        <v> </v>
      </c>
      <c r="H7376" s="24" t="str">
        <f>IF(J7376&lt;&gt;1,"",IF(I7376="SBJ","CB","?"))</f>
        <v> </v>
      </c>
      <c r="I7376" s="25" t="str">
        <f>IF(OR(E7376="",E7376="!!!",F7376="NEW"),"",INDEX(B7375:B$2,-1+SUMPRODUCT(MAX(ROW(E7375:E$2)*(E7376=E7375:E$2)))))</f>
        <v> </v>
      </c>
      <c r="J7376" s="25" t="str">
        <f>IF(OR(E7376="",E7376="!!!",F7376="NEW"),"",COUNTBLANK(OFFSET(A$1,,,SUMPRODUCT(MAX(ROW(E$2:E7376)*(E7376=E$2:E7376)))))-COUNTBLANK(OFFSET(A$1,,,SUMPRODUCT(MAX(ROW(E$1:E7375)*(E2=E$1:E7375))))))</f>
        <v> </v>
      </c>
      <c r="K7376" s="25" t="str">
        <f>IF(OR(E7376="",E7376="!!!",F7376="NEW"),"",INDEX(J$1:J7375,SUMPRODUCT(MAX(ROW(E$1:E7375)*(E7376=E$1:E7375)))))</f>
        <v> </v>
      </c>
      <c r="L7376" s="26"/>
    </row>
    <row r="7377" spans="1:12">
      <c r="A7377" s="20" t="s">
        <v>1817</v>
      </c>
      <c r="E7377" s="21">
        <f>IF(D7377="?OLD","!!!","")</f>
        <v/>
      </c>
      <c r="F7377" s="22" t="str">
        <f>IF(OR(E7377="",E7377="!!!"),"",IF(NOT(ISNA(VLOOKUP(E7377,E$1:E7376,1,FALSE()))),"OLD",IF(AND(E7377&lt;&gt;"",E7377&lt;&gt;"!!!"),"NEW","")))</f>
        <v> </v>
      </c>
      <c r="G7377" s="23" t="str">
        <f>IF(OR(E7377="",E7377="!!!"),"",IF(OR(J7377=0,AND(J7377=1,K7377=1),AND(J7377=1,I7377="SBJ"),AND(J7377=1,I7377=0)),"?IN_FOCUS",IF(J7377&lt;=2,"?ACTIVATED",IF(J7377&lt;&gt;"","?FAMILIAR",IF(F7377="NEW",IF(ISNA(VLOOKUP(E7377,#REF!,1,FALSE())),"?TYPE_IDENTIFIABLE","?REFERENTIAL"),"_")))))</f>
        <v> </v>
      </c>
      <c r="H7377" s="24" t="str">
        <f>IF(J7377&lt;&gt;1,"",IF(I7377="SBJ","CB","?"))</f>
        <v> </v>
      </c>
      <c r="I7377" s="25" t="str">
        <f>IF(OR(E7377="",E7377="!!!",F7377="NEW"),"",INDEX(B7376:B$2,-1+SUMPRODUCT(MAX(ROW(E7376:E$2)*(E7377=E7376:E$2)))))</f>
        <v> </v>
      </c>
      <c r="J7377" s="25" t="str">
        <f>IF(OR(E7377="",E7377="!!!",F7377="NEW"),"",COUNTBLANK(OFFSET(A$1,,,SUMPRODUCT(MAX(ROW(E$2:E7377)*(E7377=E$2:E7377)))))-COUNTBLANK(OFFSET(A$1,,,SUMPRODUCT(MAX(ROW(E$1:E7376)*(E2=E$1:E7376))))))</f>
        <v> </v>
      </c>
      <c r="K7377" s="25" t="str">
        <f>IF(OR(E7377="",E7377="!!!",F7377="NEW"),"",INDEX(J$1:J7376,SUMPRODUCT(MAX(ROW(E$1:E7376)*(E7377=E$1:E7376)))))</f>
        <v> </v>
      </c>
      <c r="L7377" s="26"/>
    </row>
    <row r="7378" spans="1:12">
      <c r="A7378" s="20" t="s">
        <v>3857</v>
      </c>
      <c r="B7378" s="27" t="s">
        <v>1679</v>
      </c>
      <c r="C7378" s="27" t="s">
        <v>1727</v>
      </c>
      <c r="E7378" s="21">
        <f>IF(D7378="?OLD","!!!","")</f>
        <v/>
      </c>
      <c r="F7378" s="22" t="str">
        <f>IF(OR(E7378="",E7378="!!!"),"",IF(NOT(ISNA(VLOOKUP(E7378,E$1:E7377,1,FALSE()))),"OLD",IF(AND(E7378&lt;&gt;"",E7378&lt;&gt;"!!!"),"NEW","")))</f>
        <v> </v>
      </c>
      <c r="G7378" s="23" t="str">
        <f>IF(OR(E7378="",E7378="!!!"),"",IF(OR(J7378=0,AND(J7378=1,K7378=1),AND(J7378=1,I7378="SBJ"),AND(J7378=1,I7378=0)),"?IN_FOCUS",IF(J7378&lt;=2,"?ACTIVATED",IF(J7378&lt;&gt;"","?FAMILIAR",IF(F7378="NEW",IF(ISNA(VLOOKUP(E7378,#REF!,1,FALSE())),"?TYPE_IDENTIFIABLE","?REFERENTIAL"),"_")))))</f>
        <v> </v>
      </c>
      <c r="H7378" s="24" t="str">
        <f>IF(J7378&lt;&gt;1,"",IF(I7378="SBJ","CB","?"))</f>
        <v> </v>
      </c>
      <c r="I7378" s="25" t="str">
        <f>IF(OR(E7378="",E7378="!!!",F7378="NEW"),"",INDEX(B7377:B$2,-1+SUMPRODUCT(MAX(ROW(E7377:E$2)*(E7378=E7377:E$2)))))</f>
        <v> </v>
      </c>
      <c r="J7378" s="25" t="str">
        <f>IF(OR(E7378="",E7378="!!!",F7378="NEW"),"",COUNTBLANK(OFFSET(A$1,,,SUMPRODUCT(MAX(ROW(E$2:E7378)*(E7378=E$2:E7378)))))-COUNTBLANK(OFFSET(A$1,,,SUMPRODUCT(MAX(ROW(E$1:E7377)*(E2=E$1:E7377))))))</f>
        <v> </v>
      </c>
      <c r="K7378" s="25" t="str">
        <f>IF(OR(E7378="",E7378="!!!",F7378="NEW"),"",INDEX(J$1:J7377,SUMPRODUCT(MAX(ROW(E$1:E7377)*(E7378=E$1:E7377)))))</f>
        <v> </v>
      </c>
      <c r="L7378" s="26"/>
    </row>
    <row r="7379" spans="1:12">
      <c r="A7379" s="20" t="s">
        <v>1693</v>
      </c>
      <c r="E7379" s="21">
        <f>IF(D7379="?OLD","!!!","")</f>
        <v/>
      </c>
      <c r="F7379" s="22" t="str">
        <f>IF(OR(E7379="",E7379="!!!"),"",IF(NOT(ISNA(VLOOKUP(E7379,E$1:E7378,1,FALSE()))),"OLD",IF(AND(E7379&lt;&gt;"",E7379&lt;&gt;"!!!"),"NEW","")))</f>
        <v> </v>
      </c>
      <c r="G7379" s="23" t="str">
        <f>IF(OR(E7379="",E7379="!!!"),"",IF(OR(J7379=0,AND(J7379=1,K7379=1),AND(J7379=1,I7379="SBJ"),AND(J7379=1,I7379=0)),"?IN_FOCUS",IF(J7379&lt;=2,"?ACTIVATED",IF(J7379&lt;&gt;"","?FAMILIAR",IF(F7379="NEW",IF(ISNA(VLOOKUP(E7379,#REF!,1,FALSE())),"?TYPE_IDENTIFIABLE","?REFERENTIAL"),"_")))))</f>
        <v> </v>
      </c>
      <c r="H7379" s="24" t="str">
        <f>IF(J7379&lt;&gt;1,"",IF(I7379="SBJ","CB","?"))</f>
        <v> </v>
      </c>
      <c r="I7379" s="25" t="str">
        <f>IF(OR(E7379="",E7379="!!!",F7379="NEW"),"",INDEX(B7378:B$2,-1+SUMPRODUCT(MAX(ROW(E7378:E$2)*(E7379=E7378:E$2)))))</f>
        <v> </v>
      </c>
      <c r="J7379" s="25" t="str">
        <f>IF(OR(E7379="",E7379="!!!",F7379="NEW"),"",COUNTBLANK(OFFSET(A$1,,,SUMPRODUCT(MAX(ROW(E$2:E7379)*(E7379=E$2:E7379)))))-COUNTBLANK(OFFSET(A$1,,,SUMPRODUCT(MAX(ROW(E$1:E7378)*(E2=E$1:E7378))))))</f>
        <v> </v>
      </c>
      <c r="K7379" s="25" t="str">
        <f>IF(OR(E7379="",E7379="!!!",F7379="NEW"),"",INDEX(J$1:J7378,SUMPRODUCT(MAX(ROW(E$1:E7378)*(E7379=E$1:E7378)))))</f>
        <v> </v>
      </c>
      <c r="L7379" s="26"/>
    </row>
    <row r="7380" spans="1:12">
      <c r="A7380" s="20" t="s">
        <v>1993</v>
      </c>
      <c r="E7380" s="21">
        <f>IF(D7380="?OLD","!!!","")</f>
        <v/>
      </c>
      <c r="F7380" s="22" t="str">
        <f>IF(OR(E7380="",E7380="!!!"),"",IF(NOT(ISNA(VLOOKUP(E7380,E$1:E7379,1,FALSE()))),"OLD",IF(AND(E7380&lt;&gt;"",E7380&lt;&gt;"!!!"),"NEW","")))</f>
        <v> </v>
      </c>
      <c r="G7380" s="23" t="str">
        <f>IF(OR(E7380="",E7380="!!!"),"",IF(OR(J7380=0,AND(J7380=1,K7380=1),AND(J7380=1,I7380="SBJ"),AND(J7380=1,I7380=0)),"?IN_FOCUS",IF(J7380&lt;=2,"?ACTIVATED",IF(J7380&lt;&gt;"","?FAMILIAR",IF(F7380="NEW",IF(ISNA(VLOOKUP(E7380,#REF!,1,FALSE())),"?TYPE_IDENTIFIABLE","?REFERENTIAL"),"_")))))</f>
        <v> </v>
      </c>
      <c r="H7380" s="24" t="str">
        <f>IF(J7380&lt;&gt;1,"",IF(I7380="SBJ","CB","?"))</f>
        <v> </v>
      </c>
      <c r="I7380" s="25" t="str">
        <f>IF(OR(E7380="",E7380="!!!",F7380="NEW"),"",INDEX(B7379:B$2,-1+SUMPRODUCT(MAX(ROW(E7379:E$2)*(E7380=E7379:E$2)))))</f>
        <v> </v>
      </c>
      <c r="J7380" s="25" t="str">
        <f>IF(OR(E7380="",E7380="!!!",F7380="NEW"),"",COUNTBLANK(OFFSET(A$1,,,SUMPRODUCT(MAX(ROW(E$2:E7380)*(E7380=E$2:E7380)))))-COUNTBLANK(OFFSET(A$1,,,SUMPRODUCT(MAX(ROW(E$1:E7379)*(E2=E$1:E7379))))))</f>
        <v> </v>
      </c>
      <c r="K7380" s="25" t="str">
        <f>IF(OR(E7380="",E7380="!!!",F7380="NEW"),"",INDEX(J$1:J7379,SUMPRODUCT(MAX(ROW(E$1:E7379)*(E7380=E$1:E7379)))))</f>
        <v> </v>
      </c>
      <c r="L7380" s="26"/>
    </row>
    <row r="7381" spans="1:12">
      <c r="A7381" s="20" t="s">
        <v>3112</v>
      </c>
      <c r="B7381" s="27" t="s">
        <v>1675</v>
      </c>
      <c r="C7381" s="27" t="s">
        <v>1727</v>
      </c>
      <c r="E7381" s="21">
        <f>IF(D7381="?OLD","!!!","")</f>
        <v/>
      </c>
      <c r="F7381" s="22" t="str">
        <f>IF(OR(E7381="",E7381="!!!"),"",IF(NOT(ISNA(VLOOKUP(E7381,E$1:E7380,1,FALSE()))),"OLD",IF(AND(E7381&lt;&gt;"",E7381&lt;&gt;"!!!"),"NEW","")))</f>
        <v> </v>
      </c>
      <c r="G7381" s="23" t="str">
        <f>IF(OR(E7381="",E7381="!!!"),"",IF(OR(J7381=0,AND(J7381=1,K7381=1),AND(J7381=1,I7381="SBJ"),AND(J7381=1,I7381=0)),"?IN_FOCUS",IF(J7381&lt;=2,"?ACTIVATED",IF(J7381&lt;&gt;"","?FAMILIAR",IF(F7381="NEW",IF(ISNA(VLOOKUP(E7381,#REF!,1,FALSE())),"?TYPE_IDENTIFIABLE","?REFERENTIAL"),"_")))))</f>
        <v> </v>
      </c>
      <c r="H7381" s="24" t="str">
        <f>IF(J7381&lt;&gt;1,"",IF(I7381="SBJ","CB","?"))</f>
        <v> </v>
      </c>
      <c r="I7381" s="25" t="str">
        <f>IF(OR(E7381="",E7381="!!!",F7381="NEW"),"",INDEX(B7380:B$2,-1+SUMPRODUCT(MAX(ROW(E7380:E$2)*(E7381=E7380:E$2)))))</f>
        <v> </v>
      </c>
      <c r="J7381" s="25" t="str">
        <f>IF(OR(E7381="",E7381="!!!",F7381="NEW"),"",COUNTBLANK(OFFSET(A$1,,,SUMPRODUCT(MAX(ROW(E$2:E7381)*(E7381=E$2:E7381)))))-COUNTBLANK(OFFSET(A$1,,,SUMPRODUCT(MAX(ROW(E$1:E7380)*(E2=E$1:E7380))))))</f>
        <v> </v>
      </c>
      <c r="K7381" s="25" t="str">
        <f>IF(OR(E7381="",E7381="!!!",F7381="NEW"),"",INDEX(J$1:J7380,SUMPRODUCT(MAX(ROW(E$1:E7380)*(E7381=E$1:E7380)))))</f>
        <v> </v>
      </c>
      <c r="L7381" s="26"/>
    </row>
    <row r="7382" spans="1:12">
      <c r="A7382" s="20" t="s">
        <v>1746</v>
      </c>
      <c r="E7382" s="21">
        <f>IF(D7382="?OLD","!!!","")</f>
        <v/>
      </c>
      <c r="F7382" s="22" t="str">
        <f>IF(OR(E7382="",E7382="!!!"),"",IF(NOT(ISNA(VLOOKUP(E7382,E$1:E7381,1,FALSE()))),"OLD",IF(AND(E7382&lt;&gt;"",E7382&lt;&gt;"!!!"),"NEW","")))</f>
        <v> </v>
      </c>
      <c r="G7382" s="23" t="str">
        <f>IF(OR(E7382="",E7382="!!!"),"",IF(OR(J7382=0,AND(J7382=1,K7382=1),AND(J7382=1,I7382="SBJ"),AND(J7382=1,I7382=0)),"?IN_FOCUS",IF(J7382&lt;=2,"?ACTIVATED",IF(J7382&lt;&gt;"","?FAMILIAR",IF(F7382="NEW",IF(ISNA(VLOOKUP(E7382,#REF!,1,FALSE())),"?TYPE_IDENTIFIABLE","?REFERENTIAL"),"_")))))</f>
        <v> </v>
      </c>
      <c r="H7382" s="24" t="str">
        <f>IF(J7382&lt;&gt;1,"",IF(I7382="SBJ","CB","?"))</f>
        <v> </v>
      </c>
      <c r="I7382" s="25" t="str">
        <f>IF(OR(E7382="",E7382="!!!",F7382="NEW"),"",INDEX(B7381:B$2,-1+SUMPRODUCT(MAX(ROW(E7381:E$2)*(E7382=E7381:E$2)))))</f>
        <v> </v>
      </c>
      <c r="J7382" s="25" t="str">
        <f>IF(OR(E7382="",E7382="!!!",F7382="NEW"),"",COUNTBLANK(OFFSET(A$1,,,SUMPRODUCT(MAX(ROW(E$2:E7382)*(E7382=E$2:E7382)))))-COUNTBLANK(OFFSET(A$1,,,SUMPRODUCT(MAX(ROW(E$1:E7381)*(E2=E$1:E7381))))))</f>
        <v> </v>
      </c>
      <c r="K7382" s="25" t="str">
        <f>IF(OR(E7382="",E7382="!!!",F7382="NEW"),"",INDEX(J$1:J7381,SUMPRODUCT(MAX(ROW(E$1:E7381)*(E7382=E$1:E7381)))))</f>
        <v> </v>
      </c>
      <c r="L7382" s="26"/>
    </row>
    <row r="7383" spans="1:12">
      <c r="A7383" s="20" t="s">
        <v>2442</v>
      </c>
      <c r="E7383" s="21">
        <f>IF(D7383="?OLD","!!!","")</f>
        <v/>
      </c>
      <c r="F7383" s="22" t="str">
        <f>IF(OR(E7383="",E7383="!!!"),"",IF(NOT(ISNA(VLOOKUP(E7383,E$1:E7382,1,FALSE()))),"OLD",IF(AND(E7383&lt;&gt;"",E7383&lt;&gt;"!!!"),"NEW","")))</f>
        <v> </v>
      </c>
      <c r="G7383" s="23" t="str">
        <f>IF(OR(E7383="",E7383="!!!"),"",IF(OR(J7383=0,AND(J7383=1,K7383=1),AND(J7383=1,I7383="SBJ"),AND(J7383=1,I7383=0)),"?IN_FOCUS",IF(J7383&lt;=2,"?ACTIVATED",IF(J7383&lt;&gt;"","?FAMILIAR",IF(F7383="NEW",IF(ISNA(VLOOKUP(E7383,#REF!,1,FALSE())),"?TYPE_IDENTIFIABLE","?REFERENTIAL"),"_")))))</f>
        <v> </v>
      </c>
      <c r="H7383" s="24" t="str">
        <f>IF(J7383&lt;&gt;1,"",IF(I7383="SBJ","CB","?"))</f>
        <v> </v>
      </c>
      <c r="I7383" s="25" t="str">
        <f>IF(OR(E7383="",E7383="!!!",F7383="NEW"),"",INDEX(B7382:B$2,-1+SUMPRODUCT(MAX(ROW(E7382:E$2)*(E7383=E7382:E$2)))))</f>
        <v> </v>
      </c>
      <c r="J7383" s="25" t="str">
        <f>IF(OR(E7383="",E7383="!!!",F7383="NEW"),"",COUNTBLANK(OFFSET(A$1,,,SUMPRODUCT(MAX(ROW(E$2:E7383)*(E7383=E$2:E7383)))))-COUNTBLANK(OFFSET(A$1,,,SUMPRODUCT(MAX(ROW(E$1:E7382)*(E2=E$1:E7382))))))</f>
        <v> </v>
      </c>
      <c r="K7383" s="25" t="str">
        <f>IF(OR(E7383="",E7383="!!!",F7383="NEW"),"",INDEX(J$1:J7382,SUMPRODUCT(MAX(ROW(E$1:E7382)*(E7383=E$1:E7382)))))</f>
        <v> </v>
      </c>
      <c r="L7383" s="26"/>
    </row>
    <row r="7384" spans="1:12">
      <c r="A7384" s="20" t="s">
        <v>1817</v>
      </c>
      <c r="B7384" s="27" t="s">
        <v>1672</v>
      </c>
      <c r="C7384" s="27" t="s">
        <v>1818</v>
      </c>
      <c r="D7384" s="27" t="s">
        <v>1681</v>
      </c>
      <c r="E7384" s="21">
        <f>IF(D7384="?OLD","!!!","")</f>
        <v/>
      </c>
      <c r="F7384" s="22" t="str">
        <f>IF(OR(E7384="",E7384="!!!"),"",IF(NOT(ISNA(VLOOKUP(E7384,E$1:E7383,1,FALSE()))),"OLD",IF(AND(E7384&lt;&gt;"",E7384&lt;&gt;"!!!"),"NEW","")))</f>
        <v> </v>
      </c>
      <c r="G7384" s="23" t="str">
        <f>IF(OR(E7384="",E7384="!!!"),"",IF(OR(J7384=0,AND(J7384=1,K7384=1),AND(J7384=1,I7384="SBJ"),AND(J7384=1,I7384=0)),"?IN_FOCUS",IF(J7384&lt;=2,"?ACTIVATED",IF(J7384&lt;&gt;"","?FAMILIAR",IF(F7384="NEW",IF(ISNA(VLOOKUP(E7384,#REF!,1,FALSE())),"?TYPE_IDENTIFIABLE","?REFERENTIAL"),"_")))))</f>
        <v> </v>
      </c>
      <c r="H7384" s="24" t="str">
        <f>IF(J7384&lt;&gt;1,"",IF(I7384="SBJ","CB","?"))</f>
        <v> </v>
      </c>
      <c r="I7384" s="25" t="str">
        <f>IF(OR(E7384="",E7384="!!!",F7384="NEW"),"",INDEX(B7383:B$2,-1+SUMPRODUCT(MAX(ROW(E7383:E$2)*(E7384=E7383:E$2)))))</f>
        <v> </v>
      </c>
      <c r="J7384" s="25" t="str">
        <f>IF(OR(E7384="",E7384="!!!",F7384="NEW"),"",COUNTBLANK(OFFSET(A$1,,,SUMPRODUCT(MAX(ROW(E$2:E7384)*(E7384=E$2:E7384)))))-COUNTBLANK(OFFSET(A$1,,,SUMPRODUCT(MAX(ROW(E$1:E7383)*(E2=E$1:E7383))))))</f>
        <v> </v>
      </c>
      <c r="K7384" s="25" t="str">
        <f>IF(OR(E7384="",E7384="!!!",F7384="NEW"),"",INDEX(J$1:J7383,SUMPRODUCT(MAX(ROW(E$1:E7383)*(E7384=E$1:E7383)))))</f>
        <v> </v>
      </c>
      <c r="L7384" s="26"/>
    </row>
    <row r="7385" spans="1:12">
      <c r="A7385" s="20" t="s">
        <v>1768</v>
      </c>
      <c r="B7385" s="27" t="s">
        <v>1731</v>
      </c>
      <c r="C7385" s="27" t="s">
        <v>1704</v>
      </c>
      <c r="E7385" s="21">
        <f>IF(D7385="?OLD","!!!","")</f>
        <v/>
      </c>
      <c r="F7385" s="22" t="str">
        <f>IF(OR(E7385="",E7385="!!!"),"",IF(NOT(ISNA(VLOOKUP(E7385,E$1:E7384,1,FALSE()))),"OLD",IF(AND(E7385&lt;&gt;"",E7385&lt;&gt;"!!!"),"NEW","")))</f>
        <v> </v>
      </c>
      <c r="G7385" s="23" t="str">
        <f>IF(OR(E7385="",E7385="!!!"),"",IF(OR(J7385=0,AND(J7385=1,K7385=1),AND(J7385=1,I7385="SBJ"),AND(J7385=1,I7385=0)),"?IN_FOCUS",IF(J7385&lt;=2,"?ACTIVATED",IF(J7385&lt;&gt;"","?FAMILIAR",IF(F7385="NEW",IF(ISNA(VLOOKUP(E7385,#REF!,1,FALSE())),"?TYPE_IDENTIFIABLE","?REFERENTIAL"),"_")))))</f>
        <v> </v>
      </c>
      <c r="H7385" s="24" t="str">
        <f>IF(J7385&lt;&gt;1,"",IF(I7385="SBJ","CB","?"))</f>
        <v> </v>
      </c>
      <c r="I7385" s="25" t="str">
        <f>IF(OR(E7385="",E7385="!!!",F7385="NEW"),"",INDEX(B7384:B$2,-1+SUMPRODUCT(MAX(ROW(E7384:E$2)*(E7385=E7384:E$2)))))</f>
        <v> </v>
      </c>
      <c r="J7385" s="25" t="str">
        <f>IF(OR(E7385="",E7385="!!!",F7385="NEW"),"",COUNTBLANK(OFFSET(A$1,,,SUMPRODUCT(MAX(ROW(E$2:E7385)*(E7385=E$2:E7385)))))-COUNTBLANK(OFFSET(A$1,,,SUMPRODUCT(MAX(ROW(E$1:E7384)*(E2=E$1:E7384))))))</f>
        <v> </v>
      </c>
      <c r="K7385" s="25" t="str">
        <f>IF(OR(E7385="",E7385="!!!",F7385="NEW"),"",INDEX(J$1:J7384,SUMPRODUCT(MAX(ROW(E$1:E7384)*(E7385=E$1:E7384)))))</f>
        <v> </v>
      </c>
      <c r="L7385" s="26"/>
    </row>
    <row r="7386" spans="1:12">
      <c r="A7386" s="20" t="s">
        <v>3098</v>
      </c>
      <c r="E7386" s="21">
        <f>IF(D7386="?OLD","!!!","")</f>
        <v/>
      </c>
      <c r="F7386" s="22" t="str">
        <f>IF(OR(E7386="",E7386="!!!"),"",IF(NOT(ISNA(VLOOKUP(E7386,E$1:E7385,1,FALSE()))),"OLD",IF(AND(E7386&lt;&gt;"",E7386&lt;&gt;"!!!"),"NEW","")))</f>
        <v> </v>
      </c>
      <c r="G7386" s="23" t="str">
        <f>IF(OR(E7386="",E7386="!!!"),"",IF(OR(J7386=0,AND(J7386=1,K7386=1),AND(J7386=1,I7386="SBJ"),AND(J7386=1,I7386=0)),"?IN_FOCUS",IF(J7386&lt;=2,"?ACTIVATED",IF(J7386&lt;&gt;"","?FAMILIAR",IF(F7386="NEW",IF(ISNA(VLOOKUP(E7386,#REF!,1,FALSE())),"?TYPE_IDENTIFIABLE","?REFERENTIAL"),"_")))))</f>
        <v> </v>
      </c>
      <c r="H7386" s="24" t="str">
        <f>IF(J7386&lt;&gt;1,"",IF(I7386="SBJ","CB","?"))</f>
        <v> </v>
      </c>
      <c r="I7386" s="25" t="str">
        <f>IF(OR(E7386="",E7386="!!!",F7386="NEW"),"",INDEX(B7385:B$2,-1+SUMPRODUCT(MAX(ROW(E7385:E$2)*(E7386=E7385:E$2)))))</f>
        <v> </v>
      </c>
      <c r="J7386" s="25" t="str">
        <f>IF(OR(E7386="",E7386="!!!",F7386="NEW"),"",COUNTBLANK(OFFSET(A$1,,,SUMPRODUCT(MAX(ROW(E$2:E7386)*(E7386=E$2:E7386)))))-COUNTBLANK(OFFSET(A$1,,,SUMPRODUCT(MAX(ROW(E$1:E7385)*(E2=E$1:E7385))))))</f>
        <v> </v>
      </c>
      <c r="K7386" s="25" t="str">
        <f>IF(OR(E7386="",E7386="!!!",F7386="NEW"),"",INDEX(J$1:J7385,SUMPRODUCT(MAX(ROW(E$1:E7385)*(E7386=E$1:E7385)))))</f>
        <v> </v>
      </c>
      <c r="L7386" s="26"/>
    </row>
    <row r="7387" spans="1:12">
      <c r="A7387" s="20" t="s">
        <v>671</v>
      </c>
      <c r="E7387" s="21">
        <f>IF(D7387="?OLD","!!!","")</f>
        <v/>
      </c>
      <c r="F7387" s="22" t="str">
        <f>IF(OR(E7387="",E7387="!!!"),"",IF(NOT(ISNA(VLOOKUP(E7387,E$1:E7386,1,FALSE()))),"OLD",IF(AND(E7387&lt;&gt;"",E7387&lt;&gt;"!!!"),"NEW","")))</f>
        <v> </v>
      </c>
      <c r="G7387" s="23" t="str">
        <f>IF(OR(E7387="",E7387="!!!"),"",IF(OR(J7387=0,AND(J7387=1,K7387=1),AND(J7387=1,I7387="SBJ"),AND(J7387=1,I7387=0)),"?IN_FOCUS",IF(J7387&lt;=2,"?ACTIVATED",IF(J7387&lt;&gt;"","?FAMILIAR",IF(F7387="NEW",IF(ISNA(VLOOKUP(E7387,#REF!,1,FALSE())),"?TYPE_IDENTIFIABLE","?REFERENTIAL"),"_")))))</f>
        <v> </v>
      </c>
      <c r="H7387" s="24" t="str">
        <f>IF(J7387&lt;&gt;1,"",IF(I7387="SBJ","CB","?"))</f>
        <v> </v>
      </c>
      <c r="I7387" s="25" t="str">
        <f>IF(OR(E7387="",E7387="!!!",F7387="NEW"),"",INDEX(B7386:B$2,-1+SUMPRODUCT(MAX(ROW(E7386:E$2)*(E7387=E7386:E$2)))))</f>
        <v> </v>
      </c>
      <c r="J7387" s="25" t="str">
        <f>IF(OR(E7387="",E7387="!!!",F7387="NEW"),"",COUNTBLANK(OFFSET(A$1,,,SUMPRODUCT(MAX(ROW(E$2:E7387)*(E7387=E$2:E7387)))))-COUNTBLANK(OFFSET(A$1,,,SUMPRODUCT(MAX(ROW(E$1:E7386)*(E2=E$1:E7386))))))</f>
        <v> </v>
      </c>
      <c r="K7387" s="25" t="str">
        <f>IF(OR(E7387="",E7387="!!!",F7387="NEW"),"",INDEX(J$1:J7386,SUMPRODUCT(MAX(ROW(E$1:E7386)*(E7387=E$1:E7386)))))</f>
        <v> </v>
      </c>
      <c r="L7387" s="26"/>
    </row>
    <row r="7388" spans="1:12">
      <c r="A7388" s="20"/>
    </row>
    <row r="7389" spans="1:12">
      <c r="A7389" s="20" t="s">
        <v>3858</v>
      </c>
    </row>
    <row r="7390" spans="1:12">
      <c r="A7390" s="20" t="s">
        <v>2574</v>
      </c>
      <c r="E7390" s="21">
        <f>IF(D7390="?OLD","!!!","")</f>
        <v/>
      </c>
      <c r="F7390" s="22" t="str">
        <f>IF(OR(E7390="",E7390="!!!"),"",IF(NOT(ISNA(VLOOKUP(E7390,E$1:E7389,1,FALSE()))),"OLD",IF(AND(E7390&lt;&gt;"",E7390&lt;&gt;"!!!"),"NEW","")))</f>
        <v> </v>
      </c>
      <c r="G7390" s="23" t="str">
        <f>IF(OR(E7390="",E7390="!!!"),"",IF(OR(J7390=0,AND(J7390=1,K7390=1),AND(J7390=1,I7390="SBJ"),AND(J7390=1,I7390=0)),"?IN_FOCUS",IF(J7390&lt;=2,"?ACTIVATED",IF(J7390&lt;&gt;"","?FAMILIAR",IF(F7390="NEW",IF(ISNA(VLOOKUP(E7390,#REF!,1,FALSE())),"?TYPE_IDENTIFIABLE","?REFERENTIAL"),"_")))))</f>
        <v> </v>
      </c>
      <c r="H7390" s="24" t="str">
        <f>IF(J7390&lt;&gt;1,"",IF(I7390="SBJ","CB","?"))</f>
        <v> </v>
      </c>
      <c r="I7390" s="25" t="str">
        <f>IF(OR(E7390="",E7390="!!!",F7390="NEW"),"",INDEX(B7389:B$2,-1+SUMPRODUCT(MAX(ROW(E7389:E$2)*(E7390=E7389:E$2)))))</f>
        <v> </v>
      </c>
      <c r="J7390" s="25" t="str">
        <f>IF(OR(E7390="",E7390="!!!",F7390="NEW"),"",COUNTBLANK(OFFSET(A$1,,,SUMPRODUCT(MAX(ROW(E$2:E7390)*(E7390=E$2:E7390)))))-COUNTBLANK(OFFSET(A$1,,,SUMPRODUCT(MAX(ROW(E$1:E7389)*(E2=E$1:E7389))))))</f>
        <v> </v>
      </c>
      <c r="K7390" s="25" t="str">
        <f>IF(OR(E7390="",E7390="!!!",F7390="NEW"),"",INDEX(J$1:J7389,SUMPRODUCT(MAX(ROW(E$1:E7389)*(E7390=E$1:E7389)))))</f>
        <v> </v>
      </c>
      <c r="L7390" s="26"/>
    </row>
    <row r="7391" spans="1:12">
      <c r="A7391" s="20" t="s">
        <v>3691</v>
      </c>
      <c r="B7391" s="27" t="s">
        <v>1687</v>
      </c>
      <c r="C7391" s="27" t="s">
        <v>1734</v>
      </c>
      <c r="D7391" s="27" t="s">
        <v>1681</v>
      </c>
      <c r="E7391" s="21">
        <f>IF(D7391="?OLD","!!!","")</f>
        <v/>
      </c>
      <c r="F7391" s="22" t="str">
        <f>IF(OR(E7391="",E7391="!!!"),"",IF(NOT(ISNA(VLOOKUP(E7391,E$1:E7390,1,FALSE()))),"OLD",IF(AND(E7391&lt;&gt;"",E7391&lt;&gt;"!!!"),"NEW","")))</f>
        <v> </v>
      </c>
      <c r="G7391" s="23" t="str">
        <f>IF(OR(E7391="",E7391="!!!"),"",IF(OR(J7391=0,AND(J7391=1,K7391=1),AND(J7391=1,I7391="SBJ"),AND(J7391=1,I7391=0)),"?IN_FOCUS",IF(J7391&lt;=2,"?ACTIVATED",IF(J7391&lt;&gt;"","?FAMILIAR",IF(F7391="NEW",IF(ISNA(VLOOKUP(E7391,#REF!,1,FALSE())),"?TYPE_IDENTIFIABLE","?REFERENTIAL"),"_")))))</f>
        <v> </v>
      </c>
      <c r="H7391" s="24" t="str">
        <f>IF(J7391&lt;&gt;1,"",IF(I7391="SBJ","CB","?"))</f>
        <v> </v>
      </c>
      <c r="I7391" s="25" t="str">
        <f>IF(OR(E7391="",E7391="!!!",F7391="NEW"),"",INDEX(B7390:B$2,-1+SUMPRODUCT(MAX(ROW(E7390:E$2)*(E7391=E7390:E$2)))))</f>
        <v> </v>
      </c>
      <c r="J7391" s="25" t="str">
        <f>IF(OR(E7391="",E7391="!!!",F7391="NEW"),"",COUNTBLANK(OFFSET(A$1,,,SUMPRODUCT(MAX(ROW(E$2:E7391)*(E7391=E$2:E7391)))))-COUNTBLANK(OFFSET(A$1,,,SUMPRODUCT(MAX(ROW(E$1:E7390)*(E2=E$1:E7390))))))</f>
        <v> </v>
      </c>
      <c r="K7391" s="25" t="str">
        <f>IF(OR(E7391="",E7391="!!!",F7391="NEW"),"",INDEX(J$1:J7390,SUMPRODUCT(MAX(ROW(E$1:E7390)*(E7391=E$1:E7390)))))</f>
        <v> </v>
      </c>
      <c r="L7391" s="26"/>
    </row>
    <row r="7392" spans="1:12">
      <c r="A7392" s="20" t="s">
        <v>2582</v>
      </c>
      <c r="E7392" s="21">
        <f>IF(D7392="?OLD","!!!","")</f>
        <v/>
      </c>
      <c r="F7392" s="22" t="str">
        <f>IF(OR(E7392="",E7392="!!!"),"",IF(NOT(ISNA(VLOOKUP(E7392,E$1:E7391,1,FALSE()))),"OLD",IF(AND(E7392&lt;&gt;"",E7392&lt;&gt;"!!!"),"NEW","")))</f>
        <v> </v>
      </c>
      <c r="G7392" s="23" t="str">
        <f>IF(OR(E7392="",E7392="!!!"),"",IF(OR(J7392=0,AND(J7392=1,K7392=1),AND(J7392=1,I7392="SBJ"),AND(J7392=1,I7392=0)),"?IN_FOCUS",IF(J7392&lt;=2,"?ACTIVATED",IF(J7392&lt;&gt;"","?FAMILIAR",IF(F7392="NEW",IF(ISNA(VLOOKUP(E7392,#REF!,1,FALSE())),"?TYPE_IDENTIFIABLE","?REFERENTIAL"),"_")))))</f>
        <v> </v>
      </c>
      <c r="H7392" s="24" t="str">
        <f>IF(J7392&lt;&gt;1,"",IF(I7392="SBJ","CB","?"))</f>
        <v> </v>
      </c>
      <c r="I7392" s="25" t="str">
        <f>IF(OR(E7392="",E7392="!!!",F7392="NEW"),"",INDEX(B7391:B$2,-1+SUMPRODUCT(MAX(ROW(E7391:E$2)*(E7392=E7391:E$2)))))</f>
        <v> </v>
      </c>
      <c r="J7392" s="25" t="str">
        <f>IF(OR(E7392="",E7392="!!!",F7392="NEW"),"",COUNTBLANK(OFFSET(A$1,,,SUMPRODUCT(MAX(ROW(E$2:E7392)*(E7392=E$2:E7392)))))-COUNTBLANK(OFFSET(A$1,,,SUMPRODUCT(MAX(ROW(E$1:E7391)*(E2=E$1:E7391))))))</f>
        <v> </v>
      </c>
      <c r="K7392" s="25" t="str">
        <f>IF(OR(E7392="",E7392="!!!",F7392="NEW"),"",INDEX(J$1:J7391,SUMPRODUCT(MAX(ROW(E$1:E7391)*(E7392=E$1:E7391)))))</f>
        <v> </v>
      </c>
      <c r="L7392" s="26"/>
    </row>
    <row r="7393" spans="1:12">
      <c r="A7393" s="20" t="s">
        <v>1717</v>
      </c>
      <c r="E7393" s="21">
        <f>IF(D7393="?OLD","!!!","")</f>
        <v/>
      </c>
      <c r="F7393" s="22" t="str">
        <f>IF(OR(E7393="",E7393="!!!"),"",IF(NOT(ISNA(VLOOKUP(E7393,E$1:E7392,1,FALSE()))),"OLD",IF(AND(E7393&lt;&gt;"",E7393&lt;&gt;"!!!"),"NEW","")))</f>
        <v> </v>
      </c>
      <c r="G7393" s="23" t="str">
        <f>IF(OR(E7393="",E7393="!!!"),"",IF(OR(J7393=0,AND(J7393=1,K7393=1),AND(J7393=1,I7393="SBJ"),AND(J7393=1,I7393=0)),"?IN_FOCUS",IF(J7393&lt;=2,"?ACTIVATED",IF(J7393&lt;&gt;"","?FAMILIAR",IF(F7393="NEW",IF(ISNA(VLOOKUP(E7393,#REF!,1,FALSE())),"?TYPE_IDENTIFIABLE","?REFERENTIAL"),"_")))))</f>
        <v> </v>
      </c>
      <c r="H7393" s="24" t="str">
        <f>IF(J7393&lt;&gt;1,"",IF(I7393="SBJ","CB","?"))</f>
        <v> </v>
      </c>
      <c r="I7393" s="25" t="str">
        <f>IF(OR(E7393="",E7393="!!!",F7393="NEW"),"",INDEX(B7392:B$2,-1+SUMPRODUCT(MAX(ROW(E7392:E$2)*(E7393=E7392:E$2)))))</f>
        <v> </v>
      </c>
      <c r="J7393" s="25" t="str">
        <f>IF(OR(E7393="",E7393="!!!",F7393="NEW"),"",COUNTBLANK(OFFSET(A$1,,,SUMPRODUCT(MAX(ROW(E$2:E7393)*(E7393=E$2:E7393)))))-COUNTBLANK(OFFSET(A$1,,,SUMPRODUCT(MAX(ROW(E$1:E7392)*(E2=E$1:E7392))))))</f>
        <v> </v>
      </c>
      <c r="K7393" s="25" t="str">
        <f>IF(OR(E7393="",E7393="!!!",F7393="NEW"),"",INDEX(J$1:J7392,SUMPRODUCT(MAX(ROW(E$1:E7392)*(E7393=E$1:E7392)))))</f>
        <v> </v>
      </c>
      <c r="L7393" s="26"/>
    </row>
    <row r="7394" spans="1:12">
      <c r="A7394" s="20" t="s">
        <v>3859</v>
      </c>
      <c r="B7394" s="27" t="s">
        <v>1668</v>
      </c>
      <c r="C7394" s="27" t="s">
        <v>1669</v>
      </c>
      <c r="E7394" s="21">
        <f>IF(D7394="?OLD","!!!","")</f>
        <v/>
      </c>
      <c r="F7394" s="22" t="str">
        <f>IF(OR(E7394="",E7394="!!!"),"",IF(NOT(ISNA(VLOOKUP(E7394,E$1:E7393,1,FALSE()))),"OLD",IF(AND(E7394&lt;&gt;"",E7394&lt;&gt;"!!!"),"NEW","")))</f>
        <v> </v>
      </c>
      <c r="G7394" s="23" t="str">
        <f>IF(OR(E7394="",E7394="!!!"),"",IF(OR(J7394=0,AND(J7394=1,K7394=1),AND(J7394=1,I7394="SBJ"),AND(J7394=1,I7394=0)),"?IN_FOCUS",IF(J7394&lt;=2,"?ACTIVATED",IF(J7394&lt;&gt;"","?FAMILIAR",IF(F7394="NEW",IF(ISNA(VLOOKUP(E7394,#REF!,1,FALSE())),"?TYPE_IDENTIFIABLE","?REFERENTIAL"),"_")))))</f>
        <v> </v>
      </c>
      <c r="H7394" s="24" t="str">
        <f>IF(J7394&lt;&gt;1,"",IF(I7394="SBJ","CB","?"))</f>
        <v> </v>
      </c>
      <c r="I7394" s="25" t="str">
        <f>IF(OR(E7394="",E7394="!!!",F7394="NEW"),"",INDEX(B7393:B$2,-1+SUMPRODUCT(MAX(ROW(E7393:E$2)*(E7394=E7393:E$2)))))</f>
        <v> </v>
      </c>
      <c r="J7394" s="25" t="str">
        <f>IF(OR(E7394="",E7394="!!!",F7394="NEW"),"",COUNTBLANK(OFFSET(A$1,,,SUMPRODUCT(MAX(ROW(E$2:E7394)*(E7394=E$2:E7394)))))-COUNTBLANK(OFFSET(A$1,,,SUMPRODUCT(MAX(ROW(E$1:E7393)*(E2=E$1:E7393))))))</f>
        <v> </v>
      </c>
      <c r="K7394" s="25" t="str">
        <f>IF(OR(E7394="",E7394="!!!",F7394="NEW"),"",INDEX(J$1:J7393,SUMPRODUCT(MAX(ROW(E$1:E7393)*(E7394=E$1:E7393)))))</f>
        <v> </v>
      </c>
      <c r="L7394" s="26"/>
    </row>
    <row r="7395" spans="1:12">
      <c r="A7395" s="20" t="s">
        <v>3860</v>
      </c>
      <c r="E7395" s="21">
        <f>IF(D7395="?OLD","!!!","")</f>
        <v/>
      </c>
      <c r="F7395" s="22" t="str">
        <f>IF(OR(E7395="",E7395="!!!"),"",IF(NOT(ISNA(VLOOKUP(E7395,E$1:E7394,1,FALSE()))),"OLD",IF(AND(E7395&lt;&gt;"",E7395&lt;&gt;"!!!"),"NEW","")))</f>
        <v> </v>
      </c>
      <c r="G7395" s="23" t="str">
        <f>IF(OR(E7395="",E7395="!!!"),"",IF(OR(J7395=0,AND(J7395=1,K7395=1),AND(J7395=1,I7395="SBJ"),AND(J7395=1,I7395=0)),"?IN_FOCUS",IF(J7395&lt;=2,"?ACTIVATED",IF(J7395&lt;&gt;"","?FAMILIAR",IF(F7395="NEW",IF(ISNA(VLOOKUP(E7395,#REF!,1,FALSE())),"?TYPE_IDENTIFIABLE","?REFERENTIAL"),"_")))))</f>
        <v> </v>
      </c>
      <c r="H7395" s="24" t="str">
        <f>IF(J7395&lt;&gt;1,"",IF(I7395="SBJ","CB","?"))</f>
        <v> </v>
      </c>
      <c r="I7395" s="25" t="str">
        <f>IF(OR(E7395="",E7395="!!!",F7395="NEW"),"",INDEX(B7394:B$2,-1+SUMPRODUCT(MAX(ROW(E7394:E$2)*(E7395=E7394:E$2)))))</f>
        <v> </v>
      </c>
      <c r="J7395" s="25" t="str">
        <f>IF(OR(E7395="",E7395="!!!",F7395="NEW"),"",COUNTBLANK(OFFSET(A$1,,,SUMPRODUCT(MAX(ROW(E$2:E7395)*(E7395=E$2:E7395)))))-COUNTBLANK(OFFSET(A$1,,,SUMPRODUCT(MAX(ROW(E$1:E7394)*(E2=E$1:E7394))))))</f>
        <v> </v>
      </c>
      <c r="K7395" s="25" t="str">
        <f>IF(OR(E7395="",E7395="!!!",F7395="NEW"),"",INDEX(J$1:J7394,SUMPRODUCT(MAX(ROW(E$1:E7394)*(E7395=E$1:E7394)))))</f>
        <v> </v>
      </c>
      <c r="L7395" s="26"/>
    </row>
    <row r="7396" spans="1:12">
      <c r="A7396" s="20" t="s">
        <v>1688</v>
      </c>
      <c r="E7396" s="21">
        <f>IF(D7396="?OLD","!!!","")</f>
        <v/>
      </c>
      <c r="F7396" s="22" t="str">
        <f>IF(OR(E7396="",E7396="!!!"),"",IF(NOT(ISNA(VLOOKUP(E7396,E$1:E7395,1,FALSE()))),"OLD",IF(AND(E7396&lt;&gt;"",E7396&lt;&gt;"!!!"),"NEW","")))</f>
        <v> </v>
      </c>
      <c r="G7396" s="23" t="str">
        <f>IF(OR(E7396="",E7396="!!!"),"",IF(OR(J7396=0,AND(J7396=1,K7396=1),AND(J7396=1,I7396="SBJ"),AND(J7396=1,I7396=0)),"?IN_FOCUS",IF(J7396&lt;=2,"?ACTIVATED",IF(J7396&lt;&gt;"","?FAMILIAR",IF(F7396="NEW",IF(ISNA(VLOOKUP(E7396,#REF!,1,FALSE())),"?TYPE_IDENTIFIABLE","?REFERENTIAL"),"_")))))</f>
        <v> </v>
      </c>
      <c r="H7396" s="24" t="str">
        <f>IF(J7396&lt;&gt;1,"",IF(I7396="SBJ","CB","?"))</f>
        <v> </v>
      </c>
      <c r="I7396" s="25" t="str">
        <f>IF(OR(E7396="",E7396="!!!",F7396="NEW"),"",INDEX(B7395:B$2,-1+SUMPRODUCT(MAX(ROW(E7395:E$2)*(E7396=E7395:E$2)))))</f>
        <v> </v>
      </c>
      <c r="J7396" s="25" t="str">
        <f>IF(OR(E7396="",E7396="!!!",F7396="NEW"),"",COUNTBLANK(OFFSET(A$1,,,SUMPRODUCT(MAX(ROW(E$2:E7396)*(E7396=E$2:E7396)))))-COUNTBLANK(OFFSET(A$1,,,SUMPRODUCT(MAX(ROW(E$1:E7395)*(E2=E$1:E7395))))))</f>
        <v> </v>
      </c>
      <c r="K7396" s="25" t="str">
        <f>IF(OR(E7396="",E7396="!!!",F7396="NEW"),"",INDEX(J$1:J7395,SUMPRODUCT(MAX(ROW(E$1:E7395)*(E7396=E$1:E7395)))))</f>
        <v> </v>
      </c>
      <c r="L7396" s="26"/>
    </row>
    <row r="7397" spans="1:12">
      <c r="A7397" s="20" t="s">
        <v>1689</v>
      </c>
      <c r="B7397" s="27" t="s">
        <v>1724</v>
      </c>
      <c r="E7397" s="21">
        <f>IF(D7397="?OLD","!!!","")</f>
        <v/>
      </c>
      <c r="F7397" s="22" t="str">
        <f>IF(OR(E7397="",E7397="!!!"),"",IF(NOT(ISNA(VLOOKUP(E7397,E$1:E7396,1,FALSE()))),"OLD",IF(AND(E7397&lt;&gt;"",E7397&lt;&gt;"!!!"),"NEW","")))</f>
        <v> </v>
      </c>
      <c r="G7397" s="23" t="str">
        <f>IF(OR(E7397="",E7397="!!!"),"",IF(OR(J7397=0,AND(J7397=1,K7397=1),AND(J7397=1,I7397="SBJ"),AND(J7397=1,I7397=0)),"?IN_FOCUS",IF(J7397&lt;=2,"?ACTIVATED",IF(J7397&lt;&gt;"","?FAMILIAR",IF(F7397="NEW",IF(ISNA(VLOOKUP(E7397,#REF!,1,FALSE())),"?TYPE_IDENTIFIABLE","?REFERENTIAL"),"_")))))</f>
        <v> </v>
      </c>
      <c r="H7397" s="24" t="str">
        <f>IF(J7397&lt;&gt;1,"",IF(I7397="SBJ","CB","?"))</f>
        <v> </v>
      </c>
      <c r="I7397" s="25" t="str">
        <f>IF(OR(E7397="",E7397="!!!",F7397="NEW"),"",INDEX(B7396:B$2,-1+SUMPRODUCT(MAX(ROW(E7396:E$2)*(E7397=E7396:E$2)))))</f>
        <v> </v>
      </c>
      <c r="J7397" s="25" t="str">
        <f>IF(OR(E7397="",E7397="!!!",F7397="NEW"),"",COUNTBLANK(OFFSET(A$1,,,SUMPRODUCT(MAX(ROW(E$2:E7397)*(E7397=E$2:E7397)))))-COUNTBLANK(OFFSET(A$1,,,SUMPRODUCT(MAX(ROW(E$1:E7396)*(E2=E$1:E7396))))))</f>
        <v> </v>
      </c>
      <c r="K7397" s="25" t="str">
        <f>IF(OR(E7397="",E7397="!!!",F7397="NEW"),"",INDEX(J$1:J7396,SUMPRODUCT(MAX(ROW(E$1:E7396)*(E7397=E$1:E7396)))))</f>
        <v> </v>
      </c>
      <c r="L7397" s="26"/>
    </row>
    <row r="7398" spans="1:12">
      <c r="A7398" s="20" t="s">
        <v>3861</v>
      </c>
      <c r="E7398" s="21">
        <f>IF(D7398="?OLD","!!!","")</f>
        <v/>
      </c>
      <c r="F7398" s="22" t="str">
        <f>IF(OR(E7398="",E7398="!!!"),"",IF(NOT(ISNA(VLOOKUP(E7398,E$1:E7397,1,FALSE()))),"OLD",IF(AND(E7398&lt;&gt;"",E7398&lt;&gt;"!!!"),"NEW","")))</f>
        <v> </v>
      </c>
      <c r="G7398" s="23" t="str">
        <f>IF(OR(E7398="",E7398="!!!"),"",IF(OR(J7398=0,AND(J7398=1,K7398=1),AND(J7398=1,I7398="SBJ"),AND(J7398=1,I7398=0)),"?IN_FOCUS",IF(J7398&lt;=2,"?ACTIVATED",IF(J7398&lt;&gt;"","?FAMILIAR",IF(F7398="NEW",IF(ISNA(VLOOKUP(E7398,#REF!,1,FALSE())),"?TYPE_IDENTIFIABLE","?REFERENTIAL"),"_")))))</f>
        <v> </v>
      </c>
      <c r="H7398" s="24" t="str">
        <f>IF(J7398&lt;&gt;1,"",IF(I7398="SBJ","CB","?"))</f>
        <v> </v>
      </c>
      <c r="I7398" s="25" t="str">
        <f>IF(OR(E7398="",E7398="!!!",F7398="NEW"),"",INDEX(B7397:B$2,-1+SUMPRODUCT(MAX(ROW(E7397:E$2)*(E7398=E7397:E$2)))))</f>
        <v> </v>
      </c>
      <c r="J7398" s="25" t="str">
        <f>IF(OR(E7398="",E7398="!!!",F7398="NEW"),"",COUNTBLANK(OFFSET(A$1,,,SUMPRODUCT(MAX(ROW(E$2:E7398)*(E7398=E$2:E7398)))))-COUNTBLANK(OFFSET(A$1,,,SUMPRODUCT(MAX(ROW(E$1:E7397)*(E2=E$1:E7397))))))</f>
        <v> </v>
      </c>
      <c r="K7398" s="25" t="str">
        <f>IF(OR(E7398="",E7398="!!!",F7398="NEW"),"",INDEX(J$1:J7397,SUMPRODUCT(MAX(ROW(E$1:E7397)*(E7398=E$1:E7397)))))</f>
        <v> </v>
      </c>
      <c r="L7398" s="26"/>
    </row>
    <row r="7399" spans="1:12">
      <c r="A7399" s="20" t="s">
        <v>671</v>
      </c>
      <c r="E7399" s="21">
        <f>IF(D7399="?OLD","!!!","")</f>
        <v/>
      </c>
      <c r="F7399" s="22" t="str">
        <f>IF(OR(E7399="",E7399="!!!"),"",IF(NOT(ISNA(VLOOKUP(E7399,E$1:E7398,1,FALSE()))),"OLD",IF(AND(E7399&lt;&gt;"",E7399&lt;&gt;"!!!"),"NEW","")))</f>
        <v> </v>
      </c>
      <c r="G7399" s="23" t="str">
        <f>IF(OR(E7399="",E7399="!!!"),"",IF(OR(J7399=0,AND(J7399=1,K7399=1),AND(J7399=1,I7399="SBJ"),AND(J7399=1,I7399=0)),"?IN_FOCUS",IF(J7399&lt;=2,"?ACTIVATED",IF(J7399&lt;&gt;"","?FAMILIAR",IF(F7399="NEW",IF(ISNA(VLOOKUP(E7399,#REF!,1,FALSE())),"?TYPE_IDENTIFIABLE","?REFERENTIAL"),"_")))))</f>
        <v> </v>
      </c>
      <c r="H7399" s="24" t="str">
        <f>IF(J7399&lt;&gt;1,"",IF(I7399="SBJ","CB","?"))</f>
        <v> </v>
      </c>
      <c r="I7399" s="25" t="str">
        <f>IF(OR(E7399="",E7399="!!!",F7399="NEW"),"",INDEX(B7398:B$2,-1+SUMPRODUCT(MAX(ROW(E7398:E$2)*(E7399=E7398:E$2)))))</f>
        <v> </v>
      </c>
      <c r="J7399" s="25" t="str">
        <f>IF(OR(E7399="",E7399="!!!",F7399="NEW"),"",COUNTBLANK(OFFSET(A$1,,,SUMPRODUCT(MAX(ROW(E$2:E7399)*(E7399=E$2:E7399)))))-COUNTBLANK(OFFSET(A$1,,,SUMPRODUCT(MAX(ROW(E$1:E7398)*(E2=E$1:E7398))))))</f>
        <v> </v>
      </c>
      <c r="K7399" s="25" t="str">
        <f>IF(OR(E7399="",E7399="!!!",F7399="NEW"),"",INDEX(J$1:J7398,SUMPRODUCT(MAX(ROW(E$1:E7398)*(E7399=E$1:E7398)))))</f>
        <v> </v>
      </c>
      <c r="L7399" s="26"/>
    </row>
    <row r="7400" spans="1:12">
      <c r="A7400" s="20"/>
    </row>
    <row r="7401" spans="1:12">
      <c r="A7401" s="20" t="s">
        <v>3862</v>
      </c>
    </row>
    <row r="7402" spans="1:12">
      <c r="A7402" s="20" t="s">
        <v>2252</v>
      </c>
      <c r="B7402" s="27" t="s">
        <v>1668</v>
      </c>
      <c r="C7402" s="27" t="s">
        <v>1680</v>
      </c>
      <c r="D7402" s="27" t="s">
        <v>1681</v>
      </c>
      <c r="E7402" s="21">
        <f>IF(D7402="?OLD","!!!","")</f>
        <v/>
      </c>
      <c r="F7402" s="22" t="str">
        <f>IF(OR(E7402="",E7402="!!!"),"",IF(NOT(ISNA(VLOOKUP(E7402,E$1:E7401,1,FALSE()))),"OLD",IF(AND(E7402&lt;&gt;"",E7402&lt;&gt;"!!!"),"NEW","")))</f>
        <v> </v>
      </c>
      <c r="G7402" s="23" t="str">
        <f>IF(OR(E7402="",E7402="!!!"),"",IF(OR(J7402=0,AND(J7402=1,K7402=1),AND(J7402=1,I7402="SBJ"),AND(J7402=1,I7402=0)),"?IN_FOCUS",IF(J7402&lt;=2,"?ACTIVATED",IF(J7402&lt;&gt;"","?FAMILIAR",IF(F7402="NEW",IF(ISNA(VLOOKUP(E7402,#REF!,1,FALSE())),"?TYPE_IDENTIFIABLE","?REFERENTIAL"),"_")))))</f>
        <v> </v>
      </c>
      <c r="H7402" s="24" t="str">
        <f>IF(J7402&lt;&gt;1,"",IF(I7402="SBJ","CB","?"))</f>
        <v> </v>
      </c>
      <c r="I7402" s="25" t="str">
        <f>IF(OR(E7402="",E7402="!!!",F7402="NEW"),"",INDEX(B7401:B$2,-1+SUMPRODUCT(MAX(ROW(E7401:E$2)*(E7402=E7401:E$2)))))</f>
        <v> </v>
      </c>
      <c r="J7402" s="25" t="str">
        <f>IF(OR(E7402="",E7402="!!!",F7402="NEW"),"",COUNTBLANK(OFFSET(A$1,,,SUMPRODUCT(MAX(ROW(E$2:E7402)*(E7402=E$2:E7402)))))-COUNTBLANK(OFFSET(A$1,,,SUMPRODUCT(MAX(ROW(E$1:E7401)*(E2=E$1:E7401))))))</f>
        <v> </v>
      </c>
      <c r="K7402" s="25" t="str">
        <f>IF(OR(E7402="",E7402="!!!",F7402="NEW"),"",INDEX(J$1:J7401,SUMPRODUCT(MAX(ROW(E$1:E7401)*(E7402=E$1:E7401)))))</f>
        <v> </v>
      </c>
      <c r="L7402" s="26"/>
    </row>
    <row r="7403" spans="1:12">
      <c r="A7403" s="20" t="s">
        <v>3863</v>
      </c>
      <c r="E7403" s="21">
        <f>IF(D7403="?OLD","!!!","")</f>
        <v/>
      </c>
      <c r="F7403" s="22" t="str">
        <f>IF(OR(E7403="",E7403="!!!"),"",IF(NOT(ISNA(VLOOKUP(E7403,E$1:E7402,1,FALSE()))),"OLD",IF(AND(E7403&lt;&gt;"",E7403&lt;&gt;"!!!"),"NEW","")))</f>
        <v> </v>
      </c>
      <c r="G7403" s="23" t="str">
        <f>IF(OR(E7403="",E7403="!!!"),"",IF(OR(J7403=0,AND(J7403=1,K7403=1),AND(J7403=1,I7403="SBJ"),AND(J7403=1,I7403=0)),"?IN_FOCUS",IF(J7403&lt;=2,"?ACTIVATED",IF(J7403&lt;&gt;"","?FAMILIAR",IF(F7403="NEW",IF(ISNA(VLOOKUP(E7403,#REF!,1,FALSE())),"?TYPE_IDENTIFIABLE","?REFERENTIAL"),"_")))))</f>
        <v> </v>
      </c>
      <c r="H7403" s="24" t="str">
        <f>IF(J7403&lt;&gt;1,"",IF(I7403="SBJ","CB","?"))</f>
        <v> </v>
      </c>
      <c r="I7403" s="25" t="str">
        <f>IF(OR(E7403="",E7403="!!!",F7403="NEW"),"",INDEX(B7402:B$2,-1+SUMPRODUCT(MAX(ROW(E7402:E$2)*(E7403=E7402:E$2)))))</f>
        <v> </v>
      </c>
      <c r="J7403" s="25" t="str">
        <f>IF(OR(E7403="",E7403="!!!",F7403="NEW"),"",COUNTBLANK(OFFSET(A$1,,,SUMPRODUCT(MAX(ROW(E$2:E7403)*(E7403=E$2:E7403)))))-COUNTBLANK(OFFSET(A$1,,,SUMPRODUCT(MAX(ROW(E$1:E7402)*(E2=E$1:E7402))))))</f>
        <v> </v>
      </c>
      <c r="K7403" s="25" t="str">
        <f>IF(OR(E7403="",E7403="!!!",F7403="NEW"),"",INDEX(J$1:J7402,SUMPRODUCT(MAX(ROW(E$1:E7402)*(E7403=E$1:E7402)))))</f>
        <v> </v>
      </c>
      <c r="L7403" s="26"/>
    </row>
    <row r="7404" spans="1:12">
      <c r="A7404" s="20" t="s">
        <v>1764</v>
      </c>
      <c r="E7404" s="21">
        <f>IF(D7404="?OLD","!!!","")</f>
        <v/>
      </c>
      <c r="F7404" s="22" t="str">
        <f>IF(OR(E7404="",E7404="!!!"),"",IF(NOT(ISNA(VLOOKUP(E7404,E$1:E7403,1,FALSE()))),"OLD",IF(AND(E7404&lt;&gt;"",E7404&lt;&gt;"!!!"),"NEW","")))</f>
        <v> </v>
      </c>
      <c r="G7404" s="23" t="str">
        <f>IF(OR(E7404="",E7404="!!!"),"",IF(OR(J7404=0,AND(J7404=1,K7404=1),AND(J7404=1,I7404="SBJ"),AND(J7404=1,I7404=0)),"?IN_FOCUS",IF(J7404&lt;=2,"?ACTIVATED",IF(J7404&lt;&gt;"","?FAMILIAR",IF(F7404="NEW",IF(ISNA(VLOOKUP(E7404,#REF!,1,FALSE())),"?TYPE_IDENTIFIABLE","?REFERENTIAL"),"_")))))</f>
        <v> </v>
      </c>
      <c r="H7404" s="24" t="str">
        <f>IF(J7404&lt;&gt;1,"",IF(I7404="SBJ","CB","?"))</f>
        <v> </v>
      </c>
      <c r="I7404" s="25" t="str">
        <f>IF(OR(E7404="",E7404="!!!",F7404="NEW"),"",INDEX(B7403:B$2,-1+SUMPRODUCT(MAX(ROW(E7403:E$2)*(E7404=E7403:E$2)))))</f>
        <v> </v>
      </c>
      <c r="J7404" s="25" t="str">
        <f>IF(OR(E7404="",E7404="!!!",F7404="NEW"),"",COUNTBLANK(OFFSET(A$1,,,SUMPRODUCT(MAX(ROW(E$2:E7404)*(E7404=E$2:E7404)))))-COUNTBLANK(OFFSET(A$1,,,SUMPRODUCT(MAX(ROW(E$1:E7403)*(E2=E$1:E7403))))))</f>
        <v> </v>
      </c>
      <c r="K7404" s="25" t="str">
        <f>IF(OR(E7404="",E7404="!!!",F7404="NEW"),"",INDEX(J$1:J7403,SUMPRODUCT(MAX(ROW(E$1:E7403)*(E7404=E$1:E7403)))))</f>
        <v> </v>
      </c>
      <c r="L7404" s="26"/>
    </row>
    <row r="7405" spans="1:12">
      <c r="A7405" s="20" t="s">
        <v>1920</v>
      </c>
      <c r="E7405" s="21">
        <f>IF(D7405="?OLD","!!!","")</f>
        <v/>
      </c>
      <c r="F7405" s="22" t="str">
        <f>IF(OR(E7405="",E7405="!!!"),"",IF(NOT(ISNA(VLOOKUP(E7405,E$1:E7404,1,FALSE()))),"OLD",IF(AND(E7405&lt;&gt;"",E7405&lt;&gt;"!!!"),"NEW","")))</f>
        <v> </v>
      </c>
      <c r="G7405" s="23" t="str">
        <f>IF(OR(E7405="",E7405="!!!"),"",IF(OR(J7405=0,AND(J7405=1,K7405=1),AND(J7405=1,I7405="SBJ"),AND(J7405=1,I7405=0)),"?IN_FOCUS",IF(J7405&lt;=2,"?ACTIVATED",IF(J7405&lt;&gt;"","?FAMILIAR",IF(F7405="NEW",IF(ISNA(VLOOKUP(E7405,#REF!,1,FALSE())),"?TYPE_IDENTIFIABLE","?REFERENTIAL"),"_")))))</f>
        <v> </v>
      </c>
      <c r="H7405" s="24" t="str">
        <f>IF(J7405&lt;&gt;1,"",IF(I7405="SBJ","CB","?"))</f>
        <v> </v>
      </c>
      <c r="I7405" s="25" t="str">
        <f>IF(OR(E7405="",E7405="!!!",F7405="NEW"),"",INDEX(B7404:B$2,-1+SUMPRODUCT(MAX(ROW(E7404:E$2)*(E7405=E7404:E$2)))))</f>
        <v> </v>
      </c>
      <c r="J7405" s="25" t="str">
        <f>IF(OR(E7405="",E7405="!!!",F7405="NEW"),"",COUNTBLANK(OFFSET(A$1,,,SUMPRODUCT(MAX(ROW(E$2:E7405)*(E7405=E$2:E7405)))))-COUNTBLANK(OFFSET(A$1,,,SUMPRODUCT(MAX(ROW(E$1:E7404)*(E2=E$1:E7404))))))</f>
        <v> </v>
      </c>
      <c r="K7405" s="25" t="str">
        <f>IF(OR(E7405="",E7405="!!!",F7405="NEW"),"",INDEX(J$1:J7404,SUMPRODUCT(MAX(ROW(E$1:E7404)*(E7405=E$1:E7404)))))</f>
        <v> </v>
      </c>
      <c r="L7405" s="26"/>
    </row>
    <row r="7406" spans="1:12">
      <c r="A7406" s="20" t="s">
        <v>3864</v>
      </c>
      <c r="B7406" s="27" t="s">
        <v>1687</v>
      </c>
      <c r="C7406" s="27" t="s">
        <v>1734</v>
      </c>
      <c r="D7406" s="27" t="s">
        <v>1681</v>
      </c>
      <c r="E7406" s="21">
        <f>IF(D7406="?OLD","!!!","")</f>
        <v/>
      </c>
      <c r="F7406" s="22" t="str">
        <f>IF(OR(E7406="",E7406="!!!"),"",IF(NOT(ISNA(VLOOKUP(E7406,E$1:E7405,1,FALSE()))),"OLD",IF(AND(E7406&lt;&gt;"",E7406&lt;&gt;"!!!"),"NEW","")))</f>
        <v> </v>
      </c>
      <c r="G7406" s="23" t="str">
        <f>IF(OR(E7406="",E7406="!!!"),"",IF(OR(J7406=0,AND(J7406=1,K7406=1),AND(J7406=1,I7406="SBJ"),AND(J7406=1,I7406=0)),"?IN_FOCUS",IF(J7406&lt;=2,"?ACTIVATED",IF(J7406&lt;&gt;"","?FAMILIAR",IF(F7406="NEW",IF(ISNA(VLOOKUP(E7406,#REF!,1,FALSE())),"?TYPE_IDENTIFIABLE","?REFERENTIAL"),"_")))))</f>
        <v> </v>
      </c>
      <c r="H7406" s="24" t="str">
        <f>IF(J7406&lt;&gt;1,"",IF(I7406="SBJ","CB","?"))</f>
        <v> </v>
      </c>
      <c r="I7406" s="25" t="str">
        <f>IF(OR(E7406="",E7406="!!!",F7406="NEW"),"",INDEX(B7405:B$2,-1+SUMPRODUCT(MAX(ROW(E7405:E$2)*(E7406=E7405:E$2)))))</f>
        <v> </v>
      </c>
      <c r="J7406" s="25" t="str">
        <f>IF(OR(E7406="",E7406="!!!",F7406="NEW"),"",COUNTBLANK(OFFSET(A$1,,,SUMPRODUCT(MAX(ROW(E$2:E7406)*(E7406=E$2:E7406)))))-COUNTBLANK(OFFSET(A$1,,,SUMPRODUCT(MAX(ROW(E$1:E7405)*(E2=E$1:E7405))))))</f>
        <v> </v>
      </c>
      <c r="K7406" s="25" t="str">
        <f>IF(OR(E7406="",E7406="!!!",F7406="NEW"),"",INDEX(J$1:J7405,SUMPRODUCT(MAX(ROW(E$1:E7405)*(E7406=E$1:E7405)))))</f>
        <v> </v>
      </c>
      <c r="L7406" s="26"/>
    </row>
    <row r="7407" spans="1:12">
      <c r="A7407" s="20" t="s">
        <v>2217</v>
      </c>
      <c r="E7407" s="21">
        <f>IF(D7407="?OLD","!!!","")</f>
        <v/>
      </c>
      <c r="F7407" s="22" t="str">
        <f>IF(OR(E7407="",E7407="!!!"),"",IF(NOT(ISNA(VLOOKUP(E7407,E$1:E7406,1,FALSE()))),"OLD",IF(AND(E7407&lt;&gt;"",E7407&lt;&gt;"!!!"),"NEW","")))</f>
        <v> </v>
      </c>
      <c r="G7407" s="23" t="str">
        <f>IF(OR(E7407="",E7407="!!!"),"",IF(OR(J7407=0,AND(J7407=1,K7407=1),AND(J7407=1,I7407="SBJ"),AND(J7407=1,I7407=0)),"?IN_FOCUS",IF(J7407&lt;=2,"?ACTIVATED",IF(J7407&lt;&gt;"","?FAMILIAR",IF(F7407="NEW",IF(ISNA(VLOOKUP(E7407,#REF!,1,FALSE())),"?TYPE_IDENTIFIABLE","?REFERENTIAL"),"_")))))</f>
        <v> </v>
      </c>
      <c r="H7407" s="24" t="str">
        <f>IF(J7407&lt;&gt;1,"",IF(I7407="SBJ","CB","?"))</f>
        <v> </v>
      </c>
      <c r="I7407" s="25" t="str">
        <f>IF(OR(E7407="",E7407="!!!",F7407="NEW"),"",INDEX(B7406:B$2,-1+SUMPRODUCT(MAX(ROW(E7406:E$2)*(E7407=E7406:E$2)))))</f>
        <v> </v>
      </c>
      <c r="J7407" s="25" t="str">
        <f>IF(OR(E7407="",E7407="!!!",F7407="NEW"),"",COUNTBLANK(OFFSET(A$1,,,SUMPRODUCT(MAX(ROW(E$2:E7407)*(E7407=E$2:E7407)))))-COUNTBLANK(OFFSET(A$1,,,SUMPRODUCT(MAX(ROW(E$1:E7406)*(E2=E$1:E7406))))))</f>
        <v> </v>
      </c>
      <c r="K7407" s="25" t="str">
        <f>IF(OR(E7407="",E7407="!!!",F7407="NEW"),"",INDEX(J$1:J7406,SUMPRODUCT(MAX(ROW(E$1:E7406)*(E7407=E$1:E7406)))))</f>
        <v> </v>
      </c>
      <c r="L7407" s="26"/>
    </row>
    <row r="7408" spans="1:12">
      <c r="A7408" s="20" t="s">
        <v>1688</v>
      </c>
      <c r="E7408" s="21">
        <f>IF(D7408="?OLD","!!!","")</f>
        <v/>
      </c>
      <c r="F7408" s="22" t="str">
        <f>IF(OR(E7408="",E7408="!!!"),"",IF(NOT(ISNA(VLOOKUP(E7408,E$1:E7407,1,FALSE()))),"OLD",IF(AND(E7408&lt;&gt;"",E7408&lt;&gt;"!!!"),"NEW","")))</f>
        <v> </v>
      </c>
      <c r="G7408" s="23" t="str">
        <f>IF(OR(E7408="",E7408="!!!"),"",IF(OR(J7408=0,AND(J7408=1,K7408=1),AND(J7408=1,I7408="SBJ"),AND(J7408=1,I7408=0)),"?IN_FOCUS",IF(J7408&lt;=2,"?ACTIVATED",IF(J7408&lt;&gt;"","?FAMILIAR",IF(F7408="NEW",IF(ISNA(VLOOKUP(E7408,#REF!,1,FALSE())),"?TYPE_IDENTIFIABLE","?REFERENTIAL"),"_")))))</f>
        <v> </v>
      </c>
      <c r="H7408" s="24" t="str">
        <f>IF(J7408&lt;&gt;1,"",IF(I7408="SBJ","CB","?"))</f>
        <v> </v>
      </c>
      <c r="I7408" s="25" t="str">
        <f>IF(OR(E7408="",E7408="!!!",F7408="NEW"),"",INDEX(B7407:B$2,-1+SUMPRODUCT(MAX(ROW(E7407:E$2)*(E7408=E7407:E$2)))))</f>
        <v> </v>
      </c>
      <c r="J7408" s="25" t="str">
        <f>IF(OR(E7408="",E7408="!!!",F7408="NEW"),"",COUNTBLANK(OFFSET(A$1,,,SUMPRODUCT(MAX(ROW(E$2:E7408)*(E7408=E$2:E7408)))))-COUNTBLANK(OFFSET(A$1,,,SUMPRODUCT(MAX(ROW(E$1:E7407)*(E2=E$1:E7407))))))</f>
        <v> </v>
      </c>
      <c r="K7408" s="25" t="str">
        <f>IF(OR(E7408="",E7408="!!!",F7408="NEW"),"",INDEX(J$1:J7407,SUMPRODUCT(MAX(ROW(E$1:E7407)*(E7408=E$1:E7407)))))</f>
        <v> </v>
      </c>
      <c r="L7408" s="26"/>
    </row>
    <row r="7409" spans="1:12">
      <c r="A7409" s="20" t="s">
        <v>2022</v>
      </c>
      <c r="E7409" s="21">
        <f>IF(D7409="?OLD","!!!","")</f>
        <v/>
      </c>
      <c r="F7409" s="22" t="str">
        <f>IF(OR(E7409="",E7409="!!!"),"",IF(NOT(ISNA(VLOOKUP(E7409,E$1:E7408,1,FALSE()))),"OLD",IF(AND(E7409&lt;&gt;"",E7409&lt;&gt;"!!!"),"NEW","")))</f>
        <v> </v>
      </c>
      <c r="G7409" s="23" t="str">
        <f>IF(OR(E7409="",E7409="!!!"),"",IF(OR(J7409=0,AND(J7409=1,K7409=1),AND(J7409=1,I7409="SBJ"),AND(J7409=1,I7409=0)),"?IN_FOCUS",IF(J7409&lt;=2,"?ACTIVATED",IF(J7409&lt;&gt;"","?FAMILIAR",IF(F7409="NEW",IF(ISNA(VLOOKUP(E7409,#REF!,1,FALSE())),"?TYPE_IDENTIFIABLE","?REFERENTIAL"),"_")))))</f>
        <v> </v>
      </c>
      <c r="H7409" s="24" t="str">
        <f>IF(J7409&lt;&gt;1,"",IF(I7409="SBJ","CB","?"))</f>
        <v> </v>
      </c>
      <c r="I7409" s="25" t="str">
        <f>IF(OR(E7409="",E7409="!!!",F7409="NEW"),"",INDEX(B7408:B$2,-1+SUMPRODUCT(MAX(ROW(E7408:E$2)*(E7409=E7408:E$2)))))</f>
        <v> </v>
      </c>
      <c r="J7409" s="25" t="str">
        <f>IF(OR(E7409="",E7409="!!!",F7409="NEW"),"",COUNTBLANK(OFFSET(A$1,,,SUMPRODUCT(MAX(ROW(E$2:E7409)*(E7409=E$2:E7409)))))-COUNTBLANK(OFFSET(A$1,,,SUMPRODUCT(MAX(ROW(E$1:E7408)*(E2=E$1:E7408))))))</f>
        <v> </v>
      </c>
      <c r="K7409" s="25" t="str">
        <f>IF(OR(E7409="",E7409="!!!",F7409="NEW"),"",INDEX(J$1:J7408,SUMPRODUCT(MAX(ROW(E$1:E7408)*(E7409=E$1:E7408)))))</f>
        <v> </v>
      </c>
      <c r="L7409" s="26"/>
    </row>
    <row r="7410" spans="1:12">
      <c r="A7410" s="20" t="s">
        <v>1699</v>
      </c>
      <c r="E7410" s="21">
        <f>IF(D7410="?OLD","!!!","")</f>
        <v/>
      </c>
      <c r="F7410" s="22" t="str">
        <f>IF(OR(E7410="",E7410="!!!"),"",IF(NOT(ISNA(VLOOKUP(E7410,E$1:E7409,1,FALSE()))),"OLD",IF(AND(E7410&lt;&gt;"",E7410&lt;&gt;"!!!"),"NEW","")))</f>
        <v> </v>
      </c>
      <c r="G7410" s="23" t="str">
        <f>IF(OR(E7410="",E7410="!!!"),"",IF(OR(J7410=0,AND(J7410=1,K7410=1),AND(J7410=1,I7410="SBJ"),AND(J7410=1,I7410=0)),"?IN_FOCUS",IF(J7410&lt;=2,"?ACTIVATED",IF(J7410&lt;&gt;"","?FAMILIAR",IF(F7410="NEW",IF(ISNA(VLOOKUP(E7410,#REF!,1,FALSE())),"?TYPE_IDENTIFIABLE","?REFERENTIAL"),"_")))))</f>
        <v> </v>
      </c>
      <c r="H7410" s="24" t="str">
        <f>IF(J7410&lt;&gt;1,"",IF(I7410="SBJ","CB","?"))</f>
        <v> </v>
      </c>
      <c r="I7410" s="25" t="str">
        <f>IF(OR(E7410="",E7410="!!!",F7410="NEW"),"",INDEX(B7409:B$2,-1+SUMPRODUCT(MAX(ROW(E7409:E$2)*(E7410=E7409:E$2)))))</f>
        <v> </v>
      </c>
      <c r="J7410" s="25" t="str">
        <f>IF(OR(E7410="",E7410="!!!",F7410="NEW"),"",COUNTBLANK(OFFSET(A$1,,,SUMPRODUCT(MAX(ROW(E$2:E7410)*(E7410=E$2:E7410)))))-COUNTBLANK(OFFSET(A$1,,,SUMPRODUCT(MAX(ROW(E$1:E7409)*(E2=E$1:E7409))))))</f>
        <v> </v>
      </c>
      <c r="K7410" s="25" t="str">
        <f>IF(OR(E7410="",E7410="!!!",F7410="NEW"),"",INDEX(J$1:J7409,SUMPRODUCT(MAX(ROW(E$1:E7409)*(E7410=E$1:E7409)))))</f>
        <v> </v>
      </c>
      <c r="L7410" s="26"/>
    </row>
    <row r="7411" spans="1:12">
      <c r="A7411" s="20" t="s">
        <v>3865</v>
      </c>
      <c r="B7411" s="27" t="s">
        <v>1731</v>
      </c>
      <c r="C7411" s="27" t="s">
        <v>1701</v>
      </c>
      <c r="D7411" s="27" t="s">
        <v>1681</v>
      </c>
      <c r="E7411" s="21">
        <f>IF(D7411="?OLD","!!!","")</f>
        <v/>
      </c>
      <c r="F7411" s="22" t="str">
        <f>IF(OR(E7411="",E7411="!!!"),"",IF(NOT(ISNA(VLOOKUP(E7411,E$1:E7410,1,FALSE()))),"OLD",IF(AND(E7411&lt;&gt;"",E7411&lt;&gt;"!!!"),"NEW","")))</f>
        <v> </v>
      </c>
      <c r="G7411" s="23" t="str">
        <f>IF(OR(E7411="",E7411="!!!"),"",IF(OR(J7411=0,AND(J7411=1,K7411=1),AND(J7411=1,I7411="SBJ"),AND(J7411=1,I7411=0)),"?IN_FOCUS",IF(J7411&lt;=2,"?ACTIVATED",IF(J7411&lt;&gt;"","?FAMILIAR",IF(F7411="NEW",IF(ISNA(VLOOKUP(E7411,#REF!,1,FALSE())),"?TYPE_IDENTIFIABLE","?REFERENTIAL"),"_")))))</f>
        <v> </v>
      </c>
      <c r="H7411" s="24" t="str">
        <f>IF(J7411&lt;&gt;1,"",IF(I7411="SBJ","CB","?"))</f>
        <v> </v>
      </c>
      <c r="I7411" s="25" t="str">
        <f>IF(OR(E7411="",E7411="!!!",F7411="NEW"),"",INDEX(B7410:B$2,-1+SUMPRODUCT(MAX(ROW(E7410:E$2)*(E7411=E7410:E$2)))))</f>
        <v> </v>
      </c>
      <c r="J7411" s="25" t="str">
        <f>IF(OR(E7411="",E7411="!!!",F7411="NEW"),"",COUNTBLANK(OFFSET(A$1,,,SUMPRODUCT(MAX(ROW(E$2:E7411)*(E7411=E$2:E7411)))))-COUNTBLANK(OFFSET(A$1,,,SUMPRODUCT(MAX(ROW(E$1:E7410)*(E2=E$1:E7410))))))</f>
        <v> </v>
      </c>
      <c r="K7411" s="25" t="str">
        <f>IF(OR(E7411="",E7411="!!!",F7411="NEW"),"",INDEX(J$1:J7410,SUMPRODUCT(MAX(ROW(E$1:E7410)*(E7411=E$1:E7410)))))</f>
        <v> </v>
      </c>
      <c r="L7411" s="26"/>
    </row>
    <row r="7412" spans="1:12">
      <c r="A7412" s="20" t="s">
        <v>3866</v>
      </c>
      <c r="E7412" s="21">
        <f>IF(D7412="?OLD","!!!","")</f>
        <v/>
      </c>
      <c r="F7412" s="22" t="str">
        <f>IF(OR(E7412="",E7412="!!!"),"",IF(NOT(ISNA(VLOOKUP(E7412,E$1:E7411,1,FALSE()))),"OLD",IF(AND(E7412&lt;&gt;"",E7412&lt;&gt;"!!!"),"NEW","")))</f>
        <v> </v>
      </c>
      <c r="G7412" s="23" t="str">
        <f>IF(OR(E7412="",E7412="!!!"),"",IF(OR(J7412=0,AND(J7412=1,K7412=1),AND(J7412=1,I7412="SBJ"),AND(J7412=1,I7412=0)),"?IN_FOCUS",IF(J7412&lt;=2,"?ACTIVATED",IF(J7412&lt;&gt;"","?FAMILIAR",IF(F7412="NEW",IF(ISNA(VLOOKUP(E7412,#REF!,1,FALSE())),"?TYPE_IDENTIFIABLE","?REFERENTIAL"),"_")))))</f>
        <v> </v>
      </c>
      <c r="H7412" s="24" t="str">
        <f>IF(J7412&lt;&gt;1,"",IF(I7412="SBJ","CB","?"))</f>
        <v> </v>
      </c>
      <c r="I7412" s="25" t="str">
        <f>IF(OR(E7412="",E7412="!!!",F7412="NEW"),"",INDEX(B7411:B$2,-1+SUMPRODUCT(MAX(ROW(E7411:E$2)*(E7412=E7411:E$2)))))</f>
        <v> </v>
      </c>
      <c r="J7412" s="25" t="str">
        <f>IF(OR(E7412="",E7412="!!!",F7412="NEW"),"",COUNTBLANK(OFFSET(A$1,,,SUMPRODUCT(MAX(ROW(E$2:E7412)*(E7412=E$2:E7412)))))-COUNTBLANK(OFFSET(A$1,,,SUMPRODUCT(MAX(ROW(E$1:E7411)*(E2=E$1:E7411))))))</f>
        <v> </v>
      </c>
      <c r="K7412" s="25" t="str">
        <f>IF(OR(E7412="",E7412="!!!",F7412="NEW"),"",INDEX(J$1:J7411,SUMPRODUCT(MAX(ROW(E$1:E7411)*(E7412=E$1:E7411)))))</f>
        <v> </v>
      </c>
      <c r="L7412" s="26"/>
    </row>
    <row r="7413" spans="1:12">
      <c r="A7413" s="20" t="s">
        <v>1688</v>
      </c>
      <c r="E7413" s="21">
        <f>IF(D7413="?OLD","!!!","")</f>
        <v/>
      </c>
      <c r="F7413" s="22" t="str">
        <f>IF(OR(E7413="",E7413="!!!"),"",IF(NOT(ISNA(VLOOKUP(E7413,E$1:E7412,1,FALSE()))),"OLD",IF(AND(E7413&lt;&gt;"",E7413&lt;&gt;"!!!"),"NEW","")))</f>
        <v> </v>
      </c>
      <c r="G7413" s="23" t="str">
        <f>IF(OR(E7413="",E7413="!!!"),"",IF(OR(J7413=0,AND(J7413=1,K7413=1),AND(J7413=1,I7413="SBJ"),AND(J7413=1,I7413=0)),"?IN_FOCUS",IF(J7413&lt;=2,"?ACTIVATED",IF(J7413&lt;&gt;"","?FAMILIAR",IF(F7413="NEW",IF(ISNA(VLOOKUP(E7413,#REF!,1,FALSE())),"?TYPE_IDENTIFIABLE","?REFERENTIAL"),"_")))))</f>
        <v> </v>
      </c>
      <c r="H7413" s="24" t="str">
        <f>IF(J7413&lt;&gt;1,"",IF(I7413="SBJ","CB","?"))</f>
        <v> </v>
      </c>
      <c r="I7413" s="25" t="str">
        <f>IF(OR(E7413="",E7413="!!!",F7413="NEW"),"",INDEX(B7412:B$2,-1+SUMPRODUCT(MAX(ROW(E7412:E$2)*(E7413=E7412:E$2)))))</f>
        <v> </v>
      </c>
      <c r="J7413" s="25" t="str">
        <f>IF(OR(E7413="",E7413="!!!",F7413="NEW"),"",COUNTBLANK(OFFSET(A$1,,,SUMPRODUCT(MAX(ROW(E$2:E7413)*(E7413=E$2:E7413)))))-COUNTBLANK(OFFSET(A$1,,,SUMPRODUCT(MAX(ROW(E$1:E7412)*(E2=E$1:E7412))))))</f>
        <v> </v>
      </c>
      <c r="K7413" s="25" t="str">
        <f>IF(OR(E7413="",E7413="!!!",F7413="NEW"),"",INDEX(J$1:J7412,SUMPRODUCT(MAX(ROW(E$1:E7412)*(E7413=E$1:E7412)))))</f>
        <v> </v>
      </c>
      <c r="L7413" s="26"/>
    </row>
    <row r="7414" spans="1:12">
      <c r="A7414" s="20" t="s">
        <v>1746</v>
      </c>
      <c r="E7414" s="21">
        <f>IF(D7414="?OLD","!!!","")</f>
        <v/>
      </c>
      <c r="F7414" s="22" t="str">
        <f>IF(OR(E7414="",E7414="!!!"),"",IF(NOT(ISNA(VLOOKUP(E7414,E$1:E7413,1,FALSE()))),"OLD",IF(AND(E7414&lt;&gt;"",E7414&lt;&gt;"!!!"),"NEW","")))</f>
        <v> </v>
      </c>
      <c r="G7414" s="23" t="str">
        <f>IF(OR(E7414="",E7414="!!!"),"",IF(OR(J7414=0,AND(J7414=1,K7414=1),AND(J7414=1,I7414="SBJ"),AND(J7414=1,I7414=0)),"?IN_FOCUS",IF(J7414&lt;=2,"?ACTIVATED",IF(J7414&lt;&gt;"","?FAMILIAR",IF(F7414="NEW",IF(ISNA(VLOOKUP(E7414,#REF!,1,FALSE())),"?TYPE_IDENTIFIABLE","?REFERENTIAL"),"_")))))</f>
        <v> </v>
      </c>
      <c r="H7414" s="24" t="str">
        <f>IF(J7414&lt;&gt;1,"",IF(I7414="SBJ","CB","?"))</f>
        <v> </v>
      </c>
      <c r="I7414" s="25" t="str">
        <f>IF(OR(E7414="",E7414="!!!",F7414="NEW"),"",INDEX(B7413:B$2,-1+SUMPRODUCT(MAX(ROW(E7413:E$2)*(E7414=E7413:E$2)))))</f>
        <v> </v>
      </c>
      <c r="J7414" s="25" t="str">
        <f>IF(OR(E7414="",E7414="!!!",F7414="NEW"),"",COUNTBLANK(OFFSET(A$1,,,SUMPRODUCT(MAX(ROW(E$2:E7414)*(E7414=E$2:E7414)))))-COUNTBLANK(OFFSET(A$1,,,SUMPRODUCT(MAX(ROW(E$1:E7413)*(E2=E$1:E7413))))))</f>
        <v> </v>
      </c>
      <c r="K7414" s="25" t="str">
        <f>IF(OR(E7414="",E7414="!!!",F7414="NEW"),"",INDEX(J$1:J7413,SUMPRODUCT(MAX(ROW(E$1:E7413)*(E7414=E$1:E7413)))))</f>
        <v> </v>
      </c>
      <c r="L7414" s="26"/>
    </row>
    <row r="7415" spans="1:12">
      <c r="A7415" s="20" t="s">
        <v>3867</v>
      </c>
      <c r="E7415" s="21">
        <f>IF(D7415="?OLD","!!!","")</f>
        <v/>
      </c>
      <c r="F7415" s="22" t="str">
        <f>IF(OR(E7415="",E7415="!!!"),"",IF(NOT(ISNA(VLOOKUP(E7415,E$1:E7414,1,FALSE()))),"OLD",IF(AND(E7415&lt;&gt;"",E7415&lt;&gt;"!!!"),"NEW","")))</f>
        <v> </v>
      </c>
      <c r="G7415" s="23" t="str">
        <f>IF(OR(E7415="",E7415="!!!"),"",IF(OR(J7415=0,AND(J7415=1,K7415=1),AND(J7415=1,I7415="SBJ"),AND(J7415=1,I7415=0)),"?IN_FOCUS",IF(J7415&lt;=2,"?ACTIVATED",IF(J7415&lt;&gt;"","?FAMILIAR",IF(F7415="NEW",IF(ISNA(VLOOKUP(E7415,#REF!,1,FALSE())),"?TYPE_IDENTIFIABLE","?REFERENTIAL"),"_")))))</f>
        <v> </v>
      </c>
      <c r="H7415" s="24" t="str">
        <f>IF(J7415&lt;&gt;1,"",IF(I7415="SBJ","CB","?"))</f>
        <v> </v>
      </c>
      <c r="I7415" s="25" t="str">
        <f>IF(OR(E7415="",E7415="!!!",F7415="NEW"),"",INDEX(B7414:B$2,-1+SUMPRODUCT(MAX(ROW(E7414:E$2)*(E7415=E7414:E$2)))))</f>
        <v> </v>
      </c>
      <c r="J7415" s="25" t="str">
        <f>IF(OR(E7415="",E7415="!!!",F7415="NEW"),"",COUNTBLANK(OFFSET(A$1,,,SUMPRODUCT(MAX(ROW(E$2:E7415)*(E7415=E$2:E7415)))))-COUNTBLANK(OFFSET(A$1,,,SUMPRODUCT(MAX(ROW(E$1:E7414)*(E2=E$1:E7414))))))</f>
        <v> </v>
      </c>
      <c r="K7415" s="25" t="str">
        <f>IF(OR(E7415="",E7415="!!!",F7415="NEW"),"",INDEX(J$1:J7414,SUMPRODUCT(MAX(ROW(E$1:E7414)*(E7415=E$1:E7414)))))</f>
        <v> </v>
      </c>
      <c r="L7415" s="26"/>
    </row>
    <row r="7416" spans="1:12">
      <c r="A7416" s="20" t="s">
        <v>3868</v>
      </c>
      <c r="E7416" s="21">
        <f>IF(D7416="?OLD","!!!","")</f>
        <v/>
      </c>
      <c r="F7416" s="22" t="str">
        <f>IF(OR(E7416="",E7416="!!!"),"",IF(NOT(ISNA(VLOOKUP(E7416,E$1:E7415,1,FALSE()))),"OLD",IF(AND(E7416&lt;&gt;"",E7416&lt;&gt;"!!!"),"NEW","")))</f>
        <v> </v>
      </c>
      <c r="G7416" s="23" t="str">
        <f>IF(OR(E7416="",E7416="!!!"),"",IF(OR(J7416=0,AND(J7416=1,K7416=1),AND(J7416=1,I7416="SBJ"),AND(J7416=1,I7416=0)),"?IN_FOCUS",IF(J7416&lt;=2,"?ACTIVATED",IF(J7416&lt;&gt;"","?FAMILIAR",IF(F7416="NEW",IF(ISNA(VLOOKUP(E7416,#REF!,1,FALSE())),"?TYPE_IDENTIFIABLE","?REFERENTIAL"),"_")))))</f>
        <v> </v>
      </c>
      <c r="H7416" s="24" t="str">
        <f>IF(J7416&lt;&gt;1,"",IF(I7416="SBJ","CB","?"))</f>
        <v> </v>
      </c>
      <c r="I7416" s="25" t="str">
        <f>IF(OR(E7416="",E7416="!!!",F7416="NEW"),"",INDEX(B7415:B$2,-1+SUMPRODUCT(MAX(ROW(E7415:E$2)*(E7416=E7415:E$2)))))</f>
        <v> </v>
      </c>
      <c r="J7416" s="25" t="str">
        <f>IF(OR(E7416="",E7416="!!!",F7416="NEW"),"",COUNTBLANK(OFFSET(A$1,,,SUMPRODUCT(MAX(ROW(E$2:E7416)*(E7416=E$2:E7416)))))-COUNTBLANK(OFFSET(A$1,,,SUMPRODUCT(MAX(ROW(E$1:E7415)*(E2=E$1:E7415))))))</f>
        <v> </v>
      </c>
      <c r="K7416" s="25" t="str">
        <f>IF(OR(E7416="",E7416="!!!",F7416="NEW"),"",INDEX(J$1:J7415,SUMPRODUCT(MAX(ROW(E$1:E7415)*(E7416=E$1:E7415)))))</f>
        <v> </v>
      </c>
      <c r="L7416" s="26"/>
    </row>
    <row r="7417" spans="1:12">
      <c r="A7417" s="20" t="s">
        <v>1764</v>
      </c>
      <c r="E7417" s="21">
        <f>IF(D7417="?OLD","!!!","")</f>
        <v/>
      </c>
      <c r="F7417" s="22" t="str">
        <f>IF(OR(E7417="",E7417="!!!"),"",IF(NOT(ISNA(VLOOKUP(E7417,E$1:E7416,1,FALSE()))),"OLD",IF(AND(E7417&lt;&gt;"",E7417&lt;&gt;"!!!"),"NEW","")))</f>
        <v> </v>
      </c>
      <c r="G7417" s="23" t="str">
        <f>IF(OR(E7417="",E7417="!!!"),"",IF(OR(J7417=0,AND(J7417=1,K7417=1),AND(J7417=1,I7417="SBJ"),AND(J7417=1,I7417=0)),"?IN_FOCUS",IF(J7417&lt;=2,"?ACTIVATED",IF(J7417&lt;&gt;"","?FAMILIAR",IF(F7417="NEW",IF(ISNA(VLOOKUP(E7417,#REF!,1,FALSE())),"?TYPE_IDENTIFIABLE","?REFERENTIAL"),"_")))))</f>
        <v> </v>
      </c>
      <c r="H7417" s="24" t="str">
        <f>IF(J7417&lt;&gt;1,"",IF(I7417="SBJ","CB","?"))</f>
        <v> </v>
      </c>
      <c r="I7417" s="25" t="str">
        <f>IF(OR(E7417="",E7417="!!!",F7417="NEW"),"",INDEX(B7416:B$2,-1+SUMPRODUCT(MAX(ROW(E7416:E$2)*(E7417=E7416:E$2)))))</f>
        <v> </v>
      </c>
      <c r="J7417" s="25" t="str">
        <f>IF(OR(E7417="",E7417="!!!",F7417="NEW"),"",COUNTBLANK(OFFSET(A$1,,,SUMPRODUCT(MAX(ROW(E$2:E7417)*(E7417=E$2:E7417)))))-COUNTBLANK(OFFSET(A$1,,,SUMPRODUCT(MAX(ROW(E$1:E7416)*(E2=E$1:E7416))))))</f>
        <v> </v>
      </c>
      <c r="K7417" s="25" t="str">
        <f>IF(OR(E7417="",E7417="!!!",F7417="NEW"),"",INDEX(J$1:J7416,SUMPRODUCT(MAX(ROW(E$1:E7416)*(E7417=E$1:E7416)))))</f>
        <v> </v>
      </c>
      <c r="L7417" s="26"/>
    </row>
    <row r="7418" spans="1:12">
      <c r="A7418" s="20" t="s">
        <v>3869</v>
      </c>
      <c r="B7418" s="27" t="s">
        <v>1675</v>
      </c>
      <c r="C7418" s="27" t="s">
        <v>1821</v>
      </c>
      <c r="D7418" s="27" t="s">
        <v>1681</v>
      </c>
      <c r="E7418" s="21">
        <f>IF(D7418="?OLD","!!!","")</f>
        <v/>
      </c>
      <c r="F7418" s="22" t="str">
        <f>IF(OR(E7418="",E7418="!!!"),"",IF(NOT(ISNA(VLOOKUP(E7418,E$1:E7417,1,FALSE()))),"OLD",IF(AND(E7418&lt;&gt;"",E7418&lt;&gt;"!!!"),"NEW","")))</f>
        <v> </v>
      </c>
      <c r="G7418" s="23" t="str">
        <f>IF(OR(E7418="",E7418="!!!"),"",IF(OR(J7418=0,AND(J7418=1,K7418=1),AND(J7418=1,I7418="SBJ"),AND(J7418=1,I7418=0)),"?IN_FOCUS",IF(J7418&lt;=2,"?ACTIVATED",IF(J7418&lt;&gt;"","?FAMILIAR",IF(F7418="NEW",IF(ISNA(VLOOKUP(E7418,#REF!,1,FALSE())),"?TYPE_IDENTIFIABLE","?REFERENTIAL"),"_")))))</f>
        <v> </v>
      </c>
      <c r="H7418" s="24" t="str">
        <f>IF(J7418&lt;&gt;1,"",IF(I7418="SBJ","CB","?"))</f>
        <v> </v>
      </c>
      <c r="I7418" s="25" t="str">
        <f>IF(OR(E7418="",E7418="!!!",F7418="NEW"),"",INDEX(B7417:B$2,-1+SUMPRODUCT(MAX(ROW(E7417:E$2)*(E7418=E7417:E$2)))))</f>
        <v> </v>
      </c>
      <c r="J7418" s="25" t="str">
        <f>IF(OR(E7418="",E7418="!!!",F7418="NEW"),"",COUNTBLANK(OFFSET(A$1,,,SUMPRODUCT(MAX(ROW(E$2:E7418)*(E7418=E$2:E7418)))))-COUNTBLANK(OFFSET(A$1,,,SUMPRODUCT(MAX(ROW(E$1:E7417)*(E2=E$1:E7417))))))</f>
        <v> </v>
      </c>
      <c r="K7418" s="25" t="str">
        <f>IF(OR(E7418="",E7418="!!!",F7418="NEW"),"",INDEX(J$1:J7417,SUMPRODUCT(MAX(ROW(E$1:E7417)*(E7418=E$1:E7417)))))</f>
        <v> </v>
      </c>
      <c r="L7418" s="26"/>
    </row>
    <row r="7419" spans="1:12">
      <c r="A7419" s="20" t="s">
        <v>3870</v>
      </c>
      <c r="E7419" s="21">
        <f>IF(D7419="?OLD","!!!","")</f>
        <v/>
      </c>
      <c r="F7419" s="22" t="str">
        <f>IF(OR(E7419="",E7419="!!!"),"",IF(NOT(ISNA(VLOOKUP(E7419,E$1:E7418,1,FALSE()))),"OLD",IF(AND(E7419&lt;&gt;"",E7419&lt;&gt;"!!!"),"NEW","")))</f>
        <v> </v>
      </c>
      <c r="G7419" s="23" t="str">
        <f>IF(OR(E7419="",E7419="!!!"),"",IF(OR(J7419=0,AND(J7419=1,K7419=1),AND(J7419=1,I7419="SBJ"),AND(J7419=1,I7419=0)),"?IN_FOCUS",IF(J7419&lt;=2,"?ACTIVATED",IF(J7419&lt;&gt;"","?FAMILIAR",IF(F7419="NEW",IF(ISNA(VLOOKUP(E7419,#REF!,1,FALSE())),"?TYPE_IDENTIFIABLE","?REFERENTIAL"),"_")))))</f>
        <v> </v>
      </c>
      <c r="H7419" s="24" t="str">
        <f>IF(J7419&lt;&gt;1,"",IF(I7419="SBJ","CB","?"))</f>
        <v> </v>
      </c>
      <c r="I7419" s="25" t="str">
        <f>IF(OR(E7419="",E7419="!!!",F7419="NEW"),"",INDEX(B7418:B$2,-1+SUMPRODUCT(MAX(ROW(E7418:E$2)*(E7419=E7418:E$2)))))</f>
        <v> </v>
      </c>
      <c r="J7419" s="25" t="str">
        <f>IF(OR(E7419="",E7419="!!!",F7419="NEW"),"",COUNTBLANK(OFFSET(A$1,,,SUMPRODUCT(MAX(ROW(E$2:E7419)*(E7419=E$2:E7419)))))-COUNTBLANK(OFFSET(A$1,,,SUMPRODUCT(MAX(ROW(E$1:E7418)*(E2=E$1:E7418))))))</f>
        <v> </v>
      </c>
      <c r="K7419" s="25" t="str">
        <f>IF(OR(E7419="",E7419="!!!",F7419="NEW"),"",INDEX(J$1:J7418,SUMPRODUCT(MAX(ROW(E$1:E7418)*(E7419=E$1:E7418)))))</f>
        <v> </v>
      </c>
      <c r="L7419" s="26"/>
    </row>
    <row r="7420" spans="1:12">
      <c r="A7420" s="20" t="s">
        <v>1707</v>
      </c>
      <c r="B7420" s="27" t="s">
        <v>1724</v>
      </c>
      <c r="C7420" s="27" t="s">
        <v>1704</v>
      </c>
      <c r="E7420" s="21">
        <f>IF(D7420="?OLD","!!!","")</f>
        <v/>
      </c>
      <c r="F7420" s="22" t="str">
        <f>IF(OR(E7420="",E7420="!!!"),"",IF(NOT(ISNA(VLOOKUP(E7420,E$1:E7419,1,FALSE()))),"OLD",IF(AND(E7420&lt;&gt;"",E7420&lt;&gt;"!!!"),"NEW","")))</f>
        <v> </v>
      </c>
      <c r="G7420" s="23" t="str">
        <f>IF(OR(E7420="",E7420="!!!"),"",IF(OR(J7420=0,AND(J7420=1,K7420=1),AND(J7420=1,I7420="SBJ"),AND(J7420=1,I7420=0)),"?IN_FOCUS",IF(J7420&lt;=2,"?ACTIVATED",IF(J7420&lt;&gt;"","?FAMILIAR",IF(F7420="NEW",IF(ISNA(VLOOKUP(E7420,#REF!,1,FALSE())),"?TYPE_IDENTIFIABLE","?REFERENTIAL"),"_")))))</f>
        <v> </v>
      </c>
      <c r="H7420" s="24" t="str">
        <f>IF(J7420&lt;&gt;1,"",IF(I7420="SBJ","CB","?"))</f>
        <v> </v>
      </c>
      <c r="I7420" s="25" t="str">
        <f>IF(OR(E7420="",E7420="!!!",F7420="NEW"),"",INDEX(B7419:B$2,-1+SUMPRODUCT(MAX(ROW(E7419:E$2)*(E7420=E7419:E$2)))))</f>
        <v> </v>
      </c>
      <c r="J7420" s="25" t="str">
        <f>IF(OR(E7420="",E7420="!!!",F7420="NEW"),"",COUNTBLANK(OFFSET(A$1,,,SUMPRODUCT(MAX(ROW(E$2:E7420)*(E7420=E$2:E7420)))))-COUNTBLANK(OFFSET(A$1,,,SUMPRODUCT(MAX(ROW(E$1:E7419)*(E2=E$1:E7419))))))</f>
        <v> </v>
      </c>
      <c r="K7420" s="25" t="str">
        <f>IF(OR(E7420="",E7420="!!!",F7420="NEW"),"",INDEX(J$1:J7419,SUMPRODUCT(MAX(ROW(E$1:E7419)*(E7420=E$1:E7419)))))</f>
        <v> </v>
      </c>
      <c r="L7420" s="26"/>
    </row>
    <row r="7421" spans="1:12">
      <c r="A7421" s="20" t="s">
        <v>2851</v>
      </c>
      <c r="E7421" s="21">
        <f>IF(D7421="?OLD","!!!","")</f>
        <v/>
      </c>
      <c r="F7421" s="22" t="str">
        <f>IF(OR(E7421="",E7421="!!!"),"",IF(NOT(ISNA(VLOOKUP(E7421,E$1:E7420,1,FALSE()))),"OLD",IF(AND(E7421&lt;&gt;"",E7421&lt;&gt;"!!!"),"NEW","")))</f>
        <v> </v>
      </c>
      <c r="G7421" s="23" t="str">
        <f>IF(OR(E7421="",E7421="!!!"),"",IF(OR(J7421=0,AND(J7421=1,K7421=1),AND(J7421=1,I7421="SBJ"),AND(J7421=1,I7421=0)),"?IN_FOCUS",IF(J7421&lt;=2,"?ACTIVATED",IF(J7421&lt;&gt;"","?FAMILIAR",IF(F7421="NEW",IF(ISNA(VLOOKUP(E7421,#REF!,1,FALSE())),"?TYPE_IDENTIFIABLE","?REFERENTIAL"),"_")))))</f>
        <v> </v>
      </c>
      <c r="H7421" s="24" t="str">
        <f>IF(J7421&lt;&gt;1,"",IF(I7421="SBJ","CB","?"))</f>
        <v> </v>
      </c>
      <c r="I7421" s="25" t="str">
        <f>IF(OR(E7421="",E7421="!!!",F7421="NEW"),"",INDEX(B7420:B$2,-1+SUMPRODUCT(MAX(ROW(E7420:E$2)*(E7421=E7420:E$2)))))</f>
        <v> </v>
      </c>
      <c r="J7421" s="25" t="str">
        <f>IF(OR(E7421="",E7421="!!!",F7421="NEW"),"",COUNTBLANK(OFFSET(A$1,,,SUMPRODUCT(MAX(ROW(E$2:E7421)*(E7421=E$2:E7421)))))-COUNTBLANK(OFFSET(A$1,,,SUMPRODUCT(MAX(ROW(E$1:E7420)*(E2=E$1:E7420))))))</f>
        <v> </v>
      </c>
      <c r="K7421" s="25" t="str">
        <f>IF(OR(E7421="",E7421="!!!",F7421="NEW"),"",INDEX(J$1:J7420,SUMPRODUCT(MAX(ROW(E$1:E7420)*(E7421=E$1:E7420)))))</f>
        <v> </v>
      </c>
      <c r="L7421" s="26"/>
    </row>
    <row r="7422" spans="1:12">
      <c r="A7422" s="20" t="s">
        <v>1688</v>
      </c>
      <c r="E7422" s="21">
        <f>IF(D7422="?OLD","!!!","")</f>
        <v/>
      </c>
      <c r="F7422" s="22" t="str">
        <f>IF(OR(E7422="",E7422="!!!"),"",IF(NOT(ISNA(VLOOKUP(E7422,E$1:E7421,1,FALSE()))),"OLD",IF(AND(E7422&lt;&gt;"",E7422&lt;&gt;"!!!"),"NEW","")))</f>
        <v> </v>
      </c>
      <c r="G7422" s="23" t="str">
        <f>IF(OR(E7422="",E7422="!!!"),"",IF(OR(J7422=0,AND(J7422=1,K7422=1),AND(J7422=1,I7422="SBJ"),AND(J7422=1,I7422=0)),"?IN_FOCUS",IF(J7422&lt;=2,"?ACTIVATED",IF(J7422&lt;&gt;"","?FAMILIAR",IF(F7422="NEW",IF(ISNA(VLOOKUP(E7422,#REF!,1,FALSE())),"?TYPE_IDENTIFIABLE","?REFERENTIAL"),"_")))))</f>
        <v> </v>
      </c>
      <c r="H7422" s="24" t="str">
        <f>IF(J7422&lt;&gt;1,"",IF(I7422="SBJ","CB","?"))</f>
        <v> </v>
      </c>
      <c r="I7422" s="25" t="str">
        <f>IF(OR(E7422="",E7422="!!!",F7422="NEW"),"",INDEX(B7421:B$2,-1+SUMPRODUCT(MAX(ROW(E7421:E$2)*(E7422=E7421:E$2)))))</f>
        <v> </v>
      </c>
      <c r="J7422" s="25" t="str">
        <f>IF(OR(E7422="",E7422="!!!",F7422="NEW"),"",COUNTBLANK(OFFSET(A$1,,,SUMPRODUCT(MAX(ROW(E$2:E7422)*(E7422=E$2:E7422)))))-COUNTBLANK(OFFSET(A$1,,,SUMPRODUCT(MAX(ROW(E$1:E7421)*(E2=E$1:E7421))))))</f>
        <v> </v>
      </c>
      <c r="K7422" s="25" t="str">
        <f>IF(OR(E7422="",E7422="!!!",F7422="NEW"),"",INDEX(J$1:J7421,SUMPRODUCT(MAX(ROW(E$1:E7421)*(E7422=E$1:E7421)))))</f>
        <v> </v>
      </c>
      <c r="L7422" s="26"/>
    </row>
    <row r="7423" spans="1:12">
      <c r="A7423" s="20" t="s">
        <v>1689</v>
      </c>
      <c r="B7423" s="27" t="s">
        <v>1731</v>
      </c>
      <c r="E7423" s="21">
        <f>IF(D7423="?OLD","!!!","")</f>
        <v/>
      </c>
      <c r="F7423" s="22" t="str">
        <f>IF(OR(E7423="",E7423="!!!"),"",IF(NOT(ISNA(VLOOKUP(E7423,E$1:E7422,1,FALSE()))),"OLD",IF(AND(E7423&lt;&gt;"",E7423&lt;&gt;"!!!"),"NEW","")))</f>
        <v> </v>
      </c>
      <c r="G7423" s="23" t="str">
        <f>IF(OR(E7423="",E7423="!!!"),"",IF(OR(J7423=0,AND(J7423=1,K7423=1),AND(J7423=1,I7423="SBJ"),AND(J7423=1,I7423=0)),"?IN_FOCUS",IF(J7423&lt;=2,"?ACTIVATED",IF(J7423&lt;&gt;"","?FAMILIAR",IF(F7423="NEW",IF(ISNA(VLOOKUP(E7423,#REF!,1,FALSE())),"?TYPE_IDENTIFIABLE","?REFERENTIAL"),"_")))))</f>
        <v> </v>
      </c>
      <c r="H7423" s="24" t="str">
        <f>IF(J7423&lt;&gt;1,"",IF(I7423="SBJ","CB","?"))</f>
        <v> </v>
      </c>
      <c r="I7423" s="25" t="str">
        <f>IF(OR(E7423="",E7423="!!!",F7423="NEW"),"",INDEX(B7422:B$2,-1+SUMPRODUCT(MAX(ROW(E7422:E$2)*(E7423=E7422:E$2)))))</f>
        <v> </v>
      </c>
      <c r="J7423" s="25" t="str">
        <f>IF(OR(E7423="",E7423="!!!",F7423="NEW"),"",COUNTBLANK(OFFSET(A$1,,,SUMPRODUCT(MAX(ROW(E$2:E7423)*(E7423=E$2:E7423)))))-COUNTBLANK(OFFSET(A$1,,,SUMPRODUCT(MAX(ROW(E$1:E7422)*(E2=E$1:E7422))))))</f>
        <v> </v>
      </c>
      <c r="K7423" s="25" t="str">
        <f>IF(OR(E7423="",E7423="!!!",F7423="NEW"),"",INDEX(J$1:J7422,SUMPRODUCT(MAX(ROW(E$1:E7422)*(E7423=E$1:E7422)))))</f>
        <v> </v>
      </c>
      <c r="L7423" s="26"/>
    </row>
    <row r="7424" spans="1:12">
      <c r="A7424" s="20" t="s">
        <v>1780</v>
      </c>
      <c r="B7424" s="27" t="s">
        <v>1724</v>
      </c>
      <c r="C7424" s="27" t="s">
        <v>1737</v>
      </c>
      <c r="D7424" s="27" t="s">
        <v>1681</v>
      </c>
      <c r="E7424" s="21">
        <f>IF(D7424="?OLD","!!!","")</f>
        <v/>
      </c>
      <c r="F7424" s="22" t="str">
        <f>IF(OR(E7424="",E7424="!!!"),"",IF(NOT(ISNA(VLOOKUP(E7424,E$1:E7423,1,FALSE()))),"OLD",IF(AND(E7424&lt;&gt;"",E7424&lt;&gt;"!!!"),"NEW","")))</f>
        <v> </v>
      </c>
      <c r="G7424" s="23" t="str">
        <f>IF(OR(E7424="",E7424="!!!"),"",IF(OR(J7424=0,AND(J7424=1,K7424=1),AND(J7424=1,I7424="SBJ"),AND(J7424=1,I7424=0)),"?IN_FOCUS",IF(J7424&lt;=2,"?ACTIVATED",IF(J7424&lt;&gt;"","?FAMILIAR",IF(F7424="NEW",IF(ISNA(VLOOKUP(E7424,#REF!,1,FALSE())),"?TYPE_IDENTIFIABLE","?REFERENTIAL"),"_")))))</f>
        <v> </v>
      </c>
      <c r="H7424" s="24" t="str">
        <f>IF(J7424&lt;&gt;1,"",IF(I7424="SBJ","CB","?"))</f>
        <v> </v>
      </c>
      <c r="I7424" s="25" t="str">
        <f>IF(OR(E7424="",E7424="!!!",F7424="NEW"),"",INDEX(B7423:B$2,-1+SUMPRODUCT(MAX(ROW(E7423:E$2)*(E7424=E7423:E$2)))))</f>
        <v> </v>
      </c>
      <c r="J7424" s="25" t="str">
        <f>IF(OR(E7424="",E7424="!!!",F7424="NEW"),"",COUNTBLANK(OFFSET(A$1,,,SUMPRODUCT(MAX(ROW(E$2:E7424)*(E7424=E$2:E7424)))))-COUNTBLANK(OFFSET(A$1,,,SUMPRODUCT(MAX(ROW(E$1:E7423)*(E2=E$1:E7423))))))</f>
        <v> </v>
      </c>
      <c r="K7424" s="25" t="str">
        <f>IF(OR(E7424="",E7424="!!!",F7424="NEW"),"",INDEX(J$1:J7423,SUMPRODUCT(MAX(ROW(E$1:E7423)*(E7424=E$1:E7423)))))</f>
        <v> </v>
      </c>
      <c r="L7424" s="26"/>
    </row>
    <row r="7425" spans="1:12">
      <c r="A7425" s="20" t="s">
        <v>1873</v>
      </c>
      <c r="E7425" s="21">
        <f>IF(D7425="?OLD","!!!","")</f>
        <v/>
      </c>
      <c r="F7425" s="22" t="str">
        <f>IF(OR(E7425="",E7425="!!!"),"",IF(NOT(ISNA(VLOOKUP(E7425,E$1:E7424,1,FALSE()))),"OLD",IF(AND(E7425&lt;&gt;"",E7425&lt;&gt;"!!!"),"NEW","")))</f>
        <v> </v>
      </c>
      <c r="G7425" s="23" t="str">
        <f>IF(OR(E7425="",E7425="!!!"),"",IF(OR(J7425=0,AND(J7425=1,K7425=1),AND(J7425=1,I7425="SBJ"),AND(J7425=1,I7425=0)),"?IN_FOCUS",IF(J7425&lt;=2,"?ACTIVATED",IF(J7425&lt;&gt;"","?FAMILIAR",IF(F7425="NEW",IF(ISNA(VLOOKUP(E7425,#REF!,1,FALSE())),"?TYPE_IDENTIFIABLE","?REFERENTIAL"),"_")))))</f>
        <v> </v>
      </c>
      <c r="H7425" s="24" t="str">
        <f>IF(J7425&lt;&gt;1,"",IF(I7425="SBJ","CB","?"))</f>
        <v> </v>
      </c>
      <c r="I7425" s="25" t="str">
        <f>IF(OR(E7425="",E7425="!!!",F7425="NEW"),"",INDEX(B7424:B$2,-1+SUMPRODUCT(MAX(ROW(E7424:E$2)*(E7425=E7424:E$2)))))</f>
        <v> </v>
      </c>
      <c r="J7425" s="25" t="str">
        <f>IF(OR(E7425="",E7425="!!!",F7425="NEW"),"",COUNTBLANK(OFFSET(A$1,,,SUMPRODUCT(MAX(ROW(E$2:E7425)*(E7425=E$2:E7425)))))-COUNTBLANK(OFFSET(A$1,,,SUMPRODUCT(MAX(ROW(E$1:E7424)*(E2=E$1:E7424))))))</f>
        <v> </v>
      </c>
      <c r="K7425" s="25" t="str">
        <f>IF(OR(E7425="",E7425="!!!",F7425="NEW"),"",INDEX(J$1:J7424,SUMPRODUCT(MAX(ROW(E$1:E7424)*(E7425=E$1:E7424)))))</f>
        <v> </v>
      </c>
      <c r="L7425" s="26"/>
    </row>
    <row r="7426" spans="1:12">
      <c r="A7426" s="20" t="s">
        <v>2078</v>
      </c>
      <c r="E7426" s="21">
        <f>IF(D7426="?OLD","!!!","")</f>
        <v/>
      </c>
      <c r="F7426" s="22" t="str">
        <f>IF(OR(E7426="",E7426="!!!"),"",IF(NOT(ISNA(VLOOKUP(E7426,E$1:E7425,1,FALSE()))),"OLD",IF(AND(E7426&lt;&gt;"",E7426&lt;&gt;"!!!"),"NEW","")))</f>
        <v> </v>
      </c>
      <c r="G7426" s="23" t="str">
        <f>IF(OR(E7426="",E7426="!!!"),"",IF(OR(J7426=0,AND(J7426=1,K7426=1),AND(J7426=1,I7426="SBJ"),AND(J7426=1,I7426=0)),"?IN_FOCUS",IF(J7426&lt;=2,"?ACTIVATED",IF(J7426&lt;&gt;"","?FAMILIAR",IF(F7426="NEW",IF(ISNA(VLOOKUP(E7426,#REF!,1,FALSE())),"?TYPE_IDENTIFIABLE","?REFERENTIAL"),"_")))))</f>
        <v> </v>
      </c>
      <c r="H7426" s="24" t="str">
        <f>IF(J7426&lt;&gt;1,"",IF(I7426="SBJ","CB","?"))</f>
        <v> </v>
      </c>
      <c r="I7426" s="25" t="str">
        <f>IF(OR(E7426="",E7426="!!!",F7426="NEW"),"",INDEX(B7425:B$2,-1+SUMPRODUCT(MAX(ROW(E7425:E$2)*(E7426=E7425:E$2)))))</f>
        <v> </v>
      </c>
      <c r="J7426" s="25" t="str">
        <f>IF(OR(E7426="",E7426="!!!",F7426="NEW"),"",COUNTBLANK(OFFSET(A$1,,,SUMPRODUCT(MAX(ROW(E$2:E7426)*(E7426=E$2:E7426)))))-COUNTBLANK(OFFSET(A$1,,,SUMPRODUCT(MAX(ROW(E$1:E7425)*(E2=E$1:E7425))))))</f>
        <v> </v>
      </c>
      <c r="K7426" s="25" t="str">
        <f>IF(OR(E7426="",E7426="!!!",F7426="NEW"),"",INDEX(J$1:J7425,SUMPRODUCT(MAX(ROW(E$1:E7425)*(E7426=E$1:E7425)))))</f>
        <v> </v>
      </c>
      <c r="L7426" s="26"/>
    </row>
    <row r="7427" spans="1:12">
      <c r="A7427" s="20" t="s">
        <v>2558</v>
      </c>
      <c r="E7427" s="21">
        <f>IF(D7427="?OLD","!!!","")</f>
        <v/>
      </c>
      <c r="F7427" s="22" t="str">
        <f>IF(OR(E7427="",E7427="!!!"),"",IF(NOT(ISNA(VLOOKUP(E7427,E$1:E7426,1,FALSE()))),"OLD",IF(AND(E7427&lt;&gt;"",E7427&lt;&gt;"!!!"),"NEW","")))</f>
        <v> </v>
      </c>
      <c r="G7427" s="23" t="str">
        <f>IF(OR(E7427="",E7427="!!!"),"",IF(OR(J7427=0,AND(J7427=1,K7427=1),AND(J7427=1,I7427="SBJ"),AND(J7427=1,I7427=0)),"?IN_FOCUS",IF(J7427&lt;=2,"?ACTIVATED",IF(J7427&lt;&gt;"","?FAMILIAR",IF(F7427="NEW",IF(ISNA(VLOOKUP(E7427,#REF!,1,FALSE())),"?TYPE_IDENTIFIABLE","?REFERENTIAL"),"_")))))</f>
        <v> </v>
      </c>
      <c r="H7427" s="24" t="str">
        <f>IF(J7427&lt;&gt;1,"",IF(I7427="SBJ","CB","?"))</f>
        <v> </v>
      </c>
      <c r="I7427" s="25" t="str">
        <f>IF(OR(E7427="",E7427="!!!",F7427="NEW"),"",INDEX(B7426:B$2,-1+SUMPRODUCT(MAX(ROW(E7426:E$2)*(E7427=E7426:E$2)))))</f>
        <v> </v>
      </c>
      <c r="J7427" s="25" t="str">
        <f>IF(OR(E7427="",E7427="!!!",F7427="NEW"),"",COUNTBLANK(OFFSET(A$1,,,SUMPRODUCT(MAX(ROW(E$2:E7427)*(E7427=E$2:E7427)))))-COUNTBLANK(OFFSET(A$1,,,SUMPRODUCT(MAX(ROW(E$1:E7426)*(E2=E$1:E7426))))))</f>
        <v> </v>
      </c>
      <c r="K7427" s="25" t="str">
        <f>IF(OR(E7427="",E7427="!!!",F7427="NEW"),"",INDEX(J$1:J7426,SUMPRODUCT(MAX(ROW(E$1:E7426)*(E7427=E$1:E7426)))))</f>
        <v> </v>
      </c>
      <c r="L7427" s="26"/>
    </row>
    <row r="7428" spans="1:12">
      <c r="A7428" s="20" t="s">
        <v>2488</v>
      </c>
      <c r="E7428" s="21">
        <f>IF(D7428="?OLD","!!!","")</f>
        <v/>
      </c>
      <c r="F7428" s="22" t="str">
        <f>IF(OR(E7428="",E7428="!!!"),"",IF(NOT(ISNA(VLOOKUP(E7428,E$1:E7427,1,FALSE()))),"OLD",IF(AND(E7428&lt;&gt;"",E7428&lt;&gt;"!!!"),"NEW","")))</f>
        <v> </v>
      </c>
      <c r="G7428" s="23" t="str">
        <f>IF(OR(E7428="",E7428="!!!"),"",IF(OR(J7428=0,AND(J7428=1,K7428=1),AND(J7428=1,I7428="SBJ"),AND(J7428=1,I7428=0)),"?IN_FOCUS",IF(J7428&lt;=2,"?ACTIVATED",IF(J7428&lt;&gt;"","?FAMILIAR",IF(F7428="NEW",IF(ISNA(VLOOKUP(E7428,#REF!,1,FALSE())),"?TYPE_IDENTIFIABLE","?REFERENTIAL"),"_")))))</f>
        <v> </v>
      </c>
      <c r="H7428" s="24" t="str">
        <f>IF(J7428&lt;&gt;1,"",IF(I7428="SBJ","CB","?"))</f>
        <v> </v>
      </c>
      <c r="I7428" s="25" t="str">
        <f>IF(OR(E7428="",E7428="!!!",F7428="NEW"),"",INDEX(B7427:B$2,-1+SUMPRODUCT(MAX(ROW(E7427:E$2)*(E7428=E7427:E$2)))))</f>
        <v> </v>
      </c>
      <c r="J7428" s="25" t="str">
        <f>IF(OR(E7428="",E7428="!!!",F7428="NEW"),"",COUNTBLANK(OFFSET(A$1,,,SUMPRODUCT(MAX(ROW(E$2:E7428)*(E7428=E$2:E7428)))))-COUNTBLANK(OFFSET(A$1,,,SUMPRODUCT(MAX(ROW(E$1:E7427)*(E2=E$1:E7427))))))</f>
        <v> </v>
      </c>
      <c r="K7428" s="25" t="str">
        <f>IF(OR(E7428="",E7428="!!!",F7428="NEW"),"",INDEX(J$1:J7427,SUMPRODUCT(MAX(ROW(E$1:E7427)*(E7428=E$1:E7427)))))</f>
        <v> </v>
      </c>
      <c r="L7428" s="26"/>
    </row>
    <row r="7429" spans="1:12">
      <c r="A7429" s="20" t="s">
        <v>3871</v>
      </c>
      <c r="B7429" s="27" t="s">
        <v>1675</v>
      </c>
      <c r="C7429" s="27" t="s">
        <v>1727</v>
      </c>
      <c r="E7429" s="21">
        <f>IF(D7429="?OLD","!!!","")</f>
        <v/>
      </c>
      <c r="F7429" s="22" t="str">
        <f>IF(OR(E7429="",E7429="!!!"),"",IF(NOT(ISNA(VLOOKUP(E7429,E$1:E7428,1,FALSE()))),"OLD",IF(AND(E7429&lt;&gt;"",E7429&lt;&gt;"!!!"),"NEW","")))</f>
        <v> </v>
      </c>
      <c r="G7429" s="23" t="str">
        <f>IF(OR(E7429="",E7429="!!!"),"",IF(OR(J7429=0,AND(J7429=1,K7429=1),AND(J7429=1,I7429="SBJ"),AND(J7429=1,I7429=0)),"?IN_FOCUS",IF(J7429&lt;=2,"?ACTIVATED",IF(J7429&lt;&gt;"","?FAMILIAR",IF(F7429="NEW",IF(ISNA(VLOOKUP(E7429,#REF!,1,FALSE())),"?TYPE_IDENTIFIABLE","?REFERENTIAL"),"_")))))</f>
        <v> </v>
      </c>
      <c r="H7429" s="24" t="str">
        <f>IF(J7429&lt;&gt;1,"",IF(I7429="SBJ","CB","?"))</f>
        <v> </v>
      </c>
      <c r="I7429" s="25" t="str">
        <f>IF(OR(E7429="",E7429="!!!",F7429="NEW"),"",INDEX(B7428:B$2,-1+SUMPRODUCT(MAX(ROW(E7428:E$2)*(E7429=E7428:E$2)))))</f>
        <v> </v>
      </c>
      <c r="J7429" s="25" t="str">
        <f>IF(OR(E7429="",E7429="!!!",F7429="NEW"),"",COUNTBLANK(OFFSET(A$1,,,SUMPRODUCT(MAX(ROW(E$2:E7429)*(E7429=E$2:E7429)))))-COUNTBLANK(OFFSET(A$1,,,SUMPRODUCT(MAX(ROW(E$1:E7428)*(E2=E$1:E7428))))))</f>
        <v> </v>
      </c>
      <c r="K7429" s="25" t="str">
        <f>IF(OR(E7429="",E7429="!!!",F7429="NEW"),"",INDEX(J$1:J7428,SUMPRODUCT(MAX(ROW(E$1:E7428)*(E7429=E$1:E7428)))))</f>
        <v> </v>
      </c>
      <c r="L7429" s="26"/>
    </row>
    <row r="7430" spans="1:12">
      <c r="A7430" s="20" t="s">
        <v>1764</v>
      </c>
      <c r="E7430" s="21">
        <f>IF(D7430="?OLD","!!!","")</f>
        <v/>
      </c>
      <c r="F7430" s="22" t="str">
        <f>IF(OR(E7430="",E7430="!!!"),"",IF(NOT(ISNA(VLOOKUP(E7430,E$1:E7429,1,FALSE()))),"OLD",IF(AND(E7430&lt;&gt;"",E7430&lt;&gt;"!!!"),"NEW","")))</f>
        <v> </v>
      </c>
      <c r="G7430" s="23" t="str">
        <f>IF(OR(E7430="",E7430="!!!"),"",IF(OR(J7430=0,AND(J7430=1,K7430=1),AND(J7430=1,I7430="SBJ"),AND(J7430=1,I7430=0)),"?IN_FOCUS",IF(J7430&lt;=2,"?ACTIVATED",IF(J7430&lt;&gt;"","?FAMILIAR",IF(F7430="NEW",IF(ISNA(VLOOKUP(E7430,#REF!,1,FALSE())),"?TYPE_IDENTIFIABLE","?REFERENTIAL"),"_")))))</f>
        <v> </v>
      </c>
      <c r="H7430" s="24" t="str">
        <f>IF(J7430&lt;&gt;1,"",IF(I7430="SBJ","CB","?"))</f>
        <v> </v>
      </c>
      <c r="I7430" s="25" t="str">
        <f>IF(OR(E7430="",E7430="!!!",F7430="NEW"),"",INDEX(B7429:B$2,-1+SUMPRODUCT(MAX(ROW(E7429:E$2)*(E7430=E7429:E$2)))))</f>
        <v> </v>
      </c>
      <c r="J7430" s="25" t="str">
        <f>IF(OR(E7430="",E7430="!!!",F7430="NEW"),"",COUNTBLANK(OFFSET(A$1,,,SUMPRODUCT(MAX(ROW(E$2:E7430)*(E7430=E$2:E7430)))))-COUNTBLANK(OFFSET(A$1,,,SUMPRODUCT(MAX(ROW(E$1:E7429)*(E2=E$1:E7429))))))</f>
        <v> </v>
      </c>
      <c r="K7430" s="25" t="str">
        <f>IF(OR(E7430="",E7430="!!!",F7430="NEW"),"",INDEX(J$1:J7429,SUMPRODUCT(MAX(ROW(E$1:E7429)*(E7430=E$1:E7429)))))</f>
        <v> </v>
      </c>
      <c r="L7430" s="26"/>
    </row>
    <row r="7431" spans="1:12">
      <c r="A7431" s="20" t="s">
        <v>3803</v>
      </c>
      <c r="B7431" s="27" t="s">
        <v>1675</v>
      </c>
      <c r="C7431" s="27" t="s">
        <v>1734</v>
      </c>
      <c r="D7431" s="27" t="s">
        <v>1681</v>
      </c>
      <c r="E7431" s="21">
        <f>IF(D7431="?OLD","!!!","")</f>
        <v/>
      </c>
      <c r="F7431" s="22" t="str">
        <f>IF(OR(E7431="",E7431="!!!"),"",IF(NOT(ISNA(VLOOKUP(E7431,E$1:E7430,1,FALSE()))),"OLD",IF(AND(E7431&lt;&gt;"",E7431&lt;&gt;"!!!"),"NEW","")))</f>
        <v> </v>
      </c>
      <c r="G7431" s="23" t="str">
        <f>IF(OR(E7431="",E7431="!!!"),"",IF(OR(J7431=0,AND(J7431=1,K7431=1),AND(J7431=1,I7431="SBJ"),AND(J7431=1,I7431=0)),"?IN_FOCUS",IF(J7431&lt;=2,"?ACTIVATED",IF(J7431&lt;&gt;"","?FAMILIAR",IF(F7431="NEW",IF(ISNA(VLOOKUP(E7431,#REF!,1,FALSE())),"?TYPE_IDENTIFIABLE","?REFERENTIAL"),"_")))))</f>
        <v> </v>
      </c>
      <c r="H7431" s="24" t="str">
        <f>IF(J7431&lt;&gt;1,"",IF(I7431="SBJ","CB","?"))</f>
        <v> </v>
      </c>
      <c r="I7431" s="25" t="str">
        <f>IF(OR(E7431="",E7431="!!!",F7431="NEW"),"",INDEX(B7430:B$2,-1+SUMPRODUCT(MAX(ROW(E7430:E$2)*(E7431=E7430:E$2)))))</f>
        <v> </v>
      </c>
      <c r="J7431" s="25" t="str">
        <f>IF(OR(E7431="",E7431="!!!",F7431="NEW"),"",COUNTBLANK(OFFSET(A$1,,,SUMPRODUCT(MAX(ROW(E$2:E7431)*(E7431=E$2:E7431)))))-COUNTBLANK(OFFSET(A$1,,,SUMPRODUCT(MAX(ROW(E$1:E7430)*(E2=E$1:E7430))))))</f>
        <v> </v>
      </c>
      <c r="K7431" s="25" t="str">
        <f>IF(OR(E7431="",E7431="!!!",F7431="NEW"),"",INDEX(J$1:J7430,SUMPRODUCT(MAX(ROW(E$1:E7430)*(E7431=E$1:E7430)))))</f>
        <v> </v>
      </c>
      <c r="L7431" s="26"/>
    </row>
    <row r="7432" spans="1:12">
      <c r="A7432" s="20" t="s">
        <v>3872</v>
      </c>
      <c r="E7432" s="21">
        <f>IF(D7432="?OLD","!!!","")</f>
        <v/>
      </c>
      <c r="F7432" s="22" t="str">
        <f>IF(OR(E7432="",E7432="!!!"),"",IF(NOT(ISNA(VLOOKUP(E7432,E$1:E7431,1,FALSE()))),"OLD",IF(AND(E7432&lt;&gt;"",E7432&lt;&gt;"!!!"),"NEW","")))</f>
        <v> </v>
      </c>
      <c r="G7432" s="23" t="str">
        <f>IF(OR(E7432="",E7432="!!!"),"",IF(OR(J7432=0,AND(J7432=1,K7432=1),AND(J7432=1,I7432="SBJ"),AND(J7432=1,I7432=0)),"?IN_FOCUS",IF(J7432&lt;=2,"?ACTIVATED",IF(J7432&lt;&gt;"","?FAMILIAR",IF(F7432="NEW",IF(ISNA(VLOOKUP(E7432,#REF!,1,FALSE())),"?TYPE_IDENTIFIABLE","?REFERENTIAL"),"_")))))</f>
        <v> </v>
      </c>
      <c r="H7432" s="24" t="str">
        <f>IF(J7432&lt;&gt;1,"",IF(I7432="SBJ","CB","?"))</f>
        <v> </v>
      </c>
      <c r="I7432" s="25" t="str">
        <f>IF(OR(E7432="",E7432="!!!",F7432="NEW"),"",INDEX(B7431:B$2,-1+SUMPRODUCT(MAX(ROW(E7431:E$2)*(E7432=E7431:E$2)))))</f>
        <v> </v>
      </c>
      <c r="J7432" s="25" t="str">
        <f>IF(OR(E7432="",E7432="!!!",F7432="NEW"),"",COUNTBLANK(OFFSET(A$1,,,SUMPRODUCT(MAX(ROW(E$2:E7432)*(E7432=E$2:E7432)))))-COUNTBLANK(OFFSET(A$1,,,SUMPRODUCT(MAX(ROW(E$1:E7431)*(E2=E$1:E7431))))))</f>
        <v> </v>
      </c>
      <c r="K7432" s="25" t="str">
        <f>IF(OR(E7432="",E7432="!!!",F7432="NEW"),"",INDEX(J$1:J7431,SUMPRODUCT(MAX(ROW(E$1:E7431)*(E7432=E$1:E7431)))))</f>
        <v> </v>
      </c>
      <c r="L7432" s="26"/>
    </row>
    <row r="7433" spans="1:12">
      <c r="A7433" s="20" t="s">
        <v>1933</v>
      </c>
      <c r="E7433" s="21">
        <f>IF(D7433="?OLD","!!!","")</f>
        <v/>
      </c>
      <c r="F7433" s="22" t="str">
        <f>IF(OR(E7433="",E7433="!!!"),"",IF(NOT(ISNA(VLOOKUP(E7433,E$1:E7432,1,FALSE()))),"OLD",IF(AND(E7433&lt;&gt;"",E7433&lt;&gt;"!!!"),"NEW","")))</f>
        <v> </v>
      </c>
      <c r="G7433" s="23" t="str">
        <f>IF(OR(E7433="",E7433="!!!"),"",IF(OR(J7433=0,AND(J7433=1,K7433=1),AND(J7433=1,I7433="SBJ"),AND(J7433=1,I7433=0)),"?IN_FOCUS",IF(J7433&lt;=2,"?ACTIVATED",IF(J7433&lt;&gt;"","?FAMILIAR",IF(F7433="NEW",IF(ISNA(VLOOKUP(E7433,#REF!,1,FALSE())),"?TYPE_IDENTIFIABLE","?REFERENTIAL"),"_")))))</f>
        <v> </v>
      </c>
      <c r="H7433" s="24" t="str">
        <f>IF(J7433&lt;&gt;1,"",IF(I7433="SBJ","CB","?"))</f>
        <v> </v>
      </c>
      <c r="I7433" s="25" t="str">
        <f>IF(OR(E7433="",E7433="!!!",F7433="NEW"),"",INDEX(B7432:B$2,-1+SUMPRODUCT(MAX(ROW(E7432:E$2)*(E7433=E7432:E$2)))))</f>
        <v> </v>
      </c>
      <c r="J7433" s="25" t="str">
        <f>IF(OR(E7433="",E7433="!!!",F7433="NEW"),"",COUNTBLANK(OFFSET(A$1,,,SUMPRODUCT(MAX(ROW(E$2:E7433)*(E7433=E$2:E7433)))))-COUNTBLANK(OFFSET(A$1,,,SUMPRODUCT(MAX(ROW(E$1:E7432)*(E2=E$1:E7432))))))</f>
        <v> </v>
      </c>
      <c r="K7433" s="25" t="str">
        <f>IF(OR(E7433="",E7433="!!!",F7433="NEW"),"",INDEX(J$1:J7432,SUMPRODUCT(MAX(ROW(E$1:E7432)*(E7433=E$1:E7432)))))</f>
        <v> </v>
      </c>
      <c r="L7433" s="26"/>
    </row>
    <row r="7434" spans="1:12">
      <c r="A7434" s="20" t="s">
        <v>671</v>
      </c>
      <c r="E7434" s="21">
        <f>IF(D7434="?OLD","!!!","")</f>
        <v/>
      </c>
      <c r="F7434" s="22" t="str">
        <f>IF(OR(E7434="",E7434="!!!"),"",IF(NOT(ISNA(VLOOKUP(E7434,E$1:E7433,1,FALSE()))),"OLD",IF(AND(E7434&lt;&gt;"",E7434&lt;&gt;"!!!"),"NEW","")))</f>
        <v> </v>
      </c>
      <c r="G7434" s="23" t="str">
        <f>IF(OR(E7434="",E7434="!!!"),"",IF(OR(J7434=0,AND(J7434=1,K7434=1),AND(J7434=1,I7434="SBJ"),AND(J7434=1,I7434=0)),"?IN_FOCUS",IF(J7434&lt;=2,"?ACTIVATED",IF(J7434&lt;&gt;"","?FAMILIAR",IF(F7434="NEW",IF(ISNA(VLOOKUP(E7434,#REF!,1,FALSE())),"?TYPE_IDENTIFIABLE","?REFERENTIAL"),"_")))))</f>
        <v> </v>
      </c>
      <c r="H7434" s="24" t="str">
        <f>IF(J7434&lt;&gt;1,"",IF(I7434="SBJ","CB","?"))</f>
        <v> </v>
      </c>
      <c r="I7434" s="25" t="str">
        <f>IF(OR(E7434="",E7434="!!!",F7434="NEW"),"",INDEX(B7433:B$2,-1+SUMPRODUCT(MAX(ROW(E7433:E$2)*(E7434=E7433:E$2)))))</f>
        <v> </v>
      </c>
      <c r="J7434" s="25" t="str">
        <f>IF(OR(E7434="",E7434="!!!",F7434="NEW"),"",COUNTBLANK(OFFSET(A$1,,,SUMPRODUCT(MAX(ROW(E$2:E7434)*(E7434=E$2:E7434)))))-COUNTBLANK(OFFSET(A$1,,,SUMPRODUCT(MAX(ROW(E$1:E7433)*(E2=E$1:E7433))))))</f>
        <v> </v>
      </c>
      <c r="K7434" s="25" t="str">
        <f>IF(OR(E7434="",E7434="!!!",F7434="NEW"),"",INDEX(J$1:J7433,SUMPRODUCT(MAX(ROW(E$1:E7433)*(E7434=E$1:E7433)))))</f>
        <v> </v>
      </c>
      <c r="L7434" s="26"/>
    </row>
    <row r="7435" spans="1:12">
      <c r="A7435" s="20"/>
    </row>
    <row r="7436" spans="1:12">
      <c r="A7436" s="20" t="s">
        <v>3873</v>
      </c>
    </row>
    <row r="7437" spans="1:12">
      <c r="A7437" s="20" t="s">
        <v>2110</v>
      </c>
      <c r="E7437" s="21">
        <f>IF(D7437="?OLD","!!!","")</f>
        <v/>
      </c>
      <c r="F7437" s="22" t="str">
        <f>IF(OR(E7437="",E7437="!!!"),"",IF(NOT(ISNA(VLOOKUP(E7437,E$1:E7436,1,FALSE()))),"OLD",IF(AND(E7437&lt;&gt;"",E7437&lt;&gt;"!!!"),"NEW","")))</f>
        <v> </v>
      </c>
      <c r="G7437" s="23" t="str">
        <f>IF(OR(E7437="",E7437="!!!"),"",IF(OR(J7437=0,AND(J7437=1,K7437=1),AND(J7437=1,I7437="SBJ"),AND(J7437=1,I7437=0)),"?IN_FOCUS",IF(J7437&lt;=2,"?ACTIVATED",IF(J7437&lt;&gt;"","?FAMILIAR",IF(F7437="NEW",IF(ISNA(VLOOKUP(E7437,#REF!,1,FALSE())),"?TYPE_IDENTIFIABLE","?REFERENTIAL"),"_")))))</f>
        <v> </v>
      </c>
      <c r="H7437" s="24" t="str">
        <f>IF(J7437&lt;&gt;1,"",IF(I7437="SBJ","CB","?"))</f>
        <v> </v>
      </c>
      <c r="I7437" s="25" t="str">
        <f>IF(OR(E7437="",E7437="!!!",F7437="NEW"),"",INDEX(B7436:B$2,-1+SUMPRODUCT(MAX(ROW(E7436:E$2)*(E7437=E7436:E$2)))))</f>
        <v> </v>
      </c>
      <c r="J7437" s="25" t="str">
        <f>IF(OR(E7437="",E7437="!!!",F7437="NEW"),"",COUNTBLANK(OFFSET(A$1,,,SUMPRODUCT(MAX(ROW(E$2:E7437)*(E7437=E$2:E7437)))))-COUNTBLANK(OFFSET(A$1,,,SUMPRODUCT(MAX(ROW(E$1:E7436)*(E2=E$1:E7436))))))</f>
        <v> </v>
      </c>
      <c r="K7437" s="25" t="str">
        <f>IF(OR(E7437="",E7437="!!!",F7437="NEW"),"",INDEX(J$1:J7436,SUMPRODUCT(MAX(ROW(E$1:E7436)*(E7437=E$1:E7436)))))</f>
        <v> </v>
      </c>
      <c r="L7437" s="26"/>
    </row>
    <row r="7438" spans="1:12">
      <c r="A7438" s="20" t="s">
        <v>2883</v>
      </c>
      <c r="E7438" s="21">
        <f>IF(D7438="?OLD","!!!","")</f>
        <v/>
      </c>
      <c r="F7438" s="22" t="str">
        <f>IF(OR(E7438="",E7438="!!!"),"",IF(NOT(ISNA(VLOOKUP(E7438,E$1:E7437,1,FALSE()))),"OLD",IF(AND(E7438&lt;&gt;"",E7438&lt;&gt;"!!!"),"NEW","")))</f>
        <v> </v>
      </c>
      <c r="G7438" s="23" t="str">
        <f>IF(OR(E7438="",E7438="!!!"),"",IF(OR(J7438=0,AND(J7438=1,K7438=1),AND(J7438=1,I7438="SBJ"),AND(J7438=1,I7438=0)),"?IN_FOCUS",IF(J7438&lt;=2,"?ACTIVATED",IF(J7438&lt;&gt;"","?FAMILIAR",IF(F7438="NEW",IF(ISNA(VLOOKUP(E7438,#REF!,1,FALSE())),"?TYPE_IDENTIFIABLE","?REFERENTIAL"),"_")))))</f>
        <v> </v>
      </c>
      <c r="H7438" s="24" t="str">
        <f>IF(J7438&lt;&gt;1,"",IF(I7438="SBJ","CB","?"))</f>
        <v> </v>
      </c>
      <c r="I7438" s="25" t="str">
        <f>IF(OR(E7438="",E7438="!!!",F7438="NEW"),"",INDEX(B7437:B$2,-1+SUMPRODUCT(MAX(ROW(E7437:E$2)*(E7438=E7437:E$2)))))</f>
        <v> </v>
      </c>
      <c r="J7438" s="25" t="str">
        <f>IF(OR(E7438="",E7438="!!!",F7438="NEW"),"",COUNTBLANK(OFFSET(A$1,,,SUMPRODUCT(MAX(ROW(E$2:E7438)*(E7438=E$2:E7438)))))-COUNTBLANK(OFFSET(A$1,,,SUMPRODUCT(MAX(ROW(E$1:E7437)*(E2=E$1:E7437))))))</f>
        <v> </v>
      </c>
      <c r="K7438" s="25" t="str">
        <f>IF(OR(E7438="",E7438="!!!",F7438="NEW"),"",INDEX(J$1:J7437,SUMPRODUCT(MAX(ROW(E$1:E7437)*(E7438=E$1:E7437)))))</f>
        <v> </v>
      </c>
      <c r="L7438" s="26"/>
    </row>
    <row r="7439" spans="1:12">
      <c r="A7439" s="20" t="s">
        <v>1729</v>
      </c>
      <c r="E7439" s="21">
        <f>IF(D7439="?OLD","!!!","")</f>
        <v/>
      </c>
      <c r="F7439" s="22" t="str">
        <f>IF(OR(E7439="",E7439="!!!"),"",IF(NOT(ISNA(VLOOKUP(E7439,E$1:E7438,1,FALSE()))),"OLD",IF(AND(E7439&lt;&gt;"",E7439&lt;&gt;"!!!"),"NEW","")))</f>
        <v> </v>
      </c>
      <c r="G7439" s="23" t="str">
        <f>IF(OR(E7439="",E7439="!!!"),"",IF(OR(J7439=0,AND(J7439=1,K7439=1),AND(J7439=1,I7439="SBJ"),AND(J7439=1,I7439=0)),"?IN_FOCUS",IF(J7439&lt;=2,"?ACTIVATED",IF(J7439&lt;&gt;"","?FAMILIAR",IF(F7439="NEW",IF(ISNA(VLOOKUP(E7439,#REF!,1,FALSE())),"?TYPE_IDENTIFIABLE","?REFERENTIAL"),"_")))))</f>
        <v> </v>
      </c>
      <c r="H7439" s="24" t="str">
        <f>IF(J7439&lt;&gt;1,"",IF(I7439="SBJ","CB","?"))</f>
        <v> </v>
      </c>
      <c r="I7439" s="25" t="str">
        <f>IF(OR(E7439="",E7439="!!!",F7439="NEW"),"",INDEX(B7438:B$2,-1+SUMPRODUCT(MAX(ROW(E7438:E$2)*(E7439=E7438:E$2)))))</f>
        <v> </v>
      </c>
      <c r="J7439" s="25" t="str">
        <f>IF(OR(E7439="",E7439="!!!",F7439="NEW"),"",COUNTBLANK(OFFSET(A$1,,,SUMPRODUCT(MAX(ROW(E$2:E7439)*(E7439=E$2:E7439)))))-COUNTBLANK(OFFSET(A$1,,,SUMPRODUCT(MAX(ROW(E$1:E7438)*(E2=E$1:E7438))))))</f>
        <v> </v>
      </c>
      <c r="K7439" s="25" t="str">
        <f>IF(OR(E7439="",E7439="!!!",F7439="NEW"),"",INDEX(J$1:J7438,SUMPRODUCT(MAX(ROW(E$1:E7438)*(E7439=E$1:E7438)))))</f>
        <v> </v>
      </c>
      <c r="L7439" s="26"/>
    </row>
    <row r="7440" spans="1:12">
      <c r="A7440" s="20" t="s">
        <v>3874</v>
      </c>
      <c r="E7440" s="21">
        <f>IF(D7440="?OLD","!!!","")</f>
        <v/>
      </c>
      <c r="F7440" s="22" t="str">
        <f>IF(OR(E7440="",E7440="!!!"),"",IF(NOT(ISNA(VLOOKUP(E7440,E$1:E7439,1,FALSE()))),"OLD",IF(AND(E7440&lt;&gt;"",E7440&lt;&gt;"!!!"),"NEW","")))</f>
        <v> </v>
      </c>
      <c r="G7440" s="23" t="str">
        <f>IF(OR(E7440="",E7440="!!!"),"",IF(OR(J7440=0,AND(J7440=1,K7440=1),AND(J7440=1,I7440="SBJ"),AND(J7440=1,I7440=0)),"?IN_FOCUS",IF(J7440&lt;=2,"?ACTIVATED",IF(J7440&lt;&gt;"","?FAMILIAR",IF(F7440="NEW",IF(ISNA(VLOOKUP(E7440,#REF!,1,FALSE())),"?TYPE_IDENTIFIABLE","?REFERENTIAL"),"_")))))</f>
        <v> </v>
      </c>
      <c r="H7440" s="24" t="str">
        <f>IF(J7440&lt;&gt;1,"",IF(I7440="SBJ","CB","?"))</f>
        <v> </v>
      </c>
      <c r="I7440" s="25" t="str">
        <f>IF(OR(E7440="",E7440="!!!",F7440="NEW"),"",INDEX(B7439:B$2,-1+SUMPRODUCT(MAX(ROW(E7439:E$2)*(E7440=E7439:E$2)))))</f>
        <v> </v>
      </c>
      <c r="J7440" s="25" t="str">
        <f>IF(OR(E7440="",E7440="!!!",F7440="NEW"),"",COUNTBLANK(OFFSET(A$1,,,SUMPRODUCT(MAX(ROW(E$2:E7440)*(E7440=E$2:E7440)))))-COUNTBLANK(OFFSET(A$1,,,SUMPRODUCT(MAX(ROW(E$1:E7439)*(E2=E$1:E7439))))))</f>
        <v> </v>
      </c>
      <c r="K7440" s="25" t="str">
        <f>IF(OR(E7440="",E7440="!!!",F7440="NEW"),"",INDEX(J$1:J7439,SUMPRODUCT(MAX(ROW(E$1:E7439)*(E7440=E$1:E7439)))))</f>
        <v> </v>
      </c>
      <c r="L7440" s="26"/>
    </row>
    <row r="7441" spans="1:12">
      <c r="A7441" s="20" t="s">
        <v>2030</v>
      </c>
      <c r="E7441" s="21">
        <f>IF(D7441="?OLD","!!!","")</f>
        <v/>
      </c>
      <c r="F7441" s="22" t="str">
        <f>IF(OR(E7441="",E7441="!!!"),"",IF(NOT(ISNA(VLOOKUP(E7441,E$1:E7440,1,FALSE()))),"OLD",IF(AND(E7441&lt;&gt;"",E7441&lt;&gt;"!!!"),"NEW","")))</f>
        <v> </v>
      </c>
      <c r="G7441" s="23" t="str">
        <f>IF(OR(E7441="",E7441="!!!"),"",IF(OR(J7441=0,AND(J7441=1,K7441=1),AND(J7441=1,I7441="SBJ"),AND(J7441=1,I7441=0)),"?IN_FOCUS",IF(J7441&lt;=2,"?ACTIVATED",IF(J7441&lt;&gt;"","?FAMILIAR",IF(F7441="NEW",IF(ISNA(VLOOKUP(E7441,#REF!,1,FALSE())),"?TYPE_IDENTIFIABLE","?REFERENTIAL"),"_")))))</f>
        <v> </v>
      </c>
      <c r="H7441" s="24" t="str">
        <f>IF(J7441&lt;&gt;1,"",IF(I7441="SBJ","CB","?"))</f>
        <v> </v>
      </c>
      <c r="I7441" s="25" t="str">
        <f>IF(OR(E7441="",E7441="!!!",F7441="NEW"),"",INDEX(B7440:B$2,-1+SUMPRODUCT(MAX(ROW(E7440:E$2)*(E7441=E7440:E$2)))))</f>
        <v> </v>
      </c>
      <c r="J7441" s="25" t="str">
        <f>IF(OR(E7441="",E7441="!!!",F7441="NEW"),"",COUNTBLANK(OFFSET(A$1,,,SUMPRODUCT(MAX(ROW(E$2:E7441)*(E7441=E$2:E7441)))))-COUNTBLANK(OFFSET(A$1,,,SUMPRODUCT(MAX(ROW(E$1:E7440)*(E2=E$1:E7440))))))</f>
        <v> </v>
      </c>
      <c r="K7441" s="25" t="str">
        <f>IF(OR(E7441="",E7441="!!!",F7441="NEW"),"",INDEX(J$1:J7440,SUMPRODUCT(MAX(ROW(E$1:E7440)*(E7441=E$1:E7440)))))</f>
        <v> </v>
      </c>
      <c r="L7441" s="26"/>
    </row>
    <row r="7442" spans="1:12">
      <c r="A7442" s="20" t="s">
        <v>1873</v>
      </c>
      <c r="E7442" s="21">
        <f>IF(D7442="?OLD","!!!","")</f>
        <v/>
      </c>
      <c r="F7442" s="22" t="str">
        <f>IF(OR(E7442="",E7442="!!!"),"",IF(NOT(ISNA(VLOOKUP(E7442,E$1:E7441,1,FALSE()))),"OLD",IF(AND(E7442&lt;&gt;"",E7442&lt;&gt;"!!!"),"NEW","")))</f>
        <v> </v>
      </c>
      <c r="G7442" s="23" t="str">
        <f>IF(OR(E7442="",E7442="!!!"),"",IF(OR(J7442=0,AND(J7442=1,K7442=1),AND(J7442=1,I7442="SBJ"),AND(J7442=1,I7442=0)),"?IN_FOCUS",IF(J7442&lt;=2,"?ACTIVATED",IF(J7442&lt;&gt;"","?FAMILIAR",IF(F7442="NEW",IF(ISNA(VLOOKUP(E7442,#REF!,1,FALSE())),"?TYPE_IDENTIFIABLE","?REFERENTIAL"),"_")))))</f>
        <v> </v>
      </c>
      <c r="H7442" s="24" t="str">
        <f>IF(J7442&lt;&gt;1,"",IF(I7442="SBJ","CB","?"))</f>
        <v> </v>
      </c>
      <c r="I7442" s="25" t="str">
        <f>IF(OR(E7442="",E7442="!!!",F7442="NEW"),"",INDEX(B7441:B$2,-1+SUMPRODUCT(MAX(ROW(E7441:E$2)*(E7442=E7441:E$2)))))</f>
        <v> </v>
      </c>
      <c r="J7442" s="25" t="str">
        <f>IF(OR(E7442="",E7442="!!!",F7442="NEW"),"",COUNTBLANK(OFFSET(A$1,,,SUMPRODUCT(MAX(ROW(E$2:E7442)*(E7442=E$2:E7442)))))-COUNTBLANK(OFFSET(A$1,,,SUMPRODUCT(MAX(ROW(E$1:E7441)*(E2=E$1:E7441))))))</f>
        <v> </v>
      </c>
      <c r="K7442" s="25" t="str">
        <f>IF(OR(E7442="",E7442="!!!",F7442="NEW"),"",INDEX(J$1:J7441,SUMPRODUCT(MAX(ROW(E$1:E7441)*(E7442=E$1:E7441)))))</f>
        <v> </v>
      </c>
      <c r="L7442" s="26"/>
    </row>
    <row r="7443" spans="1:12">
      <c r="A7443" s="20" t="s">
        <v>1699</v>
      </c>
      <c r="E7443" s="21">
        <f>IF(D7443="?OLD","!!!","")</f>
        <v/>
      </c>
      <c r="F7443" s="22" t="str">
        <f>IF(OR(E7443="",E7443="!!!"),"",IF(NOT(ISNA(VLOOKUP(E7443,E$1:E7442,1,FALSE()))),"OLD",IF(AND(E7443&lt;&gt;"",E7443&lt;&gt;"!!!"),"NEW","")))</f>
        <v> </v>
      </c>
      <c r="G7443" s="23" t="str">
        <f>IF(OR(E7443="",E7443="!!!"),"",IF(OR(J7443=0,AND(J7443=1,K7443=1),AND(J7443=1,I7443="SBJ"),AND(J7443=1,I7443=0)),"?IN_FOCUS",IF(J7443&lt;=2,"?ACTIVATED",IF(J7443&lt;&gt;"","?FAMILIAR",IF(F7443="NEW",IF(ISNA(VLOOKUP(E7443,#REF!,1,FALSE())),"?TYPE_IDENTIFIABLE","?REFERENTIAL"),"_")))))</f>
        <v> </v>
      </c>
      <c r="H7443" s="24" t="str">
        <f>IF(J7443&lt;&gt;1,"",IF(I7443="SBJ","CB","?"))</f>
        <v> </v>
      </c>
      <c r="I7443" s="25" t="str">
        <f>IF(OR(E7443="",E7443="!!!",F7443="NEW"),"",INDEX(B7442:B$2,-1+SUMPRODUCT(MAX(ROW(E7442:E$2)*(E7443=E7442:E$2)))))</f>
        <v> </v>
      </c>
      <c r="J7443" s="25" t="str">
        <f>IF(OR(E7443="",E7443="!!!",F7443="NEW"),"",COUNTBLANK(OFFSET(A$1,,,SUMPRODUCT(MAX(ROW(E$2:E7443)*(E7443=E$2:E7443)))))-COUNTBLANK(OFFSET(A$1,,,SUMPRODUCT(MAX(ROW(E$1:E7442)*(E2=E$1:E7442))))))</f>
        <v> </v>
      </c>
      <c r="K7443" s="25" t="str">
        <f>IF(OR(E7443="",E7443="!!!",F7443="NEW"),"",INDEX(J$1:J7442,SUMPRODUCT(MAX(ROW(E$1:E7442)*(E7443=E$1:E7442)))))</f>
        <v> </v>
      </c>
      <c r="L7443" s="26"/>
    </row>
    <row r="7444" spans="1:12">
      <c r="A7444" s="20" t="s">
        <v>3793</v>
      </c>
      <c r="B7444" s="27" t="s">
        <v>1668</v>
      </c>
      <c r="C7444" s="27" t="s">
        <v>1701</v>
      </c>
      <c r="D7444" s="27" t="s">
        <v>1681</v>
      </c>
      <c r="E7444" s="21">
        <f>IF(D7444="?OLD","!!!","")</f>
        <v/>
      </c>
      <c r="F7444" s="22" t="str">
        <f>IF(OR(E7444="",E7444="!!!"),"",IF(NOT(ISNA(VLOOKUP(E7444,E$1:E7443,1,FALSE()))),"OLD",IF(AND(E7444&lt;&gt;"",E7444&lt;&gt;"!!!"),"NEW","")))</f>
        <v> </v>
      </c>
      <c r="G7444" s="23" t="str">
        <f>IF(OR(E7444="",E7444="!!!"),"",IF(OR(J7444=0,AND(J7444=1,K7444=1),AND(J7444=1,I7444="SBJ"),AND(J7444=1,I7444=0)),"?IN_FOCUS",IF(J7444&lt;=2,"?ACTIVATED",IF(J7444&lt;&gt;"","?FAMILIAR",IF(F7444="NEW",IF(ISNA(VLOOKUP(E7444,#REF!,1,FALSE())),"?TYPE_IDENTIFIABLE","?REFERENTIAL"),"_")))))</f>
        <v> </v>
      </c>
      <c r="H7444" s="24" t="str">
        <f>IF(J7444&lt;&gt;1,"",IF(I7444="SBJ","CB","?"))</f>
        <v> </v>
      </c>
      <c r="I7444" s="25" t="str">
        <f>IF(OR(E7444="",E7444="!!!",F7444="NEW"),"",INDEX(B7443:B$2,-1+SUMPRODUCT(MAX(ROW(E7443:E$2)*(E7444=E7443:E$2)))))</f>
        <v> </v>
      </c>
      <c r="J7444" s="25" t="str">
        <f>IF(OR(E7444="",E7444="!!!",F7444="NEW"),"",COUNTBLANK(OFFSET(A$1,,,SUMPRODUCT(MAX(ROW(E$2:E7444)*(E7444=E$2:E7444)))))-COUNTBLANK(OFFSET(A$1,,,SUMPRODUCT(MAX(ROW(E$1:E7443)*(E2=E$1:E7443))))))</f>
        <v> </v>
      </c>
      <c r="K7444" s="25" t="str">
        <f>IF(OR(E7444="",E7444="!!!",F7444="NEW"),"",INDEX(J$1:J7443,SUMPRODUCT(MAX(ROW(E$1:E7443)*(E7444=E$1:E7443)))))</f>
        <v> </v>
      </c>
      <c r="L7444" s="26"/>
    </row>
    <row r="7445" spans="1:12">
      <c r="A7445" s="20" t="s">
        <v>1714</v>
      </c>
      <c r="E7445" s="21">
        <f>IF(D7445="?OLD","!!!","")</f>
        <v/>
      </c>
      <c r="F7445" s="22" t="str">
        <f>IF(OR(E7445="",E7445="!!!"),"",IF(NOT(ISNA(VLOOKUP(E7445,E$1:E7444,1,FALSE()))),"OLD",IF(AND(E7445&lt;&gt;"",E7445&lt;&gt;"!!!"),"NEW","")))</f>
        <v> </v>
      </c>
      <c r="G7445" s="23" t="str">
        <f>IF(OR(E7445="",E7445="!!!"),"",IF(OR(J7445=0,AND(J7445=1,K7445=1),AND(J7445=1,I7445="SBJ"),AND(J7445=1,I7445=0)),"?IN_FOCUS",IF(J7445&lt;=2,"?ACTIVATED",IF(J7445&lt;&gt;"","?FAMILIAR",IF(F7445="NEW",IF(ISNA(VLOOKUP(E7445,#REF!,1,FALSE())),"?TYPE_IDENTIFIABLE","?REFERENTIAL"),"_")))))</f>
        <v> </v>
      </c>
      <c r="H7445" s="24" t="str">
        <f>IF(J7445&lt;&gt;1,"",IF(I7445="SBJ","CB","?"))</f>
        <v> </v>
      </c>
      <c r="I7445" s="25" t="str">
        <f>IF(OR(E7445="",E7445="!!!",F7445="NEW"),"",INDEX(B7444:B$2,-1+SUMPRODUCT(MAX(ROW(E7444:E$2)*(E7445=E7444:E$2)))))</f>
        <v> </v>
      </c>
      <c r="J7445" s="25" t="str">
        <f>IF(OR(E7445="",E7445="!!!",F7445="NEW"),"",COUNTBLANK(OFFSET(A$1,,,SUMPRODUCT(MAX(ROW(E$2:E7445)*(E7445=E$2:E7445)))))-COUNTBLANK(OFFSET(A$1,,,SUMPRODUCT(MAX(ROW(E$1:E7444)*(E2=E$1:E7444))))))</f>
        <v> </v>
      </c>
      <c r="K7445" s="25" t="str">
        <f>IF(OR(E7445="",E7445="!!!",F7445="NEW"),"",INDEX(J$1:J7444,SUMPRODUCT(MAX(ROW(E$1:E7444)*(E7445=E$1:E7444)))))</f>
        <v> </v>
      </c>
      <c r="L7445" s="26"/>
    </row>
    <row r="7446" spans="1:12">
      <c r="A7446" s="20" t="s">
        <v>3875</v>
      </c>
      <c r="E7446" s="21">
        <f>IF(D7446="?OLD","!!!","")</f>
        <v/>
      </c>
      <c r="F7446" s="22" t="str">
        <f>IF(OR(E7446="",E7446="!!!"),"",IF(NOT(ISNA(VLOOKUP(E7446,E$1:E7445,1,FALSE()))),"OLD",IF(AND(E7446&lt;&gt;"",E7446&lt;&gt;"!!!"),"NEW","")))</f>
        <v> </v>
      </c>
      <c r="G7446" s="23" t="str">
        <f>IF(OR(E7446="",E7446="!!!"),"",IF(OR(J7446=0,AND(J7446=1,K7446=1),AND(J7446=1,I7446="SBJ"),AND(J7446=1,I7446=0)),"?IN_FOCUS",IF(J7446&lt;=2,"?ACTIVATED",IF(J7446&lt;&gt;"","?FAMILIAR",IF(F7446="NEW",IF(ISNA(VLOOKUP(E7446,#REF!,1,FALSE())),"?TYPE_IDENTIFIABLE","?REFERENTIAL"),"_")))))</f>
        <v> </v>
      </c>
      <c r="H7446" s="24" t="str">
        <f>IF(J7446&lt;&gt;1,"",IF(I7446="SBJ","CB","?"))</f>
        <v> </v>
      </c>
      <c r="I7446" s="25" t="str">
        <f>IF(OR(E7446="",E7446="!!!",F7446="NEW"),"",INDEX(B7445:B$2,-1+SUMPRODUCT(MAX(ROW(E7445:E$2)*(E7446=E7445:E$2)))))</f>
        <v> </v>
      </c>
      <c r="J7446" s="25" t="str">
        <f>IF(OR(E7446="",E7446="!!!",F7446="NEW"),"",COUNTBLANK(OFFSET(A$1,,,SUMPRODUCT(MAX(ROW(E$2:E7446)*(E7446=E$2:E7446)))))-COUNTBLANK(OFFSET(A$1,,,SUMPRODUCT(MAX(ROW(E$1:E7445)*(E2=E$1:E7445))))))</f>
        <v> </v>
      </c>
      <c r="K7446" s="25" t="str">
        <f>IF(OR(E7446="",E7446="!!!",F7446="NEW"),"",INDEX(J$1:J7445,SUMPRODUCT(MAX(ROW(E$1:E7445)*(E7446=E$1:E7445)))))</f>
        <v> </v>
      </c>
      <c r="L7446" s="26"/>
    </row>
    <row r="7447" spans="1:12">
      <c r="A7447" s="20" t="s">
        <v>3722</v>
      </c>
      <c r="B7447" s="27" t="s">
        <v>1675</v>
      </c>
      <c r="C7447" s="27" t="s">
        <v>1701</v>
      </c>
      <c r="D7447" s="27" t="s">
        <v>1681</v>
      </c>
      <c r="E7447" s="21">
        <f>IF(D7447="?OLD","!!!","")</f>
        <v/>
      </c>
      <c r="F7447" s="22" t="str">
        <f>IF(OR(E7447="",E7447="!!!"),"",IF(NOT(ISNA(VLOOKUP(E7447,E$1:E7446,1,FALSE()))),"OLD",IF(AND(E7447&lt;&gt;"",E7447&lt;&gt;"!!!"),"NEW","")))</f>
        <v> </v>
      </c>
      <c r="G7447" s="23" t="str">
        <f>IF(OR(E7447="",E7447="!!!"),"",IF(OR(J7447=0,AND(J7447=1,K7447=1),AND(J7447=1,I7447="SBJ"),AND(J7447=1,I7447=0)),"?IN_FOCUS",IF(J7447&lt;=2,"?ACTIVATED",IF(J7447&lt;&gt;"","?FAMILIAR",IF(F7447="NEW",IF(ISNA(VLOOKUP(E7447,#REF!,1,FALSE())),"?TYPE_IDENTIFIABLE","?REFERENTIAL"),"_")))))</f>
        <v> </v>
      </c>
      <c r="H7447" s="24" t="str">
        <f>IF(J7447&lt;&gt;1,"",IF(I7447="SBJ","CB","?"))</f>
        <v> </v>
      </c>
      <c r="I7447" s="25" t="str">
        <f>IF(OR(E7447="",E7447="!!!",F7447="NEW"),"",INDEX(B7446:B$2,-1+SUMPRODUCT(MAX(ROW(E7446:E$2)*(E7447=E7446:E$2)))))</f>
        <v> </v>
      </c>
      <c r="J7447" s="25" t="str">
        <f>IF(OR(E7447="",E7447="!!!",F7447="NEW"),"",COUNTBLANK(OFFSET(A$1,,,SUMPRODUCT(MAX(ROW(E$2:E7447)*(E7447=E$2:E7447)))))-COUNTBLANK(OFFSET(A$1,,,SUMPRODUCT(MAX(ROW(E$1:E7446)*(E2=E$1:E7446))))))</f>
        <v> </v>
      </c>
      <c r="K7447" s="25" t="str">
        <f>IF(OR(E7447="",E7447="!!!",F7447="NEW"),"",INDEX(J$1:J7446,SUMPRODUCT(MAX(ROW(E$1:E7446)*(E7447=E$1:E7446)))))</f>
        <v> </v>
      </c>
      <c r="L7447" s="26"/>
    </row>
    <row r="7448" spans="1:12">
      <c r="A7448" s="20" t="s">
        <v>1877</v>
      </c>
      <c r="E7448" s="21">
        <f>IF(D7448="?OLD","!!!","")</f>
        <v/>
      </c>
      <c r="F7448" s="22" t="str">
        <f>IF(OR(E7448="",E7448="!!!"),"",IF(NOT(ISNA(VLOOKUP(E7448,E$1:E7447,1,FALSE()))),"OLD",IF(AND(E7448&lt;&gt;"",E7448&lt;&gt;"!!!"),"NEW","")))</f>
        <v> </v>
      </c>
      <c r="G7448" s="23" t="str">
        <f>IF(OR(E7448="",E7448="!!!"),"",IF(OR(J7448=0,AND(J7448=1,K7448=1),AND(J7448=1,I7448="SBJ"),AND(J7448=1,I7448=0)),"?IN_FOCUS",IF(J7448&lt;=2,"?ACTIVATED",IF(J7448&lt;&gt;"","?FAMILIAR",IF(F7448="NEW",IF(ISNA(VLOOKUP(E7448,#REF!,1,FALSE())),"?TYPE_IDENTIFIABLE","?REFERENTIAL"),"_")))))</f>
        <v> </v>
      </c>
      <c r="H7448" s="24" t="str">
        <f>IF(J7448&lt;&gt;1,"",IF(I7448="SBJ","CB","?"))</f>
        <v> </v>
      </c>
      <c r="I7448" s="25" t="str">
        <f>IF(OR(E7448="",E7448="!!!",F7448="NEW"),"",INDEX(B7447:B$2,-1+SUMPRODUCT(MAX(ROW(E7447:E$2)*(E7448=E7447:E$2)))))</f>
        <v> </v>
      </c>
      <c r="J7448" s="25" t="str">
        <f>IF(OR(E7448="",E7448="!!!",F7448="NEW"),"",COUNTBLANK(OFFSET(A$1,,,SUMPRODUCT(MAX(ROW(E$2:E7448)*(E7448=E$2:E7448)))))-COUNTBLANK(OFFSET(A$1,,,SUMPRODUCT(MAX(ROW(E$1:E7447)*(E2=E$1:E7447))))))</f>
        <v> </v>
      </c>
      <c r="K7448" s="25" t="str">
        <f>IF(OR(E7448="",E7448="!!!",F7448="NEW"),"",INDEX(J$1:J7447,SUMPRODUCT(MAX(ROW(E$1:E7447)*(E7448=E$1:E7447)))))</f>
        <v> </v>
      </c>
      <c r="L7448" s="26"/>
    </row>
    <row r="7449" spans="1:12">
      <c r="A7449" s="20" t="s">
        <v>1977</v>
      </c>
      <c r="B7449" s="27" t="s">
        <v>1687</v>
      </c>
      <c r="C7449" s="27" t="s">
        <v>1737</v>
      </c>
      <c r="D7449" s="27" t="s">
        <v>1681</v>
      </c>
      <c r="E7449" s="21">
        <f>IF(D7449="?OLD","!!!","")</f>
        <v/>
      </c>
      <c r="F7449" s="22" t="str">
        <f>IF(OR(E7449="",E7449="!!!"),"",IF(NOT(ISNA(VLOOKUP(E7449,E$1:E7448,1,FALSE()))),"OLD",IF(AND(E7449&lt;&gt;"",E7449&lt;&gt;"!!!"),"NEW","")))</f>
        <v> </v>
      </c>
      <c r="G7449" s="23" t="str">
        <f>IF(OR(E7449="",E7449="!!!"),"",IF(OR(J7449=0,AND(J7449=1,K7449=1),AND(J7449=1,I7449="SBJ"),AND(J7449=1,I7449=0)),"?IN_FOCUS",IF(J7449&lt;=2,"?ACTIVATED",IF(J7449&lt;&gt;"","?FAMILIAR",IF(F7449="NEW",IF(ISNA(VLOOKUP(E7449,#REF!,1,FALSE())),"?TYPE_IDENTIFIABLE","?REFERENTIAL"),"_")))))</f>
        <v> </v>
      </c>
      <c r="H7449" s="24" t="str">
        <f>IF(J7449&lt;&gt;1,"",IF(I7449="SBJ","CB","?"))</f>
        <v> </v>
      </c>
      <c r="I7449" s="25" t="str">
        <f>IF(OR(E7449="",E7449="!!!",F7449="NEW"),"",INDEX(B7448:B$2,-1+SUMPRODUCT(MAX(ROW(E7448:E$2)*(E7449=E7448:E$2)))))</f>
        <v> </v>
      </c>
      <c r="J7449" s="25" t="str">
        <f>IF(OR(E7449="",E7449="!!!",F7449="NEW"),"",COUNTBLANK(OFFSET(A$1,,,SUMPRODUCT(MAX(ROW(E$2:E7449)*(E7449=E$2:E7449)))))-COUNTBLANK(OFFSET(A$1,,,SUMPRODUCT(MAX(ROW(E$1:E7448)*(E2=E$1:E7448))))))</f>
        <v> </v>
      </c>
      <c r="K7449" s="25" t="str">
        <f>IF(OR(E7449="",E7449="!!!",F7449="NEW"),"",INDEX(J$1:J7448,SUMPRODUCT(MAX(ROW(E$1:E7448)*(E7449=E$1:E7448)))))</f>
        <v> </v>
      </c>
      <c r="L7449" s="26"/>
    </row>
    <row r="7450" spans="1:12">
      <c r="A7450" s="20" t="s">
        <v>671</v>
      </c>
      <c r="E7450" s="21">
        <f>IF(D7450="?OLD","!!!","")</f>
        <v/>
      </c>
      <c r="F7450" s="22" t="str">
        <f>IF(OR(E7450="",E7450="!!!"),"",IF(NOT(ISNA(VLOOKUP(E7450,E$1:E7449,1,FALSE()))),"OLD",IF(AND(E7450&lt;&gt;"",E7450&lt;&gt;"!!!"),"NEW","")))</f>
        <v> </v>
      </c>
      <c r="G7450" s="23" t="str">
        <f>IF(OR(E7450="",E7450="!!!"),"",IF(OR(J7450=0,AND(J7450=1,K7450=1),AND(J7450=1,I7450="SBJ"),AND(J7450=1,I7450=0)),"?IN_FOCUS",IF(J7450&lt;=2,"?ACTIVATED",IF(J7450&lt;&gt;"","?FAMILIAR",IF(F7450="NEW",IF(ISNA(VLOOKUP(E7450,#REF!,1,FALSE())),"?TYPE_IDENTIFIABLE","?REFERENTIAL"),"_")))))</f>
        <v> </v>
      </c>
      <c r="H7450" s="24" t="str">
        <f>IF(J7450&lt;&gt;1,"",IF(I7450="SBJ","CB","?"))</f>
        <v> </v>
      </c>
      <c r="I7450" s="25" t="str">
        <f>IF(OR(E7450="",E7450="!!!",F7450="NEW"),"",INDEX(B7449:B$2,-1+SUMPRODUCT(MAX(ROW(E7449:E$2)*(E7450=E7449:E$2)))))</f>
        <v> </v>
      </c>
      <c r="J7450" s="25" t="str">
        <f>IF(OR(E7450="",E7450="!!!",F7450="NEW"),"",COUNTBLANK(OFFSET(A$1,,,SUMPRODUCT(MAX(ROW(E$2:E7450)*(E7450=E$2:E7450)))))-COUNTBLANK(OFFSET(A$1,,,SUMPRODUCT(MAX(ROW(E$1:E7449)*(E2=E$1:E7449))))))</f>
        <v> </v>
      </c>
      <c r="K7450" s="25" t="str">
        <f>IF(OR(E7450="",E7450="!!!",F7450="NEW"),"",INDEX(J$1:J7449,SUMPRODUCT(MAX(ROW(E$1:E7449)*(E7450=E$1:E7449)))))</f>
        <v> </v>
      </c>
      <c r="L7450" s="26"/>
    </row>
    <row r="7451" spans="1:12">
      <c r="A7451" s="20"/>
    </row>
    <row r="7452" spans="1:12">
      <c r="A7452" s="20" t="s">
        <v>3876</v>
      </c>
    </row>
    <row r="7453" spans="1:12">
      <c r="A7453" s="20" t="s">
        <v>2574</v>
      </c>
      <c r="E7453" s="21">
        <f>IF(D7453="?OLD","!!!","")</f>
        <v/>
      </c>
      <c r="F7453" s="22" t="str">
        <f>IF(OR(E7453="",E7453="!!!"),"",IF(NOT(ISNA(VLOOKUP(E7453,E$1:E7452,1,FALSE()))),"OLD",IF(AND(E7453&lt;&gt;"",E7453&lt;&gt;"!!!"),"NEW","")))</f>
        <v> </v>
      </c>
      <c r="G7453" s="23" t="str">
        <f>IF(OR(E7453="",E7453="!!!"),"",IF(OR(J7453=0,AND(J7453=1,K7453=1),AND(J7453=1,I7453="SBJ"),AND(J7453=1,I7453=0)),"?IN_FOCUS",IF(J7453&lt;=2,"?ACTIVATED",IF(J7453&lt;&gt;"","?FAMILIAR",IF(F7453="NEW",IF(ISNA(VLOOKUP(E7453,#REF!,1,FALSE())),"?TYPE_IDENTIFIABLE","?REFERENTIAL"),"_")))))</f>
        <v> </v>
      </c>
      <c r="H7453" s="24" t="str">
        <f>IF(J7453&lt;&gt;1,"",IF(I7453="SBJ","CB","?"))</f>
        <v> </v>
      </c>
      <c r="I7453" s="25" t="str">
        <f>IF(OR(E7453="",E7453="!!!",F7453="NEW"),"",INDEX(B7452:B$2,-1+SUMPRODUCT(MAX(ROW(E7452:E$2)*(E7453=E7452:E$2)))))</f>
        <v> </v>
      </c>
      <c r="J7453" s="25" t="str">
        <f>IF(OR(E7453="",E7453="!!!",F7453="NEW"),"",COUNTBLANK(OFFSET(A$1,,,SUMPRODUCT(MAX(ROW(E$2:E7453)*(E7453=E$2:E7453)))))-COUNTBLANK(OFFSET(A$1,,,SUMPRODUCT(MAX(ROW(E$1:E7452)*(E2=E$1:E7452))))))</f>
        <v> </v>
      </c>
      <c r="K7453" s="25" t="str">
        <f>IF(OR(E7453="",E7453="!!!",F7453="NEW"),"",INDEX(J$1:J7452,SUMPRODUCT(MAX(ROW(E$1:E7452)*(E7453=E$1:E7452)))))</f>
        <v> </v>
      </c>
      <c r="L7453" s="26"/>
    </row>
    <row r="7454" spans="1:12">
      <c r="A7454" s="20" t="s">
        <v>1714</v>
      </c>
      <c r="E7454" s="21">
        <f>IF(D7454="?OLD","!!!","")</f>
        <v/>
      </c>
      <c r="F7454" s="22" t="str">
        <f>IF(OR(E7454="",E7454="!!!"),"",IF(NOT(ISNA(VLOOKUP(E7454,E$1:E7453,1,FALSE()))),"OLD",IF(AND(E7454&lt;&gt;"",E7454&lt;&gt;"!!!"),"NEW","")))</f>
        <v> </v>
      </c>
      <c r="G7454" s="23" t="str">
        <f>IF(OR(E7454="",E7454="!!!"),"",IF(OR(J7454=0,AND(J7454=1,K7454=1),AND(J7454=1,I7454="SBJ"),AND(J7454=1,I7454=0)),"?IN_FOCUS",IF(J7454&lt;=2,"?ACTIVATED",IF(J7454&lt;&gt;"","?FAMILIAR",IF(F7454="NEW",IF(ISNA(VLOOKUP(E7454,#REF!,1,FALSE())),"?TYPE_IDENTIFIABLE","?REFERENTIAL"),"_")))))</f>
        <v> </v>
      </c>
      <c r="H7454" s="24" t="str">
        <f>IF(J7454&lt;&gt;1,"",IF(I7454="SBJ","CB","?"))</f>
        <v> </v>
      </c>
      <c r="I7454" s="25" t="str">
        <f>IF(OR(E7454="",E7454="!!!",F7454="NEW"),"",INDEX(B7453:B$2,-1+SUMPRODUCT(MAX(ROW(E7453:E$2)*(E7454=E7453:E$2)))))</f>
        <v> </v>
      </c>
      <c r="J7454" s="25" t="str">
        <f>IF(OR(E7454="",E7454="!!!",F7454="NEW"),"",COUNTBLANK(OFFSET(A$1,,,SUMPRODUCT(MAX(ROW(E$2:E7454)*(E7454=E$2:E7454)))))-COUNTBLANK(OFFSET(A$1,,,SUMPRODUCT(MAX(ROW(E$1:E7453)*(E2=E$1:E7453))))))</f>
        <v> </v>
      </c>
      <c r="K7454" s="25" t="str">
        <f>IF(OR(E7454="",E7454="!!!",F7454="NEW"),"",INDEX(J$1:J7453,SUMPRODUCT(MAX(ROW(E$1:E7453)*(E7454=E$1:E7453)))))</f>
        <v> </v>
      </c>
      <c r="L7454" s="26"/>
    </row>
    <row r="7455" spans="1:12">
      <c r="A7455" s="20" t="s">
        <v>3877</v>
      </c>
      <c r="E7455" s="21">
        <f>IF(D7455="?OLD","!!!","")</f>
        <v/>
      </c>
      <c r="F7455" s="22" t="str">
        <f>IF(OR(E7455="",E7455="!!!"),"",IF(NOT(ISNA(VLOOKUP(E7455,E$1:E7454,1,FALSE()))),"OLD",IF(AND(E7455&lt;&gt;"",E7455&lt;&gt;"!!!"),"NEW","")))</f>
        <v> </v>
      </c>
      <c r="G7455" s="23" t="str">
        <f>IF(OR(E7455="",E7455="!!!"),"",IF(OR(J7455=0,AND(J7455=1,K7455=1),AND(J7455=1,I7455="SBJ"),AND(J7455=1,I7455=0)),"?IN_FOCUS",IF(J7455&lt;=2,"?ACTIVATED",IF(J7455&lt;&gt;"","?FAMILIAR",IF(F7455="NEW",IF(ISNA(VLOOKUP(E7455,#REF!,1,FALSE())),"?TYPE_IDENTIFIABLE","?REFERENTIAL"),"_")))))</f>
        <v> </v>
      </c>
      <c r="H7455" s="24" t="str">
        <f>IF(J7455&lt;&gt;1,"",IF(I7455="SBJ","CB","?"))</f>
        <v> </v>
      </c>
      <c r="I7455" s="25" t="str">
        <f>IF(OR(E7455="",E7455="!!!",F7455="NEW"),"",INDEX(B7454:B$2,-1+SUMPRODUCT(MAX(ROW(E7454:E$2)*(E7455=E7454:E$2)))))</f>
        <v> </v>
      </c>
      <c r="J7455" s="25" t="str">
        <f>IF(OR(E7455="",E7455="!!!",F7455="NEW"),"",COUNTBLANK(OFFSET(A$1,,,SUMPRODUCT(MAX(ROW(E$2:E7455)*(E7455=E$2:E7455)))))-COUNTBLANK(OFFSET(A$1,,,SUMPRODUCT(MAX(ROW(E$1:E7454)*(E2=E$1:E7454))))))</f>
        <v> </v>
      </c>
      <c r="K7455" s="25" t="str">
        <f>IF(OR(E7455="",E7455="!!!",F7455="NEW"),"",INDEX(J$1:J7454,SUMPRODUCT(MAX(ROW(E$1:E7454)*(E7455=E$1:E7454)))))</f>
        <v> </v>
      </c>
      <c r="L7455" s="26"/>
    </row>
    <row r="7456" spans="1:12">
      <c r="A7456" s="20" t="s">
        <v>3878</v>
      </c>
      <c r="B7456" s="27" t="s">
        <v>1687</v>
      </c>
      <c r="C7456" s="27" t="s">
        <v>1701</v>
      </c>
      <c r="D7456" s="27" t="s">
        <v>1681</v>
      </c>
      <c r="E7456" s="21">
        <f>IF(D7456="?OLD","!!!","")</f>
        <v/>
      </c>
      <c r="F7456" s="22" t="str">
        <f>IF(OR(E7456="",E7456="!!!"),"",IF(NOT(ISNA(VLOOKUP(E7456,E$1:E7455,1,FALSE()))),"OLD",IF(AND(E7456&lt;&gt;"",E7456&lt;&gt;"!!!"),"NEW","")))</f>
        <v> </v>
      </c>
      <c r="G7456" s="23" t="str">
        <f>IF(OR(E7456="",E7456="!!!"),"",IF(OR(J7456=0,AND(J7456=1,K7456=1),AND(J7456=1,I7456="SBJ"),AND(J7456=1,I7456=0)),"?IN_FOCUS",IF(J7456&lt;=2,"?ACTIVATED",IF(J7456&lt;&gt;"","?FAMILIAR",IF(F7456="NEW",IF(ISNA(VLOOKUP(E7456,#REF!,1,FALSE())),"?TYPE_IDENTIFIABLE","?REFERENTIAL"),"_")))))</f>
        <v> </v>
      </c>
      <c r="H7456" s="24" t="str">
        <f>IF(J7456&lt;&gt;1,"",IF(I7456="SBJ","CB","?"))</f>
        <v> </v>
      </c>
      <c r="I7456" s="25" t="str">
        <f>IF(OR(E7456="",E7456="!!!",F7456="NEW"),"",INDEX(B7455:B$2,-1+SUMPRODUCT(MAX(ROW(E7455:E$2)*(E7456=E7455:E$2)))))</f>
        <v> </v>
      </c>
      <c r="J7456" s="25" t="str">
        <f>IF(OR(E7456="",E7456="!!!",F7456="NEW"),"",COUNTBLANK(OFFSET(A$1,,,SUMPRODUCT(MAX(ROW(E$2:E7456)*(E7456=E$2:E7456)))))-COUNTBLANK(OFFSET(A$1,,,SUMPRODUCT(MAX(ROW(E$1:E7455)*(E2=E$1:E7455))))))</f>
        <v> </v>
      </c>
      <c r="K7456" s="25" t="str">
        <f>IF(OR(E7456="",E7456="!!!",F7456="NEW"),"",INDEX(J$1:J7455,SUMPRODUCT(MAX(ROW(E$1:E7455)*(E7456=E$1:E7455)))))</f>
        <v> </v>
      </c>
      <c r="L7456" s="26"/>
    </row>
    <row r="7457" spans="1:12">
      <c r="A7457" s="20" t="s">
        <v>1688</v>
      </c>
      <c r="E7457" s="21">
        <f>IF(D7457="?OLD","!!!","")</f>
        <v/>
      </c>
      <c r="F7457" s="22" t="str">
        <f>IF(OR(E7457="",E7457="!!!"),"",IF(NOT(ISNA(VLOOKUP(E7457,E$1:E7456,1,FALSE()))),"OLD",IF(AND(E7457&lt;&gt;"",E7457&lt;&gt;"!!!"),"NEW","")))</f>
        <v> </v>
      </c>
      <c r="G7457" s="23" t="str">
        <f>IF(OR(E7457="",E7457="!!!"),"",IF(OR(J7457=0,AND(J7457=1,K7457=1),AND(J7457=1,I7457="SBJ"),AND(J7457=1,I7457=0)),"?IN_FOCUS",IF(J7457&lt;=2,"?ACTIVATED",IF(J7457&lt;&gt;"","?FAMILIAR",IF(F7457="NEW",IF(ISNA(VLOOKUP(E7457,#REF!,1,FALSE())),"?TYPE_IDENTIFIABLE","?REFERENTIAL"),"_")))))</f>
        <v> </v>
      </c>
      <c r="H7457" s="24" t="str">
        <f>IF(J7457&lt;&gt;1,"",IF(I7457="SBJ","CB","?"))</f>
        <v> </v>
      </c>
      <c r="I7457" s="25" t="str">
        <f>IF(OR(E7457="",E7457="!!!",F7457="NEW"),"",INDEX(B7456:B$2,-1+SUMPRODUCT(MAX(ROW(E7456:E$2)*(E7457=E7456:E$2)))))</f>
        <v> </v>
      </c>
      <c r="J7457" s="25" t="str">
        <f>IF(OR(E7457="",E7457="!!!",F7457="NEW"),"",COUNTBLANK(OFFSET(A$1,,,SUMPRODUCT(MAX(ROW(E$2:E7457)*(E7457=E$2:E7457)))))-COUNTBLANK(OFFSET(A$1,,,SUMPRODUCT(MAX(ROW(E$1:E7456)*(E2=E$1:E7456))))))</f>
        <v> </v>
      </c>
      <c r="K7457" s="25" t="str">
        <f>IF(OR(E7457="",E7457="!!!",F7457="NEW"),"",INDEX(J$1:J7456,SUMPRODUCT(MAX(ROW(E$1:E7456)*(E7457=E$1:E7456)))))</f>
        <v> </v>
      </c>
      <c r="L7457" s="26"/>
    </row>
    <row r="7458" spans="1:12">
      <c r="A7458" s="20" t="s">
        <v>1776</v>
      </c>
      <c r="E7458" s="21">
        <f>IF(D7458="?OLD","!!!","")</f>
        <v/>
      </c>
      <c r="F7458" s="22" t="str">
        <f>IF(OR(E7458="",E7458="!!!"),"",IF(NOT(ISNA(VLOOKUP(E7458,E$1:E7457,1,FALSE()))),"OLD",IF(AND(E7458&lt;&gt;"",E7458&lt;&gt;"!!!"),"NEW","")))</f>
        <v> </v>
      </c>
      <c r="G7458" s="23" t="str">
        <f>IF(OR(E7458="",E7458="!!!"),"",IF(OR(J7458=0,AND(J7458=1,K7458=1),AND(J7458=1,I7458="SBJ"),AND(J7458=1,I7458=0)),"?IN_FOCUS",IF(J7458&lt;=2,"?ACTIVATED",IF(J7458&lt;&gt;"","?FAMILIAR",IF(F7458="NEW",IF(ISNA(VLOOKUP(E7458,#REF!,1,FALSE())),"?TYPE_IDENTIFIABLE","?REFERENTIAL"),"_")))))</f>
        <v> </v>
      </c>
      <c r="H7458" s="24" t="str">
        <f>IF(J7458&lt;&gt;1,"",IF(I7458="SBJ","CB","?"))</f>
        <v> </v>
      </c>
      <c r="I7458" s="25" t="str">
        <f>IF(OR(E7458="",E7458="!!!",F7458="NEW"),"",INDEX(B7457:B$2,-1+SUMPRODUCT(MAX(ROW(E7457:E$2)*(E7458=E7457:E$2)))))</f>
        <v> </v>
      </c>
      <c r="J7458" s="25" t="str">
        <f>IF(OR(E7458="",E7458="!!!",F7458="NEW"),"",COUNTBLANK(OFFSET(A$1,,,SUMPRODUCT(MAX(ROW(E$2:E7458)*(E7458=E$2:E7458)))))-COUNTBLANK(OFFSET(A$1,,,SUMPRODUCT(MAX(ROW(E$1:E7457)*(E2=E$1:E7457))))))</f>
        <v> </v>
      </c>
      <c r="K7458" s="25" t="str">
        <f>IF(OR(E7458="",E7458="!!!",F7458="NEW"),"",INDEX(J$1:J7457,SUMPRODUCT(MAX(ROW(E$1:E7457)*(E7458=E$1:E7457)))))</f>
        <v> </v>
      </c>
      <c r="L7458" s="26"/>
    </row>
    <row r="7459" spans="1:12">
      <c r="A7459" s="20" t="s">
        <v>1780</v>
      </c>
      <c r="B7459" s="27" t="s">
        <v>1690</v>
      </c>
      <c r="C7459" s="27" t="s">
        <v>1737</v>
      </c>
      <c r="D7459" s="27" t="s">
        <v>1681</v>
      </c>
      <c r="E7459" s="21">
        <f>IF(D7459="?OLD","!!!","")</f>
        <v/>
      </c>
      <c r="F7459" s="22" t="str">
        <f>IF(OR(E7459="",E7459="!!!"),"",IF(NOT(ISNA(VLOOKUP(E7459,E$1:E7458,1,FALSE()))),"OLD",IF(AND(E7459&lt;&gt;"",E7459&lt;&gt;"!!!"),"NEW","")))</f>
        <v> </v>
      </c>
      <c r="G7459" s="23" t="str">
        <f>IF(OR(E7459="",E7459="!!!"),"",IF(OR(J7459=0,AND(J7459=1,K7459=1),AND(J7459=1,I7459="SBJ"),AND(J7459=1,I7459=0)),"?IN_FOCUS",IF(J7459&lt;=2,"?ACTIVATED",IF(J7459&lt;&gt;"","?FAMILIAR",IF(F7459="NEW",IF(ISNA(VLOOKUP(E7459,#REF!,1,FALSE())),"?TYPE_IDENTIFIABLE","?REFERENTIAL"),"_")))))</f>
        <v> </v>
      </c>
      <c r="H7459" s="24" t="str">
        <f>IF(J7459&lt;&gt;1,"",IF(I7459="SBJ","CB","?"))</f>
        <v> </v>
      </c>
      <c r="I7459" s="25" t="str">
        <f>IF(OR(E7459="",E7459="!!!",F7459="NEW"),"",INDEX(B7458:B$2,-1+SUMPRODUCT(MAX(ROW(E7458:E$2)*(E7459=E7458:E$2)))))</f>
        <v> </v>
      </c>
      <c r="J7459" s="25" t="str">
        <f>IF(OR(E7459="",E7459="!!!",F7459="NEW"),"",COUNTBLANK(OFFSET(A$1,,,SUMPRODUCT(MAX(ROW(E$2:E7459)*(E7459=E$2:E7459)))))-COUNTBLANK(OFFSET(A$1,,,SUMPRODUCT(MAX(ROW(E$1:E7458)*(E2=E$1:E7458))))))</f>
        <v> </v>
      </c>
      <c r="K7459" s="25" t="str">
        <f>IF(OR(E7459="",E7459="!!!",F7459="NEW"),"",INDEX(J$1:J7458,SUMPRODUCT(MAX(ROW(E$1:E7458)*(E7459=E$1:E7458)))))</f>
        <v> </v>
      </c>
      <c r="L7459" s="26"/>
    </row>
    <row r="7460" spans="1:12">
      <c r="A7460" s="20" t="s">
        <v>3879</v>
      </c>
      <c r="E7460" s="21">
        <f>IF(D7460="?OLD","!!!","")</f>
        <v/>
      </c>
      <c r="F7460" s="22" t="str">
        <f>IF(OR(E7460="",E7460="!!!"),"",IF(NOT(ISNA(VLOOKUP(E7460,E$1:E7459,1,FALSE()))),"OLD",IF(AND(E7460&lt;&gt;"",E7460&lt;&gt;"!!!"),"NEW","")))</f>
        <v> </v>
      </c>
      <c r="G7460" s="23" t="str">
        <f>IF(OR(E7460="",E7460="!!!"),"",IF(OR(J7460=0,AND(J7460=1,K7460=1),AND(J7460=1,I7460="SBJ"),AND(J7460=1,I7460=0)),"?IN_FOCUS",IF(J7460&lt;=2,"?ACTIVATED",IF(J7460&lt;&gt;"","?FAMILIAR",IF(F7460="NEW",IF(ISNA(VLOOKUP(E7460,#REF!,1,FALSE())),"?TYPE_IDENTIFIABLE","?REFERENTIAL"),"_")))))</f>
        <v> </v>
      </c>
      <c r="H7460" s="24" t="str">
        <f>IF(J7460&lt;&gt;1,"",IF(I7460="SBJ","CB","?"))</f>
        <v> </v>
      </c>
      <c r="I7460" s="25" t="str">
        <f>IF(OR(E7460="",E7460="!!!",F7460="NEW"),"",INDEX(B7459:B$2,-1+SUMPRODUCT(MAX(ROW(E7459:E$2)*(E7460=E7459:E$2)))))</f>
        <v> </v>
      </c>
      <c r="J7460" s="25" t="str">
        <f>IF(OR(E7460="",E7460="!!!",F7460="NEW"),"",COUNTBLANK(OFFSET(A$1,,,SUMPRODUCT(MAX(ROW(E$2:E7460)*(E7460=E$2:E7460)))))-COUNTBLANK(OFFSET(A$1,,,SUMPRODUCT(MAX(ROW(E$1:E7459)*(E2=E$1:E7459))))))</f>
        <v> </v>
      </c>
      <c r="K7460" s="25" t="str">
        <f>IF(OR(E7460="",E7460="!!!",F7460="NEW"),"",INDEX(J$1:J7459,SUMPRODUCT(MAX(ROW(E$1:E7459)*(E7460=E$1:E7459)))))</f>
        <v> </v>
      </c>
      <c r="L7460" s="26"/>
    </row>
    <row r="7461" spans="1:12">
      <c r="A7461" s="20" t="s">
        <v>1823</v>
      </c>
      <c r="E7461" s="21">
        <f>IF(D7461="?OLD","!!!","")</f>
        <v/>
      </c>
      <c r="F7461" s="22" t="str">
        <f>IF(OR(E7461="",E7461="!!!"),"",IF(NOT(ISNA(VLOOKUP(E7461,E$1:E7460,1,FALSE()))),"OLD",IF(AND(E7461&lt;&gt;"",E7461&lt;&gt;"!!!"),"NEW","")))</f>
        <v> </v>
      </c>
      <c r="G7461" s="23" t="str">
        <f>IF(OR(E7461="",E7461="!!!"),"",IF(OR(J7461=0,AND(J7461=1,K7461=1),AND(J7461=1,I7461="SBJ"),AND(J7461=1,I7461=0)),"?IN_FOCUS",IF(J7461&lt;=2,"?ACTIVATED",IF(J7461&lt;&gt;"","?FAMILIAR",IF(F7461="NEW",IF(ISNA(VLOOKUP(E7461,#REF!,1,FALSE())),"?TYPE_IDENTIFIABLE","?REFERENTIAL"),"_")))))</f>
        <v> </v>
      </c>
      <c r="H7461" s="24" t="str">
        <f>IF(J7461&lt;&gt;1,"",IF(I7461="SBJ","CB","?"))</f>
        <v> </v>
      </c>
      <c r="I7461" s="25" t="str">
        <f>IF(OR(E7461="",E7461="!!!",F7461="NEW"),"",INDEX(B7460:B$2,-1+SUMPRODUCT(MAX(ROW(E7460:E$2)*(E7461=E7460:E$2)))))</f>
        <v> </v>
      </c>
      <c r="J7461" s="25" t="str">
        <f>IF(OR(E7461="",E7461="!!!",F7461="NEW"),"",COUNTBLANK(OFFSET(A$1,,,SUMPRODUCT(MAX(ROW(E$2:E7461)*(E7461=E$2:E7461)))))-COUNTBLANK(OFFSET(A$1,,,SUMPRODUCT(MAX(ROW(E$1:E7460)*(E2=E$1:E7460))))))</f>
        <v> </v>
      </c>
      <c r="K7461" s="25" t="str">
        <f>IF(OR(E7461="",E7461="!!!",F7461="NEW"),"",INDEX(J$1:J7460,SUMPRODUCT(MAX(ROW(E$1:E7460)*(E7461=E$1:E7460)))))</f>
        <v> </v>
      </c>
      <c r="L7461" s="26"/>
    </row>
    <row r="7462" spans="1:12">
      <c r="A7462" s="20" t="s">
        <v>3880</v>
      </c>
      <c r="E7462" s="21">
        <f>IF(D7462="?OLD","!!!","")</f>
        <v/>
      </c>
      <c r="F7462" s="22" t="str">
        <f>IF(OR(E7462="",E7462="!!!"),"",IF(NOT(ISNA(VLOOKUP(E7462,E$1:E7461,1,FALSE()))),"OLD",IF(AND(E7462&lt;&gt;"",E7462&lt;&gt;"!!!"),"NEW","")))</f>
        <v> </v>
      </c>
      <c r="G7462" s="23" t="str">
        <f>IF(OR(E7462="",E7462="!!!"),"",IF(OR(J7462=0,AND(J7462=1,K7462=1),AND(J7462=1,I7462="SBJ"),AND(J7462=1,I7462=0)),"?IN_FOCUS",IF(J7462&lt;=2,"?ACTIVATED",IF(J7462&lt;&gt;"","?FAMILIAR",IF(F7462="NEW",IF(ISNA(VLOOKUP(E7462,#REF!,1,FALSE())),"?TYPE_IDENTIFIABLE","?REFERENTIAL"),"_")))))</f>
        <v> </v>
      </c>
      <c r="H7462" s="24" t="str">
        <f>IF(J7462&lt;&gt;1,"",IF(I7462="SBJ","CB","?"))</f>
        <v> </v>
      </c>
      <c r="I7462" s="25" t="str">
        <f>IF(OR(E7462="",E7462="!!!",F7462="NEW"),"",INDEX(B7461:B$2,-1+SUMPRODUCT(MAX(ROW(E7461:E$2)*(E7462=E7461:E$2)))))</f>
        <v> </v>
      </c>
      <c r="J7462" s="25" t="str">
        <f>IF(OR(E7462="",E7462="!!!",F7462="NEW"),"",COUNTBLANK(OFFSET(A$1,,,SUMPRODUCT(MAX(ROW(E$2:E7462)*(E7462=E$2:E7462)))))-COUNTBLANK(OFFSET(A$1,,,SUMPRODUCT(MAX(ROW(E$1:E7461)*(E2=E$1:E7461))))))</f>
        <v> </v>
      </c>
      <c r="K7462" s="25" t="str">
        <f>IF(OR(E7462="",E7462="!!!",F7462="NEW"),"",INDEX(J$1:J7461,SUMPRODUCT(MAX(ROW(E$1:E7461)*(E7462=E$1:E7461)))))</f>
        <v> </v>
      </c>
      <c r="L7462" s="26"/>
    </row>
    <row r="7463" spans="1:12">
      <c r="A7463" s="20" t="s">
        <v>1688</v>
      </c>
      <c r="E7463" s="21">
        <f>IF(D7463="?OLD","!!!","")</f>
        <v/>
      </c>
      <c r="F7463" s="22" t="str">
        <f>IF(OR(E7463="",E7463="!!!"),"",IF(NOT(ISNA(VLOOKUP(E7463,E$1:E7462,1,FALSE()))),"OLD",IF(AND(E7463&lt;&gt;"",E7463&lt;&gt;"!!!"),"NEW","")))</f>
        <v> </v>
      </c>
      <c r="G7463" s="23" t="str">
        <f>IF(OR(E7463="",E7463="!!!"),"",IF(OR(J7463=0,AND(J7463=1,K7463=1),AND(J7463=1,I7463="SBJ"),AND(J7463=1,I7463=0)),"?IN_FOCUS",IF(J7463&lt;=2,"?ACTIVATED",IF(J7463&lt;&gt;"","?FAMILIAR",IF(F7463="NEW",IF(ISNA(VLOOKUP(E7463,#REF!,1,FALSE())),"?TYPE_IDENTIFIABLE","?REFERENTIAL"),"_")))))</f>
        <v> </v>
      </c>
      <c r="H7463" s="24" t="str">
        <f>IF(J7463&lt;&gt;1,"",IF(I7463="SBJ","CB","?"))</f>
        <v> </v>
      </c>
      <c r="I7463" s="25" t="str">
        <f>IF(OR(E7463="",E7463="!!!",F7463="NEW"),"",INDEX(B7462:B$2,-1+SUMPRODUCT(MAX(ROW(E7462:E$2)*(E7463=E7462:E$2)))))</f>
        <v> </v>
      </c>
      <c r="J7463" s="25" t="str">
        <f>IF(OR(E7463="",E7463="!!!",F7463="NEW"),"",COUNTBLANK(OFFSET(A$1,,,SUMPRODUCT(MAX(ROW(E$2:E7463)*(E7463=E$2:E7463)))))-COUNTBLANK(OFFSET(A$1,,,SUMPRODUCT(MAX(ROW(E$1:E7462)*(E2=E$1:E7462))))))</f>
        <v> </v>
      </c>
      <c r="K7463" s="25" t="str">
        <f>IF(OR(E7463="",E7463="!!!",F7463="NEW"),"",INDEX(J$1:J7462,SUMPRODUCT(MAX(ROW(E$1:E7462)*(E7463=E$1:E7462)))))</f>
        <v> </v>
      </c>
      <c r="L7463" s="26"/>
    </row>
    <row r="7464" spans="1:12">
      <c r="A7464" s="20" t="s">
        <v>2442</v>
      </c>
      <c r="E7464" s="21">
        <f>IF(D7464="?OLD","!!!","")</f>
        <v/>
      </c>
      <c r="F7464" s="22" t="str">
        <f>IF(OR(E7464="",E7464="!!!"),"",IF(NOT(ISNA(VLOOKUP(E7464,E$1:E7463,1,FALSE()))),"OLD",IF(AND(E7464&lt;&gt;"",E7464&lt;&gt;"!!!"),"NEW","")))</f>
        <v> </v>
      </c>
      <c r="G7464" s="23" t="str">
        <f>IF(OR(E7464="",E7464="!!!"),"",IF(OR(J7464=0,AND(J7464=1,K7464=1),AND(J7464=1,I7464="SBJ"),AND(J7464=1,I7464=0)),"?IN_FOCUS",IF(J7464&lt;=2,"?ACTIVATED",IF(J7464&lt;&gt;"","?FAMILIAR",IF(F7464="NEW",IF(ISNA(VLOOKUP(E7464,#REF!,1,FALSE())),"?TYPE_IDENTIFIABLE","?REFERENTIAL"),"_")))))</f>
        <v> </v>
      </c>
      <c r="H7464" s="24" t="str">
        <f>IF(J7464&lt;&gt;1,"",IF(I7464="SBJ","CB","?"))</f>
        <v> </v>
      </c>
      <c r="I7464" s="25" t="str">
        <f>IF(OR(E7464="",E7464="!!!",F7464="NEW"),"",INDEX(B7463:B$2,-1+SUMPRODUCT(MAX(ROW(E7463:E$2)*(E7464=E7463:E$2)))))</f>
        <v> </v>
      </c>
      <c r="J7464" s="25" t="str">
        <f>IF(OR(E7464="",E7464="!!!",F7464="NEW"),"",COUNTBLANK(OFFSET(A$1,,,SUMPRODUCT(MAX(ROW(E$2:E7464)*(E7464=E$2:E7464)))))-COUNTBLANK(OFFSET(A$1,,,SUMPRODUCT(MAX(ROW(E$1:E7463)*(E2=E$1:E7463))))))</f>
        <v> </v>
      </c>
      <c r="K7464" s="25" t="str">
        <f>IF(OR(E7464="",E7464="!!!",F7464="NEW"),"",INDEX(J$1:J7463,SUMPRODUCT(MAX(ROW(E$1:E7463)*(E7464=E$1:E7463)))))</f>
        <v> </v>
      </c>
      <c r="L7464" s="26"/>
    </row>
    <row r="7465" spans="1:12">
      <c r="A7465" s="20" t="s">
        <v>2074</v>
      </c>
      <c r="B7465" s="27" t="s">
        <v>1668</v>
      </c>
      <c r="C7465" s="27" t="s">
        <v>1734</v>
      </c>
      <c r="D7465" s="27" t="s">
        <v>1681</v>
      </c>
      <c r="E7465" s="21">
        <f>IF(D7465="?OLD","!!!","")</f>
        <v/>
      </c>
      <c r="F7465" s="22" t="str">
        <f>IF(OR(E7465="",E7465="!!!"),"",IF(NOT(ISNA(VLOOKUP(E7465,E$1:E7464,1,FALSE()))),"OLD",IF(AND(E7465&lt;&gt;"",E7465&lt;&gt;"!!!"),"NEW","")))</f>
        <v> </v>
      </c>
      <c r="G7465" s="23" t="str">
        <f>IF(OR(E7465="",E7465="!!!"),"",IF(OR(J7465=0,AND(J7465=1,K7465=1),AND(J7465=1,I7465="SBJ"),AND(J7465=1,I7465=0)),"?IN_FOCUS",IF(J7465&lt;=2,"?ACTIVATED",IF(J7465&lt;&gt;"","?FAMILIAR",IF(F7465="NEW",IF(ISNA(VLOOKUP(E7465,#REF!,1,FALSE())),"?TYPE_IDENTIFIABLE","?REFERENTIAL"),"_")))))</f>
        <v> </v>
      </c>
      <c r="H7465" s="24" t="str">
        <f>IF(J7465&lt;&gt;1,"",IF(I7465="SBJ","CB","?"))</f>
        <v> </v>
      </c>
      <c r="I7465" s="25" t="str">
        <f>IF(OR(E7465="",E7465="!!!",F7465="NEW"),"",INDEX(B7464:B$2,-1+SUMPRODUCT(MAX(ROW(E7464:E$2)*(E7465=E7464:E$2)))))</f>
        <v> </v>
      </c>
      <c r="J7465" s="25" t="str">
        <f>IF(OR(E7465="",E7465="!!!",F7465="NEW"),"",COUNTBLANK(OFFSET(A$1,,,SUMPRODUCT(MAX(ROW(E$2:E7465)*(E7465=E$2:E7465)))))-COUNTBLANK(OFFSET(A$1,,,SUMPRODUCT(MAX(ROW(E$1:E7464)*(E2=E$1:E7464))))))</f>
        <v> </v>
      </c>
      <c r="K7465" s="25" t="str">
        <f>IF(OR(E7465="",E7465="!!!",F7465="NEW"),"",INDEX(J$1:J7464,SUMPRODUCT(MAX(ROW(E$1:E7464)*(E7465=E$1:E7464)))))</f>
        <v> </v>
      </c>
      <c r="L7465" s="26"/>
    </row>
    <row r="7466" spans="1:12">
      <c r="A7466" s="20" t="s">
        <v>1688</v>
      </c>
      <c r="E7466" s="21">
        <f>IF(D7466="?OLD","!!!","")</f>
        <v/>
      </c>
      <c r="F7466" s="22" t="str">
        <f>IF(OR(E7466="",E7466="!!!"),"",IF(NOT(ISNA(VLOOKUP(E7466,E$1:E7465,1,FALSE()))),"OLD",IF(AND(E7466&lt;&gt;"",E7466&lt;&gt;"!!!"),"NEW","")))</f>
        <v> </v>
      </c>
      <c r="G7466" s="23" t="str">
        <f>IF(OR(E7466="",E7466="!!!"),"",IF(OR(J7466=0,AND(J7466=1,K7466=1),AND(J7466=1,I7466="SBJ"),AND(J7466=1,I7466=0)),"?IN_FOCUS",IF(J7466&lt;=2,"?ACTIVATED",IF(J7466&lt;&gt;"","?FAMILIAR",IF(F7466="NEW",IF(ISNA(VLOOKUP(E7466,#REF!,1,FALSE())),"?TYPE_IDENTIFIABLE","?REFERENTIAL"),"_")))))</f>
        <v> </v>
      </c>
      <c r="H7466" s="24" t="str">
        <f>IF(J7466&lt;&gt;1,"",IF(I7466="SBJ","CB","?"))</f>
        <v> </v>
      </c>
      <c r="I7466" s="25" t="str">
        <f>IF(OR(E7466="",E7466="!!!",F7466="NEW"),"",INDEX(B7465:B$2,-1+SUMPRODUCT(MAX(ROW(E7465:E$2)*(E7466=E7465:E$2)))))</f>
        <v> </v>
      </c>
      <c r="J7466" s="25" t="str">
        <f>IF(OR(E7466="",E7466="!!!",F7466="NEW"),"",COUNTBLANK(OFFSET(A$1,,,SUMPRODUCT(MAX(ROW(E$2:E7466)*(E7466=E$2:E7466)))))-COUNTBLANK(OFFSET(A$1,,,SUMPRODUCT(MAX(ROW(E$1:E7465)*(E2=E$1:E7465))))))</f>
        <v> </v>
      </c>
      <c r="K7466" s="25" t="str">
        <f>IF(OR(E7466="",E7466="!!!",F7466="NEW"),"",INDEX(J$1:J7465,SUMPRODUCT(MAX(ROW(E$1:E7465)*(E7466=E$1:E7465)))))</f>
        <v> </v>
      </c>
      <c r="L7466" s="26"/>
    </row>
    <row r="7467" spans="1:12">
      <c r="A7467" s="20" t="s">
        <v>1714</v>
      </c>
      <c r="E7467" s="21">
        <f>IF(D7467="?OLD","!!!","")</f>
        <v/>
      </c>
      <c r="F7467" s="22" t="str">
        <f>IF(OR(E7467="",E7467="!!!"),"",IF(NOT(ISNA(VLOOKUP(E7467,E$1:E7466,1,FALSE()))),"OLD",IF(AND(E7467&lt;&gt;"",E7467&lt;&gt;"!!!"),"NEW","")))</f>
        <v> </v>
      </c>
      <c r="G7467" s="23" t="str">
        <f>IF(OR(E7467="",E7467="!!!"),"",IF(OR(J7467=0,AND(J7467=1,K7467=1),AND(J7467=1,I7467="SBJ"),AND(J7467=1,I7467=0)),"?IN_FOCUS",IF(J7467&lt;=2,"?ACTIVATED",IF(J7467&lt;&gt;"","?FAMILIAR",IF(F7467="NEW",IF(ISNA(VLOOKUP(E7467,#REF!,1,FALSE())),"?TYPE_IDENTIFIABLE","?REFERENTIAL"),"_")))))</f>
        <v> </v>
      </c>
      <c r="H7467" s="24" t="str">
        <f>IF(J7467&lt;&gt;1,"",IF(I7467="SBJ","CB","?"))</f>
        <v> </v>
      </c>
      <c r="I7467" s="25" t="str">
        <f>IF(OR(E7467="",E7467="!!!",F7467="NEW"),"",INDEX(B7466:B$2,-1+SUMPRODUCT(MAX(ROW(E7466:E$2)*(E7467=E7466:E$2)))))</f>
        <v> </v>
      </c>
      <c r="J7467" s="25" t="str">
        <f>IF(OR(E7467="",E7467="!!!",F7467="NEW"),"",COUNTBLANK(OFFSET(A$1,,,SUMPRODUCT(MAX(ROW(E$2:E7467)*(E7467=E$2:E7467)))))-COUNTBLANK(OFFSET(A$1,,,SUMPRODUCT(MAX(ROW(E$1:E7466)*(E2=E$1:E7466))))))</f>
        <v> </v>
      </c>
      <c r="K7467" s="25" t="str">
        <f>IF(OR(E7467="",E7467="!!!",F7467="NEW"),"",INDEX(J$1:J7466,SUMPRODUCT(MAX(ROW(E$1:E7466)*(E7467=E$1:E7466)))))</f>
        <v> </v>
      </c>
      <c r="L7467" s="26"/>
    </row>
    <row r="7468" spans="1:12">
      <c r="A7468" s="20" t="s">
        <v>3881</v>
      </c>
      <c r="B7468" s="27" t="s">
        <v>1675</v>
      </c>
      <c r="C7468" s="27" t="s">
        <v>2293</v>
      </c>
      <c r="D7468" s="27" t="s">
        <v>1681</v>
      </c>
      <c r="E7468" s="21">
        <f>IF(D7468="?OLD","!!!","")</f>
        <v/>
      </c>
      <c r="F7468" s="22" t="str">
        <f>IF(OR(E7468="",E7468="!!!"),"",IF(NOT(ISNA(VLOOKUP(E7468,E$1:E7467,1,FALSE()))),"OLD",IF(AND(E7468&lt;&gt;"",E7468&lt;&gt;"!!!"),"NEW","")))</f>
        <v> </v>
      </c>
      <c r="G7468" s="23" t="str">
        <f>IF(OR(E7468="",E7468="!!!"),"",IF(OR(J7468=0,AND(J7468=1,K7468=1),AND(J7468=1,I7468="SBJ"),AND(J7468=1,I7468=0)),"?IN_FOCUS",IF(J7468&lt;=2,"?ACTIVATED",IF(J7468&lt;&gt;"","?FAMILIAR",IF(F7468="NEW",IF(ISNA(VLOOKUP(E7468,#REF!,1,FALSE())),"?TYPE_IDENTIFIABLE","?REFERENTIAL"),"_")))))</f>
        <v> </v>
      </c>
      <c r="H7468" s="24" t="str">
        <f>IF(J7468&lt;&gt;1,"",IF(I7468="SBJ","CB","?"))</f>
        <v> </v>
      </c>
      <c r="I7468" s="25" t="str">
        <f>IF(OR(E7468="",E7468="!!!",F7468="NEW"),"",INDEX(B7467:B$2,-1+SUMPRODUCT(MAX(ROW(E7467:E$2)*(E7468=E7467:E$2)))))</f>
        <v> </v>
      </c>
      <c r="J7468" s="25" t="str">
        <f>IF(OR(E7468="",E7468="!!!",F7468="NEW"),"",COUNTBLANK(OFFSET(A$1,,,SUMPRODUCT(MAX(ROW(E$2:E7468)*(E7468=E$2:E7468)))))-COUNTBLANK(OFFSET(A$1,,,SUMPRODUCT(MAX(ROW(E$1:E7467)*(E2=E$1:E7467))))))</f>
        <v> </v>
      </c>
      <c r="K7468" s="25" t="str">
        <f>IF(OR(E7468="",E7468="!!!",F7468="NEW"),"",INDEX(J$1:J7467,SUMPRODUCT(MAX(ROW(E$1:E7467)*(E7468=E$1:E7467)))))</f>
        <v> </v>
      </c>
      <c r="L7468" s="26"/>
    </row>
    <row r="7469" spans="1:12">
      <c r="A7469" s="20" t="s">
        <v>2168</v>
      </c>
      <c r="B7469" s="27" t="s">
        <v>1672</v>
      </c>
      <c r="C7469" s="27" t="s">
        <v>1680</v>
      </c>
      <c r="D7469" s="27" t="s">
        <v>1681</v>
      </c>
      <c r="E7469" s="21">
        <f>IF(D7469="?OLD","!!!","")</f>
        <v/>
      </c>
      <c r="F7469" s="22" t="str">
        <f>IF(OR(E7469="",E7469="!!!"),"",IF(NOT(ISNA(VLOOKUP(E7469,E$1:E7468,1,FALSE()))),"OLD",IF(AND(E7469&lt;&gt;"",E7469&lt;&gt;"!!!"),"NEW","")))</f>
        <v> </v>
      </c>
      <c r="G7469" s="23" t="str">
        <f>IF(OR(E7469="",E7469="!!!"),"",IF(OR(J7469=0,AND(J7469=1,K7469=1),AND(J7469=1,I7469="SBJ"),AND(J7469=1,I7469=0)),"?IN_FOCUS",IF(J7469&lt;=2,"?ACTIVATED",IF(J7469&lt;&gt;"","?FAMILIAR",IF(F7469="NEW",IF(ISNA(VLOOKUP(E7469,#REF!,1,FALSE())),"?TYPE_IDENTIFIABLE","?REFERENTIAL"),"_")))))</f>
        <v> </v>
      </c>
      <c r="H7469" s="24" t="str">
        <f>IF(J7469&lt;&gt;1,"",IF(I7469="SBJ","CB","?"))</f>
        <v> </v>
      </c>
      <c r="I7469" s="25" t="str">
        <f>IF(OR(E7469="",E7469="!!!",F7469="NEW"),"",INDEX(B7468:B$2,-1+SUMPRODUCT(MAX(ROW(E7468:E$2)*(E7469=E7468:E$2)))))</f>
        <v> </v>
      </c>
      <c r="J7469" s="25" t="str">
        <f>IF(OR(E7469="",E7469="!!!",F7469="NEW"),"",COUNTBLANK(OFFSET(A$1,,,SUMPRODUCT(MAX(ROW(E$2:E7469)*(E7469=E$2:E7469)))))-COUNTBLANK(OFFSET(A$1,,,SUMPRODUCT(MAX(ROW(E$1:E7468)*(E2=E$1:E7468))))))</f>
        <v> </v>
      </c>
      <c r="K7469" s="25" t="str">
        <f>IF(OR(E7469="",E7469="!!!",F7469="NEW"),"",INDEX(J$1:J7468,SUMPRODUCT(MAX(ROW(E$1:E7468)*(E7469=E$1:E7468)))))</f>
        <v> </v>
      </c>
      <c r="L7469" s="26"/>
    </row>
    <row r="7470" spans="1:12">
      <c r="A7470" s="20" t="s">
        <v>1714</v>
      </c>
      <c r="E7470" s="21">
        <f>IF(D7470="?OLD","!!!","")</f>
        <v/>
      </c>
      <c r="F7470" s="22" t="str">
        <f>IF(OR(E7470="",E7470="!!!"),"",IF(NOT(ISNA(VLOOKUP(E7470,E$1:E7469,1,FALSE()))),"OLD",IF(AND(E7470&lt;&gt;"",E7470&lt;&gt;"!!!"),"NEW","")))</f>
        <v> </v>
      </c>
      <c r="G7470" s="23" t="str">
        <f>IF(OR(E7470="",E7470="!!!"),"",IF(OR(J7470=0,AND(J7470=1,K7470=1),AND(J7470=1,I7470="SBJ"),AND(J7470=1,I7470=0)),"?IN_FOCUS",IF(J7470&lt;=2,"?ACTIVATED",IF(J7470&lt;&gt;"","?FAMILIAR",IF(F7470="NEW",IF(ISNA(VLOOKUP(E7470,#REF!,1,FALSE())),"?TYPE_IDENTIFIABLE","?REFERENTIAL"),"_")))))</f>
        <v> </v>
      </c>
      <c r="H7470" s="24" t="str">
        <f>IF(J7470&lt;&gt;1,"",IF(I7470="SBJ","CB","?"))</f>
        <v> </v>
      </c>
      <c r="I7470" s="25" t="str">
        <f>IF(OR(E7470="",E7470="!!!",F7470="NEW"),"",INDEX(B7469:B$2,-1+SUMPRODUCT(MAX(ROW(E7469:E$2)*(E7470=E7469:E$2)))))</f>
        <v> </v>
      </c>
      <c r="J7470" s="25" t="str">
        <f>IF(OR(E7470="",E7470="!!!",F7470="NEW"),"",COUNTBLANK(OFFSET(A$1,,,SUMPRODUCT(MAX(ROW(E$2:E7470)*(E7470=E$2:E7470)))))-COUNTBLANK(OFFSET(A$1,,,SUMPRODUCT(MAX(ROW(E$1:E7469)*(E2=E$1:E7469))))))</f>
        <v> </v>
      </c>
      <c r="K7470" s="25" t="str">
        <f>IF(OR(E7470="",E7470="!!!",F7470="NEW"),"",INDEX(J$1:J7469,SUMPRODUCT(MAX(ROW(E$1:E7469)*(E7470=E$1:E7469)))))</f>
        <v> </v>
      </c>
      <c r="L7470" s="26"/>
    </row>
    <row r="7471" spans="1:12">
      <c r="A7471" s="20" t="s">
        <v>3882</v>
      </c>
      <c r="E7471" s="21">
        <f>IF(D7471="?OLD","!!!","")</f>
        <v/>
      </c>
      <c r="F7471" s="22" t="str">
        <f>IF(OR(E7471="",E7471="!!!"),"",IF(NOT(ISNA(VLOOKUP(E7471,E$1:E7470,1,FALSE()))),"OLD",IF(AND(E7471&lt;&gt;"",E7471&lt;&gt;"!!!"),"NEW","")))</f>
        <v> </v>
      </c>
      <c r="G7471" s="23" t="str">
        <f>IF(OR(E7471="",E7471="!!!"),"",IF(OR(J7471=0,AND(J7471=1,K7471=1),AND(J7471=1,I7471="SBJ"),AND(J7471=1,I7471=0)),"?IN_FOCUS",IF(J7471&lt;=2,"?ACTIVATED",IF(J7471&lt;&gt;"","?FAMILIAR",IF(F7471="NEW",IF(ISNA(VLOOKUP(E7471,#REF!,1,FALSE())),"?TYPE_IDENTIFIABLE","?REFERENTIAL"),"_")))))</f>
        <v> </v>
      </c>
      <c r="H7471" s="24" t="str">
        <f>IF(J7471&lt;&gt;1,"",IF(I7471="SBJ","CB","?"))</f>
        <v> </v>
      </c>
      <c r="I7471" s="25" t="str">
        <f>IF(OR(E7471="",E7471="!!!",F7471="NEW"),"",INDEX(B7470:B$2,-1+SUMPRODUCT(MAX(ROW(E7470:E$2)*(E7471=E7470:E$2)))))</f>
        <v> </v>
      </c>
      <c r="J7471" s="25" t="str">
        <f>IF(OR(E7471="",E7471="!!!",F7471="NEW"),"",COUNTBLANK(OFFSET(A$1,,,SUMPRODUCT(MAX(ROW(E$2:E7471)*(E7471=E$2:E7471)))))-COUNTBLANK(OFFSET(A$1,,,SUMPRODUCT(MAX(ROW(E$1:E7470)*(E2=E$1:E7470))))))</f>
        <v> </v>
      </c>
      <c r="K7471" s="25" t="str">
        <f>IF(OR(E7471="",E7471="!!!",F7471="NEW"),"",INDEX(J$1:J7470,SUMPRODUCT(MAX(ROW(E$1:E7470)*(E7471=E$1:E7470)))))</f>
        <v> </v>
      </c>
      <c r="L7471" s="26"/>
    </row>
    <row r="7472" spans="1:12">
      <c r="A7472" s="20" t="s">
        <v>3883</v>
      </c>
      <c r="B7472" s="27" t="s">
        <v>2010</v>
      </c>
      <c r="C7472" s="27" t="s">
        <v>1701</v>
      </c>
      <c r="D7472" s="27" t="s">
        <v>1681</v>
      </c>
      <c r="E7472" s="21">
        <f>IF(D7472="?OLD","!!!","")</f>
        <v/>
      </c>
      <c r="F7472" s="22" t="str">
        <f>IF(OR(E7472="",E7472="!!!"),"",IF(NOT(ISNA(VLOOKUP(E7472,E$1:E7471,1,FALSE()))),"OLD",IF(AND(E7472&lt;&gt;"",E7472&lt;&gt;"!!!"),"NEW","")))</f>
        <v> </v>
      </c>
      <c r="G7472" s="23" t="str">
        <f>IF(OR(E7472="",E7472="!!!"),"",IF(OR(J7472=0,AND(J7472=1,K7472=1),AND(J7472=1,I7472="SBJ"),AND(J7472=1,I7472=0)),"?IN_FOCUS",IF(J7472&lt;=2,"?ACTIVATED",IF(J7472&lt;&gt;"","?FAMILIAR",IF(F7472="NEW",IF(ISNA(VLOOKUP(E7472,#REF!,1,FALSE())),"?TYPE_IDENTIFIABLE","?REFERENTIAL"),"_")))))</f>
        <v> </v>
      </c>
      <c r="H7472" s="24" t="str">
        <f>IF(J7472&lt;&gt;1,"",IF(I7472="SBJ","CB","?"))</f>
        <v> </v>
      </c>
      <c r="I7472" s="25" t="str">
        <f>IF(OR(E7472="",E7472="!!!",F7472="NEW"),"",INDEX(B7471:B$2,-1+SUMPRODUCT(MAX(ROW(E7471:E$2)*(E7472=E7471:E$2)))))</f>
        <v> </v>
      </c>
      <c r="J7472" s="25" t="str">
        <f>IF(OR(E7472="",E7472="!!!",F7472="NEW"),"",COUNTBLANK(OFFSET(A$1,,,SUMPRODUCT(MAX(ROW(E$2:E7472)*(E7472=E$2:E7472)))))-COUNTBLANK(OFFSET(A$1,,,SUMPRODUCT(MAX(ROW(E$1:E7471)*(E2=E$1:E7471))))))</f>
        <v> </v>
      </c>
      <c r="K7472" s="25" t="str">
        <f>IF(OR(E7472="",E7472="!!!",F7472="NEW"),"",INDEX(J$1:J7471,SUMPRODUCT(MAX(ROW(E$1:E7471)*(E7472=E$1:E7471)))))</f>
        <v> </v>
      </c>
      <c r="L7472" s="26"/>
    </row>
    <row r="7473" spans="1:12">
      <c r="A7473" s="20" t="s">
        <v>3617</v>
      </c>
      <c r="B7473" s="27" t="s">
        <v>1865</v>
      </c>
      <c r="C7473" s="27" t="s">
        <v>1734</v>
      </c>
      <c r="D7473" s="27" t="s">
        <v>1681</v>
      </c>
      <c r="E7473" s="21">
        <f>IF(D7473="?OLD","!!!","")</f>
        <v/>
      </c>
      <c r="F7473" s="22" t="str">
        <f>IF(OR(E7473="",E7473="!!!"),"",IF(NOT(ISNA(VLOOKUP(E7473,E$1:E7472,1,FALSE()))),"OLD",IF(AND(E7473&lt;&gt;"",E7473&lt;&gt;"!!!"),"NEW","")))</f>
        <v> </v>
      </c>
      <c r="G7473" s="23" t="str">
        <f>IF(OR(E7473="",E7473="!!!"),"",IF(OR(J7473=0,AND(J7473=1,K7473=1),AND(J7473=1,I7473="SBJ"),AND(J7473=1,I7473=0)),"?IN_FOCUS",IF(J7473&lt;=2,"?ACTIVATED",IF(J7473&lt;&gt;"","?FAMILIAR",IF(F7473="NEW",IF(ISNA(VLOOKUP(E7473,#REF!,1,FALSE())),"?TYPE_IDENTIFIABLE","?REFERENTIAL"),"_")))))</f>
        <v> </v>
      </c>
      <c r="H7473" s="24" t="str">
        <f>IF(J7473&lt;&gt;1,"",IF(I7473="SBJ","CB","?"))</f>
        <v> </v>
      </c>
      <c r="I7473" s="25" t="str">
        <f>IF(OR(E7473="",E7473="!!!",F7473="NEW"),"",INDEX(B7472:B$2,-1+SUMPRODUCT(MAX(ROW(E7472:E$2)*(E7473=E7472:E$2)))))</f>
        <v> </v>
      </c>
      <c r="J7473" s="25" t="str">
        <f>IF(OR(E7473="",E7473="!!!",F7473="NEW"),"",COUNTBLANK(OFFSET(A$1,,,SUMPRODUCT(MAX(ROW(E$2:E7473)*(E7473=E$2:E7473)))))-COUNTBLANK(OFFSET(A$1,,,SUMPRODUCT(MAX(ROW(E$1:E7472)*(E2=E$1:E7472))))))</f>
        <v> </v>
      </c>
      <c r="K7473" s="25" t="str">
        <f>IF(OR(E7473="",E7473="!!!",F7473="NEW"),"",INDEX(J$1:J7472,SUMPRODUCT(MAX(ROW(E$1:E7472)*(E7473=E$1:E7472)))))</f>
        <v> </v>
      </c>
      <c r="L7473" s="26"/>
    </row>
    <row r="7474" spans="1:12">
      <c r="A7474" s="20" t="s">
        <v>3794</v>
      </c>
      <c r="E7474" s="21">
        <f>IF(D7474="?OLD","!!!","")</f>
        <v/>
      </c>
      <c r="F7474" s="22" t="str">
        <f>IF(OR(E7474="",E7474="!!!"),"",IF(NOT(ISNA(VLOOKUP(E7474,E$1:E7473,1,FALSE()))),"OLD",IF(AND(E7474&lt;&gt;"",E7474&lt;&gt;"!!!"),"NEW","")))</f>
        <v> </v>
      </c>
      <c r="G7474" s="23" t="str">
        <f>IF(OR(E7474="",E7474="!!!"),"",IF(OR(J7474=0,AND(J7474=1,K7474=1),AND(J7474=1,I7474="SBJ"),AND(J7474=1,I7474=0)),"?IN_FOCUS",IF(J7474&lt;=2,"?ACTIVATED",IF(J7474&lt;&gt;"","?FAMILIAR",IF(F7474="NEW",IF(ISNA(VLOOKUP(E7474,#REF!,1,FALSE())),"?TYPE_IDENTIFIABLE","?REFERENTIAL"),"_")))))</f>
        <v> </v>
      </c>
      <c r="H7474" s="24" t="str">
        <f>IF(J7474&lt;&gt;1,"",IF(I7474="SBJ","CB","?"))</f>
        <v> </v>
      </c>
      <c r="I7474" s="25" t="str">
        <f>IF(OR(E7474="",E7474="!!!",F7474="NEW"),"",INDEX(B7473:B$2,-1+SUMPRODUCT(MAX(ROW(E7473:E$2)*(E7474=E7473:E$2)))))</f>
        <v> </v>
      </c>
      <c r="J7474" s="25" t="str">
        <f>IF(OR(E7474="",E7474="!!!",F7474="NEW"),"",COUNTBLANK(OFFSET(A$1,,,SUMPRODUCT(MAX(ROW(E$2:E7474)*(E7474=E$2:E7474)))))-COUNTBLANK(OFFSET(A$1,,,SUMPRODUCT(MAX(ROW(E$1:E7473)*(E2=E$1:E7473))))))</f>
        <v> </v>
      </c>
      <c r="K7474" s="25" t="str">
        <f>IF(OR(E7474="",E7474="!!!",F7474="NEW"),"",INDEX(J$1:J7473,SUMPRODUCT(MAX(ROW(E$1:E7473)*(E7474=E$1:E7473)))))</f>
        <v> </v>
      </c>
      <c r="L7474" s="26"/>
    </row>
    <row r="7475" spans="1:12">
      <c r="A7475" s="20" t="s">
        <v>1688</v>
      </c>
      <c r="E7475" s="21">
        <f>IF(D7475="?OLD","!!!","")</f>
        <v/>
      </c>
      <c r="F7475" s="22" t="str">
        <f>IF(OR(E7475="",E7475="!!!"),"",IF(NOT(ISNA(VLOOKUP(E7475,E$1:E7474,1,FALSE()))),"OLD",IF(AND(E7475&lt;&gt;"",E7475&lt;&gt;"!!!"),"NEW","")))</f>
        <v> </v>
      </c>
      <c r="G7475" s="23" t="str">
        <f>IF(OR(E7475="",E7475="!!!"),"",IF(OR(J7475=0,AND(J7475=1,K7475=1),AND(J7475=1,I7475="SBJ"),AND(J7475=1,I7475=0)),"?IN_FOCUS",IF(J7475&lt;=2,"?ACTIVATED",IF(J7475&lt;&gt;"","?FAMILIAR",IF(F7475="NEW",IF(ISNA(VLOOKUP(E7475,#REF!,1,FALSE())),"?TYPE_IDENTIFIABLE","?REFERENTIAL"),"_")))))</f>
        <v> </v>
      </c>
      <c r="H7475" s="24" t="str">
        <f>IF(J7475&lt;&gt;1,"",IF(I7475="SBJ","CB","?"))</f>
        <v> </v>
      </c>
      <c r="I7475" s="25" t="str">
        <f>IF(OR(E7475="",E7475="!!!",F7475="NEW"),"",INDEX(B7474:B$2,-1+SUMPRODUCT(MAX(ROW(E7474:E$2)*(E7475=E7474:E$2)))))</f>
        <v> </v>
      </c>
      <c r="J7475" s="25" t="str">
        <f>IF(OR(E7475="",E7475="!!!",F7475="NEW"),"",COUNTBLANK(OFFSET(A$1,,,SUMPRODUCT(MAX(ROW(E$2:E7475)*(E7475=E$2:E7475)))))-COUNTBLANK(OFFSET(A$1,,,SUMPRODUCT(MAX(ROW(E$1:E7474)*(E2=E$1:E7474))))))</f>
        <v> </v>
      </c>
      <c r="K7475" s="25" t="str">
        <f>IF(OR(E7475="",E7475="!!!",F7475="NEW"),"",INDEX(J$1:J7474,SUMPRODUCT(MAX(ROW(E$1:E7474)*(E7475=E$1:E7474)))))</f>
        <v> </v>
      </c>
      <c r="L7475" s="26"/>
    </row>
    <row r="7476" spans="1:12">
      <c r="A7476" s="20" t="s">
        <v>1790</v>
      </c>
      <c r="E7476" s="21">
        <f>IF(D7476="?OLD","!!!","")</f>
        <v/>
      </c>
      <c r="F7476" s="22" t="str">
        <f>IF(OR(E7476="",E7476="!!!"),"",IF(NOT(ISNA(VLOOKUP(E7476,E$1:E7475,1,FALSE()))),"OLD",IF(AND(E7476&lt;&gt;"",E7476&lt;&gt;"!!!"),"NEW","")))</f>
        <v> </v>
      </c>
      <c r="G7476" s="23" t="str">
        <f>IF(OR(E7476="",E7476="!!!"),"",IF(OR(J7476=0,AND(J7476=1,K7476=1),AND(J7476=1,I7476="SBJ"),AND(J7476=1,I7476=0)),"?IN_FOCUS",IF(J7476&lt;=2,"?ACTIVATED",IF(J7476&lt;&gt;"","?FAMILIAR",IF(F7476="NEW",IF(ISNA(VLOOKUP(E7476,#REF!,1,FALSE())),"?TYPE_IDENTIFIABLE","?REFERENTIAL"),"_")))))</f>
        <v> </v>
      </c>
      <c r="H7476" s="24" t="str">
        <f>IF(J7476&lt;&gt;1,"",IF(I7476="SBJ","CB","?"))</f>
        <v> </v>
      </c>
      <c r="I7476" s="25" t="str">
        <f>IF(OR(E7476="",E7476="!!!",F7476="NEW"),"",INDEX(B7475:B$2,-1+SUMPRODUCT(MAX(ROW(E7475:E$2)*(E7476=E7475:E$2)))))</f>
        <v> </v>
      </c>
      <c r="J7476" s="25" t="str">
        <f>IF(OR(E7476="",E7476="!!!",F7476="NEW"),"",COUNTBLANK(OFFSET(A$1,,,SUMPRODUCT(MAX(ROW(E$2:E7476)*(E7476=E$2:E7476)))))-COUNTBLANK(OFFSET(A$1,,,SUMPRODUCT(MAX(ROW(E$1:E7475)*(E2=E$1:E7475))))))</f>
        <v> </v>
      </c>
      <c r="K7476" s="25" t="str">
        <f>IF(OR(E7476="",E7476="!!!",F7476="NEW"),"",INDEX(J$1:J7475,SUMPRODUCT(MAX(ROW(E$1:E7475)*(E7476=E$1:E7475)))))</f>
        <v> </v>
      </c>
      <c r="L7476" s="26"/>
    </row>
    <row r="7477" spans="1:12">
      <c r="A7477" s="20" t="s">
        <v>1870</v>
      </c>
      <c r="E7477" s="21">
        <f>IF(D7477="?OLD","!!!","")</f>
        <v/>
      </c>
      <c r="F7477" s="22" t="str">
        <f>IF(OR(E7477="",E7477="!!!"),"",IF(NOT(ISNA(VLOOKUP(E7477,E$1:E7476,1,FALSE()))),"OLD",IF(AND(E7477&lt;&gt;"",E7477&lt;&gt;"!!!"),"NEW","")))</f>
        <v> </v>
      </c>
      <c r="G7477" s="23" t="str">
        <f>IF(OR(E7477="",E7477="!!!"),"",IF(OR(J7477=0,AND(J7477=1,K7477=1),AND(J7477=1,I7477="SBJ"),AND(J7477=1,I7477=0)),"?IN_FOCUS",IF(J7477&lt;=2,"?ACTIVATED",IF(J7477&lt;&gt;"","?FAMILIAR",IF(F7477="NEW",IF(ISNA(VLOOKUP(E7477,#REF!,1,FALSE())),"?TYPE_IDENTIFIABLE","?REFERENTIAL"),"_")))))</f>
        <v> </v>
      </c>
      <c r="H7477" s="24" t="str">
        <f>IF(J7477&lt;&gt;1,"",IF(I7477="SBJ","CB","?"))</f>
        <v> </v>
      </c>
      <c r="I7477" s="25" t="str">
        <f>IF(OR(E7477="",E7477="!!!",F7477="NEW"),"",INDEX(B7476:B$2,-1+SUMPRODUCT(MAX(ROW(E7476:E$2)*(E7477=E7476:E$2)))))</f>
        <v> </v>
      </c>
      <c r="J7477" s="25" t="str">
        <f>IF(OR(E7477="",E7477="!!!",F7477="NEW"),"",COUNTBLANK(OFFSET(A$1,,,SUMPRODUCT(MAX(ROW(E$2:E7477)*(E7477=E$2:E7477)))))-COUNTBLANK(OFFSET(A$1,,,SUMPRODUCT(MAX(ROW(E$1:E7476)*(E2=E$1:E7476))))))</f>
        <v> </v>
      </c>
      <c r="K7477" s="25" t="str">
        <f>IF(OR(E7477="",E7477="!!!",F7477="NEW"),"",INDEX(J$1:J7476,SUMPRODUCT(MAX(ROW(E$1:E7476)*(E7477=E$1:E7476)))))</f>
        <v> </v>
      </c>
      <c r="L7477" s="26"/>
    </row>
    <row r="7478" spans="1:12">
      <c r="A7478" s="20" t="s">
        <v>3884</v>
      </c>
      <c r="E7478" s="21">
        <f>IF(D7478="?OLD","!!!","")</f>
        <v/>
      </c>
      <c r="F7478" s="22" t="str">
        <f>IF(OR(E7478="",E7478="!!!"),"",IF(NOT(ISNA(VLOOKUP(E7478,E$1:E7477,1,FALSE()))),"OLD",IF(AND(E7478&lt;&gt;"",E7478&lt;&gt;"!!!"),"NEW","")))</f>
        <v> </v>
      </c>
      <c r="G7478" s="23" t="str">
        <f>IF(OR(E7478="",E7478="!!!"),"",IF(OR(J7478=0,AND(J7478=1,K7478=1),AND(J7478=1,I7478="SBJ"),AND(J7478=1,I7478=0)),"?IN_FOCUS",IF(J7478&lt;=2,"?ACTIVATED",IF(J7478&lt;&gt;"","?FAMILIAR",IF(F7478="NEW",IF(ISNA(VLOOKUP(E7478,#REF!,1,FALSE())),"?TYPE_IDENTIFIABLE","?REFERENTIAL"),"_")))))</f>
        <v> </v>
      </c>
      <c r="H7478" s="24" t="str">
        <f>IF(J7478&lt;&gt;1,"",IF(I7478="SBJ","CB","?"))</f>
        <v> </v>
      </c>
      <c r="I7478" s="25" t="str">
        <f>IF(OR(E7478="",E7478="!!!",F7478="NEW"),"",INDEX(B7477:B$2,-1+SUMPRODUCT(MAX(ROW(E7477:E$2)*(E7478=E7477:E$2)))))</f>
        <v> </v>
      </c>
      <c r="J7478" s="25" t="str">
        <f>IF(OR(E7478="",E7478="!!!",F7478="NEW"),"",COUNTBLANK(OFFSET(A$1,,,SUMPRODUCT(MAX(ROW(E$2:E7478)*(E7478=E$2:E7478)))))-COUNTBLANK(OFFSET(A$1,,,SUMPRODUCT(MAX(ROW(E$1:E7477)*(E2=E$1:E7477))))))</f>
        <v> </v>
      </c>
      <c r="K7478" s="25" t="str">
        <f>IF(OR(E7478="",E7478="!!!",F7478="NEW"),"",INDEX(J$1:J7477,SUMPRODUCT(MAX(ROW(E$1:E7477)*(E7478=E$1:E7477)))))</f>
        <v> </v>
      </c>
      <c r="L7478" s="26"/>
    </row>
    <row r="7479" spans="1:12">
      <c r="A7479" s="20" t="s">
        <v>3885</v>
      </c>
      <c r="B7479" s="27" t="s">
        <v>1865</v>
      </c>
      <c r="C7479" s="27" t="s">
        <v>1676</v>
      </c>
      <c r="E7479" s="21">
        <f>IF(D7479="?OLD","!!!","")</f>
        <v/>
      </c>
      <c r="F7479" s="22" t="str">
        <f>IF(OR(E7479="",E7479="!!!"),"",IF(NOT(ISNA(VLOOKUP(E7479,E$1:E7478,1,FALSE()))),"OLD",IF(AND(E7479&lt;&gt;"",E7479&lt;&gt;"!!!"),"NEW","")))</f>
        <v> </v>
      </c>
      <c r="G7479" s="23" t="str">
        <f>IF(OR(E7479="",E7479="!!!"),"",IF(OR(J7479=0,AND(J7479=1,K7479=1),AND(J7479=1,I7479="SBJ"),AND(J7479=1,I7479=0)),"?IN_FOCUS",IF(J7479&lt;=2,"?ACTIVATED",IF(J7479&lt;&gt;"","?FAMILIAR",IF(F7479="NEW",IF(ISNA(VLOOKUP(E7479,#REF!,1,FALSE())),"?TYPE_IDENTIFIABLE","?REFERENTIAL"),"_")))))</f>
        <v> </v>
      </c>
      <c r="H7479" s="24" t="str">
        <f>IF(J7479&lt;&gt;1,"",IF(I7479="SBJ","CB","?"))</f>
        <v> </v>
      </c>
      <c r="I7479" s="25" t="str">
        <f>IF(OR(E7479="",E7479="!!!",F7479="NEW"),"",INDEX(B7478:B$2,-1+SUMPRODUCT(MAX(ROW(E7478:E$2)*(E7479=E7478:E$2)))))</f>
        <v> </v>
      </c>
      <c r="J7479" s="25" t="str">
        <f>IF(OR(E7479="",E7479="!!!",F7479="NEW"),"",COUNTBLANK(OFFSET(A$1,,,SUMPRODUCT(MAX(ROW(E$2:E7479)*(E7479=E$2:E7479)))))-COUNTBLANK(OFFSET(A$1,,,SUMPRODUCT(MAX(ROW(E$1:E7478)*(E2=E$1:E7478))))))</f>
        <v> </v>
      </c>
      <c r="K7479" s="25" t="str">
        <f>IF(OR(E7479="",E7479="!!!",F7479="NEW"),"",INDEX(J$1:J7478,SUMPRODUCT(MAX(ROW(E$1:E7478)*(E7479=E$1:E7478)))))</f>
        <v> </v>
      </c>
      <c r="L7479" s="26"/>
    </row>
    <row r="7480" spans="1:12">
      <c r="A7480" s="20" t="s">
        <v>3886</v>
      </c>
      <c r="E7480" s="21">
        <f>IF(D7480="?OLD","!!!","")</f>
        <v/>
      </c>
      <c r="F7480" s="22" t="str">
        <f>IF(OR(E7480="",E7480="!!!"),"",IF(NOT(ISNA(VLOOKUP(E7480,E$1:E7479,1,FALSE()))),"OLD",IF(AND(E7480&lt;&gt;"",E7480&lt;&gt;"!!!"),"NEW","")))</f>
        <v> </v>
      </c>
      <c r="G7480" s="23" t="str">
        <f>IF(OR(E7480="",E7480="!!!"),"",IF(OR(J7480=0,AND(J7480=1,K7480=1),AND(J7480=1,I7480="SBJ"),AND(J7480=1,I7480=0)),"?IN_FOCUS",IF(J7480&lt;=2,"?ACTIVATED",IF(J7480&lt;&gt;"","?FAMILIAR",IF(F7480="NEW",IF(ISNA(VLOOKUP(E7480,#REF!,1,FALSE())),"?TYPE_IDENTIFIABLE","?REFERENTIAL"),"_")))))</f>
        <v> </v>
      </c>
      <c r="H7480" s="24" t="str">
        <f>IF(J7480&lt;&gt;1,"",IF(I7480="SBJ","CB","?"))</f>
        <v> </v>
      </c>
      <c r="I7480" s="25" t="str">
        <f>IF(OR(E7480="",E7480="!!!",F7480="NEW"),"",INDEX(B7479:B$2,-1+SUMPRODUCT(MAX(ROW(E7479:E$2)*(E7480=E7479:E$2)))))</f>
        <v> </v>
      </c>
      <c r="J7480" s="25" t="str">
        <f>IF(OR(E7480="",E7480="!!!",F7480="NEW"),"",COUNTBLANK(OFFSET(A$1,,,SUMPRODUCT(MAX(ROW(E$2:E7480)*(E7480=E$2:E7480)))))-COUNTBLANK(OFFSET(A$1,,,SUMPRODUCT(MAX(ROW(E$1:E7479)*(E2=E$1:E7479))))))</f>
        <v> </v>
      </c>
      <c r="K7480" s="25" t="str">
        <f>IF(OR(E7480="",E7480="!!!",F7480="NEW"),"",INDEX(J$1:J7479,SUMPRODUCT(MAX(ROW(E$1:E7479)*(E7480=E$1:E7479)))))</f>
        <v> </v>
      </c>
      <c r="L7480" s="26"/>
    </row>
    <row r="7481" spans="1:12">
      <c r="A7481" s="20" t="s">
        <v>3887</v>
      </c>
      <c r="B7481" s="27" t="s">
        <v>1783</v>
      </c>
      <c r="C7481" s="27" t="s">
        <v>1704</v>
      </c>
      <c r="E7481" s="21">
        <f>IF(D7481="?OLD","!!!","")</f>
        <v/>
      </c>
      <c r="F7481" s="22" t="str">
        <f>IF(OR(E7481="",E7481="!!!"),"",IF(NOT(ISNA(VLOOKUP(E7481,E$1:E7480,1,FALSE()))),"OLD",IF(AND(E7481&lt;&gt;"",E7481&lt;&gt;"!!!"),"NEW","")))</f>
        <v> </v>
      </c>
      <c r="G7481" s="23" t="str">
        <f>IF(OR(E7481="",E7481="!!!"),"",IF(OR(J7481=0,AND(J7481=1,K7481=1),AND(J7481=1,I7481="SBJ"),AND(J7481=1,I7481=0)),"?IN_FOCUS",IF(J7481&lt;=2,"?ACTIVATED",IF(J7481&lt;&gt;"","?FAMILIAR",IF(F7481="NEW",IF(ISNA(VLOOKUP(E7481,#REF!,1,FALSE())),"?TYPE_IDENTIFIABLE","?REFERENTIAL"),"_")))))</f>
        <v> </v>
      </c>
      <c r="H7481" s="24" t="str">
        <f>IF(J7481&lt;&gt;1,"",IF(I7481="SBJ","CB","?"))</f>
        <v> </v>
      </c>
      <c r="I7481" s="25" t="str">
        <f>IF(OR(E7481="",E7481="!!!",F7481="NEW"),"",INDEX(B7480:B$2,-1+SUMPRODUCT(MAX(ROW(E7480:E$2)*(E7481=E7480:E$2)))))</f>
        <v> </v>
      </c>
      <c r="J7481" s="25" t="str">
        <f>IF(OR(E7481="",E7481="!!!",F7481="NEW"),"",COUNTBLANK(OFFSET(A$1,,,SUMPRODUCT(MAX(ROW(E$2:E7481)*(E7481=E$2:E7481)))))-COUNTBLANK(OFFSET(A$1,,,SUMPRODUCT(MAX(ROW(E$1:E7480)*(E2=E$1:E7480))))))</f>
        <v> </v>
      </c>
      <c r="K7481" s="25" t="str">
        <f>IF(OR(E7481="",E7481="!!!",F7481="NEW"),"",INDEX(J$1:J7480,SUMPRODUCT(MAX(ROW(E$1:E7480)*(E7481=E$1:E7480)))))</f>
        <v> </v>
      </c>
      <c r="L7481" s="26"/>
    </row>
    <row r="7482" spans="1:12">
      <c r="A7482" s="20" t="s">
        <v>1912</v>
      </c>
      <c r="E7482" s="21">
        <f>IF(D7482="?OLD","!!!","")</f>
        <v/>
      </c>
      <c r="F7482" s="22" t="str">
        <f>IF(OR(E7482="",E7482="!!!"),"",IF(NOT(ISNA(VLOOKUP(E7482,E$1:E7481,1,FALSE()))),"OLD",IF(AND(E7482&lt;&gt;"",E7482&lt;&gt;"!!!"),"NEW","")))</f>
        <v> </v>
      </c>
      <c r="G7482" s="23" t="str">
        <f>IF(OR(E7482="",E7482="!!!"),"",IF(OR(J7482=0,AND(J7482=1,K7482=1),AND(J7482=1,I7482="SBJ"),AND(J7482=1,I7482=0)),"?IN_FOCUS",IF(J7482&lt;=2,"?ACTIVATED",IF(J7482&lt;&gt;"","?FAMILIAR",IF(F7482="NEW",IF(ISNA(VLOOKUP(E7482,#REF!,1,FALSE())),"?TYPE_IDENTIFIABLE","?REFERENTIAL"),"_")))))</f>
        <v> </v>
      </c>
      <c r="H7482" s="24" t="str">
        <f>IF(J7482&lt;&gt;1,"",IF(I7482="SBJ","CB","?"))</f>
        <v> </v>
      </c>
      <c r="I7482" s="25" t="str">
        <f>IF(OR(E7482="",E7482="!!!",F7482="NEW"),"",INDEX(B7481:B$2,-1+SUMPRODUCT(MAX(ROW(E7481:E$2)*(E7482=E7481:E$2)))))</f>
        <v> </v>
      </c>
      <c r="J7482" s="25" t="str">
        <f>IF(OR(E7482="",E7482="!!!",F7482="NEW"),"",COUNTBLANK(OFFSET(A$1,,,SUMPRODUCT(MAX(ROW(E$2:E7482)*(E7482=E$2:E7482)))))-COUNTBLANK(OFFSET(A$1,,,SUMPRODUCT(MAX(ROW(E$1:E7481)*(E2=E$1:E7481))))))</f>
        <v> </v>
      </c>
      <c r="K7482" s="25" t="str">
        <f>IF(OR(E7482="",E7482="!!!",F7482="NEW"),"",INDEX(J$1:J7481,SUMPRODUCT(MAX(ROW(E$1:E7481)*(E7482=E$1:E7481)))))</f>
        <v> </v>
      </c>
      <c r="L7482" s="26"/>
    </row>
    <row r="7483" spans="1:12">
      <c r="A7483" s="20" t="s">
        <v>2253</v>
      </c>
      <c r="B7483" s="27" t="s">
        <v>1783</v>
      </c>
      <c r="C7483" s="27" t="s">
        <v>1673</v>
      </c>
      <c r="E7483" s="21">
        <f>IF(D7483="?OLD","!!!","")</f>
        <v/>
      </c>
      <c r="F7483" s="22" t="str">
        <f>IF(OR(E7483="",E7483="!!!"),"",IF(NOT(ISNA(VLOOKUP(E7483,E$1:E7482,1,FALSE()))),"OLD",IF(AND(E7483&lt;&gt;"",E7483&lt;&gt;"!!!"),"NEW","")))</f>
        <v> </v>
      </c>
      <c r="G7483" s="23" t="str">
        <f>IF(OR(E7483="",E7483="!!!"),"",IF(OR(J7483=0,AND(J7483=1,K7483=1),AND(J7483=1,I7483="SBJ"),AND(J7483=1,I7483=0)),"?IN_FOCUS",IF(J7483&lt;=2,"?ACTIVATED",IF(J7483&lt;&gt;"","?FAMILIAR",IF(F7483="NEW",IF(ISNA(VLOOKUP(E7483,#REF!,1,FALSE())),"?TYPE_IDENTIFIABLE","?REFERENTIAL"),"_")))))</f>
        <v> </v>
      </c>
      <c r="H7483" s="24" t="str">
        <f>IF(J7483&lt;&gt;1,"",IF(I7483="SBJ","CB","?"))</f>
        <v> </v>
      </c>
      <c r="I7483" s="25" t="str">
        <f>IF(OR(E7483="",E7483="!!!",F7483="NEW"),"",INDEX(B7482:B$2,-1+SUMPRODUCT(MAX(ROW(E7482:E$2)*(E7483=E7482:E$2)))))</f>
        <v> </v>
      </c>
      <c r="J7483" s="25" t="str">
        <f>IF(OR(E7483="",E7483="!!!",F7483="NEW"),"",COUNTBLANK(OFFSET(A$1,,,SUMPRODUCT(MAX(ROW(E$2:E7483)*(E7483=E$2:E7483)))))-COUNTBLANK(OFFSET(A$1,,,SUMPRODUCT(MAX(ROW(E$1:E7482)*(E2=E$1:E7482))))))</f>
        <v> </v>
      </c>
      <c r="K7483" s="25" t="str">
        <f>IF(OR(E7483="",E7483="!!!",F7483="NEW"),"",INDEX(J$1:J7482,SUMPRODUCT(MAX(ROW(E$1:E7482)*(E7483=E$1:E7482)))))</f>
        <v> </v>
      </c>
      <c r="L7483" s="26"/>
    </row>
    <row r="7484" spans="1:12">
      <c r="A7484" s="20" t="s">
        <v>3888</v>
      </c>
      <c r="E7484" s="21">
        <f>IF(D7484="?OLD","!!!","")</f>
        <v/>
      </c>
      <c r="F7484" s="22" t="str">
        <f>IF(OR(E7484="",E7484="!!!"),"",IF(NOT(ISNA(VLOOKUP(E7484,E$1:E7483,1,FALSE()))),"OLD",IF(AND(E7484&lt;&gt;"",E7484&lt;&gt;"!!!"),"NEW","")))</f>
        <v> </v>
      </c>
      <c r="G7484" s="23" t="str">
        <f>IF(OR(E7484="",E7484="!!!"),"",IF(OR(J7484=0,AND(J7484=1,K7484=1),AND(J7484=1,I7484="SBJ"),AND(J7484=1,I7484=0)),"?IN_FOCUS",IF(J7484&lt;=2,"?ACTIVATED",IF(J7484&lt;&gt;"","?FAMILIAR",IF(F7484="NEW",IF(ISNA(VLOOKUP(E7484,#REF!,1,FALSE())),"?TYPE_IDENTIFIABLE","?REFERENTIAL"),"_")))))</f>
        <v> </v>
      </c>
      <c r="H7484" s="24" t="str">
        <f>IF(J7484&lt;&gt;1,"",IF(I7484="SBJ","CB","?"))</f>
        <v> </v>
      </c>
      <c r="I7484" s="25" t="str">
        <f>IF(OR(E7484="",E7484="!!!",F7484="NEW"),"",INDEX(B7483:B$2,-1+SUMPRODUCT(MAX(ROW(E7483:E$2)*(E7484=E7483:E$2)))))</f>
        <v> </v>
      </c>
      <c r="J7484" s="25" t="str">
        <f>IF(OR(E7484="",E7484="!!!",F7484="NEW"),"",COUNTBLANK(OFFSET(A$1,,,SUMPRODUCT(MAX(ROW(E$2:E7484)*(E7484=E$2:E7484)))))-COUNTBLANK(OFFSET(A$1,,,SUMPRODUCT(MAX(ROW(E$1:E7483)*(E2=E$1:E7483))))))</f>
        <v> </v>
      </c>
      <c r="K7484" s="25" t="str">
        <f>IF(OR(E7484="",E7484="!!!",F7484="NEW"),"",INDEX(J$1:J7483,SUMPRODUCT(MAX(ROW(E$1:E7483)*(E7484=E$1:E7483)))))</f>
        <v> </v>
      </c>
      <c r="L7484" s="26"/>
    </row>
    <row r="7485" spans="1:12">
      <c r="A7485" s="20" t="s">
        <v>3889</v>
      </c>
      <c r="E7485" s="21">
        <f>IF(D7485="?OLD","!!!","")</f>
        <v/>
      </c>
      <c r="F7485" s="22" t="str">
        <f>IF(OR(E7485="",E7485="!!!"),"",IF(NOT(ISNA(VLOOKUP(E7485,E$1:E7484,1,FALSE()))),"OLD",IF(AND(E7485&lt;&gt;"",E7485&lt;&gt;"!!!"),"NEW","")))</f>
        <v> </v>
      </c>
      <c r="G7485" s="23" t="str">
        <f>IF(OR(E7485="",E7485="!!!"),"",IF(OR(J7485=0,AND(J7485=1,K7485=1),AND(J7485=1,I7485="SBJ"),AND(J7485=1,I7485=0)),"?IN_FOCUS",IF(J7485&lt;=2,"?ACTIVATED",IF(J7485&lt;&gt;"","?FAMILIAR",IF(F7485="NEW",IF(ISNA(VLOOKUP(E7485,#REF!,1,FALSE())),"?TYPE_IDENTIFIABLE","?REFERENTIAL"),"_")))))</f>
        <v> </v>
      </c>
      <c r="H7485" s="24" t="str">
        <f>IF(J7485&lt;&gt;1,"",IF(I7485="SBJ","CB","?"))</f>
        <v> </v>
      </c>
      <c r="I7485" s="25" t="str">
        <f>IF(OR(E7485="",E7485="!!!",F7485="NEW"),"",INDEX(B7484:B$2,-1+SUMPRODUCT(MAX(ROW(E7484:E$2)*(E7485=E7484:E$2)))))</f>
        <v> </v>
      </c>
      <c r="J7485" s="25" t="str">
        <f>IF(OR(E7485="",E7485="!!!",F7485="NEW"),"",COUNTBLANK(OFFSET(A$1,,,SUMPRODUCT(MAX(ROW(E$2:E7485)*(E7485=E$2:E7485)))))-COUNTBLANK(OFFSET(A$1,,,SUMPRODUCT(MAX(ROW(E$1:E7484)*(E2=E$1:E7484))))))</f>
        <v> </v>
      </c>
      <c r="K7485" s="25" t="str">
        <f>IF(OR(E7485="",E7485="!!!",F7485="NEW"),"",INDEX(J$1:J7484,SUMPRODUCT(MAX(ROW(E$1:E7484)*(E7485=E$1:E7484)))))</f>
        <v> </v>
      </c>
      <c r="L7485" s="26"/>
    </row>
    <row r="7486" spans="1:12">
      <c r="A7486" s="20" t="s">
        <v>1955</v>
      </c>
      <c r="E7486" s="21">
        <f>IF(D7486="?OLD","!!!","")</f>
        <v/>
      </c>
      <c r="F7486" s="22" t="str">
        <f>IF(OR(E7486="",E7486="!!!"),"",IF(NOT(ISNA(VLOOKUP(E7486,E$1:E7485,1,FALSE()))),"OLD",IF(AND(E7486&lt;&gt;"",E7486&lt;&gt;"!!!"),"NEW","")))</f>
        <v> </v>
      </c>
      <c r="G7486" s="23" t="str">
        <f>IF(OR(E7486="",E7486="!!!"),"",IF(OR(J7486=0,AND(J7486=1,K7486=1),AND(J7486=1,I7486="SBJ"),AND(J7486=1,I7486=0)),"?IN_FOCUS",IF(J7486&lt;=2,"?ACTIVATED",IF(J7486&lt;&gt;"","?FAMILIAR",IF(F7486="NEW",IF(ISNA(VLOOKUP(E7486,#REF!,1,FALSE())),"?TYPE_IDENTIFIABLE","?REFERENTIAL"),"_")))))</f>
        <v> </v>
      </c>
      <c r="H7486" s="24" t="str">
        <f>IF(J7486&lt;&gt;1,"",IF(I7486="SBJ","CB","?"))</f>
        <v> </v>
      </c>
      <c r="I7486" s="25" t="str">
        <f>IF(OR(E7486="",E7486="!!!",F7486="NEW"),"",INDEX(B7485:B$2,-1+SUMPRODUCT(MAX(ROW(E7485:E$2)*(E7486=E7485:E$2)))))</f>
        <v> </v>
      </c>
      <c r="J7486" s="25" t="str">
        <f>IF(OR(E7486="",E7486="!!!",F7486="NEW"),"",COUNTBLANK(OFFSET(A$1,,,SUMPRODUCT(MAX(ROW(E$2:E7486)*(E7486=E$2:E7486)))))-COUNTBLANK(OFFSET(A$1,,,SUMPRODUCT(MAX(ROW(E$1:E7485)*(E2=E$1:E7485))))))</f>
        <v> </v>
      </c>
      <c r="K7486" s="25" t="str">
        <f>IF(OR(E7486="",E7486="!!!",F7486="NEW"),"",INDEX(J$1:J7485,SUMPRODUCT(MAX(ROW(E$1:E7485)*(E7486=E$1:E7485)))))</f>
        <v> </v>
      </c>
      <c r="L7486" s="26"/>
    </row>
    <row r="7487" spans="1:12">
      <c r="A7487" s="20" t="s">
        <v>1689</v>
      </c>
      <c r="E7487" s="21">
        <f>IF(D7487="?OLD","!!!","")</f>
        <v/>
      </c>
      <c r="F7487" s="22" t="str">
        <f>IF(OR(E7487="",E7487="!!!"),"",IF(NOT(ISNA(VLOOKUP(E7487,E$1:E7486,1,FALSE()))),"OLD",IF(AND(E7487&lt;&gt;"",E7487&lt;&gt;"!!!"),"NEW","")))</f>
        <v> </v>
      </c>
      <c r="G7487" s="23" t="str">
        <f>IF(OR(E7487="",E7487="!!!"),"",IF(OR(J7487=0,AND(J7487=1,K7487=1),AND(J7487=1,I7487="SBJ"),AND(J7487=1,I7487=0)),"?IN_FOCUS",IF(J7487&lt;=2,"?ACTIVATED",IF(J7487&lt;&gt;"","?FAMILIAR",IF(F7487="NEW",IF(ISNA(VLOOKUP(E7487,#REF!,1,FALSE())),"?TYPE_IDENTIFIABLE","?REFERENTIAL"),"_")))))</f>
        <v> </v>
      </c>
      <c r="H7487" s="24" t="str">
        <f>IF(J7487&lt;&gt;1,"",IF(I7487="SBJ","CB","?"))</f>
        <v> </v>
      </c>
      <c r="I7487" s="25" t="str">
        <f>IF(OR(E7487="",E7487="!!!",F7487="NEW"),"",INDEX(B7486:B$2,-1+SUMPRODUCT(MAX(ROW(E7486:E$2)*(E7487=E7486:E$2)))))</f>
        <v> </v>
      </c>
      <c r="J7487" s="25" t="str">
        <f>IF(OR(E7487="",E7487="!!!",F7487="NEW"),"",COUNTBLANK(OFFSET(A$1,,,SUMPRODUCT(MAX(ROW(E$2:E7487)*(E7487=E$2:E7487)))))-COUNTBLANK(OFFSET(A$1,,,SUMPRODUCT(MAX(ROW(E$1:E7486)*(E2=E$1:E7486))))))</f>
        <v> </v>
      </c>
      <c r="K7487" s="25" t="str">
        <f>IF(OR(E7487="",E7487="!!!",F7487="NEW"),"",INDEX(J$1:J7486,SUMPRODUCT(MAX(ROW(E$1:E7486)*(E7487=E$1:E7486)))))</f>
        <v> </v>
      </c>
      <c r="L7487" s="26"/>
    </row>
    <row r="7488" spans="1:12">
      <c r="A7488" s="20" t="s">
        <v>3196</v>
      </c>
      <c r="E7488" s="21">
        <f>IF(D7488="?OLD","!!!","")</f>
        <v/>
      </c>
      <c r="F7488" s="22" t="str">
        <f>IF(OR(E7488="",E7488="!!!"),"",IF(NOT(ISNA(VLOOKUP(E7488,E$1:E7487,1,FALSE()))),"OLD",IF(AND(E7488&lt;&gt;"",E7488&lt;&gt;"!!!"),"NEW","")))</f>
        <v> </v>
      </c>
      <c r="G7488" s="23" t="str">
        <f>IF(OR(E7488="",E7488="!!!"),"",IF(OR(J7488=0,AND(J7488=1,K7488=1),AND(J7488=1,I7488="SBJ"),AND(J7488=1,I7488=0)),"?IN_FOCUS",IF(J7488&lt;=2,"?ACTIVATED",IF(J7488&lt;&gt;"","?FAMILIAR",IF(F7488="NEW",IF(ISNA(VLOOKUP(E7488,#REF!,1,FALSE())),"?TYPE_IDENTIFIABLE","?REFERENTIAL"),"_")))))</f>
        <v> </v>
      </c>
      <c r="H7488" s="24" t="str">
        <f>IF(J7488&lt;&gt;1,"",IF(I7488="SBJ","CB","?"))</f>
        <v> </v>
      </c>
      <c r="I7488" s="25" t="str">
        <f>IF(OR(E7488="",E7488="!!!",F7488="NEW"),"",INDEX(B7487:B$2,-1+SUMPRODUCT(MAX(ROW(E7487:E$2)*(E7488=E7487:E$2)))))</f>
        <v> </v>
      </c>
      <c r="J7488" s="25" t="str">
        <f>IF(OR(E7488="",E7488="!!!",F7488="NEW"),"",COUNTBLANK(OFFSET(A$1,,,SUMPRODUCT(MAX(ROW(E$2:E7488)*(E7488=E$2:E7488)))))-COUNTBLANK(OFFSET(A$1,,,SUMPRODUCT(MAX(ROW(E$1:E7487)*(E2=E$1:E7487))))))</f>
        <v> </v>
      </c>
      <c r="K7488" s="25" t="str">
        <f>IF(OR(E7488="",E7488="!!!",F7488="NEW"),"",INDEX(J$1:J7487,SUMPRODUCT(MAX(ROW(E$1:E7487)*(E7488=E$1:E7487)))))</f>
        <v> </v>
      </c>
      <c r="L7488" s="26"/>
    </row>
    <row r="7489" spans="1:12">
      <c r="A7489" s="20" t="s">
        <v>3890</v>
      </c>
      <c r="B7489" s="27" t="s">
        <v>2010</v>
      </c>
      <c r="C7489" s="27" t="s">
        <v>1701</v>
      </c>
      <c r="D7489" s="27" t="s">
        <v>1681</v>
      </c>
      <c r="E7489" s="21">
        <f>IF(D7489="?OLD","!!!","")</f>
        <v/>
      </c>
      <c r="F7489" s="22" t="str">
        <f>IF(OR(E7489="",E7489="!!!"),"",IF(NOT(ISNA(VLOOKUP(E7489,E$1:E7488,1,FALSE()))),"OLD",IF(AND(E7489&lt;&gt;"",E7489&lt;&gt;"!!!"),"NEW","")))</f>
        <v> </v>
      </c>
      <c r="G7489" s="23" t="str">
        <f>IF(OR(E7489="",E7489="!!!"),"",IF(OR(J7489=0,AND(J7489=1,K7489=1),AND(J7489=1,I7489="SBJ"),AND(J7489=1,I7489=0)),"?IN_FOCUS",IF(J7489&lt;=2,"?ACTIVATED",IF(J7489&lt;&gt;"","?FAMILIAR",IF(F7489="NEW",IF(ISNA(VLOOKUP(E7489,#REF!,1,FALSE())),"?TYPE_IDENTIFIABLE","?REFERENTIAL"),"_")))))</f>
        <v> </v>
      </c>
      <c r="H7489" s="24" t="str">
        <f>IF(J7489&lt;&gt;1,"",IF(I7489="SBJ","CB","?"))</f>
        <v> </v>
      </c>
      <c r="I7489" s="25" t="str">
        <f>IF(OR(E7489="",E7489="!!!",F7489="NEW"),"",INDEX(B7488:B$2,-1+SUMPRODUCT(MAX(ROW(E7488:E$2)*(E7489=E7488:E$2)))))</f>
        <v> </v>
      </c>
      <c r="J7489" s="25" t="str">
        <f>IF(OR(E7489="",E7489="!!!",F7489="NEW"),"",COUNTBLANK(OFFSET(A$1,,,SUMPRODUCT(MAX(ROW(E$2:E7489)*(E7489=E$2:E7489)))))-COUNTBLANK(OFFSET(A$1,,,SUMPRODUCT(MAX(ROW(E$1:E7488)*(E2=E$1:E7488))))))</f>
        <v> </v>
      </c>
      <c r="K7489" s="25" t="str">
        <f>IF(OR(E7489="",E7489="!!!",F7489="NEW"),"",INDEX(J$1:J7488,SUMPRODUCT(MAX(ROW(E$1:E7488)*(E7489=E$1:E7488)))))</f>
        <v> </v>
      </c>
      <c r="L7489" s="26"/>
    </row>
    <row r="7490" spans="1:12">
      <c r="A7490" s="20" t="s">
        <v>1998</v>
      </c>
      <c r="E7490" s="21">
        <f>IF(D7490="?OLD","!!!","")</f>
        <v/>
      </c>
      <c r="F7490" s="22" t="str">
        <f>IF(OR(E7490="",E7490="!!!"),"",IF(NOT(ISNA(VLOOKUP(E7490,E$1:E7489,1,FALSE()))),"OLD",IF(AND(E7490&lt;&gt;"",E7490&lt;&gt;"!!!"),"NEW","")))</f>
        <v> </v>
      </c>
      <c r="G7490" s="23" t="str">
        <f>IF(OR(E7490="",E7490="!!!"),"",IF(OR(J7490=0,AND(J7490=1,K7490=1),AND(J7490=1,I7490="SBJ"),AND(J7490=1,I7490=0)),"?IN_FOCUS",IF(J7490&lt;=2,"?ACTIVATED",IF(J7490&lt;&gt;"","?FAMILIAR",IF(F7490="NEW",IF(ISNA(VLOOKUP(E7490,#REF!,1,FALSE())),"?TYPE_IDENTIFIABLE","?REFERENTIAL"),"_")))))</f>
        <v> </v>
      </c>
      <c r="H7490" s="24" t="str">
        <f>IF(J7490&lt;&gt;1,"",IF(I7490="SBJ","CB","?"))</f>
        <v> </v>
      </c>
      <c r="I7490" s="25" t="str">
        <f>IF(OR(E7490="",E7490="!!!",F7490="NEW"),"",INDEX(B7489:B$2,-1+SUMPRODUCT(MAX(ROW(E7489:E$2)*(E7490=E7489:E$2)))))</f>
        <v> </v>
      </c>
      <c r="J7490" s="25" t="str">
        <f>IF(OR(E7490="",E7490="!!!",F7490="NEW"),"",COUNTBLANK(OFFSET(A$1,,,SUMPRODUCT(MAX(ROW(E$2:E7490)*(E7490=E$2:E7490)))))-COUNTBLANK(OFFSET(A$1,,,SUMPRODUCT(MAX(ROW(E$1:E7489)*(E2=E$1:E7489))))))</f>
        <v> </v>
      </c>
      <c r="K7490" s="25" t="str">
        <f>IF(OR(E7490="",E7490="!!!",F7490="NEW"),"",INDEX(J$1:J7489,SUMPRODUCT(MAX(ROW(E$1:E7489)*(E7490=E$1:E7489)))))</f>
        <v> </v>
      </c>
      <c r="L7490" s="26"/>
    </row>
    <row r="7491" spans="1:12">
      <c r="A7491" s="20" t="s">
        <v>3699</v>
      </c>
      <c r="B7491" s="27" t="s">
        <v>1865</v>
      </c>
      <c r="C7491" s="27" t="s">
        <v>1704</v>
      </c>
      <c r="E7491" s="21">
        <f>IF(D7491="?OLD","!!!","")</f>
        <v/>
      </c>
      <c r="F7491" s="22" t="str">
        <f>IF(OR(E7491="",E7491="!!!"),"",IF(NOT(ISNA(VLOOKUP(E7491,E$1:E7490,1,FALSE()))),"OLD",IF(AND(E7491&lt;&gt;"",E7491&lt;&gt;"!!!"),"NEW","")))</f>
        <v> </v>
      </c>
      <c r="G7491" s="23" t="str">
        <f>IF(OR(E7491="",E7491="!!!"),"",IF(OR(J7491=0,AND(J7491=1,K7491=1),AND(J7491=1,I7491="SBJ"),AND(J7491=1,I7491=0)),"?IN_FOCUS",IF(J7491&lt;=2,"?ACTIVATED",IF(J7491&lt;&gt;"","?FAMILIAR",IF(F7491="NEW",IF(ISNA(VLOOKUP(E7491,#REF!,1,FALSE())),"?TYPE_IDENTIFIABLE","?REFERENTIAL"),"_")))))</f>
        <v> </v>
      </c>
      <c r="H7491" s="24" t="str">
        <f>IF(J7491&lt;&gt;1,"",IF(I7491="SBJ","CB","?"))</f>
        <v> </v>
      </c>
      <c r="I7491" s="25" t="str">
        <f>IF(OR(E7491="",E7491="!!!",F7491="NEW"),"",INDEX(B7490:B$2,-1+SUMPRODUCT(MAX(ROW(E7490:E$2)*(E7491=E7490:E$2)))))</f>
        <v> </v>
      </c>
      <c r="J7491" s="25" t="str">
        <f>IF(OR(E7491="",E7491="!!!",F7491="NEW"),"",COUNTBLANK(OFFSET(A$1,,,SUMPRODUCT(MAX(ROW(E$2:E7491)*(E7491=E$2:E7491)))))-COUNTBLANK(OFFSET(A$1,,,SUMPRODUCT(MAX(ROW(E$1:E7490)*(E2=E$1:E7490))))))</f>
        <v> </v>
      </c>
      <c r="K7491" s="25" t="str">
        <f>IF(OR(E7491="",E7491="!!!",F7491="NEW"),"",INDEX(J$1:J7490,SUMPRODUCT(MAX(ROW(E$1:E7490)*(E7491=E$1:E7490)))))</f>
        <v> </v>
      </c>
      <c r="L7491" s="26"/>
    </row>
    <row r="7492" spans="1:12">
      <c r="A7492" s="20" t="s">
        <v>671</v>
      </c>
      <c r="E7492" s="21">
        <f>IF(D7492="?OLD","!!!","")</f>
        <v/>
      </c>
      <c r="F7492" s="22" t="str">
        <f>IF(OR(E7492="",E7492="!!!"),"",IF(NOT(ISNA(VLOOKUP(E7492,E$1:E7491,1,FALSE()))),"OLD",IF(AND(E7492&lt;&gt;"",E7492&lt;&gt;"!!!"),"NEW","")))</f>
        <v> </v>
      </c>
      <c r="G7492" s="23" t="str">
        <f>IF(OR(E7492="",E7492="!!!"),"",IF(OR(J7492=0,AND(J7492=1,K7492=1),AND(J7492=1,I7492="SBJ"),AND(J7492=1,I7492=0)),"?IN_FOCUS",IF(J7492&lt;=2,"?ACTIVATED",IF(J7492&lt;&gt;"","?FAMILIAR",IF(F7492="NEW",IF(ISNA(VLOOKUP(E7492,#REF!,1,FALSE())),"?TYPE_IDENTIFIABLE","?REFERENTIAL"),"_")))))</f>
        <v> </v>
      </c>
      <c r="H7492" s="24" t="str">
        <f>IF(J7492&lt;&gt;1,"",IF(I7492="SBJ","CB","?"))</f>
        <v> </v>
      </c>
      <c r="I7492" s="25" t="str">
        <f>IF(OR(E7492="",E7492="!!!",F7492="NEW"),"",INDEX(B7491:B$2,-1+SUMPRODUCT(MAX(ROW(E7491:E$2)*(E7492=E7491:E$2)))))</f>
        <v> </v>
      </c>
      <c r="J7492" s="25" t="str">
        <f>IF(OR(E7492="",E7492="!!!",F7492="NEW"),"",COUNTBLANK(OFFSET(A$1,,,SUMPRODUCT(MAX(ROW(E$2:E7492)*(E7492=E$2:E7492)))))-COUNTBLANK(OFFSET(A$1,,,SUMPRODUCT(MAX(ROW(E$1:E7491)*(E2=E$1:E7491))))))</f>
        <v> </v>
      </c>
      <c r="K7492" s="25" t="str">
        <f>IF(OR(E7492="",E7492="!!!",F7492="NEW"),"",INDEX(J$1:J7491,SUMPRODUCT(MAX(ROW(E$1:E7491)*(E7492=E$1:E7491)))))</f>
        <v> </v>
      </c>
      <c r="L7492" s="26"/>
    </row>
    <row r="7493" spans="1:12">
      <c r="A7493" s="20"/>
    </row>
    <row r="7494" spans="1:12">
      <c r="A7494" s="20" t="s">
        <v>3891</v>
      </c>
    </row>
    <row r="7495" spans="1:12">
      <c r="A7495" s="20" t="s">
        <v>2438</v>
      </c>
      <c r="E7495" s="21">
        <f>IF(D7495="?OLD","!!!","")</f>
        <v/>
      </c>
      <c r="F7495" s="22" t="str">
        <f>IF(OR(E7495="",E7495="!!!"),"",IF(NOT(ISNA(VLOOKUP(E7495,E$1:E7494,1,FALSE()))),"OLD",IF(AND(E7495&lt;&gt;"",E7495&lt;&gt;"!!!"),"NEW","")))</f>
        <v> </v>
      </c>
      <c r="G7495" s="23" t="str">
        <f>IF(OR(E7495="",E7495="!!!"),"",IF(OR(J7495=0,AND(J7495=1,K7495=1),AND(J7495=1,I7495="SBJ"),AND(J7495=1,I7495=0)),"?IN_FOCUS",IF(J7495&lt;=2,"?ACTIVATED",IF(J7495&lt;&gt;"","?FAMILIAR",IF(F7495="NEW",IF(ISNA(VLOOKUP(E7495,#REF!,1,FALSE())),"?TYPE_IDENTIFIABLE","?REFERENTIAL"),"_")))))</f>
        <v> </v>
      </c>
      <c r="H7495" s="24" t="str">
        <f>IF(J7495&lt;&gt;1,"",IF(I7495="SBJ","CB","?"))</f>
        <v> </v>
      </c>
      <c r="I7495" s="25" t="str">
        <f>IF(OR(E7495="",E7495="!!!",F7495="NEW"),"",INDEX(B7494:B$2,-1+SUMPRODUCT(MAX(ROW(E7494:E$2)*(E7495=E7494:E$2)))))</f>
        <v> </v>
      </c>
      <c r="J7495" s="25" t="str">
        <f>IF(OR(E7495="",E7495="!!!",F7495="NEW"),"",COUNTBLANK(OFFSET(A$1,,,SUMPRODUCT(MAX(ROW(E$2:E7495)*(E7495=E$2:E7495)))))-COUNTBLANK(OFFSET(A$1,,,SUMPRODUCT(MAX(ROW(E$1:E7494)*(E2=E$1:E7494))))))</f>
        <v> </v>
      </c>
      <c r="K7495" s="25" t="str">
        <f>IF(OR(E7495="",E7495="!!!",F7495="NEW"),"",INDEX(J$1:J7494,SUMPRODUCT(MAX(ROW(E$1:E7494)*(E7495=E$1:E7494)))))</f>
        <v> </v>
      </c>
      <c r="L7495" s="26"/>
    </row>
    <row r="7496" spans="1:12">
      <c r="A7496" s="20" t="s">
        <v>1706</v>
      </c>
      <c r="E7496" s="21">
        <f>IF(D7496="?OLD","!!!","")</f>
        <v/>
      </c>
      <c r="F7496" s="22" t="str">
        <f>IF(OR(E7496="",E7496="!!!"),"",IF(NOT(ISNA(VLOOKUP(E7496,E$1:E7495,1,FALSE()))),"OLD",IF(AND(E7496&lt;&gt;"",E7496&lt;&gt;"!!!"),"NEW","")))</f>
        <v> </v>
      </c>
      <c r="G7496" s="23" t="str">
        <f>IF(OR(E7496="",E7496="!!!"),"",IF(OR(J7496=0,AND(J7496=1,K7496=1),AND(J7496=1,I7496="SBJ"),AND(J7496=1,I7496=0)),"?IN_FOCUS",IF(J7496&lt;=2,"?ACTIVATED",IF(J7496&lt;&gt;"","?FAMILIAR",IF(F7496="NEW",IF(ISNA(VLOOKUP(E7496,#REF!,1,FALSE())),"?TYPE_IDENTIFIABLE","?REFERENTIAL"),"_")))))</f>
        <v> </v>
      </c>
      <c r="H7496" s="24" t="str">
        <f>IF(J7496&lt;&gt;1,"",IF(I7496="SBJ","CB","?"))</f>
        <v> </v>
      </c>
      <c r="I7496" s="25" t="str">
        <f>IF(OR(E7496="",E7496="!!!",F7496="NEW"),"",INDEX(B7495:B$2,-1+SUMPRODUCT(MAX(ROW(E7495:E$2)*(E7496=E7495:E$2)))))</f>
        <v> </v>
      </c>
      <c r="J7496" s="25" t="str">
        <f>IF(OR(E7496="",E7496="!!!",F7496="NEW"),"",COUNTBLANK(OFFSET(A$1,,,SUMPRODUCT(MAX(ROW(E$2:E7496)*(E7496=E$2:E7496)))))-COUNTBLANK(OFFSET(A$1,,,SUMPRODUCT(MAX(ROW(E$1:E7495)*(E2=E$1:E7495))))))</f>
        <v> </v>
      </c>
      <c r="K7496" s="25" t="str">
        <f>IF(OR(E7496="",E7496="!!!",F7496="NEW"),"",INDEX(J$1:J7495,SUMPRODUCT(MAX(ROW(E$1:E7495)*(E7496=E$1:E7495)))))</f>
        <v> </v>
      </c>
      <c r="L7496" s="26"/>
    </row>
    <row r="7497" spans="1:12">
      <c r="A7497" s="20" t="s">
        <v>3892</v>
      </c>
      <c r="E7497" s="21">
        <f>IF(D7497="?OLD","!!!","")</f>
        <v/>
      </c>
      <c r="F7497" s="22" t="str">
        <f>IF(OR(E7497="",E7497="!!!"),"",IF(NOT(ISNA(VLOOKUP(E7497,E$1:E7496,1,FALSE()))),"OLD",IF(AND(E7497&lt;&gt;"",E7497&lt;&gt;"!!!"),"NEW","")))</f>
        <v> </v>
      </c>
      <c r="G7497" s="23" t="str">
        <f>IF(OR(E7497="",E7497="!!!"),"",IF(OR(J7497=0,AND(J7497=1,K7497=1),AND(J7497=1,I7497="SBJ"),AND(J7497=1,I7497=0)),"?IN_FOCUS",IF(J7497&lt;=2,"?ACTIVATED",IF(J7497&lt;&gt;"","?FAMILIAR",IF(F7497="NEW",IF(ISNA(VLOOKUP(E7497,#REF!,1,FALSE())),"?TYPE_IDENTIFIABLE","?REFERENTIAL"),"_")))))</f>
        <v> </v>
      </c>
      <c r="H7497" s="24" t="str">
        <f>IF(J7497&lt;&gt;1,"",IF(I7497="SBJ","CB","?"))</f>
        <v> </v>
      </c>
      <c r="I7497" s="25" t="str">
        <f>IF(OR(E7497="",E7497="!!!",F7497="NEW"),"",INDEX(B7496:B$2,-1+SUMPRODUCT(MAX(ROW(E7496:E$2)*(E7497=E7496:E$2)))))</f>
        <v> </v>
      </c>
      <c r="J7497" s="25" t="str">
        <f>IF(OR(E7497="",E7497="!!!",F7497="NEW"),"",COUNTBLANK(OFFSET(A$1,,,SUMPRODUCT(MAX(ROW(E$2:E7497)*(E7497=E$2:E7497)))))-COUNTBLANK(OFFSET(A$1,,,SUMPRODUCT(MAX(ROW(E$1:E7496)*(E2=E$1:E7496))))))</f>
        <v> </v>
      </c>
      <c r="K7497" s="25" t="str">
        <f>IF(OR(E7497="",E7497="!!!",F7497="NEW"),"",INDEX(J$1:J7496,SUMPRODUCT(MAX(ROW(E$1:E7496)*(E7497=E$1:E7496)))))</f>
        <v> </v>
      </c>
      <c r="L7497" s="26"/>
    </row>
    <row r="7498" spans="1:12">
      <c r="A7498" s="20" t="s">
        <v>2470</v>
      </c>
      <c r="B7498" s="27" t="s">
        <v>1687</v>
      </c>
      <c r="C7498" s="27" t="s">
        <v>1701</v>
      </c>
      <c r="D7498" s="27" t="s">
        <v>1681</v>
      </c>
      <c r="E7498" s="21">
        <f>IF(D7498="?OLD","!!!","")</f>
        <v/>
      </c>
      <c r="F7498" s="22" t="str">
        <f>IF(OR(E7498="",E7498="!!!"),"",IF(NOT(ISNA(VLOOKUP(E7498,E$1:E7497,1,FALSE()))),"OLD",IF(AND(E7498&lt;&gt;"",E7498&lt;&gt;"!!!"),"NEW","")))</f>
        <v> </v>
      </c>
      <c r="G7498" s="23" t="str">
        <f>IF(OR(E7498="",E7498="!!!"),"",IF(OR(J7498=0,AND(J7498=1,K7498=1),AND(J7498=1,I7498="SBJ"),AND(J7498=1,I7498=0)),"?IN_FOCUS",IF(J7498&lt;=2,"?ACTIVATED",IF(J7498&lt;&gt;"","?FAMILIAR",IF(F7498="NEW",IF(ISNA(VLOOKUP(E7498,#REF!,1,FALSE())),"?TYPE_IDENTIFIABLE","?REFERENTIAL"),"_")))))</f>
        <v> </v>
      </c>
      <c r="H7498" s="24" t="str">
        <f>IF(J7498&lt;&gt;1,"",IF(I7498="SBJ","CB","?"))</f>
        <v> </v>
      </c>
      <c r="I7498" s="25" t="str">
        <f>IF(OR(E7498="",E7498="!!!",F7498="NEW"),"",INDEX(B7497:B$2,-1+SUMPRODUCT(MAX(ROW(E7497:E$2)*(E7498=E7497:E$2)))))</f>
        <v> </v>
      </c>
      <c r="J7498" s="25" t="str">
        <f>IF(OR(E7498="",E7498="!!!",F7498="NEW"),"",COUNTBLANK(OFFSET(A$1,,,SUMPRODUCT(MAX(ROW(E$2:E7498)*(E7498=E$2:E7498)))))-COUNTBLANK(OFFSET(A$1,,,SUMPRODUCT(MAX(ROW(E$1:E7497)*(E2=E$1:E7497))))))</f>
        <v> </v>
      </c>
      <c r="K7498" s="25" t="str">
        <f>IF(OR(E7498="",E7498="!!!",F7498="NEW"),"",INDEX(J$1:J7497,SUMPRODUCT(MAX(ROW(E$1:E7497)*(E7498=E$1:E7497)))))</f>
        <v> </v>
      </c>
      <c r="L7498" s="26"/>
    </row>
    <row r="7499" spans="1:12">
      <c r="A7499" s="20" t="s">
        <v>1944</v>
      </c>
      <c r="E7499" s="21">
        <f>IF(D7499="?OLD","!!!","")</f>
        <v/>
      </c>
      <c r="F7499" s="22" t="str">
        <f>IF(OR(E7499="",E7499="!!!"),"",IF(NOT(ISNA(VLOOKUP(E7499,E$1:E7498,1,FALSE()))),"OLD",IF(AND(E7499&lt;&gt;"",E7499&lt;&gt;"!!!"),"NEW","")))</f>
        <v> </v>
      </c>
      <c r="G7499" s="23" t="str">
        <f>IF(OR(E7499="",E7499="!!!"),"",IF(OR(J7499=0,AND(J7499=1,K7499=1),AND(J7499=1,I7499="SBJ"),AND(J7499=1,I7499=0)),"?IN_FOCUS",IF(J7499&lt;=2,"?ACTIVATED",IF(J7499&lt;&gt;"","?FAMILIAR",IF(F7499="NEW",IF(ISNA(VLOOKUP(E7499,#REF!,1,FALSE())),"?TYPE_IDENTIFIABLE","?REFERENTIAL"),"_")))))</f>
        <v> </v>
      </c>
      <c r="H7499" s="24" t="str">
        <f>IF(J7499&lt;&gt;1,"",IF(I7499="SBJ","CB","?"))</f>
        <v> </v>
      </c>
      <c r="I7499" s="25" t="str">
        <f>IF(OR(E7499="",E7499="!!!",F7499="NEW"),"",INDEX(B7498:B$2,-1+SUMPRODUCT(MAX(ROW(E7498:E$2)*(E7499=E7498:E$2)))))</f>
        <v> </v>
      </c>
      <c r="J7499" s="25" t="str">
        <f>IF(OR(E7499="",E7499="!!!",F7499="NEW"),"",COUNTBLANK(OFFSET(A$1,,,SUMPRODUCT(MAX(ROW(E$2:E7499)*(E7499=E$2:E7499)))))-COUNTBLANK(OFFSET(A$1,,,SUMPRODUCT(MAX(ROW(E$1:E7498)*(E2=E$1:E7498))))))</f>
        <v> </v>
      </c>
      <c r="K7499" s="25" t="str">
        <f>IF(OR(E7499="",E7499="!!!",F7499="NEW"),"",INDEX(J$1:J7498,SUMPRODUCT(MAX(ROW(E$1:E7498)*(E7499=E$1:E7498)))))</f>
        <v> </v>
      </c>
      <c r="L7499" s="26"/>
    </row>
    <row r="7500" spans="1:12">
      <c r="A7500" s="20" t="s">
        <v>2074</v>
      </c>
      <c r="B7500" s="27" t="s">
        <v>1668</v>
      </c>
      <c r="C7500" s="27" t="s">
        <v>1734</v>
      </c>
      <c r="D7500" s="27" t="s">
        <v>1681</v>
      </c>
      <c r="E7500" s="21">
        <f>IF(D7500="?OLD","!!!","")</f>
        <v/>
      </c>
      <c r="F7500" s="22" t="str">
        <f>IF(OR(E7500="",E7500="!!!"),"",IF(NOT(ISNA(VLOOKUP(E7500,E$1:E7499,1,FALSE()))),"OLD",IF(AND(E7500&lt;&gt;"",E7500&lt;&gt;"!!!"),"NEW","")))</f>
        <v> </v>
      </c>
      <c r="G7500" s="23" t="str">
        <f>IF(OR(E7500="",E7500="!!!"),"",IF(OR(J7500=0,AND(J7500=1,K7500=1),AND(J7500=1,I7500="SBJ"),AND(J7500=1,I7500=0)),"?IN_FOCUS",IF(J7500&lt;=2,"?ACTIVATED",IF(J7500&lt;&gt;"","?FAMILIAR",IF(F7500="NEW",IF(ISNA(VLOOKUP(E7500,#REF!,1,FALSE())),"?TYPE_IDENTIFIABLE","?REFERENTIAL"),"_")))))</f>
        <v> </v>
      </c>
      <c r="H7500" s="24" t="str">
        <f>IF(J7500&lt;&gt;1,"",IF(I7500="SBJ","CB","?"))</f>
        <v> </v>
      </c>
      <c r="I7500" s="25" t="str">
        <f>IF(OR(E7500="",E7500="!!!",F7500="NEW"),"",INDEX(B7499:B$2,-1+SUMPRODUCT(MAX(ROW(E7499:E$2)*(E7500=E7499:E$2)))))</f>
        <v> </v>
      </c>
      <c r="J7500" s="25" t="str">
        <f>IF(OR(E7500="",E7500="!!!",F7500="NEW"),"",COUNTBLANK(OFFSET(A$1,,,SUMPRODUCT(MAX(ROW(E$2:E7500)*(E7500=E$2:E7500)))))-COUNTBLANK(OFFSET(A$1,,,SUMPRODUCT(MAX(ROW(E$1:E7499)*(E2=E$1:E7499))))))</f>
        <v> </v>
      </c>
      <c r="K7500" s="25" t="str">
        <f>IF(OR(E7500="",E7500="!!!",F7500="NEW"),"",INDEX(J$1:J7499,SUMPRODUCT(MAX(ROW(E$1:E7499)*(E7500=E$1:E7499)))))</f>
        <v> </v>
      </c>
      <c r="L7500" s="26"/>
    </row>
    <row r="7501" spans="1:12">
      <c r="A7501" s="20" t="s">
        <v>2055</v>
      </c>
      <c r="B7501" s="27" t="s">
        <v>1679</v>
      </c>
      <c r="C7501" s="27" t="s">
        <v>1680</v>
      </c>
      <c r="D7501" s="27" t="s">
        <v>1681</v>
      </c>
      <c r="E7501" s="21">
        <f>IF(D7501="?OLD","!!!","")</f>
        <v/>
      </c>
      <c r="F7501" s="22" t="str">
        <f>IF(OR(E7501="",E7501="!!!"),"",IF(NOT(ISNA(VLOOKUP(E7501,E$1:E7500,1,FALSE()))),"OLD",IF(AND(E7501&lt;&gt;"",E7501&lt;&gt;"!!!"),"NEW","")))</f>
        <v> </v>
      </c>
      <c r="G7501" s="23" t="str">
        <f>IF(OR(E7501="",E7501="!!!"),"",IF(OR(J7501=0,AND(J7501=1,K7501=1),AND(J7501=1,I7501="SBJ"),AND(J7501=1,I7501=0)),"?IN_FOCUS",IF(J7501&lt;=2,"?ACTIVATED",IF(J7501&lt;&gt;"","?FAMILIAR",IF(F7501="NEW",IF(ISNA(VLOOKUP(E7501,#REF!,1,FALSE())),"?TYPE_IDENTIFIABLE","?REFERENTIAL"),"_")))))</f>
        <v> </v>
      </c>
      <c r="H7501" s="24" t="str">
        <f>IF(J7501&lt;&gt;1,"",IF(I7501="SBJ","CB","?"))</f>
        <v> </v>
      </c>
      <c r="I7501" s="25" t="str">
        <f>IF(OR(E7501="",E7501="!!!",F7501="NEW"),"",INDEX(B7500:B$2,-1+SUMPRODUCT(MAX(ROW(E7500:E$2)*(E7501=E7500:E$2)))))</f>
        <v> </v>
      </c>
      <c r="J7501" s="25" t="str">
        <f>IF(OR(E7501="",E7501="!!!",F7501="NEW"),"",COUNTBLANK(OFFSET(A$1,,,SUMPRODUCT(MAX(ROW(E$2:E7501)*(E7501=E$2:E7501)))))-COUNTBLANK(OFFSET(A$1,,,SUMPRODUCT(MAX(ROW(E$1:E7500)*(E2=E$1:E7500))))))</f>
        <v> </v>
      </c>
      <c r="K7501" s="25" t="str">
        <f>IF(OR(E7501="",E7501="!!!",F7501="NEW"),"",INDEX(J$1:J7500,SUMPRODUCT(MAX(ROW(E$1:E7500)*(E7501=E$1:E7500)))))</f>
        <v> </v>
      </c>
      <c r="L7501" s="26"/>
    </row>
    <row r="7502" spans="1:12">
      <c r="A7502" s="20" t="s">
        <v>3893</v>
      </c>
      <c r="E7502" s="21">
        <f>IF(D7502="?OLD","!!!","")</f>
        <v/>
      </c>
      <c r="F7502" s="22" t="str">
        <f>IF(OR(E7502="",E7502="!!!"),"",IF(NOT(ISNA(VLOOKUP(E7502,E$1:E7501,1,FALSE()))),"OLD",IF(AND(E7502&lt;&gt;"",E7502&lt;&gt;"!!!"),"NEW","")))</f>
        <v> </v>
      </c>
      <c r="G7502" s="23" t="str">
        <f>IF(OR(E7502="",E7502="!!!"),"",IF(OR(J7502=0,AND(J7502=1,K7502=1),AND(J7502=1,I7502="SBJ"),AND(J7502=1,I7502=0)),"?IN_FOCUS",IF(J7502&lt;=2,"?ACTIVATED",IF(J7502&lt;&gt;"","?FAMILIAR",IF(F7502="NEW",IF(ISNA(VLOOKUP(E7502,#REF!,1,FALSE())),"?TYPE_IDENTIFIABLE","?REFERENTIAL"),"_")))))</f>
        <v> </v>
      </c>
      <c r="H7502" s="24" t="str">
        <f>IF(J7502&lt;&gt;1,"",IF(I7502="SBJ","CB","?"))</f>
        <v> </v>
      </c>
      <c r="I7502" s="25" t="str">
        <f>IF(OR(E7502="",E7502="!!!",F7502="NEW"),"",INDEX(B7501:B$2,-1+SUMPRODUCT(MAX(ROW(E7501:E$2)*(E7502=E7501:E$2)))))</f>
        <v> </v>
      </c>
      <c r="J7502" s="25" t="str">
        <f>IF(OR(E7502="",E7502="!!!",F7502="NEW"),"",COUNTBLANK(OFFSET(A$1,,,SUMPRODUCT(MAX(ROW(E$2:E7502)*(E7502=E$2:E7502)))))-COUNTBLANK(OFFSET(A$1,,,SUMPRODUCT(MAX(ROW(E$1:E7501)*(E2=E$1:E7501))))))</f>
        <v> </v>
      </c>
      <c r="K7502" s="25" t="str">
        <f>IF(OR(E7502="",E7502="!!!",F7502="NEW"),"",INDEX(J$1:J7501,SUMPRODUCT(MAX(ROW(E$1:E7501)*(E7502=E$1:E7501)))))</f>
        <v> </v>
      </c>
      <c r="L7502" s="26"/>
    </row>
    <row r="7503" spans="1:12">
      <c r="A7503" s="20" t="s">
        <v>1688</v>
      </c>
      <c r="E7503" s="21">
        <f>IF(D7503="?OLD","!!!","")</f>
        <v/>
      </c>
      <c r="F7503" s="22" t="str">
        <f>IF(OR(E7503="",E7503="!!!"),"",IF(NOT(ISNA(VLOOKUP(E7503,E$1:E7502,1,FALSE()))),"OLD",IF(AND(E7503&lt;&gt;"",E7503&lt;&gt;"!!!"),"NEW","")))</f>
        <v> </v>
      </c>
      <c r="G7503" s="23" t="str">
        <f>IF(OR(E7503="",E7503="!!!"),"",IF(OR(J7503=0,AND(J7503=1,K7503=1),AND(J7503=1,I7503="SBJ"),AND(J7503=1,I7503=0)),"?IN_FOCUS",IF(J7503&lt;=2,"?ACTIVATED",IF(J7503&lt;&gt;"","?FAMILIAR",IF(F7503="NEW",IF(ISNA(VLOOKUP(E7503,#REF!,1,FALSE())),"?TYPE_IDENTIFIABLE","?REFERENTIAL"),"_")))))</f>
        <v> </v>
      </c>
      <c r="H7503" s="24" t="str">
        <f>IF(J7503&lt;&gt;1,"",IF(I7503="SBJ","CB","?"))</f>
        <v> </v>
      </c>
      <c r="I7503" s="25" t="str">
        <f>IF(OR(E7503="",E7503="!!!",F7503="NEW"),"",INDEX(B7502:B$2,-1+SUMPRODUCT(MAX(ROW(E7502:E$2)*(E7503=E7502:E$2)))))</f>
        <v> </v>
      </c>
      <c r="J7503" s="25" t="str">
        <f>IF(OR(E7503="",E7503="!!!",F7503="NEW"),"",COUNTBLANK(OFFSET(A$1,,,SUMPRODUCT(MAX(ROW(E$2:E7503)*(E7503=E$2:E7503)))))-COUNTBLANK(OFFSET(A$1,,,SUMPRODUCT(MAX(ROW(E$1:E7502)*(E2=E$1:E7502))))))</f>
        <v> </v>
      </c>
      <c r="K7503" s="25" t="str">
        <f>IF(OR(E7503="",E7503="!!!",F7503="NEW"),"",INDEX(J$1:J7502,SUMPRODUCT(MAX(ROW(E$1:E7502)*(E7503=E$1:E7502)))))</f>
        <v> </v>
      </c>
      <c r="L7503" s="26"/>
    </row>
    <row r="7504" spans="1:12">
      <c r="A7504" s="20" t="s">
        <v>2325</v>
      </c>
      <c r="E7504" s="21">
        <f>IF(D7504="?OLD","!!!","")</f>
        <v/>
      </c>
      <c r="F7504" s="22" t="str">
        <f>IF(OR(E7504="",E7504="!!!"),"",IF(NOT(ISNA(VLOOKUP(E7504,E$1:E7503,1,FALSE()))),"OLD",IF(AND(E7504&lt;&gt;"",E7504&lt;&gt;"!!!"),"NEW","")))</f>
        <v> </v>
      </c>
      <c r="G7504" s="23" t="str">
        <f>IF(OR(E7504="",E7504="!!!"),"",IF(OR(J7504=0,AND(J7504=1,K7504=1),AND(J7504=1,I7504="SBJ"),AND(J7504=1,I7504=0)),"?IN_FOCUS",IF(J7504&lt;=2,"?ACTIVATED",IF(J7504&lt;&gt;"","?FAMILIAR",IF(F7504="NEW",IF(ISNA(VLOOKUP(E7504,#REF!,1,FALSE())),"?TYPE_IDENTIFIABLE","?REFERENTIAL"),"_")))))</f>
        <v> </v>
      </c>
      <c r="H7504" s="24" t="str">
        <f>IF(J7504&lt;&gt;1,"",IF(I7504="SBJ","CB","?"))</f>
        <v> </v>
      </c>
      <c r="I7504" s="25" t="str">
        <f>IF(OR(E7504="",E7504="!!!",F7504="NEW"),"",INDEX(B7503:B$2,-1+SUMPRODUCT(MAX(ROW(E7503:E$2)*(E7504=E7503:E$2)))))</f>
        <v> </v>
      </c>
      <c r="J7504" s="25" t="str">
        <f>IF(OR(E7504="",E7504="!!!",F7504="NEW"),"",COUNTBLANK(OFFSET(A$1,,,SUMPRODUCT(MAX(ROW(E$2:E7504)*(E7504=E$2:E7504)))))-COUNTBLANK(OFFSET(A$1,,,SUMPRODUCT(MAX(ROW(E$1:E7503)*(E2=E$1:E7503))))))</f>
        <v> </v>
      </c>
      <c r="K7504" s="25" t="str">
        <f>IF(OR(E7504="",E7504="!!!",F7504="NEW"),"",INDEX(J$1:J7503,SUMPRODUCT(MAX(ROW(E$1:E7503)*(E7504=E$1:E7503)))))</f>
        <v> </v>
      </c>
      <c r="L7504" s="26"/>
    </row>
    <row r="7505" spans="1:12">
      <c r="A7505" s="20" t="s">
        <v>3615</v>
      </c>
      <c r="B7505" s="27" t="s">
        <v>1724</v>
      </c>
      <c r="C7505" s="27" t="s">
        <v>1734</v>
      </c>
      <c r="D7505" s="27" t="s">
        <v>1681</v>
      </c>
      <c r="E7505" s="21">
        <f>IF(D7505="?OLD","!!!","")</f>
        <v/>
      </c>
      <c r="F7505" s="22" t="str">
        <f>IF(OR(E7505="",E7505="!!!"),"",IF(NOT(ISNA(VLOOKUP(E7505,E$1:E7504,1,FALSE()))),"OLD",IF(AND(E7505&lt;&gt;"",E7505&lt;&gt;"!!!"),"NEW","")))</f>
        <v> </v>
      </c>
      <c r="G7505" s="23" t="str">
        <f>IF(OR(E7505="",E7505="!!!"),"",IF(OR(J7505=0,AND(J7505=1,K7505=1),AND(J7505=1,I7505="SBJ"),AND(J7505=1,I7505=0)),"?IN_FOCUS",IF(J7505&lt;=2,"?ACTIVATED",IF(J7505&lt;&gt;"","?FAMILIAR",IF(F7505="NEW",IF(ISNA(VLOOKUP(E7505,#REF!,1,FALSE())),"?TYPE_IDENTIFIABLE","?REFERENTIAL"),"_")))))</f>
        <v> </v>
      </c>
      <c r="H7505" s="24" t="str">
        <f>IF(J7505&lt;&gt;1,"",IF(I7505="SBJ","CB","?"))</f>
        <v> </v>
      </c>
      <c r="I7505" s="25" t="str">
        <f>IF(OR(E7505="",E7505="!!!",F7505="NEW"),"",INDEX(B7504:B$2,-1+SUMPRODUCT(MAX(ROW(E7504:E$2)*(E7505=E7504:E$2)))))</f>
        <v> </v>
      </c>
      <c r="J7505" s="25" t="str">
        <f>IF(OR(E7505="",E7505="!!!",F7505="NEW"),"",COUNTBLANK(OFFSET(A$1,,,SUMPRODUCT(MAX(ROW(E$2:E7505)*(E7505=E$2:E7505)))))-COUNTBLANK(OFFSET(A$1,,,SUMPRODUCT(MAX(ROW(E$1:E7504)*(E2=E$1:E7504))))))</f>
        <v> </v>
      </c>
      <c r="K7505" s="25" t="str">
        <f>IF(OR(E7505="",E7505="!!!",F7505="NEW"),"",INDEX(J$1:J7504,SUMPRODUCT(MAX(ROW(E$1:E7504)*(E7505=E$1:E7504)))))</f>
        <v> </v>
      </c>
      <c r="L7505" s="26"/>
    </row>
    <row r="7506" spans="1:12">
      <c r="A7506" s="20" t="s">
        <v>3894</v>
      </c>
      <c r="E7506" s="21">
        <f>IF(D7506="?OLD","!!!","")</f>
        <v/>
      </c>
      <c r="F7506" s="22" t="str">
        <f>IF(OR(E7506="",E7506="!!!"),"",IF(NOT(ISNA(VLOOKUP(E7506,E$1:E7505,1,FALSE()))),"OLD",IF(AND(E7506&lt;&gt;"",E7506&lt;&gt;"!!!"),"NEW","")))</f>
        <v> </v>
      </c>
      <c r="G7506" s="23" t="str">
        <f>IF(OR(E7506="",E7506="!!!"),"",IF(OR(J7506=0,AND(J7506=1,K7506=1),AND(J7506=1,I7506="SBJ"),AND(J7506=1,I7506=0)),"?IN_FOCUS",IF(J7506&lt;=2,"?ACTIVATED",IF(J7506&lt;&gt;"","?FAMILIAR",IF(F7506="NEW",IF(ISNA(VLOOKUP(E7506,#REF!,1,FALSE())),"?TYPE_IDENTIFIABLE","?REFERENTIAL"),"_")))))</f>
        <v> </v>
      </c>
      <c r="H7506" s="24" t="str">
        <f>IF(J7506&lt;&gt;1,"",IF(I7506="SBJ","CB","?"))</f>
        <v> </v>
      </c>
      <c r="I7506" s="25" t="str">
        <f>IF(OR(E7506="",E7506="!!!",F7506="NEW"),"",INDEX(B7505:B$2,-1+SUMPRODUCT(MAX(ROW(E7505:E$2)*(E7506=E7505:E$2)))))</f>
        <v> </v>
      </c>
      <c r="J7506" s="25" t="str">
        <f>IF(OR(E7506="",E7506="!!!",F7506="NEW"),"",COUNTBLANK(OFFSET(A$1,,,SUMPRODUCT(MAX(ROW(E$2:E7506)*(E7506=E$2:E7506)))))-COUNTBLANK(OFFSET(A$1,,,SUMPRODUCT(MAX(ROW(E$1:E7505)*(E2=E$1:E7505))))))</f>
        <v> </v>
      </c>
      <c r="K7506" s="25" t="str">
        <f>IF(OR(E7506="",E7506="!!!",F7506="NEW"),"",INDEX(J$1:J7505,SUMPRODUCT(MAX(ROW(E$1:E7505)*(E7506=E$1:E7505)))))</f>
        <v> </v>
      </c>
      <c r="L7506" s="26"/>
    </row>
    <row r="7507" spans="1:12">
      <c r="A7507" s="20" t="s">
        <v>3145</v>
      </c>
      <c r="B7507" s="27" t="s">
        <v>1672</v>
      </c>
      <c r="C7507" s="27" t="s">
        <v>1673</v>
      </c>
      <c r="E7507" s="21">
        <f>IF(D7507="?OLD","!!!","")</f>
        <v/>
      </c>
      <c r="F7507" s="22" t="str">
        <f>IF(OR(E7507="",E7507="!!!"),"",IF(NOT(ISNA(VLOOKUP(E7507,E$1:E7506,1,FALSE()))),"OLD",IF(AND(E7507&lt;&gt;"",E7507&lt;&gt;"!!!"),"NEW","")))</f>
        <v> </v>
      </c>
      <c r="G7507" s="23" t="str">
        <f>IF(OR(E7507="",E7507="!!!"),"",IF(OR(J7507=0,AND(J7507=1,K7507=1),AND(J7507=1,I7507="SBJ"),AND(J7507=1,I7507=0)),"?IN_FOCUS",IF(J7507&lt;=2,"?ACTIVATED",IF(J7507&lt;&gt;"","?FAMILIAR",IF(F7507="NEW",IF(ISNA(VLOOKUP(E7507,#REF!,1,FALSE())),"?TYPE_IDENTIFIABLE","?REFERENTIAL"),"_")))))</f>
        <v> </v>
      </c>
      <c r="H7507" s="24" t="str">
        <f>IF(J7507&lt;&gt;1,"",IF(I7507="SBJ","CB","?"))</f>
        <v> </v>
      </c>
      <c r="I7507" s="25" t="str">
        <f>IF(OR(E7507="",E7507="!!!",F7507="NEW"),"",INDEX(B7506:B$2,-1+SUMPRODUCT(MAX(ROW(E7506:E$2)*(E7507=E7506:E$2)))))</f>
        <v> </v>
      </c>
      <c r="J7507" s="25" t="str">
        <f>IF(OR(E7507="",E7507="!!!",F7507="NEW"),"",COUNTBLANK(OFFSET(A$1,,,SUMPRODUCT(MAX(ROW(E$2:E7507)*(E7507=E$2:E7507)))))-COUNTBLANK(OFFSET(A$1,,,SUMPRODUCT(MAX(ROW(E$1:E7506)*(E2=E$1:E7506))))))</f>
        <v> </v>
      </c>
      <c r="K7507" s="25" t="str">
        <f>IF(OR(E7507="",E7507="!!!",F7507="NEW"),"",INDEX(J$1:J7506,SUMPRODUCT(MAX(ROW(E$1:E7506)*(E7507=E$1:E7506)))))</f>
        <v> </v>
      </c>
      <c r="L7507" s="26"/>
    </row>
    <row r="7508" spans="1:12">
      <c r="A7508" s="20" t="s">
        <v>3895</v>
      </c>
      <c r="E7508" s="21">
        <f>IF(D7508="?OLD","!!!","")</f>
        <v/>
      </c>
      <c r="F7508" s="22" t="str">
        <f>IF(OR(E7508="",E7508="!!!"),"",IF(NOT(ISNA(VLOOKUP(E7508,E$1:E7507,1,FALSE()))),"OLD",IF(AND(E7508&lt;&gt;"",E7508&lt;&gt;"!!!"),"NEW","")))</f>
        <v> </v>
      </c>
      <c r="G7508" s="23" t="str">
        <f>IF(OR(E7508="",E7508="!!!"),"",IF(OR(J7508=0,AND(J7508=1,K7508=1),AND(J7508=1,I7508="SBJ"),AND(J7508=1,I7508=0)),"?IN_FOCUS",IF(J7508&lt;=2,"?ACTIVATED",IF(J7508&lt;&gt;"","?FAMILIAR",IF(F7508="NEW",IF(ISNA(VLOOKUP(E7508,#REF!,1,FALSE())),"?TYPE_IDENTIFIABLE","?REFERENTIAL"),"_")))))</f>
        <v> </v>
      </c>
      <c r="H7508" s="24" t="str">
        <f>IF(J7508&lt;&gt;1,"",IF(I7508="SBJ","CB","?"))</f>
        <v> </v>
      </c>
      <c r="I7508" s="25" t="str">
        <f>IF(OR(E7508="",E7508="!!!",F7508="NEW"),"",INDEX(B7507:B$2,-1+SUMPRODUCT(MAX(ROW(E7507:E$2)*(E7508=E7507:E$2)))))</f>
        <v> </v>
      </c>
      <c r="J7508" s="25" t="str">
        <f>IF(OR(E7508="",E7508="!!!",F7508="NEW"),"",COUNTBLANK(OFFSET(A$1,,,SUMPRODUCT(MAX(ROW(E$2:E7508)*(E7508=E$2:E7508)))))-COUNTBLANK(OFFSET(A$1,,,SUMPRODUCT(MAX(ROW(E$1:E7507)*(E2=E$1:E7507))))))</f>
        <v> </v>
      </c>
      <c r="K7508" s="25" t="str">
        <f>IF(OR(E7508="",E7508="!!!",F7508="NEW"),"",INDEX(J$1:J7507,SUMPRODUCT(MAX(ROW(E$1:E7507)*(E7508=E$1:E7507)))))</f>
        <v> </v>
      </c>
      <c r="L7508" s="26"/>
    </row>
    <row r="7509" spans="1:12">
      <c r="A7509" s="20" t="s">
        <v>3896</v>
      </c>
      <c r="B7509" s="27" t="s">
        <v>1731</v>
      </c>
      <c r="C7509" s="27" t="s">
        <v>1704</v>
      </c>
      <c r="E7509" s="21">
        <f>IF(D7509="?OLD","!!!","")</f>
        <v/>
      </c>
      <c r="F7509" s="22" t="str">
        <f>IF(OR(E7509="",E7509="!!!"),"",IF(NOT(ISNA(VLOOKUP(E7509,E$1:E7508,1,FALSE()))),"OLD",IF(AND(E7509&lt;&gt;"",E7509&lt;&gt;"!!!"),"NEW","")))</f>
        <v> </v>
      </c>
      <c r="G7509" s="23" t="str">
        <f>IF(OR(E7509="",E7509="!!!"),"",IF(OR(J7509=0,AND(J7509=1,K7509=1),AND(J7509=1,I7509="SBJ"),AND(J7509=1,I7509=0)),"?IN_FOCUS",IF(J7509&lt;=2,"?ACTIVATED",IF(J7509&lt;&gt;"","?FAMILIAR",IF(F7509="NEW",IF(ISNA(VLOOKUP(E7509,#REF!,1,FALSE())),"?TYPE_IDENTIFIABLE","?REFERENTIAL"),"_")))))</f>
        <v> </v>
      </c>
      <c r="H7509" s="24" t="str">
        <f>IF(J7509&lt;&gt;1,"",IF(I7509="SBJ","CB","?"))</f>
        <v> </v>
      </c>
      <c r="I7509" s="25" t="str">
        <f>IF(OR(E7509="",E7509="!!!",F7509="NEW"),"",INDEX(B7508:B$2,-1+SUMPRODUCT(MAX(ROW(E7508:E$2)*(E7509=E7508:E$2)))))</f>
        <v> </v>
      </c>
      <c r="J7509" s="25" t="str">
        <f>IF(OR(E7509="",E7509="!!!",F7509="NEW"),"",COUNTBLANK(OFFSET(A$1,,,SUMPRODUCT(MAX(ROW(E$2:E7509)*(E7509=E$2:E7509)))))-COUNTBLANK(OFFSET(A$1,,,SUMPRODUCT(MAX(ROW(E$1:E7508)*(E2=E$1:E7508))))))</f>
        <v> </v>
      </c>
      <c r="K7509" s="25" t="str">
        <f>IF(OR(E7509="",E7509="!!!",F7509="NEW"),"",INDEX(J$1:J7508,SUMPRODUCT(MAX(ROW(E$1:E7508)*(E7509=E$1:E7508)))))</f>
        <v> </v>
      </c>
      <c r="L7509" s="26"/>
    </row>
    <row r="7510" spans="1:12">
      <c r="A7510" s="20" t="s">
        <v>1746</v>
      </c>
      <c r="E7510" s="21">
        <f>IF(D7510="?OLD","!!!","")</f>
        <v/>
      </c>
      <c r="F7510" s="22" t="str">
        <f>IF(OR(E7510="",E7510="!!!"),"",IF(NOT(ISNA(VLOOKUP(E7510,E$1:E7509,1,FALSE()))),"OLD",IF(AND(E7510&lt;&gt;"",E7510&lt;&gt;"!!!"),"NEW","")))</f>
        <v> </v>
      </c>
      <c r="G7510" s="23" t="str">
        <f>IF(OR(E7510="",E7510="!!!"),"",IF(OR(J7510=0,AND(J7510=1,K7510=1),AND(J7510=1,I7510="SBJ"),AND(J7510=1,I7510=0)),"?IN_FOCUS",IF(J7510&lt;=2,"?ACTIVATED",IF(J7510&lt;&gt;"","?FAMILIAR",IF(F7510="NEW",IF(ISNA(VLOOKUP(E7510,#REF!,1,FALSE())),"?TYPE_IDENTIFIABLE","?REFERENTIAL"),"_")))))</f>
        <v> </v>
      </c>
      <c r="H7510" s="24" t="str">
        <f>IF(J7510&lt;&gt;1,"",IF(I7510="SBJ","CB","?"))</f>
        <v> </v>
      </c>
      <c r="I7510" s="25" t="str">
        <f>IF(OR(E7510="",E7510="!!!",F7510="NEW"),"",INDEX(B7509:B$2,-1+SUMPRODUCT(MAX(ROW(E7509:E$2)*(E7510=E7509:E$2)))))</f>
        <v> </v>
      </c>
      <c r="J7510" s="25" t="str">
        <f>IF(OR(E7510="",E7510="!!!",F7510="NEW"),"",COUNTBLANK(OFFSET(A$1,,,SUMPRODUCT(MAX(ROW(E$2:E7510)*(E7510=E$2:E7510)))))-COUNTBLANK(OFFSET(A$1,,,SUMPRODUCT(MAX(ROW(E$1:E7509)*(E2=E$1:E7509))))))</f>
        <v> </v>
      </c>
      <c r="K7510" s="25" t="str">
        <f>IF(OR(E7510="",E7510="!!!",F7510="NEW"),"",INDEX(J$1:J7509,SUMPRODUCT(MAX(ROW(E$1:E7509)*(E7510=E$1:E7509)))))</f>
        <v> </v>
      </c>
      <c r="L7510" s="26"/>
    </row>
    <row r="7511" spans="1:12">
      <c r="A7511" s="20" t="s">
        <v>2676</v>
      </c>
      <c r="E7511" s="21">
        <f>IF(D7511="?OLD","!!!","")</f>
        <v/>
      </c>
      <c r="F7511" s="22" t="str">
        <f>IF(OR(E7511="",E7511="!!!"),"",IF(NOT(ISNA(VLOOKUP(E7511,E$1:E7510,1,FALSE()))),"OLD",IF(AND(E7511&lt;&gt;"",E7511&lt;&gt;"!!!"),"NEW","")))</f>
        <v> </v>
      </c>
      <c r="G7511" s="23" t="str">
        <f>IF(OR(E7511="",E7511="!!!"),"",IF(OR(J7511=0,AND(J7511=1,K7511=1),AND(J7511=1,I7511="SBJ"),AND(J7511=1,I7511=0)),"?IN_FOCUS",IF(J7511&lt;=2,"?ACTIVATED",IF(J7511&lt;&gt;"","?FAMILIAR",IF(F7511="NEW",IF(ISNA(VLOOKUP(E7511,#REF!,1,FALSE())),"?TYPE_IDENTIFIABLE","?REFERENTIAL"),"_")))))</f>
        <v> </v>
      </c>
      <c r="H7511" s="24" t="str">
        <f>IF(J7511&lt;&gt;1,"",IF(I7511="SBJ","CB","?"))</f>
        <v> </v>
      </c>
      <c r="I7511" s="25" t="str">
        <f>IF(OR(E7511="",E7511="!!!",F7511="NEW"),"",INDEX(B7510:B$2,-1+SUMPRODUCT(MAX(ROW(E7510:E$2)*(E7511=E7510:E$2)))))</f>
        <v> </v>
      </c>
      <c r="J7511" s="25" t="str">
        <f>IF(OR(E7511="",E7511="!!!",F7511="NEW"),"",COUNTBLANK(OFFSET(A$1,,,SUMPRODUCT(MAX(ROW(E$2:E7511)*(E7511=E$2:E7511)))))-COUNTBLANK(OFFSET(A$1,,,SUMPRODUCT(MAX(ROW(E$1:E7510)*(E2=E$1:E7510))))))</f>
        <v> </v>
      </c>
      <c r="K7511" s="25" t="str">
        <f>IF(OR(E7511="",E7511="!!!",F7511="NEW"),"",INDEX(J$1:J7510,SUMPRODUCT(MAX(ROW(E$1:E7510)*(E7511=E$1:E7510)))))</f>
        <v> </v>
      </c>
      <c r="L7511" s="26"/>
    </row>
    <row r="7512" spans="1:12">
      <c r="A7512" s="20" t="s">
        <v>2609</v>
      </c>
      <c r="E7512" s="21">
        <f>IF(D7512="?OLD","!!!","")</f>
        <v/>
      </c>
      <c r="F7512" s="22" t="str">
        <f>IF(OR(E7512="",E7512="!!!"),"",IF(NOT(ISNA(VLOOKUP(E7512,E$1:E7511,1,FALSE()))),"OLD",IF(AND(E7512&lt;&gt;"",E7512&lt;&gt;"!!!"),"NEW","")))</f>
        <v> </v>
      </c>
      <c r="G7512" s="23" t="str">
        <f>IF(OR(E7512="",E7512="!!!"),"",IF(OR(J7512=0,AND(J7512=1,K7512=1),AND(J7512=1,I7512="SBJ"),AND(J7512=1,I7512=0)),"?IN_FOCUS",IF(J7512&lt;=2,"?ACTIVATED",IF(J7512&lt;&gt;"","?FAMILIAR",IF(F7512="NEW",IF(ISNA(VLOOKUP(E7512,#REF!,1,FALSE())),"?TYPE_IDENTIFIABLE","?REFERENTIAL"),"_")))))</f>
        <v> </v>
      </c>
      <c r="H7512" s="24" t="str">
        <f>IF(J7512&lt;&gt;1,"",IF(I7512="SBJ","CB","?"))</f>
        <v> </v>
      </c>
      <c r="I7512" s="25" t="str">
        <f>IF(OR(E7512="",E7512="!!!",F7512="NEW"),"",INDEX(B7511:B$2,-1+SUMPRODUCT(MAX(ROW(E7511:E$2)*(E7512=E7511:E$2)))))</f>
        <v> </v>
      </c>
      <c r="J7512" s="25" t="str">
        <f>IF(OR(E7512="",E7512="!!!",F7512="NEW"),"",COUNTBLANK(OFFSET(A$1,,,SUMPRODUCT(MAX(ROW(E$2:E7512)*(E7512=E$2:E7512)))))-COUNTBLANK(OFFSET(A$1,,,SUMPRODUCT(MAX(ROW(E$1:E7511)*(E2=E$1:E7511))))))</f>
        <v> </v>
      </c>
      <c r="K7512" s="25" t="str">
        <f>IF(OR(E7512="",E7512="!!!",F7512="NEW"),"",INDEX(J$1:J7511,SUMPRODUCT(MAX(ROW(E$1:E7511)*(E7512=E$1:E7511)))))</f>
        <v> </v>
      </c>
      <c r="L7512" s="26"/>
    </row>
    <row r="7513" spans="1:12">
      <c r="A7513" s="20" t="s">
        <v>1803</v>
      </c>
      <c r="E7513" s="21">
        <f>IF(D7513="?OLD","!!!","")</f>
        <v/>
      </c>
      <c r="F7513" s="22" t="str">
        <f>IF(OR(E7513="",E7513="!!!"),"",IF(NOT(ISNA(VLOOKUP(E7513,E$1:E7512,1,FALSE()))),"OLD",IF(AND(E7513&lt;&gt;"",E7513&lt;&gt;"!!!"),"NEW","")))</f>
        <v> </v>
      </c>
      <c r="G7513" s="23" t="str">
        <f>IF(OR(E7513="",E7513="!!!"),"",IF(OR(J7513=0,AND(J7513=1,K7513=1),AND(J7513=1,I7513="SBJ"),AND(J7513=1,I7513=0)),"?IN_FOCUS",IF(J7513&lt;=2,"?ACTIVATED",IF(J7513&lt;&gt;"","?FAMILIAR",IF(F7513="NEW",IF(ISNA(VLOOKUP(E7513,#REF!,1,FALSE())),"?TYPE_IDENTIFIABLE","?REFERENTIAL"),"_")))))</f>
        <v> </v>
      </c>
      <c r="H7513" s="24" t="str">
        <f>IF(J7513&lt;&gt;1,"",IF(I7513="SBJ","CB","?"))</f>
        <v> </v>
      </c>
      <c r="I7513" s="25" t="str">
        <f>IF(OR(E7513="",E7513="!!!",F7513="NEW"),"",INDEX(B7512:B$2,-1+SUMPRODUCT(MAX(ROW(E7512:E$2)*(E7513=E7512:E$2)))))</f>
        <v> </v>
      </c>
      <c r="J7513" s="25" t="str">
        <f>IF(OR(E7513="",E7513="!!!",F7513="NEW"),"",COUNTBLANK(OFFSET(A$1,,,SUMPRODUCT(MAX(ROW(E$2:E7513)*(E7513=E$2:E7513)))))-COUNTBLANK(OFFSET(A$1,,,SUMPRODUCT(MAX(ROW(E$1:E7512)*(E2=E$1:E7512))))))</f>
        <v> </v>
      </c>
      <c r="K7513" s="25" t="str">
        <f>IF(OR(E7513="",E7513="!!!",F7513="NEW"),"",INDEX(J$1:J7512,SUMPRODUCT(MAX(ROW(E$1:E7512)*(E7513=E$1:E7512)))))</f>
        <v> </v>
      </c>
      <c r="L7513" s="26"/>
    </row>
    <row r="7514" spans="1:12">
      <c r="A7514" s="20" t="s">
        <v>2107</v>
      </c>
      <c r="E7514" s="21">
        <f>IF(D7514="?OLD","!!!","")</f>
        <v/>
      </c>
      <c r="F7514" s="22" t="str">
        <f>IF(OR(E7514="",E7514="!!!"),"",IF(NOT(ISNA(VLOOKUP(E7514,E$1:E7513,1,FALSE()))),"OLD",IF(AND(E7514&lt;&gt;"",E7514&lt;&gt;"!!!"),"NEW","")))</f>
        <v> </v>
      </c>
      <c r="G7514" s="23" t="str">
        <f>IF(OR(E7514="",E7514="!!!"),"",IF(OR(J7514=0,AND(J7514=1,K7514=1),AND(J7514=1,I7514="SBJ"),AND(J7514=1,I7514=0)),"?IN_FOCUS",IF(J7514&lt;=2,"?ACTIVATED",IF(J7514&lt;&gt;"","?FAMILIAR",IF(F7514="NEW",IF(ISNA(VLOOKUP(E7514,#REF!,1,FALSE())),"?TYPE_IDENTIFIABLE","?REFERENTIAL"),"_")))))</f>
        <v> </v>
      </c>
      <c r="H7514" s="24" t="str">
        <f>IF(J7514&lt;&gt;1,"",IF(I7514="SBJ","CB","?"))</f>
        <v> </v>
      </c>
      <c r="I7514" s="25" t="str">
        <f>IF(OR(E7514="",E7514="!!!",F7514="NEW"),"",INDEX(B7513:B$2,-1+SUMPRODUCT(MAX(ROW(E7513:E$2)*(E7514=E7513:E$2)))))</f>
        <v> </v>
      </c>
      <c r="J7514" s="25" t="str">
        <f>IF(OR(E7514="",E7514="!!!",F7514="NEW"),"",COUNTBLANK(OFFSET(A$1,,,SUMPRODUCT(MAX(ROW(E$2:E7514)*(E7514=E$2:E7514)))))-COUNTBLANK(OFFSET(A$1,,,SUMPRODUCT(MAX(ROW(E$1:E7513)*(E2=E$1:E7513))))))</f>
        <v> </v>
      </c>
      <c r="K7514" s="25" t="str">
        <f>IF(OR(E7514="",E7514="!!!",F7514="NEW"),"",INDEX(J$1:J7513,SUMPRODUCT(MAX(ROW(E$1:E7513)*(E7514=E$1:E7513)))))</f>
        <v> </v>
      </c>
      <c r="L7514" s="26"/>
    </row>
    <row r="7515" spans="1:12">
      <c r="A7515" s="20" t="s">
        <v>2011</v>
      </c>
      <c r="E7515" s="21">
        <f>IF(D7515="?OLD","!!!","")</f>
        <v/>
      </c>
      <c r="F7515" s="22" t="str">
        <f>IF(OR(E7515="",E7515="!!!"),"",IF(NOT(ISNA(VLOOKUP(E7515,E$1:E7514,1,FALSE()))),"OLD",IF(AND(E7515&lt;&gt;"",E7515&lt;&gt;"!!!"),"NEW","")))</f>
        <v> </v>
      </c>
      <c r="G7515" s="23" t="str">
        <f>IF(OR(E7515="",E7515="!!!"),"",IF(OR(J7515=0,AND(J7515=1,K7515=1),AND(J7515=1,I7515="SBJ"),AND(J7515=1,I7515=0)),"?IN_FOCUS",IF(J7515&lt;=2,"?ACTIVATED",IF(J7515&lt;&gt;"","?FAMILIAR",IF(F7515="NEW",IF(ISNA(VLOOKUP(E7515,#REF!,1,FALSE())),"?TYPE_IDENTIFIABLE","?REFERENTIAL"),"_")))))</f>
        <v> </v>
      </c>
      <c r="H7515" s="24" t="str">
        <f>IF(J7515&lt;&gt;1,"",IF(I7515="SBJ","CB","?"))</f>
        <v> </v>
      </c>
      <c r="I7515" s="25" t="str">
        <f>IF(OR(E7515="",E7515="!!!",F7515="NEW"),"",INDEX(B7514:B$2,-1+SUMPRODUCT(MAX(ROW(E7514:E$2)*(E7515=E7514:E$2)))))</f>
        <v> </v>
      </c>
      <c r="J7515" s="25" t="str">
        <f>IF(OR(E7515="",E7515="!!!",F7515="NEW"),"",COUNTBLANK(OFFSET(A$1,,,SUMPRODUCT(MAX(ROW(E$2:E7515)*(E7515=E$2:E7515)))))-COUNTBLANK(OFFSET(A$1,,,SUMPRODUCT(MAX(ROW(E$1:E7514)*(E2=E$1:E7514))))))</f>
        <v> </v>
      </c>
      <c r="K7515" s="25" t="str">
        <f>IF(OR(E7515="",E7515="!!!",F7515="NEW"),"",INDEX(J$1:J7514,SUMPRODUCT(MAX(ROW(E$1:E7514)*(E7515=E$1:E7514)))))</f>
        <v> </v>
      </c>
      <c r="L7515" s="26"/>
    </row>
    <row r="7516" spans="1:12">
      <c r="A7516" s="20" t="s">
        <v>3897</v>
      </c>
      <c r="B7516" s="27" t="s">
        <v>1672</v>
      </c>
      <c r="C7516" s="27" t="s">
        <v>1727</v>
      </c>
      <c r="E7516" s="21">
        <f>IF(D7516="?OLD","!!!","")</f>
        <v/>
      </c>
      <c r="F7516" s="22" t="str">
        <f>IF(OR(E7516="",E7516="!!!"),"",IF(NOT(ISNA(VLOOKUP(E7516,E$1:E7515,1,FALSE()))),"OLD",IF(AND(E7516&lt;&gt;"",E7516&lt;&gt;"!!!"),"NEW","")))</f>
        <v> </v>
      </c>
      <c r="G7516" s="23" t="str">
        <f>IF(OR(E7516="",E7516="!!!"),"",IF(OR(J7516=0,AND(J7516=1,K7516=1),AND(J7516=1,I7516="SBJ"),AND(J7516=1,I7516=0)),"?IN_FOCUS",IF(J7516&lt;=2,"?ACTIVATED",IF(J7516&lt;&gt;"","?FAMILIAR",IF(F7516="NEW",IF(ISNA(VLOOKUP(E7516,#REF!,1,FALSE())),"?TYPE_IDENTIFIABLE","?REFERENTIAL"),"_")))))</f>
        <v> </v>
      </c>
      <c r="H7516" s="24" t="str">
        <f>IF(J7516&lt;&gt;1,"",IF(I7516="SBJ","CB","?"))</f>
        <v> </v>
      </c>
      <c r="I7516" s="25" t="str">
        <f>IF(OR(E7516="",E7516="!!!",F7516="NEW"),"",INDEX(B7515:B$2,-1+SUMPRODUCT(MAX(ROW(E7515:E$2)*(E7516=E7515:E$2)))))</f>
        <v> </v>
      </c>
      <c r="J7516" s="25" t="str">
        <f>IF(OR(E7516="",E7516="!!!",F7516="NEW"),"",COUNTBLANK(OFFSET(A$1,,,SUMPRODUCT(MAX(ROW(E$2:E7516)*(E7516=E$2:E7516)))))-COUNTBLANK(OFFSET(A$1,,,SUMPRODUCT(MAX(ROW(E$1:E7515)*(E2=E$1:E7515))))))</f>
        <v> </v>
      </c>
      <c r="K7516" s="25" t="str">
        <f>IF(OR(E7516="",E7516="!!!",F7516="NEW"),"",INDEX(J$1:J7515,SUMPRODUCT(MAX(ROW(E$1:E7515)*(E7516=E$1:E7515)))))</f>
        <v> </v>
      </c>
      <c r="L7516" s="26"/>
    </row>
    <row r="7517" spans="1:12">
      <c r="A7517" s="20" t="s">
        <v>3083</v>
      </c>
      <c r="B7517" s="27" t="s">
        <v>2010</v>
      </c>
      <c r="C7517" s="27" t="s">
        <v>1734</v>
      </c>
      <c r="D7517" s="27" t="s">
        <v>1681</v>
      </c>
      <c r="E7517" s="21">
        <f>IF(D7517="?OLD","!!!","")</f>
        <v/>
      </c>
      <c r="F7517" s="22" t="str">
        <f>IF(OR(E7517="",E7517="!!!"),"",IF(NOT(ISNA(VLOOKUP(E7517,E$1:E7516,1,FALSE()))),"OLD",IF(AND(E7517&lt;&gt;"",E7517&lt;&gt;"!!!"),"NEW","")))</f>
        <v> </v>
      </c>
      <c r="G7517" s="23" t="str">
        <f>IF(OR(E7517="",E7517="!!!"),"",IF(OR(J7517=0,AND(J7517=1,K7517=1),AND(J7517=1,I7517="SBJ"),AND(J7517=1,I7517=0)),"?IN_FOCUS",IF(J7517&lt;=2,"?ACTIVATED",IF(J7517&lt;&gt;"","?FAMILIAR",IF(F7517="NEW",IF(ISNA(VLOOKUP(E7517,#REF!,1,FALSE())),"?TYPE_IDENTIFIABLE","?REFERENTIAL"),"_")))))</f>
        <v> </v>
      </c>
      <c r="H7517" s="24" t="str">
        <f>IF(J7517&lt;&gt;1,"",IF(I7517="SBJ","CB","?"))</f>
        <v> </v>
      </c>
      <c r="I7517" s="25" t="str">
        <f>IF(OR(E7517="",E7517="!!!",F7517="NEW"),"",INDEX(B7516:B$2,-1+SUMPRODUCT(MAX(ROW(E7516:E$2)*(E7517=E7516:E$2)))))</f>
        <v> </v>
      </c>
      <c r="J7517" s="25" t="str">
        <f>IF(OR(E7517="",E7517="!!!",F7517="NEW"),"",COUNTBLANK(OFFSET(A$1,,,SUMPRODUCT(MAX(ROW(E$2:E7517)*(E7517=E$2:E7517)))))-COUNTBLANK(OFFSET(A$1,,,SUMPRODUCT(MAX(ROW(E$1:E7516)*(E2=E$1:E7516))))))</f>
        <v> </v>
      </c>
      <c r="K7517" s="25" t="str">
        <f>IF(OR(E7517="",E7517="!!!",F7517="NEW"),"",INDEX(J$1:J7516,SUMPRODUCT(MAX(ROW(E$1:E7516)*(E7517=E$1:E7516)))))</f>
        <v> </v>
      </c>
      <c r="L7517" s="26"/>
    </row>
    <row r="7518" spans="1:12">
      <c r="A7518" s="20" t="s">
        <v>1688</v>
      </c>
      <c r="E7518" s="21">
        <f>IF(D7518="?OLD","!!!","")</f>
        <v/>
      </c>
      <c r="F7518" s="22" t="str">
        <f>IF(OR(E7518="",E7518="!!!"),"",IF(NOT(ISNA(VLOOKUP(E7518,E$1:E7517,1,FALSE()))),"OLD",IF(AND(E7518&lt;&gt;"",E7518&lt;&gt;"!!!"),"NEW","")))</f>
        <v> </v>
      </c>
      <c r="G7518" s="23" t="str">
        <f>IF(OR(E7518="",E7518="!!!"),"",IF(OR(J7518=0,AND(J7518=1,K7518=1),AND(J7518=1,I7518="SBJ"),AND(J7518=1,I7518=0)),"?IN_FOCUS",IF(J7518&lt;=2,"?ACTIVATED",IF(J7518&lt;&gt;"","?FAMILIAR",IF(F7518="NEW",IF(ISNA(VLOOKUP(E7518,#REF!,1,FALSE())),"?TYPE_IDENTIFIABLE","?REFERENTIAL"),"_")))))</f>
        <v> </v>
      </c>
      <c r="H7518" s="24" t="str">
        <f>IF(J7518&lt;&gt;1,"",IF(I7518="SBJ","CB","?"))</f>
        <v> </v>
      </c>
      <c r="I7518" s="25" t="str">
        <f>IF(OR(E7518="",E7518="!!!",F7518="NEW"),"",INDEX(B7517:B$2,-1+SUMPRODUCT(MAX(ROW(E7517:E$2)*(E7518=E7517:E$2)))))</f>
        <v> </v>
      </c>
      <c r="J7518" s="25" t="str">
        <f>IF(OR(E7518="",E7518="!!!",F7518="NEW"),"",COUNTBLANK(OFFSET(A$1,,,SUMPRODUCT(MAX(ROW(E$2:E7518)*(E7518=E$2:E7518)))))-COUNTBLANK(OFFSET(A$1,,,SUMPRODUCT(MAX(ROW(E$1:E7517)*(E2=E$1:E7517))))))</f>
        <v> </v>
      </c>
      <c r="K7518" s="25" t="str">
        <f>IF(OR(E7518="",E7518="!!!",F7518="NEW"),"",INDEX(J$1:J7517,SUMPRODUCT(MAX(ROW(E$1:E7517)*(E7518=E$1:E7517)))))</f>
        <v> </v>
      </c>
      <c r="L7518" s="26"/>
    </row>
    <row r="7519" spans="1:12">
      <c r="A7519" s="20" t="s">
        <v>2179</v>
      </c>
      <c r="E7519" s="21">
        <f>IF(D7519="?OLD","!!!","")</f>
        <v/>
      </c>
      <c r="F7519" s="22" t="str">
        <f>IF(OR(E7519="",E7519="!!!"),"",IF(NOT(ISNA(VLOOKUP(E7519,E$1:E7518,1,FALSE()))),"OLD",IF(AND(E7519&lt;&gt;"",E7519&lt;&gt;"!!!"),"NEW","")))</f>
        <v> </v>
      </c>
      <c r="G7519" s="23" t="str">
        <f>IF(OR(E7519="",E7519="!!!"),"",IF(OR(J7519=0,AND(J7519=1,K7519=1),AND(J7519=1,I7519="SBJ"),AND(J7519=1,I7519=0)),"?IN_FOCUS",IF(J7519&lt;=2,"?ACTIVATED",IF(J7519&lt;&gt;"","?FAMILIAR",IF(F7519="NEW",IF(ISNA(VLOOKUP(E7519,#REF!,1,FALSE())),"?TYPE_IDENTIFIABLE","?REFERENTIAL"),"_")))))</f>
        <v> </v>
      </c>
      <c r="H7519" s="24" t="str">
        <f>IF(J7519&lt;&gt;1,"",IF(I7519="SBJ","CB","?"))</f>
        <v> </v>
      </c>
      <c r="I7519" s="25" t="str">
        <f>IF(OR(E7519="",E7519="!!!",F7519="NEW"),"",INDEX(B7518:B$2,-1+SUMPRODUCT(MAX(ROW(E7518:E$2)*(E7519=E7518:E$2)))))</f>
        <v> </v>
      </c>
      <c r="J7519" s="25" t="str">
        <f>IF(OR(E7519="",E7519="!!!",F7519="NEW"),"",COUNTBLANK(OFFSET(A$1,,,SUMPRODUCT(MAX(ROW(E$2:E7519)*(E7519=E$2:E7519)))))-COUNTBLANK(OFFSET(A$1,,,SUMPRODUCT(MAX(ROW(E$1:E7518)*(E2=E$1:E7518))))))</f>
        <v> </v>
      </c>
      <c r="K7519" s="25" t="str">
        <f>IF(OR(E7519="",E7519="!!!",F7519="NEW"),"",INDEX(J$1:J7518,SUMPRODUCT(MAX(ROW(E$1:E7518)*(E7519=E$1:E7518)))))</f>
        <v> </v>
      </c>
      <c r="L7519" s="26"/>
    </row>
    <row r="7520" spans="1:12">
      <c r="A7520" s="20" t="s">
        <v>3898</v>
      </c>
      <c r="B7520" s="27" t="s">
        <v>2010</v>
      </c>
      <c r="C7520" s="27" t="s">
        <v>1704</v>
      </c>
      <c r="E7520" s="21">
        <f>IF(D7520="?OLD","!!!","")</f>
        <v/>
      </c>
      <c r="F7520" s="22" t="str">
        <f>IF(OR(E7520="",E7520="!!!"),"",IF(NOT(ISNA(VLOOKUP(E7520,E$1:E7519,1,FALSE()))),"OLD",IF(AND(E7520&lt;&gt;"",E7520&lt;&gt;"!!!"),"NEW","")))</f>
        <v> </v>
      </c>
      <c r="G7520" s="23" t="str">
        <f>IF(OR(E7520="",E7520="!!!"),"",IF(OR(J7520=0,AND(J7520=1,K7520=1),AND(J7520=1,I7520="SBJ"),AND(J7520=1,I7520=0)),"?IN_FOCUS",IF(J7520&lt;=2,"?ACTIVATED",IF(J7520&lt;&gt;"","?FAMILIAR",IF(F7520="NEW",IF(ISNA(VLOOKUP(E7520,#REF!,1,FALSE())),"?TYPE_IDENTIFIABLE","?REFERENTIAL"),"_")))))</f>
        <v> </v>
      </c>
      <c r="H7520" s="24" t="str">
        <f>IF(J7520&lt;&gt;1,"",IF(I7520="SBJ","CB","?"))</f>
        <v> </v>
      </c>
      <c r="I7520" s="25" t="str">
        <f>IF(OR(E7520="",E7520="!!!",F7520="NEW"),"",INDEX(B7519:B$2,-1+SUMPRODUCT(MAX(ROW(E7519:E$2)*(E7520=E7519:E$2)))))</f>
        <v> </v>
      </c>
      <c r="J7520" s="25" t="str">
        <f>IF(OR(E7520="",E7520="!!!",F7520="NEW"),"",COUNTBLANK(OFFSET(A$1,,,SUMPRODUCT(MAX(ROW(E$2:E7520)*(E7520=E$2:E7520)))))-COUNTBLANK(OFFSET(A$1,,,SUMPRODUCT(MAX(ROW(E$1:E7519)*(E2=E$1:E7519))))))</f>
        <v> </v>
      </c>
      <c r="K7520" s="25" t="str">
        <f>IF(OR(E7520="",E7520="!!!",F7520="NEW"),"",INDEX(J$1:J7519,SUMPRODUCT(MAX(ROW(E$1:E7519)*(E7520=E$1:E7519)))))</f>
        <v> </v>
      </c>
      <c r="L7520" s="26"/>
    </row>
    <row r="7521" spans="1:12">
      <c r="A7521" s="20" t="s">
        <v>1688</v>
      </c>
      <c r="E7521" s="21">
        <f>IF(D7521="?OLD","!!!","")</f>
        <v/>
      </c>
      <c r="F7521" s="22" t="str">
        <f>IF(OR(E7521="",E7521="!!!"),"",IF(NOT(ISNA(VLOOKUP(E7521,E$1:E7520,1,FALSE()))),"OLD",IF(AND(E7521&lt;&gt;"",E7521&lt;&gt;"!!!"),"NEW","")))</f>
        <v> </v>
      </c>
      <c r="G7521" s="23" t="str">
        <f>IF(OR(E7521="",E7521="!!!"),"",IF(OR(J7521=0,AND(J7521=1,K7521=1),AND(J7521=1,I7521="SBJ"),AND(J7521=1,I7521=0)),"?IN_FOCUS",IF(J7521&lt;=2,"?ACTIVATED",IF(J7521&lt;&gt;"","?FAMILIAR",IF(F7521="NEW",IF(ISNA(VLOOKUP(E7521,#REF!,1,FALSE())),"?TYPE_IDENTIFIABLE","?REFERENTIAL"),"_")))))</f>
        <v> </v>
      </c>
      <c r="H7521" s="24" t="str">
        <f>IF(J7521&lt;&gt;1,"",IF(I7521="SBJ","CB","?"))</f>
        <v> </v>
      </c>
      <c r="I7521" s="25" t="str">
        <f>IF(OR(E7521="",E7521="!!!",F7521="NEW"),"",INDEX(B7520:B$2,-1+SUMPRODUCT(MAX(ROW(E7520:E$2)*(E7521=E7520:E$2)))))</f>
        <v> </v>
      </c>
      <c r="J7521" s="25" t="str">
        <f>IF(OR(E7521="",E7521="!!!",F7521="NEW"),"",COUNTBLANK(OFFSET(A$1,,,SUMPRODUCT(MAX(ROW(E$2:E7521)*(E7521=E$2:E7521)))))-COUNTBLANK(OFFSET(A$1,,,SUMPRODUCT(MAX(ROW(E$1:E7520)*(E2=E$1:E7520))))))</f>
        <v> </v>
      </c>
      <c r="K7521" s="25" t="str">
        <f>IF(OR(E7521="",E7521="!!!",F7521="NEW"),"",INDEX(J$1:J7520,SUMPRODUCT(MAX(ROW(E$1:E7520)*(E7521=E$1:E7520)))))</f>
        <v> </v>
      </c>
      <c r="L7521" s="26"/>
    </row>
    <row r="7522" spans="1:12">
      <c r="A7522" s="20" t="s">
        <v>1918</v>
      </c>
      <c r="E7522" s="21">
        <f>IF(D7522="?OLD","!!!","")</f>
        <v/>
      </c>
      <c r="F7522" s="22" t="str">
        <f>IF(OR(E7522="",E7522="!!!"),"",IF(NOT(ISNA(VLOOKUP(E7522,E$1:E7521,1,FALSE()))),"OLD",IF(AND(E7522&lt;&gt;"",E7522&lt;&gt;"!!!"),"NEW","")))</f>
        <v> </v>
      </c>
      <c r="G7522" s="23" t="str">
        <f>IF(OR(E7522="",E7522="!!!"),"",IF(OR(J7522=0,AND(J7522=1,K7522=1),AND(J7522=1,I7522="SBJ"),AND(J7522=1,I7522=0)),"?IN_FOCUS",IF(J7522&lt;=2,"?ACTIVATED",IF(J7522&lt;&gt;"","?FAMILIAR",IF(F7522="NEW",IF(ISNA(VLOOKUP(E7522,#REF!,1,FALSE())),"?TYPE_IDENTIFIABLE","?REFERENTIAL"),"_")))))</f>
        <v> </v>
      </c>
      <c r="H7522" s="24" t="str">
        <f>IF(J7522&lt;&gt;1,"",IF(I7522="SBJ","CB","?"))</f>
        <v> </v>
      </c>
      <c r="I7522" s="25" t="str">
        <f>IF(OR(E7522="",E7522="!!!",F7522="NEW"),"",INDEX(B7521:B$2,-1+SUMPRODUCT(MAX(ROW(E7521:E$2)*(E7522=E7521:E$2)))))</f>
        <v> </v>
      </c>
      <c r="J7522" s="25" t="str">
        <f>IF(OR(E7522="",E7522="!!!",F7522="NEW"),"",COUNTBLANK(OFFSET(A$1,,,SUMPRODUCT(MAX(ROW(E$2:E7522)*(E7522=E$2:E7522)))))-COUNTBLANK(OFFSET(A$1,,,SUMPRODUCT(MAX(ROW(E$1:E7521)*(E2=E$1:E7521))))))</f>
        <v> </v>
      </c>
      <c r="K7522" s="25" t="str">
        <f>IF(OR(E7522="",E7522="!!!",F7522="NEW"),"",INDEX(J$1:J7521,SUMPRODUCT(MAX(ROW(E$1:E7521)*(E7522=E$1:E7521)))))</f>
        <v> </v>
      </c>
      <c r="L7522" s="26"/>
    </row>
    <row r="7523" spans="1:12">
      <c r="A7523" s="20" t="s">
        <v>1780</v>
      </c>
      <c r="B7523" s="27" t="s">
        <v>1778</v>
      </c>
      <c r="C7523" s="27" t="s">
        <v>1737</v>
      </c>
      <c r="D7523" s="27" t="s">
        <v>1681</v>
      </c>
      <c r="E7523" s="21">
        <f>IF(D7523="?OLD","!!!","")</f>
        <v/>
      </c>
      <c r="F7523" s="22" t="str">
        <f>IF(OR(E7523="",E7523="!!!"),"",IF(NOT(ISNA(VLOOKUP(E7523,E$1:E7522,1,FALSE()))),"OLD",IF(AND(E7523&lt;&gt;"",E7523&lt;&gt;"!!!"),"NEW","")))</f>
        <v> </v>
      </c>
      <c r="G7523" s="23" t="str">
        <f>IF(OR(E7523="",E7523="!!!"),"",IF(OR(J7523=0,AND(J7523=1,K7523=1),AND(J7523=1,I7523="SBJ"),AND(J7523=1,I7523=0)),"?IN_FOCUS",IF(J7523&lt;=2,"?ACTIVATED",IF(J7523&lt;&gt;"","?FAMILIAR",IF(F7523="NEW",IF(ISNA(VLOOKUP(E7523,#REF!,1,FALSE())),"?TYPE_IDENTIFIABLE","?REFERENTIAL"),"_")))))</f>
        <v> </v>
      </c>
      <c r="H7523" s="24" t="str">
        <f>IF(J7523&lt;&gt;1,"",IF(I7523="SBJ","CB","?"))</f>
        <v> </v>
      </c>
      <c r="I7523" s="25" t="str">
        <f>IF(OR(E7523="",E7523="!!!",F7523="NEW"),"",INDEX(B7522:B$2,-1+SUMPRODUCT(MAX(ROW(E7522:E$2)*(E7523=E7522:E$2)))))</f>
        <v> </v>
      </c>
      <c r="J7523" s="25" t="str">
        <f>IF(OR(E7523="",E7523="!!!",F7523="NEW"),"",COUNTBLANK(OFFSET(A$1,,,SUMPRODUCT(MAX(ROW(E$2:E7523)*(E7523=E$2:E7523)))))-COUNTBLANK(OFFSET(A$1,,,SUMPRODUCT(MAX(ROW(E$1:E7522)*(E2=E$1:E7522))))))</f>
        <v> </v>
      </c>
      <c r="K7523" s="25" t="str">
        <f>IF(OR(E7523="",E7523="!!!",F7523="NEW"),"",INDEX(J$1:J7522,SUMPRODUCT(MAX(ROW(E$1:E7522)*(E7523=E$1:E7522)))))</f>
        <v> </v>
      </c>
      <c r="L7523" s="26"/>
    </row>
    <row r="7524" spans="1:12">
      <c r="A7524" s="20" t="s">
        <v>1764</v>
      </c>
      <c r="E7524" s="21">
        <f>IF(D7524="?OLD","!!!","")</f>
        <v/>
      </c>
      <c r="F7524" s="22" t="str">
        <f>IF(OR(E7524="",E7524="!!!"),"",IF(NOT(ISNA(VLOOKUP(E7524,E$1:E7523,1,FALSE()))),"OLD",IF(AND(E7524&lt;&gt;"",E7524&lt;&gt;"!!!"),"NEW","")))</f>
        <v> </v>
      </c>
      <c r="G7524" s="23" t="str">
        <f>IF(OR(E7524="",E7524="!!!"),"",IF(OR(J7524=0,AND(J7524=1,K7524=1),AND(J7524=1,I7524="SBJ"),AND(J7524=1,I7524=0)),"?IN_FOCUS",IF(J7524&lt;=2,"?ACTIVATED",IF(J7524&lt;&gt;"","?FAMILIAR",IF(F7524="NEW",IF(ISNA(VLOOKUP(E7524,#REF!,1,FALSE())),"?TYPE_IDENTIFIABLE","?REFERENTIAL"),"_")))))</f>
        <v> </v>
      </c>
      <c r="H7524" s="24" t="str">
        <f>IF(J7524&lt;&gt;1,"",IF(I7524="SBJ","CB","?"))</f>
        <v> </v>
      </c>
      <c r="I7524" s="25" t="str">
        <f>IF(OR(E7524="",E7524="!!!",F7524="NEW"),"",INDEX(B7523:B$2,-1+SUMPRODUCT(MAX(ROW(E7523:E$2)*(E7524=E7523:E$2)))))</f>
        <v> </v>
      </c>
      <c r="J7524" s="25" t="str">
        <f>IF(OR(E7524="",E7524="!!!",F7524="NEW"),"",COUNTBLANK(OFFSET(A$1,,,SUMPRODUCT(MAX(ROW(E$2:E7524)*(E7524=E$2:E7524)))))-COUNTBLANK(OFFSET(A$1,,,SUMPRODUCT(MAX(ROW(E$1:E7523)*(E2=E$1:E7523))))))</f>
        <v> </v>
      </c>
      <c r="K7524" s="25" t="str">
        <f>IF(OR(E7524="",E7524="!!!",F7524="NEW"),"",INDEX(J$1:J7523,SUMPRODUCT(MAX(ROW(E$1:E7523)*(E7524=E$1:E7523)))))</f>
        <v> </v>
      </c>
      <c r="L7524" s="26"/>
    </row>
    <row r="7525" spans="1:12">
      <c r="A7525" s="20" t="s">
        <v>1744</v>
      </c>
      <c r="E7525" s="21">
        <f>IF(D7525="?OLD","!!!","")</f>
        <v/>
      </c>
      <c r="F7525" s="22" t="str">
        <f>IF(OR(E7525="",E7525="!!!"),"",IF(NOT(ISNA(VLOOKUP(E7525,E$1:E7524,1,FALSE()))),"OLD",IF(AND(E7525&lt;&gt;"",E7525&lt;&gt;"!!!"),"NEW","")))</f>
        <v> </v>
      </c>
      <c r="G7525" s="23" t="str">
        <f>IF(OR(E7525="",E7525="!!!"),"",IF(OR(J7525=0,AND(J7525=1,K7525=1),AND(J7525=1,I7525="SBJ"),AND(J7525=1,I7525=0)),"?IN_FOCUS",IF(J7525&lt;=2,"?ACTIVATED",IF(J7525&lt;&gt;"","?FAMILIAR",IF(F7525="NEW",IF(ISNA(VLOOKUP(E7525,#REF!,1,FALSE())),"?TYPE_IDENTIFIABLE","?REFERENTIAL"),"_")))))</f>
        <v> </v>
      </c>
      <c r="H7525" s="24" t="str">
        <f>IF(J7525&lt;&gt;1,"",IF(I7525="SBJ","CB","?"))</f>
        <v> </v>
      </c>
      <c r="I7525" s="25" t="str">
        <f>IF(OR(E7525="",E7525="!!!",F7525="NEW"),"",INDEX(B7524:B$2,-1+SUMPRODUCT(MAX(ROW(E7524:E$2)*(E7525=E7524:E$2)))))</f>
        <v> </v>
      </c>
      <c r="J7525" s="25" t="str">
        <f>IF(OR(E7525="",E7525="!!!",F7525="NEW"),"",COUNTBLANK(OFFSET(A$1,,,SUMPRODUCT(MAX(ROW(E$2:E7525)*(E7525=E$2:E7525)))))-COUNTBLANK(OFFSET(A$1,,,SUMPRODUCT(MAX(ROW(E$1:E7524)*(E2=E$1:E7524))))))</f>
        <v> </v>
      </c>
      <c r="K7525" s="25" t="str">
        <f>IF(OR(E7525="",E7525="!!!",F7525="NEW"),"",INDEX(J$1:J7524,SUMPRODUCT(MAX(ROW(E$1:E7524)*(E7525=E$1:E7524)))))</f>
        <v> </v>
      </c>
      <c r="L7525" s="26"/>
    </row>
    <row r="7526" spans="1:12">
      <c r="A7526" s="20" t="s">
        <v>3899</v>
      </c>
      <c r="B7526" s="27" t="s">
        <v>2010</v>
      </c>
      <c r="C7526" s="27" t="s">
        <v>1701</v>
      </c>
      <c r="D7526" s="27" t="s">
        <v>1681</v>
      </c>
      <c r="E7526" s="21">
        <f>IF(D7526="?OLD","!!!","")</f>
        <v/>
      </c>
      <c r="F7526" s="22" t="str">
        <f>IF(OR(E7526="",E7526="!!!"),"",IF(NOT(ISNA(VLOOKUP(E7526,E$1:E7525,1,FALSE()))),"OLD",IF(AND(E7526&lt;&gt;"",E7526&lt;&gt;"!!!"),"NEW","")))</f>
        <v> </v>
      </c>
      <c r="G7526" s="23" t="str">
        <f>IF(OR(E7526="",E7526="!!!"),"",IF(OR(J7526=0,AND(J7526=1,K7526=1),AND(J7526=1,I7526="SBJ"),AND(J7526=1,I7526=0)),"?IN_FOCUS",IF(J7526&lt;=2,"?ACTIVATED",IF(J7526&lt;&gt;"","?FAMILIAR",IF(F7526="NEW",IF(ISNA(VLOOKUP(E7526,#REF!,1,FALSE())),"?TYPE_IDENTIFIABLE","?REFERENTIAL"),"_")))))</f>
        <v> </v>
      </c>
      <c r="H7526" s="24" t="str">
        <f>IF(J7526&lt;&gt;1,"",IF(I7526="SBJ","CB","?"))</f>
        <v> </v>
      </c>
      <c r="I7526" s="25" t="str">
        <f>IF(OR(E7526="",E7526="!!!",F7526="NEW"),"",INDEX(B7525:B$2,-1+SUMPRODUCT(MAX(ROW(E7525:E$2)*(E7526=E7525:E$2)))))</f>
        <v> </v>
      </c>
      <c r="J7526" s="25" t="str">
        <f>IF(OR(E7526="",E7526="!!!",F7526="NEW"),"",COUNTBLANK(OFFSET(A$1,,,SUMPRODUCT(MAX(ROW(E$2:E7526)*(E7526=E$2:E7526)))))-COUNTBLANK(OFFSET(A$1,,,SUMPRODUCT(MAX(ROW(E$1:E7525)*(E2=E$1:E7525))))))</f>
        <v> </v>
      </c>
      <c r="K7526" s="25" t="str">
        <f>IF(OR(E7526="",E7526="!!!",F7526="NEW"),"",INDEX(J$1:J7525,SUMPRODUCT(MAX(ROW(E$1:E7525)*(E7526=E$1:E7525)))))</f>
        <v> </v>
      </c>
      <c r="L7526" s="26"/>
    </row>
    <row r="7527" spans="1:12">
      <c r="A7527" s="20" t="s">
        <v>2410</v>
      </c>
      <c r="E7527" s="21">
        <f>IF(D7527="?OLD","!!!","")</f>
        <v/>
      </c>
      <c r="F7527" s="22" t="str">
        <f>IF(OR(E7527="",E7527="!!!"),"",IF(NOT(ISNA(VLOOKUP(E7527,E$1:E7526,1,FALSE()))),"OLD",IF(AND(E7527&lt;&gt;"",E7527&lt;&gt;"!!!"),"NEW","")))</f>
        <v> </v>
      </c>
      <c r="G7527" s="23" t="str">
        <f>IF(OR(E7527="",E7527="!!!"),"",IF(OR(J7527=0,AND(J7527=1,K7527=1),AND(J7527=1,I7527="SBJ"),AND(J7527=1,I7527=0)),"?IN_FOCUS",IF(J7527&lt;=2,"?ACTIVATED",IF(J7527&lt;&gt;"","?FAMILIAR",IF(F7527="NEW",IF(ISNA(VLOOKUP(E7527,#REF!,1,FALSE())),"?TYPE_IDENTIFIABLE","?REFERENTIAL"),"_")))))</f>
        <v> </v>
      </c>
      <c r="H7527" s="24" t="str">
        <f>IF(J7527&lt;&gt;1,"",IF(I7527="SBJ","CB","?"))</f>
        <v> </v>
      </c>
      <c r="I7527" s="25" t="str">
        <f>IF(OR(E7527="",E7527="!!!",F7527="NEW"),"",INDEX(B7526:B$2,-1+SUMPRODUCT(MAX(ROW(E7526:E$2)*(E7527=E7526:E$2)))))</f>
        <v> </v>
      </c>
      <c r="J7527" s="25" t="str">
        <f>IF(OR(E7527="",E7527="!!!",F7527="NEW"),"",COUNTBLANK(OFFSET(A$1,,,SUMPRODUCT(MAX(ROW(E$2:E7527)*(E7527=E$2:E7527)))))-COUNTBLANK(OFFSET(A$1,,,SUMPRODUCT(MAX(ROW(E$1:E7526)*(E2=E$1:E7526))))))</f>
        <v> </v>
      </c>
      <c r="K7527" s="25" t="str">
        <f>IF(OR(E7527="",E7527="!!!",F7527="NEW"),"",INDEX(J$1:J7526,SUMPRODUCT(MAX(ROW(E$1:E7526)*(E7527=E$1:E7526)))))</f>
        <v> </v>
      </c>
      <c r="L7527" s="26"/>
    </row>
    <row r="7528" spans="1:12">
      <c r="A7528" s="20" t="s">
        <v>3900</v>
      </c>
      <c r="B7528" s="27" t="s">
        <v>1865</v>
      </c>
      <c r="C7528" s="27" t="s">
        <v>1727</v>
      </c>
      <c r="E7528" s="21">
        <f>IF(D7528="?OLD","!!!","")</f>
        <v/>
      </c>
      <c r="F7528" s="22" t="str">
        <f>IF(OR(E7528="",E7528="!!!"),"",IF(NOT(ISNA(VLOOKUP(E7528,E$1:E7527,1,FALSE()))),"OLD",IF(AND(E7528&lt;&gt;"",E7528&lt;&gt;"!!!"),"NEW","")))</f>
        <v> </v>
      </c>
      <c r="G7528" s="23" t="str">
        <f>IF(OR(E7528="",E7528="!!!"),"",IF(OR(J7528=0,AND(J7528=1,K7528=1),AND(J7528=1,I7528="SBJ"),AND(J7528=1,I7528=0)),"?IN_FOCUS",IF(J7528&lt;=2,"?ACTIVATED",IF(J7528&lt;&gt;"","?FAMILIAR",IF(F7528="NEW",IF(ISNA(VLOOKUP(E7528,#REF!,1,FALSE())),"?TYPE_IDENTIFIABLE","?REFERENTIAL"),"_")))))</f>
        <v> </v>
      </c>
      <c r="H7528" s="24" t="str">
        <f>IF(J7528&lt;&gt;1,"",IF(I7528="SBJ","CB","?"))</f>
        <v> </v>
      </c>
      <c r="I7528" s="25" t="str">
        <f>IF(OR(E7528="",E7528="!!!",F7528="NEW"),"",INDEX(B7527:B$2,-1+SUMPRODUCT(MAX(ROW(E7527:E$2)*(E7528=E7527:E$2)))))</f>
        <v> </v>
      </c>
      <c r="J7528" s="25" t="str">
        <f>IF(OR(E7528="",E7528="!!!",F7528="NEW"),"",COUNTBLANK(OFFSET(A$1,,,SUMPRODUCT(MAX(ROW(E$2:E7528)*(E7528=E$2:E7528)))))-COUNTBLANK(OFFSET(A$1,,,SUMPRODUCT(MAX(ROW(E$1:E7527)*(E2=E$1:E7527))))))</f>
        <v> </v>
      </c>
      <c r="K7528" s="25" t="str">
        <f>IF(OR(E7528="",E7528="!!!",F7528="NEW"),"",INDEX(J$1:J7527,SUMPRODUCT(MAX(ROW(E$1:E7527)*(E7528=E$1:E7527)))))</f>
        <v> </v>
      </c>
      <c r="L7528" s="26"/>
    </row>
    <row r="7529" spans="1:12">
      <c r="A7529" s="20" t="s">
        <v>3901</v>
      </c>
      <c r="E7529" s="21">
        <f>IF(D7529="?OLD","!!!","")</f>
        <v/>
      </c>
      <c r="F7529" s="22" t="str">
        <f>IF(OR(E7529="",E7529="!!!"),"",IF(NOT(ISNA(VLOOKUP(E7529,E$1:E7528,1,FALSE()))),"OLD",IF(AND(E7529&lt;&gt;"",E7529&lt;&gt;"!!!"),"NEW","")))</f>
        <v> </v>
      </c>
      <c r="G7529" s="23" t="str">
        <f>IF(OR(E7529="",E7529="!!!"),"",IF(OR(J7529=0,AND(J7529=1,K7529=1),AND(J7529=1,I7529="SBJ"),AND(J7529=1,I7529=0)),"?IN_FOCUS",IF(J7529&lt;=2,"?ACTIVATED",IF(J7529&lt;&gt;"","?FAMILIAR",IF(F7529="NEW",IF(ISNA(VLOOKUP(E7529,#REF!,1,FALSE())),"?TYPE_IDENTIFIABLE","?REFERENTIAL"),"_")))))</f>
        <v> </v>
      </c>
      <c r="H7529" s="24" t="str">
        <f>IF(J7529&lt;&gt;1,"",IF(I7529="SBJ","CB","?"))</f>
        <v> </v>
      </c>
      <c r="I7529" s="25" t="str">
        <f>IF(OR(E7529="",E7529="!!!",F7529="NEW"),"",INDEX(B7528:B$2,-1+SUMPRODUCT(MAX(ROW(E7528:E$2)*(E7529=E7528:E$2)))))</f>
        <v> </v>
      </c>
      <c r="J7529" s="25" t="str">
        <f>IF(OR(E7529="",E7529="!!!",F7529="NEW"),"",COUNTBLANK(OFFSET(A$1,,,SUMPRODUCT(MAX(ROW(E$2:E7529)*(E7529=E$2:E7529)))))-COUNTBLANK(OFFSET(A$1,,,SUMPRODUCT(MAX(ROW(E$1:E7528)*(E2=E$1:E7528))))))</f>
        <v> </v>
      </c>
      <c r="K7529" s="25" t="str">
        <f>IF(OR(E7529="",E7529="!!!",F7529="NEW"),"",INDEX(J$1:J7528,SUMPRODUCT(MAX(ROW(E$1:E7528)*(E7529=E$1:E7528)))))</f>
        <v> </v>
      </c>
      <c r="L7529" s="26"/>
    </row>
    <row r="7530" spans="1:12">
      <c r="A7530" s="20" t="s">
        <v>671</v>
      </c>
      <c r="E7530" s="21">
        <f>IF(D7530="?OLD","!!!","")</f>
        <v/>
      </c>
      <c r="F7530" s="22" t="str">
        <f>IF(OR(E7530="",E7530="!!!"),"",IF(NOT(ISNA(VLOOKUP(E7530,E$1:E7529,1,FALSE()))),"OLD",IF(AND(E7530&lt;&gt;"",E7530&lt;&gt;"!!!"),"NEW","")))</f>
        <v> </v>
      </c>
      <c r="G7530" s="23" t="str">
        <f>IF(OR(E7530="",E7530="!!!"),"",IF(OR(J7530=0,AND(J7530=1,K7530=1),AND(J7530=1,I7530="SBJ"),AND(J7530=1,I7530=0)),"?IN_FOCUS",IF(J7530&lt;=2,"?ACTIVATED",IF(J7530&lt;&gt;"","?FAMILIAR",IF(F7530="NEW",IF(ISNA(VLOOKUP(E7530,#REF!,1,FALSE())),"?TYPE_IDENTIFIABLE","?REFERENTIAL"),"_")))))</f>
        <v> </v>
      </c>
      <c r="H7530" s="24" t="str">
        <f>IF(J7530&lt;&gt;1,"",IF(I7530="SBJ","CB","?"))</f>
        <v> </v>
      </c>
      <c r="I7530" s="25" t="str">
        <f>IF(OR(E7530="",E7530="!!!",F7530="NEW"),"",INDEX(B7529:B$2,-1+SUMPRODUCT(MAX(ROW(E7529:E$2)*(E7530=E7529:E$2)))))</f>
        <v> </v>
      </c>
      <c r="J7530" s="25" t="str">
        <f>IF(OR(E7530="",E7530="!!!",F7530="NEW"),"",COUNTBLANK(OFFSET(A$1,,,SUMPRODUCT(MAX(ROW(E$2:E7530)*(E7530=E$2:E7530)))))-COUNTBLANK(OFFSET(A$1,,,SUMPRODUCT(MAX(ROW(E$1:E7529)*(E2=E$1:E7529))))))</f>
        <v> </v>
      </c>
      <c r="K7530" s="25" t="str">
        <f>IF(OR(E7530="",E7530="!!!",F7530="NEW"),"",INDEX(J$1:J7529,SUMPRODUCT(MAX(ROW(E$1:E7529)*(E7530=E$1:E7529)))))</f>
        <v> </v>
      </c>
      <c r="L7530" s="26"/>
    </row>
    <row r="7531" spans="1:12">
      <c r="A7531" s="20"/>
    </row>
    <row r="7532" spans="1:12">
      <c r="A7532" s="20" t="s">
        <v>3902</v>
      </c>
    </row>
    <row r="7533" spans="1:12">
      <c r="A7533" s="20" t="s">
        <v>3903</v>
      </c>
      <c r="E7533" s="21">
        <f>IF(D7533="?OLD","!!!","")</f>
        <v/>
      </c>
      <c r="F7533" s="22" t="str">
        <f>IF(OR(E7533="",E7533="!!!"),"",IF(NOT(ISNA(VLOOKUP(E7533,E$1:E7532,1,FALSE()))),"OLD",IF(AND(E7533&lt;&gt;"",E7533&lt;&gt;"!!!"),"NEW","")))</f>
        <v> </v>
      </c>
      <c r="G7533" s="23" t="str">
        <f>IF(OR(E7533="",E7533="!!!"),"",IF(OR(J7533=0,AND(J7533=1,K7533=1),AND(J7533=1,I7533="SBJ"),AND(J7533=1,I7533=0)),"?IN_FOCUS",IF(J7533&lt;=2,"?ACTIVATED",IF(J7533&lt;&gt;"","?FAMILIAR",IF(F7533="NEW",IF(ISNA(VLOOKUP(E7533,#REF!,1,FALSE())),"?TYPE_IDENTIFIABLE","?REFERENTIAL"),"_")))))</f>
        <v> </v>
      </c>
      <c r="H7533" s="24" t="str">
        <f>IF(J7533&lt;&gt;1,"",IF(I7533="SBJ","CB","?"))</f>
        <v> </v>
      </c>
      <c r="I7533" s="25" t="str">
        <f>IF(OR(E7533="",E7533="!!!",F7533="NEW"),"",INDEX(B7532:B$2,-1+SUMPRODUCT(MAX(ROW(E7532:E$2)*(E7533=E7532:E$2)))))</f>
        <v> </v>
      </c>
      <c r="J7533" s="25" t="str">
        <f>IF(OR(E7533="",E7533="!!!",F7533="NEW"),"",COUNTBLANK(OFFSET(A$1,,,SUMPRODUCT(MAX(ROW(E$2:E7533)*(E7533=E$2:E7533)))))-COUNTBLANK(OFFSET(A$1,,,SUMPRODUCT(MAX(ROW(E$1:E7532)*(E2=E$1:E7532))))))</f>
        <v> </v>
      </c>
      <c r="K7533" s="25" t="str">
        <f>IF(OR(E7533="",E7533="!!!",F7533="NEW"),"",INDEX(J$1:J7532,SUMPRODUCT(MAX(ROW(E$1:E7532)*(E7533=E$1:E7532)))))</f>
        <v> </v>
      </c>
      <c r="L7533" s="26"/>
    </row>
    <row r="7534" spans="1:12">
      <c r="A7534" s="20" t="s">
        <v>2540</v>
      </c>
      <c r="E7534" s="21">
        <f>IF(D7534="?OLD","!!!","")</f>
        <v/>
      </c>
      <c r="F7534" s="22" t="str">
        <f>IF(OR(E7534="",E7534="!!!"),"",IF(NOT(ISNA(VLOOKUP(E7534,E$1:E7533,1,FALSE()))),"OLD",IF(AND(E7534&lt;&gt;"",E7534&lt;&gt;"!!!"),"NEW","")))</f>
        <v> </v>
      </c>
      <c r="G7534" s="23" t="str">
        <f>IF(OR(E7534="",E7534="!!!"),"",IF(OR(J7534=0,AND(J7534=1,K7534=1),AND(J7534=1,I7534="SBJ"),AND(J7534=1,I7534=0)),"?IN_FOCUS",IF(J7534&lt;=2,"?ACTIVATED",IF(J7534&lt;&gt;"","?FAMILIAR",IF(F7534="NEW",IF(ISNA(VLOOKUP(E7534,#REF!,1,FALSE())),"?TYPE_IDENTIFIABLE","?REFERENTIAL"),"_")))))</f>
        <v> </v>
      </c>
      <c r="H7534" s="24" t="str">
        <f>IF(J7534&lt;&gt;1,"",IF(I7534="SBJ","CB","?"))</f>
        <v> </v>
      </c>
      <c r="I7534" s="25" t="str">
        <f>IF(OR(E7534="",E7534="!!!",F7534="NEW"),"",INDEX(B7533:B$2,-1+SUMPRODUCT(MAX(ROW(E7533:E$2)*(E7534=E7533:E$2)))))</f>
        <v> </v>
      </c>
      <c r="J7534" s="25" t="str">
        <f>IF(OR(E7534="",E7534="!!!",F7534="NEW"),"",COUNTBLANK(OFFSET(A$1,,,SUMPRODUCT(MAX(ROW(E$2:E7534)*(E7534=E$2:E7534)))))-COUNTBLANK(OFFSET(A$1,,,SUMPRODUCT(MAX(ROW(E$1:E7533)*(E2=E$1:E7533))))))</f>
        <v> </v>
      </c>
      <c r="K7534" s="25" t="str">
        <f>IF(OR(E7534="",E7534="!!!",F7534="NEW"),"",INDEX(J$1:J7533,SUMPRODUCT(MAX(ROW(E$1:E7533)*(E7534=E$1:E7533)))))</f>
        <v> </v>
      </c>
      <c r="L7534" s="26"/>
    </row>
    <row r="7535" spans="1:12">
      <c r="A7535" s="20" t="s">
        <v>3904</v>
      </c>
      <c r="E7535" s="21">
        <f>IF(D7535="?OLD","!!!","")</f>
        <v/>
      </c>
      <c r="F7535" s="22" t="str">
        <f>IF(OR(E7535="",E7535="!!!"),"",IF(NOT(ISNA(VLOOKUP(E7535,E$1:E7534,1,FALSE()))),"OLD",IF(AND(E7535&lt;&gt;"",E7535&lt;&gt;"!!!"),"NEW","")))</f>
        <v> </v>
      </c>
      <c r="G7535" s="23" t="str">
        <f>IF(OR(E7535="",E7535="!!!"),"",IF(OR(J7535=0,AND(J7535=1,K7535=1),AND(J7535=1,I7535="SBJ"),AND(J7535=1,I7535=0)),"?IN_FOCUS",IF(J7535&lt;=2,"?ACTIVATED",IF(J7535&lt;&gt;"","?FAMILIAR",IF(F7535="NEW",IF(ISNA(VLOOKUP(E7535,#REF!,1,FALSE())),"?TYPE_IDENTIFIABLE","?REFERENTIAL"),"_")))))</f>
        <v> </v>
      </c>
      <c r="H7535" s="24" t="str">
        <f>IF(J7535&lt;&gt;1,"",IF(I7535="SBJ","CB","?"))</f>
        <v> </v>
      </c>
      <c r="I7535" s="25" t="str">
        <f>IF(OR(E7535="",E7535="!!!",F7535="NEW"),"",INDEX(B7534:B$2,-1+SUMPRODUCT(MAX(ROW(E7534:E$2)*(E7535=E7534:E$2)))))</f>
        <v> </v>
      </c>
      <c r="J7535" s="25" t="str">
        <f>IF(OR(E7535="",E7535="!!!",F7535="NEW"),"",COUNTBLANK(OFFSET(A$1,,,SUMPRODUCT(MAX(ROW(E$2:E7535)*(E7535=E$2:E7535)))))-COUNTBLANK(OFFSET(A$1,,,SUMPRODUCT(MAX(ROW(E$1:E7534)*(E2=E$1:E7534))))))</f>
        <v> </v>
      </c>
      <c r="K7535" s="25" t="str">
        <f>IF(OR(E7535="",E7535="!!!",F7535="NEW"),"",INDEX(J$1:J7534,SUMPRODUCT(MAX(ROW(E$1:E7534)*(E7535=E$1:E7534)))))</f>
        <v> </v>
      </c>
      <c r="L7535" s="26"/>
    </row>
    <row r="7536" spans="1:12">
      <c r="A7536" s="20" t="s">
        <v>1780</v>
      </c>
      <c r="B7536" s="27" t="s">
        <v>1668</v>
      </c>
      <c r="C7536" s="27" t="s">
        <v>1737</v>
      </c>
      <c r="D7536" s="27" t="s">
        <v>1681</v>
      </c>
      <c r="E7536" s="21">
        <f>IF(D7536="?OLD","!!!","")</f>
        <v/>
      </c>
      <c r="F7536" s="22" t="str">
        <f>IF(OR(E7536="",E7536="!!!"),"",IF(NOT(ISNA(VLOOKUP(E7536,E$1:E7535,1,FALSE()))),"OLD",IF(AND(E7536&lt;&gt;"",E7536&lt;&gt;"!!!"),"NEW","")))</f>
        <v> </v>
      </c>
      <c r="G7536" s="23" t="str">
        <f>IF(OR(E7536="",E7536="!!!"),"",IF(OR(J7536=0,AND(J7536=1,K7536=1),AND(J7536=1,I7536="SBJ"),AND(J7536=1,I7536=0)),"?IN_FOCUS",IF(J7536&lt;=2,"?ACTIVATED",IF(J7536&lt;&gt;"","?FAMILIAR",IF(F7536="NEW",IF(ISNA(VLOOKUP(E7536,#REF!,1,FALSE())),"?TYPE_IDENTIFIABLE","?REFERENTIAL"),"_")))))</f>
        <v> </v>
      </c>
      <c r="H7536" s="24" t="str">
        <f>IF(J7536&lt;&gt;1,"",IF(I7536="SBJ","CB","?"))</f>
        <v> </v>
      </c>
      <c r="I7536" s="25" t="str">
        <f>IF(OR(E7536="",E7536="!!!",F7536="NEW"),"",INDEX(B7535:B$2,-1+SUMPRODUCT(MAX(ROW(E7535:E$2)*(E7536=E7535:E$2)))))</f>
        <v> </v>
      </c>
      <c r="J7536" s="25" t="str">
        <f>IF(OR(E7536="",E7536="!!!",F7536="NEW"),"",COUNTBLANK(OFFSET(A$1,,,SUMPRODUCT(MAX(ROW(E$2:E7536)*(E7536=E$2:E7536)))))-COUNTBLANK(OFFSET(A$1,,,SUMPRODUCT(MAX(ROW(E$1:E7535)*(E2=E$1:E7535))))))</f>
        <v> </v>
      </c>
      <c r="K7536" s="25" t="str">
        <f>IF(OR(E7536="",E7536="!!!",F7536="NEW"),"",INDEX(J$1:J7535,SUMPRODUCT(MAX(ROW(E$1:E7535)*(E7536=E$1:E7535)))))</f>
        <v> </v>
      </c>
      <c r="L7536" s="26"/>
    </row>
    <row r="7537" spans="1:12">
      <c r="A7537" s="20" t="s">
        <v>2342</v>
      </c>
      <c r="E7537" s="21">
        <f>IF(D7537="?OLD","!!!","")</f>
        <v/>
      </c>
      <c r="F7537" s="22" t="str">
        <f>IF(OR(E7537="",E7537="!!!"),"",IF(NOT(ISNA(VLOOKUP(E7537,E$1:E7536,1,FALSE()))),"OLD",IF(AND(E7537&lt;&gt;"",E7537&lt;&gt;"!!!"),"NEW","")))</f>
        <v> </v>
      </c>
      <c r="G7537" s="23" t="str">
        <f>IF(OR(E7537="",E7537="!!!"),"",IF(OR(J7537=0,AND(J7537=1,K7537=1),AND(J7537=1,I7537="SBJ"),AND(J7537=1,I7537=0)),"?IN_FOCUS",IF(J7537&lt;=2,"?ACTIVATED",IF(J7537&lt;&gt;"","?FAMILIAR",IF(F7537="NEW",IF(ISNA(VLOOKUP(E7537,#REF!,1,FALSE())),"?TYPE_IDENTIFIABLE","?REFERENTIAL"),"_")))))</f>
        <v> </v>
      </c>
      <c r="H7537" s="24" t="str">
        <f>IF(J7537&lt;&gt;1,"",IF(I7537="SBJ","CB","?"))</f>
        <v> </v>
      </c>
      <c r="I7537" s="25" t="str">
        <f>IF(OR(E7537="",E7537="!!!",F7537="NEW"),"",INDEX(B7536:B$2,-1+SUMPRODUCT(MAX(ROW(E7536:E$2)*(E7537=E7536:E$2)))))</f>
        <v> </v>
      </c>
      <c r="J7537" s="25" t="str">
        <f>IF(OR(E7537="",E7537="!!!",F7537="NEW"),"",COUNTBLANK(OFFSET(A$1,,,SUMPRODUCT(MAX(ROW(E$2:E7537)*(E7537=E$2:E7537)))))-COUNTBLANK(OFFSET(A$1,,,SUMPRODUCT(MAX(ROW(E$1:E7536)*(E2=E$1:E7536))))))</f>
        <v> </v>
      </c>
      <c r="K7537" s="25" t="str">
        <f>IF(OR(E7537="",E7537="!!!",F7537="NEW"),"",INDEX(J$1:J7536,SUMPRODUCT(MAX(ROW(E$1:E7536)*(E7537=E$1:E7536)))))</f>
        <v> </v>
      </c>
      <c r="L7537" s="26"/>
    </row>
    <row r="7538" spans="1:12">
      <c r="A7538" s="20" t="s">
        <v>1688</v>
      </c>
      <c r="E7538" s="21">
        <f>IF(D7538="?OLD","!!!","")</f>
        <v/>
      </c>
      <c r="F7538" s="22" t="str">
        <f>IF(OR(E7538="",E7538="!!!"),"",IF(NOT(ISNA(VLOOKUP(E7538,E$1:E7537,1,FALSE()))),"OLD",IF(AND(E7538&lt;&gt;"",E7538&lt;&gt;"!!!"),"NEW","")))</f>
        <v> </v>
      </c>
      <c r="G7538" s="23" t="str">
        <f>IF(OR(E7538="",E7538="!!!"),"",IF(OR(J7538=0,AND(J7538=1,K7538=1),AND(J7538=1,I7538="SBJ"),AND(J7538=1,I7538=0)),"?IN_FOCUS",IF(J7538&lt;=2,"?ACTIVATED",IF(J7538&lt;&gt;"","?FAMILIAR",IF(F7538="NEW",IF(ISNA(VLOOKUP(E7538,#REF!,1,FALSE())),"?TYPE_IDENTIFIABLE","?REFERENTIAL"),"_")))))</f>
        <v> </v>
      </c>
      <c r="H7538" s="24" t="str">
        <f>IF(J7538&lt;&gt;1,"",IF(I7538="SBJ","CB","?"))</f>
        <v> </v>
      </c>
      <c r="I7538" s="25" t="str">
        <f>IF(OR(E7538="",E7538="!!!",F7538="NEW"),"",INDEX(B7537:B$2,-1+SUMPRODUCT(MAX(ROW(E7537:E$2)*(E7538=E7537:E$2)))))</f>
        <v> </v>
      </c>
      <c r="J7538" s="25" t="str">
        <f>IF(OR(E7538="",E7538="!!!",F7538="NEW"),"",COUNTBLANK(OFFSET(A$1,,,SUMPRODUCT(MAX(ROW(E$2:E7538)*(E7538=E$2:E7538)))))-COUNTBLANK(OFFSET(A$1,,,SUMPRODUCT(MAX(ROW(E$1:E7537)*(E2=E$1:E7537))))))</f>
        <v> </v>
      </c>
      <c r="K7538" s="25" t="str">
        <f>IF(OR(E7538="",E7538="!!!",F7538="NEW"),"",INDEX(J$1:J7537,SUMPRODUCT(MAX(ROW(E$1:E7537)*(E7538=E$1:E7537)))))</f>
        <v> </v>
      </c>
      <c r="L7538" s="26"/>
    </row>
    <row r="7539" spans="1:12">
      <c r="A7539" s="20" t="s">
        <v>1864</v>
      </c>
      <c r="E7539" s="21">
        <f>IF(D7539="?OLD","!!!","")</f>
        <v/>
      </c>
      <c r="F7539" s="22" t="str">
        <f>IF(OR(E7539="",E7539="!!!"),"",IF(NOT(ISNA(VLOOKUP(E7539,E$1:E7538,1,FALSE()))),"OLD",IF(AND(E7539&lt;&gt;"",E7539&lt;&gt;"!!!"),"NEW","")))</f>
        <v> </v>
      </c>
      <c r="G7539" s="23" t="str">
        <f>IF(OR(E7539="",E7539="!!!"),"",IF(OR(J7539=0,AND(J7539=1,K7539=1),AND(J7539=1,I7539="SBJ"),AND(J7539=1,I7539=0)),"?IN_FOCUS",IF(J7539&lt;=2,"?ACTIVATED",IF(J7539&lt;&gt;"","?FAMILIAR",IF(F7539="NEW",IF(ISNA(VLOOKUP(E7539,#REF!,1,FALSE())),"?TYPE_IDENTIFIABLE","?REFERENTIAL"),"_")))))</f>
        <v> </v>
      </c>
      <c r="H7539" s="24" t="str">
        <f>IF(J7539&lt;&gt;1,"",IF(I7539="SBJ","CB","?"))</f>
        <v> </v>
      </c>
      <c r="I7539" s="25" t="str">
        <f>IF(OR(E7539="",E7539="!!!",F7539="NEW"),"",INDEX(B7538:B$2,-1+SUMPRODUCT(MAX(ROW(E7538:E$2)*(E7539=E7538:E$2)))))</f>
        <v> </v>
      </c>
      <c r="J7539" s="25" t="str">
        <f>IF(OR(E7539="",E7539="!!!",F7539="NEW"),"",COUNTBLANK(OFFSET(A$1,,,SUMPRODUCT(MAX(ROW(E$2:E7539)*(E7539=E$2:E7539)))))-COUNTBLANK(OFFSET(A$1,,,SUMPRODUCT(MAX(ROW(E$1:E7538)*(E2=E$1:E7538))))))</f>
        <v> </v>
      </c>
      <c r="K7539" s="25" t="str">
        <f>IF(OR(E7539="",E7539="!!!",F7539="NEW"),"",INDEX(J$1:J7538,SUMPRODUCT(MAX(ROW(E$1:E7538)*(E7539=E$1:E7538)))))</f>
        <v> </v>
      </c>
      <c r="L7539" s="26"/>
    </row>
    <row r="7540" spans="1:12">
      <c r="A7540" s="20" t="s">
        <v>1944</v>
      </c>
      <c r="E7540" s="21">
        <f>IF(D7540="?OLD","!!!","")</f>
        <v/>
      </c>
      <c r="F7540" s="22" t="str">
        <f>IF(OR(E7540="",E7540="!!!"),"",IF(NOT(ISNA(VLOOKUP(E7540,E$1:E7539,1,FALSE()))),"OLD",IF(AND(E7540&lt;&gt;"",E7540&lt;&gt;"!!!"),"NEW","")))</f>
        <v> </v>
      </c>
      <c r="G7540" s="23" t="str">
        <f>IF(OR(E7540="",E7540="!!!"),"",IF(OR(J7540=0,AND(J7540=1,K7540=1),AND(J7540=1,I7540="SBJ"),AND(J7540=1,I7540=0)),"?IN_FOCUS",IF(J7540&lt;=2,"?ACTIVATED",IF(J7540&lt;&gt;"","?FAMILIAR",IF(F7540="NEW",IF(ISNA(VLOOKUP(E7540,#REF!,1,FALSE())),"?TYPE_IDENTIFIABLE","?REFERENTIAL"),"_")))))</f>
        <v> </v>
      </c>
      <c r="H7540" s="24" t="str">
        <f>IF(J7540&lt;&gt;1,"",IF(I7540="SBJ","CB","?"))</f>
        <v> </v>
      </c>
      <c r="I7540" s="25" t="str">
        <f>IF(OR(E7540="",E7540="!!!",F7540="NEW"),"",INDEX(B7539:B$2,-1+SUMPRODUCT(MAX(ROW(E7539:E$2)*(E7540=E7539:E$2)))))</f>
        <v> </v>
      </c>
      <c r="J7540" s="25" t="str">
        <f>IF(OR(E7540="",E7540="!!!",F7540="NEW"),"",COUNTBLANK(OFFSET(A$1,,,SUMPRODUCT(MAX(ROW(E$2:E7540)*(E7540=E$2:E7540)))))-COUNTBLANK(OFFSET(A$1,,,SUMPRODUCT(MAX(ROW(E$1:E7539)*(E2=E$1:E7539))))))</f>
        <v> </v>
      </c>
      <c r="K7540" s="25" t="str">
        <f>IF(OR(E7540="",E7540="!!!",F7540="NEW"),"",INDEX(J$1:J7539,SUMPRODUCT(MAX(ROW(E$1:E7539)*(E7540=E$1:E7539)))))</f>
        <v> </v>
      </c>
      <c r="L7540" s="26"/>
    </row>
    <row r="7541" spans="1:12">
      <c r="A7541" s="20" t="s">
        <v>1714</v>
      </c>
      <c r="E7541" s="21">
        <f>IF(D7541="?OLD","!!!","")</f>
        <v/>
      </c>
      <c r="F7541" s="22" t="str">
        <f>IF(OR(E7541="",E7541="!!!"),"",IF(NOT(ISNA(VLOOKUP(E7541,E$1:E7540,1,FALSE()))),"OLD",IF(AND(E7541&lt;&gt;"",E7541&lt;&gt;"!!!"),"NEW","")))</f>
        <v> </v>
      </c>
      <c r="G7541" s="23" t="str">
        <f>IF(OR(E7541="",E7541="!!!"),"",IF(OR(J7541=0,AND(J7541=1,K7541=1),AND(J7541=1,I7541="SBJ"),AND(J7541=1,I7541=0)),"?IN_FOCUS",IF(J7541&lt;=2,"?ACTIVATED",IF(J7541&lt;&gt;"","?FAMILIAR",IF(F7541="NEW",IF(ISNA(VLOOKUP(E7541,#REF!,1,FALSE())),"?TYPE_IDENTIFIABLE","?REFERENTIAL"),"_")))))</f>
        <v> </v>
      </c>
      <c r="H7541" s="24" t="str">
        <f>IF(J7541&lt;&gt;1,"",IF(I7541="SBJ","CB","?"))</f>
        <v> </v>
      </c>
      <c r="I7541" s="25" t="str">
        <f>IF(OR(E7541="",E7541="!!!",F7541="NEW"),"",INDEX(B7540:B$2,-1+SUMPRODUCT(MAX(ROW(E7540:E$2)*(E7541=E7540:E$2)))))</f>
        <v> </v>
      </c>
      <c r="J7541" s="25" t="str">
        <f>IF(OR(E7541="",E7541="!!!",F7541="NEW"),"",COUNTBLANK(OFFSET(A$1,,,SUMPRODUCT(MAX(ROW(E$2:E7541)*(E7541=E$2:E7541)))))-COUNTBLANK(OFFSET(A$1,,,SUMPRODUCT(MAX(ROW(E$1:E7540)*(E2=E$1:E7540))))))</f>
        <v> </v>
      </c>
      <c r="K7541" s="25" t="str">
        <f>IF(OR(E7541="",E7541="!!!",F7541="NEW"),"",INDEX(J$1:J7540,SUMPRODUCT(MAX(ROW(E$1:E7540)*(E7541=E$1:E7540)))))</f>
        <v> </v>
      </c>
      <c r="L7541" s="26"/>
    </row>
    <row r="7542" spans="1:12">
      <c r="A7542" s="20" t="s">
        <v>3905</v>
      </c>
      <c r="B7542" s="27" t="s">
        <v>1724</v>
      </c>
      <c r="C7542" s="27" t="s">
        <v>1701</v>
      </c>
      <c r="D7542" s="27" t="s">
        <v>1681</v>
      </c>
      <c r="E7542" s="21">
        <f>IF(D7542="?OLD","!!!","")</f>
        <v/>
      </c>
      <c r="F7542" s="22" t="str">
        <f>IF(OR(E7542="",E7542="!!!"),"",IF(NOT(ISNA(VLOOKUP(E7542,E$1:E7541,1,FALSE()))),"OLD",IF(AND(E7542&lt;&gt;"",E7542&lt;&gt;"!!!"),"NEW","")))</f>
        <v> </v>
      </c>
      <c r="G7542" s="23" t="str">
        <f>IF(OR(E7542="",E7542="!!!"),"",IF(OR(J7542=0,AND(J7542=1,K7542=1),AND(J7542=1,I7542="SBJ"),AND(J7542=1,I7542=0)),"?IN_FOCUS",IF(J7542&lt;=2,"?ACTIVATED",IF(J7542&lt;&gt;"","?FAMILIAR",IF(F7542="NEW",IF(ISNA(VLOOKUP(E7542,#REF!,1,FALSE())),"?TYPE_IDENTIFIABLE","?REFERENTIAL"),"_")))))</f>
        <v> </v>
      </c>
      <c r="H7542" s="24" t="str">
        <f>IF(J7542&lt;&gt;1,"",IF(I7542="SBJ","CB","?"))</f>
        <v> </v>
      </c>
      <c r="I7542" s="25" t="str">
        <f>IF(OR(E7542="",E7542="!!!",F7542="NEW"),"",INDEX(B7541:B$2,-1+SUMPRODUCT(MAX(ROW(E7541:E$2)*(E7542=E7541:E$2)))))</f>
        <v> </v>
      </c>
      <c r="J7542" s="25" t="str">
        <f>IF(OR(E7542="",E7542="!!!",F7542="NEW"),"",COUNTBLANK(OFFSET(A$1,,,SUMPRODUCT(MAX(ROW(E$2:E7542)*(E7542=E$2:E7542)))))-COUNTBLANK(OFFSET(A$1,,,SUMPRODUCT(MAX(ROW(E$1:E7541)*(E2=E$1:E7541))))))</f>
        <v> </v>
      </c>
      <c r="K7542" s="25" t="str">
        <f>IF(OR(E7542="",E7542="!!!",F7542="NEW"),"",INDEX(J$1:J7541,SUMPRODUCT(MAX(ROW(E$1:E7541)*(E7542=E$1:E7541)))))</f>
        <v> </v>
      </c>
      <c r="L7542" s="26"/>
    </row>
    <row r="7543" spans="1:12">
      <c r="A7543" s="20" t="s">
        <v>1977</v>
      </c>
      <c r="B7543" s="27" t="s">
        <v>1731</v>
      </c>
      <c r="C7543" s="27" t="s">
        <v>1737</v>
      </c>
      <c r="D7543" s="27" t="s">
        <v>1681</v>
      </c>
      <c r="E7543" s="21">
        <f>IF(D7543="?OLD","!!!","")</f>
        <v/>
      </c>
      <c r="F7543" s="22" t="str">
        <f>IF(OR(E7543="",E7543="!!!"),"",IF(NOT(ISNA(VLOOKUP(E7543,E$1:E7542,1,FALSE()))),"OLD",IF(AND(E7543&lt;&gt;"",E7543&lt;&gt;"!!!"),"NEW","")))</f>
        <v> </v>
      </c>
      <c r="G7543" s="23" t="str">
        <f>IF(OR(E7543="",E7543="!!!"),"",IF(OR(J7543=0,AND(J7543=1,K7543=1),AND(J7543=1,I7543="SBJ"),AND(J7543=1,I7543=0)),"?IN_FOCUS",IF(J7543&lt;=2,"?ACTIVATED",IF(J7543&lt;&gt;"","?FAMILIAR",IF(F7543="NEW",IF(ISNA(VLOOKUP(E7543,#REF!,1,FALSE())),"?TYPE_IDENTIFIABLE","?REFERENTIAL"),"_")))))</f>
        <v> </v>
      </c>
      <c r="H7543" s="24" t="str">
        <f>IF(J7543&lt;&gt;1,"",IF(I7543="SBJ","CB","?"))</f>
        <v> </v>
      </c>
      <c r="I7543" s="25" t="str">
        <f>IF(OR(E7543="",E7543="!!!",F7543="NEW"),"",INDEX(B7542:B$2,-1+SUMPRODUCT(MAX(ROW(E7542:E$2)*(E7543=E7542:E$2)))))</f>
        <v> </v>
      </c>
      <c r="J7543" s="25" t="str">
        <f>IF(OR(E7543="",E7543="!!!",F7543="NEW"),"",COUNTBLANK(OFFSET(A$1,,,SUMPRODUCT(MAX(ROW(E$2:E7543)*(E7543=E$2:E7543)))))-COUNTBLANK(OFFSET(A$1,,,SUMPRODUCT(MAX(ROW(E$1:E7542)*(E2=E$1:E7542))))))</f>
        <v> </v>
      </c>
      <c r="K7543" s="25" t="str">
        <f>IF(OR(E7543="",E7543="!!!",F7543="NEW"),"",INDEX(J$1:J7542,SUMPRODUCT(MAX(ROW(E$1:E7542)*(E7543=E$1:E7542)))))</f>
        <v> </v>
      </c>
      <c r="L7543" s="26"/>
    </row>
    <row r="7544" spans="1:12">
      <c r="A7544" s="20" t="s">
        <v>3906</v>
      </c>
      <c r="E7544" s="21">
        <f>IF(D7544="?OLD","!!!","")</f>
        <v/>
      </c>
      <c r="F7544" s="22" t="str">
        <f>IF(OR(E7544="",E7544="!!!"),"",IF(NOT(ISNA(VLOOKUP(E7544,E$1:E7543,1,FALSE()))),"OLD",IF(AND(E7544&lt;&gt;"",E7544&lt;&gt;"!!!"),"NEW","")))</f>
        <v> </v>
      </c>
      <c r="G7544" s="23" t="str">
        <f>IF(OR(E7544="",E7544="!!!"),"",IF(OR(J7544=0,AND(J7544=1,K7544=1),AND(J7544=1,I7544="SBJ"),AND(J7544=1,I7544=0)),"?IN_FOCUS",IF(J7544&lt;=2,"?ACTIVATED",IF(J7544&lt;&gt;"","?FAMILIAR",IF(F7544="NEW",IF(ISNA(VLOOKUP(E7544,#REF!,1,FALSE())),"?TYPE_IDENTIFIABLE","?REFERENTIAL"),"_")))))</f>
        <v> </v>
      </c>
      <c r="H7544" s="24" t="str">
        <f>IF(J7544&lt;&gt;1,"",IF(I7544="SBJ","CB","?"))</f>
        <v> </v>
      </c>
      <c r="I7544" s="25" t="str">
        <f>IF(OR(E7544="",E7544="!!!",F7544="NEW"),"",INDEX(B7543:B$2,-1+SUMPRODUCT(MAX(ROW(E7543:E$2)*(E7544=E7543:E$2)))))</f>
        <v> </v>
      </c>
      <c r="J7544" s="25" t="str">
        <f>IF(OR(E7544="",E7544="!!!",F7544="NEW"),"",COUNTBLANK(OFFSET(A$1,,,SUMPRODUCT(MAX(ROW(E$2:E7544)*(E7544=E$2:E7544)))))-COUNTBLANK(OFFSET(A$1,,,SUMPRODUCT(MAX(ROW(E$1:E7543)*(E2=E$1:E7543))))))</f>
        <v> </v>
      </c>
      <c r="K7544" s="25" t="str">
        <f>IF(OR(E7544="",E7544="!!!",F7544="NEW"),"",INDEX(J$1:J7543,SUMPRODUCT(MAX(ROW(E$1:E7543)*(E7544=E$1:E7543)))))</f>
        <v> </v>
      </c>
      <c r="L7544" s="26"/>
    </row>
    <row r="7545" spans="1:12">
      <c r="A7545" s="20" t="s">
        <v>671</v>
      </c>
      <c r="E7545" s="21">
        <f>IF(D7545="?OLD","!!!","")</f>
        <v/>
      </c>
      <c r="F7545" s="22" t="str">
        <f>IF(OR(E7545="",E7545="!!!"),"",IF(NOT(ISNA(VLOOKUP(E7545,E$1:E7544,1,FALSE()))),"OLD",IF(AND(E7545&lt;&gt;"",E7545&lt;&gt;"!!!"),"NEW","")))</f>
        <v> </v>
      </c>
      <c r="G7545" s="23" t="str">
        <f>IF(OR(E7545="",E7545="!!!"),"",IF(OR(J7545=0,AND(J7545=1,K7545=1),AND(J7545=1,I7545="SBJ"),AND(J7545=1,I7545=0)),"?IN_FOCUS",IF(J7545&lt;=2,"?ACTIVATED",IF(J7545&lt;&gt;"","?FAMILIAR",IF(F7545="NEW",IF(ISNA(VLOOKUP(E7545,#REF!,1,FALSE())),"?TYPE_IDENTIFIABLE","?REFERENTIAL"),"_")))))</f>
        <v> </v>
      </c>
      <c r="H7545" s="24" t="str">
        <f>IF(J7545&lt;&gt;1,"",IF(I7545="SBJ","CB","?"))</f>
        <v> </v>
      </c>
      <c r="I7545" s="25" t="str">
        <f>IF(OR(E7545="",E7545="!!!",F7545="NEW"),"",INDEX(B7544:B$2,-1+SUMPRODUCT(MAX(ROW(E7544:E$2)*(E7545=E7544:E$2)))))</f>
        <v> </v>
      </c>
      <c r="J7545" s="25" t="str">
        <f>IF(OR(E7545="",E7545="!!!",F7545="NEW"),"",COUNTBLANK(OFFSET(A$1,,,SUMPRODUCT(MAX(ROW(E$2:E7545)*(E7545=E$2:E7545)))))-COUNTBLANK(OFFSET(A$1,,,SUMPRODUCT(MAX(ROW(E$1:E7544)*(E2=E$1:E7544))))))</f>
        <v> </v>
      </c>
      <c r="K7545" s="25" t="str">
        <f>IF(OR(E7545="",E7545="!!!",F7545="NEW"),"",INDEX(J$1:J7544,SUMPRODUCT(MAX(ROW(E$1:E7544)*(E7545=E$1:E7544)))))</f>
        <v> </v>
      </c>
      <c r="L7545" s="26"/>
    </row>
    <row r="7546" spans="1:12">
      <c r="A7546" s="20"/>
    </row>
    <row r="7547" spans="1:12">
      <c r="A7547" s="20" t="s">
        <v>3907</v>
      </c>
    </row>
    <row r="7548" spans="1:12">
      <c r="A7548" s="20" t="s">
        <v>2438</v>
      </c>
      <c r="E7548" s="21">
        <f>IF(D7548="?OLD","!!!","")</f>
        <v/>
      </c>
      <c r="F7548" s="22" t="str">
        <f>IF(OR(E7548="",E7548="!!!"),"",IF(NOT(ISNA(VLOOKUP(E7548,E$1:E7547,1,FALSE()))),"OLD",IF(AND(E7548&lt;&gt;"",E7548&lt;&gt;"!!!"),"NEW","")))</f>
        <v> </v>
      </c>
      <c r="G7548" s="23" t="str">
        <f>IF(OR(E7548="",E7548="!!!"),"",IF(OR(J7548=0,AND(J7548=1,K7548=1),AND(J7548=1,I7548="SBJ"),AND(J7548=1,I7548=0)),"?IN_FOCUS",IF(J7548&lt;=2,"?ACTIVATED",IF(J7548&lt;&gt;"","?FAMILIAR",IF(F7548="NEW",IF(ISNA(VLOOKUP(E7548,#REF!,1,FALSE())),"?TYPE_IDENTIFIABLE","?REFERENTIAL"),"_")))))</f>
        <v> </v>
      </c>
      <c r="H7548" s="24" t="str">
        <f>IF(J7548&lt;&gt;1,"",IF(I7548="SBJ","CB","?"))</f>
        <v> </v>
      </c>
      <c r="I7548" s="25" t="str">
        <f>IF(OR(E7548="",E7548="!!!",F7548="NEW"),"",INDEX(B7547:B$2,-1+SUMPRODUCT(MAX(ROW(E7547:E$2)*(E7548=E7547:E$2)))))</f>
        <v> </v>
      </c>
      <c r="J7548" s="25" t="str">
        <f>IF(OR(E7548="",E7548="!!!",F7548="NEW"),"",COUNTBLANK(OFFSET(A$1,,,SUMPRODUCT(MAX(ROW(E$2:E7548)*(E7548=E$2:E7548)))))-COUNTBLANK(OFFSET(A$1,,,SUMPRODUCT(MAX(ROW(E$1:E7547)*(E2=E$1:E7547))))))</f>
        <v> </v>
      </c>
      <c r="K7548" s="25" t="str">
        <f>IF(OR(E7548="",E7548="!!!",F7548="NEW"),"",INDEX(J$1:J7547,SUMPRODUCT(MAX(ROW(E$1:E7547)*(E7548=E$1:E7547)))))</f>
        <v> </v>
      </c>
      <c r="L7548" s="26"/>
    </row>
    <row r="7549" spans="1:12">
      <c r="A7549" s="20" t="s">
        <v>1683</v>
      </c>
      <c r="E7549" s="21">
        <f>IF(D7549="?OLD","!!!","")</f>
        <v/>
      </c>
      <c r="F7549" s="22" t="str">
        <f>IF(OR(E7549="",E7549="!!!"),"",IF(NOT(ISNA(VLOOKUP(E7549,E$1:E7548,1,FALSE()))),"OLD",IF(AND(E7549&lt;&gt;"",E7549&lt;&gt;"!!!"),"NEW","")))</f>
        <v> </v>
      </c>
      <c r="G7549" s="23" t="str">
        <f>IF(OR(E7549="",E7549="!!!"),"",IF(OR(J7549=0,AND(J7549=1,K7549=1),AND(J7549=1,I7549="SBJ"),AND(J7549=1,I7549=0)),"?IN_FOCUS",IF(J7549&lt;=2,"?ACTIVATED",IF(J7549&lt;&gt;"","?FAMILIAR",IF(F7549="NEW",IF(ISNA(VLOOKUP(E7549,#REF!,1,FALSE())),"?TYPE_IDENTIFIABLE","?REFERENTIAL"),"_")))))</f>
        <v> </v>
      </c>
      <c r="H7549" s="24" t="str">
        <f>IF(J7549&lt;&gt;1,"",IF(I7549="SBJ","CB","?"))</f>
        <v> </v>
      </c>
      <c r="I7549" s="25" t="str">
        <f>IF(OR(E7549="",E7549="!!!",F7549="NEW"),"",INDEX(B7548:B$2,-1+SUMPRODUCT(MAX(ROW(E7548:E$2)*(E7549=E7548:E$2)))))</f>
        <v> </v>
      </c>
      <c r="J7549" s="25" t="str">
        <f>IF(OR(E7549="",E7549="!!!",F7549="NEW"),"",COUNTBLANK(OFFSET(A$1,,,SUMPRODUCT(MAX(ROW(E$2:E7549)*(E7549=E$2:E7549)))))-COUNTBLANK(OFFSET(A$1,,,SUMPRODUCT(MAX(ROW(E$1:E7548)*(E2=E$1:E7548))))))</f>
        <v> </v>
      </c>
      <c r="K7549" s="25" t="str">
        <f>IF(OR(E7549="",E7549="!!!",F7549="NEW"),"",INDEX(J$1:J7548,SUMPRODUCT(MAX(ROW(E$1:E7548)*(E7549=E$1:E7548)))))</f>
        <v> </v>
      </c>
      <c r="L7549" s="26"/>
    </row>
    <row r="7550" spans="1:12">
      <c r="A7550" s="20" t="s">
        <v>2663</v>
      </c>
      <c r="E7550" s="21">
        <f>IF(D7550="?OLD","!!!","")</f>
        <v/>
      </c>
      <c r="F7550" s="22" t="str">
        <f>IF(OR(E7550="",E7550="!!!"),"",IF(NOT(ISNA(VLOOKUP(E7550,E$1:E7549,1,FALSE()))),"OLD",IF(AND(E7550&lt;&gt;"",E7550&lt;&gt;"!!!"),"NEW","")))</f>
        <v> </v>
      </c>
      <c r="G7550" s="23" t="str">
        <f>IF(OR(E7550="",E7550="!!!"),"",IF(OR(J7550=0,AND(J7550=1,K7550=1),AND(J7550=1,I7550="SBJ"),AND(J7550=1,I7550=0)),"?IN_FOCUS",IF(J7550&lt;=2,"?ACTIVATED",IF(J7550&lt;&gt;"","?FAMILIAR",IF(F7550="NEW",IF(ISNA(VLOOKUP(E7550,#REF!,1,FALSE())),"?TYPE_IDENTIFIABLE","?REFERENTIAL"),"_")))))</f>
        <v> </v>
      </c>
      <c r="H7550" s="24" t="str">
        <f>IF(J7550&lt;&gt;1,"",IF(I7550="SBJ","CB","?"))</f>
        <v> </v>
      </c>
      <c r="I7550" s="25" t="str">
        <f>IF(OR(E7550="",E7550="!!!",F7550="NEW"),"",INDEX(B7549:B$2,-1+SUMPRODUCT(MAX(ROW(E7549:E$2)*(E7550=E7549:E$2)))))</f>
        <v> </v>
      </c>
      <c r="J7550" s="25" t="str">
        <f>IF(OR(E7550="",E7550="!!!",F7550="NEW"),"",COUNTBLANK(OFFSET(A$1,,,SUMPRODUCT(MAX(ROW(E$2:E7550)*(E7550=E$2:E7550)))))-COUNTBLANK(OFFSET(A$1,,,SUMPRODUCT(MAX(ROW(E$1:E7549)*(E2=E$1:E7549))))))</f>
        <v> </v>
      </c>
      <c r="K7550" s="25" t="str">
        <f>IF(OR(E7550="",E7550="!!!",F7550="NEW"),"",INDEX(J$1:J7549,SUMPRODUCT(MAX(ROW(E$1:E7549)*(E7550=E$1:E7549)))))</f>
        <v> </v>
      </c>
      <c r="L7550" s="26"/>
    </row>
    <row r="7551" spans="1:12">
      <c r="A7551" s="20" t="s">
        <v>2655</v>
      </c>
      <c r="B7551" s="27" t="s">
        <v>1687</v>
      </c>
      <c r="C7551" s="27" t="s">
        <v>1669</v>
      </c>
      <c r="E7551" s="21">
        <f>IF(D7551="?OLD","!!!","")</f>
        <v/>
      </c>
      <c r="F7551" s="22" t="str">
        <f>IF(OR(E7551="",E7551="!!!"),"",IF(NOT(ISNA(VLOOKUP(E7551,E$1:E7550,1,FALSE()))),"OLD",IF(AND(E7551&lt;&gt;"",E7551&lt;&gt;"!!!"),"NEW","")))</f>
        <v> </v>
      </c>
      <c r="G7551" s="23" t="str">
        <f>IF(OR(E7551="",E7551="!!!"),"",IF(OR(J7551=0,AND(J7551=1,K7551=1),AND(J7551=1,I7551="SBJ"),AND(J7551=1,I7551=0)),"?IN_FOCUS",IF(J7551&lt;=2,"?ACTIVATED",IF(J7551&lt;&gt;"","?FAMILIAR",IF(F7551="NEW",IF(ISNA(VLOOKUP(E7551,#REF!,1,FALSE())),"?TYPE_IDENTIFIABLE","?REFERENTIAL"),"_")))))</f>
        <v> </v>
      </c>
      <c r="H7551" s="24" t="str">
        <f>IF(J7551&lt;&gt;1,"",IF(I7551="SBJ","CB","?"))</f>
        <v> </v>
      </c>
      <c r="I7551" s="25" t="str">
        <f>IF(OR(E7551="",E7551="!!!",F7551="NEW"),"",INDEX(B7550:B$2,-1+SUMPRODUCT(MAX(ROW(E7550:E$2)*(E7551=E7550:E$2)))))</f>
        <v> </v>
      </c>
      <c r="J7551" s="25" t="str">
        <f>IF(OR(E7551="",E7551="!!!",F7551="NEW"),"",COUNTBLANK(OFFSET(A$1,,,SUMPRODUCT(MAX(ROW(E$2:E7551)*(E7551=E$2:E7551)))))-COUNTBLANK(OFFSET(A$1,,,SUMPRODUCT(MAX(ROW(E$1:E7550)*(E2=E$1:E7550))))))</f>
        <v> </v>
      </c>
      <c r="K7551" s="25" t="str">
        <f>IF(OR(E7551="",E7551="!!!",F7551="NEW"),"",INDEX(J$1:J7550,SUMPRODUCT(MAX(ROW(E$1:E7550)*(E7551=E$1:E7550)))))</f>
        <v> </v>
      </c>
      <c r="L7551" s="26"/>
    </row>
    <row r="7552" spans="1:12">
      <c r="A7552" s="20" t="s">
        <v>1688</v>
      </c>
      <c r="E7552" s="21">
        <f>IF(D7552="?OLD","!!!","")</f>
        <v/>
      </c>
      <c r="F7552" s="22" t="str">
        <f>IF(OR(E7552="",E7552="!!!"),"",IF(NOT(ISNA(VLOOKUP(E7552,E$1:E7551,1,FALSE()))),"OLD",IF(AND(E7552&lt;&gt;"",E7552&lt;&gt;"!!!"),"NEW","")))</f>
        <v> </v>
      </c>
      <c r="G7552" s="23" t="str">
        <f>IF(OR(E7552="",E7552="!!!"),"",IF(OR(J7552=0,AND(J7552=1,K7552=1),AND(J7552=1,I7552="SBJ"),AND(J7552=1,I7552=0)),"?IN_FOCUS",IF(J7552&lt;=2,"?ACTIVATED",IF(J7552&lt;&gt;"","?FAMILIAR",IF(F7552="NEW",IF(ISNA(VLOOKUP(E7552,#REF!,1,FALSE())),"?TYPE_IDENTIFIABLE","?REFERENTIAL"),"_")))))</f>
        <v> </v>
      </c>
      <c r="H7552" s="24" t="str">
        <f>IF(J7552&lt;&gt;1,"",IF(I7552="SBJ","CB","?"))</f>
        <v> </v>
      </c>
      <c r="I7552" s="25" t="str">
        <f>IF(OR(E7552="",E7552="!!!",F7552="NEW"),"",INDEX(B7551:B$2,-1+SUMPRODUCT(MAX(ROW(E7551:E$2)*(E7552=E7551:E$2)))))</f>
        <v> </v>
      </c>
      <c r="J7552" s="25" t="str">
        <f>IF(OR(E7552="",E7552="!!!",F7552="NEW"),"",COUNTBLANK(OFFSET(A$1,,,SUMPRODUCT(MAX(ROW(E$2:E7552)*(E7552=E$2:E7552)))))-COUNTBLANK(OFFSET(A$1,,,SUMPRODUCT(MAX(ROW(E$1:E7551)*(E2=E$1:E7551))))))</f>
        <v> </v>
      </c>
      <c r="K7552" s="25" t="str">
        <f>IF(OR(E7552="",E7552="!!!",F7552="NEW"),"",INDEX(J$1:J7551,SUMPRODUCT(MAX(ROW(E$1:E7551)*(E7552=E$1:E7551)))))</f>
        <v> </v>
      </c>
      <c r="L7552" s="26"/>
    </row>
    <row r="7553" spans="1:12">
      <c r="A7553" s="20" t="s">
        <v>1877</v>
      </c>
      <c r="E7553" s="21">
        <f>IF(D7553="?OLD","!!!","")</f>
        <v/>
      </c>
      <c r="F7553" s="22" t="str">
        <f>IF(OR(E7553="",E7553="!!!"),"",IF(NOT(ISNA(VLOOKUP(E7553,E$1:E7552,1,FALSE()))),"OLD",IF(AND(E7553&lt;&gt;"",E7553&lt;&gt;"!!!"),"NEW","")))</f>
        <v> </v>
      </c>
      <c r="G7553" s="23" t="str">
        <f>IF(OR(E7553="",E7553="!!!"),"",IF(OR(J7553=0,AND(J7553=1,K7553=1),AND(J7553=1,I7553="SBJ"),AND(J7553=1,I7553=0)),"?IN_FOCUS",IF(J7553&lt;=2,"?ACTIVATED",IF(J7553&lt;&gt;"","?FAMILIAR",IF(F7553="NEW",IF(ISNA(VLOOKUP(E7553,#REF!,1,FALSE())),"?TYPE_IDENTIFIABLE","?REFERENTIAL"),"_")))))</f>
        <v> </v>
      </c>
      <c r="H7553" s="24" t="str">
        <f>IF(J7553&lt;&gt;1,"",IF(I7553="SBJ","CB","?"))</f>
        <v> </v>
      </c>
      <c r="I7553" s="25" t="str">
        <f>IF(OR(E7553="",E7553="!!!",F7553="NEW"),"",INDEX(B7552:B$2,-1+SUMPRODUCT(MAX(ROW(E7552:E$2)*(E7553=E7552:E$2)))))</f>
        <v> </v>
      </c>
      <c r="J7553" s="25" t="str">
        <f>IF(OR(E7553="",E7553="!!!",F7553="NEW"),"",COUNTBLANK(OFFSET(A$1,,,SUMPRODUCT(MAX(ROW(E$2:E7553)*(E7553=E$2:E7553)))))-COUNTBLANK(OFFSET(A$1,,,SUMPRODUCT(MAX(ROW(E$1:E7552)*(E2=E$1:E7552))))))</f>
        <v> </v>
      </c>
      <c r="K7553" s="25" t="str">
        <f>IF(OR(E7553="",E7553="!!!",F7553="NEW"),"",INDEX(J$1:J7552,SUMPRODUCT(MAX(ROW(E$1:E7552)*(E7553=E$1:E7552)))))</f>
        <v> </v>
      </c>
      <c r="L7553" s="26"/>
    </row>
    <row r="7554" spans="1:12">
      <c r="A7554" s="20" t="s">
        <v>1744</v>
      </c>
      <c r="E7554" s="21">
        <f>IF(D7554="?OLD","!!!","")</f>
        <v/>
      </c>
      <c r="F7554" s="22" t="str">
        <f>IF(OR(E7554="",E7554="!!!"),"",IF(NOT(ISNA(VLOOKUP(E7554,E$1:E7553,1,FALSE()))),"OLD",IF(AND(E7554&lt;&gt;"",E7554&lt;&gt;"!!!"),"NEW","")))</f>
        <v> </v>
      </c>
      <c r="G7554" s="23" t="str">
        <f>IF(OR(E7554="",E7554="!!!"),"",IF(OR(J7554=0,AND(J7554=1,K7554=1),AND(J7554=1,I7554="SBJ"),AND(J7554=1,I7554=0)),"?IN_FOCUS",IF(J7554&lt;=2,"?ACTIVATED",IF(J7554&lt;&gt;"","?FAMILIAR",IF(F7554="NEW",IF(ISNA(VLOOKUP(E7554,#REF!,1,FALSE())),"?TYPE_IDENTIFIABLE","?REFERENTIAL"),"_")))))</f>
        <v> </v>
      </c>
      <c r="H7554" s="24" t="str">
        <f>IF(J7554&lt;&gt;1,"",IF(I7554="SBJ","CB","?"))</f>
        <v> </v>
      </c>
      <c r="I7554" s="25" t="str">
        <f>IF(OR(E7554="",E7554="!!!",F7554="NEW"),"",INDEX(B7553:B$2,-1+SUMPRODUCT(MAX(ROW(E7553:E$2)*(E7554=E7553:E$2)))))</f>
        <v> </v>
      </c>
      <c r="J7554" s="25" t="str">
        <f>IF(OR(E7554="",E7554="!!!",F7554="NEW"),"",COUNTBLANK(OFFSET(A$1,,,SUMPRODUCT(MAX(ROW(E$2:E7554)*(E7554=E$2:E7554)))))-COUNTBLANK(OFFSET(A$1,,,SUMPRODUCT(MAX(ROW(E$1:E7553)*(E2=E$1:E7553))))))</f>
        <v> </v>
      </c>
      <c r="K7554" s="25" t="str">
        <f>IF(OR(E7554="",E7554="!!!",F7554="NEW"),"",INDEX(J$1:J7553,SUMPRODUCT(MAX(ROW(E$1:E7553)*(E7554=E$1:E7553)))))</f>
        <v> </v>
      </c>
      <c r="L7554" s="26"/>
    </row>
    <row r="7555" spans="1:12">
      <c r="A7555" s="20" t="s">
        <v>2382</v>
      </c>
      <c r="B7555" s="27" t="s">
        <v>1672</v>
      </c>
      <c r="C7555" s="27" t="s">
        <v>1673</v>
      </c>
      <c r="E7555" s="21">
        <f>IF(D7555="?OLD","!!!","")</f>
        <v/>
      </c>
      <c r="F7555" s="22" t="str">
        <f>IF(OR(E7555="",E7555="!!!"),"",IF(NOT(ISNA(VLOOKUP(E7555,E$1:E7554,1,FALSE()))),"OLD",IF(AND(E7555&lt;&gt;"",E7555&lt;&gt;"!!!"),"NEW","")))</f>
        <v> </v>
      </c>
      <c r="G7555" s="23" t="str">
        <f>IF(OR(E7555="",E7555="!!!"),"",IF(OR(J7555=0,AND(J7555=1,K7555=1),AND(J7555=1,I7555="SBJ"),AND(J7555=1,I7555=0)),"?IN_FOCUS",IF(J7555&lt;=2,"?ACTIVATED",IF(J7555&lt;&gt;"","?FAMILIAR",IF(F7555="NEW",IF(ISNA(VLOOKUP(E7555,#REF!,1,FALSE())),"?TYPE_IDENTIFIABLE","?REFERENTIAL"),"_")))))</f>
        <v> </v>
      </c>
      <c r="H7555" s="24" t="str">
        <f>IF(J7555&lt;&gt;1,"",IF(I7555="SBJ","CB","?"))</f>
        <v> </v>
      </c>
      <c r="I7555" s="25" t="str">
        <f>IF(OR(E7555="",E7555="!!!",F7555="NEW"),"",INDEX(B7554:B$2,-1+SUMPRODUCT(MAX(ROW(E7554:E$2)*(E7555=E7554:E$2)))))</f>
        <v> </v>
      </c>
      <c r="J7555" s="25" t="str">
        <f>IF(OR(E7555="",E7555="!!!",F7555="NEW"),"",COUNTBLANK(OFFSET(A$1,,,SUMPRODUCT(MAX(ROW(E$2:E7555)*(E7555=E$2:E7555)))))-COUNTBLANK(OFFSET(A$1,,,SUMPRODUCT(MAX(ROW(E$1:E7554)*(E2=E$1:E7554))))))</f>
        <v> </v>
      </c>
      <c r="K7555" s="25" t="str">
        <f>IF(OR(E7555="",E7555="!!!",F7555="NEW"),"",INDEX(J$1:J7554,SUMPRODUCT(MAX(ROW(E$1:E7554)*(E7555=E$1:E7554)))))</f>
        <v> </v>
      </c>
      <c r="L7555" s="26"/>
    </row>
    <row r="7556" spans="1:12">
      <c r="A7556" s="20" t="s">
        <v>3908</v>
      </c>
      <c r="E7556" s="21">
        <f>IF(D7556="?OLD","!!!","")</f>
        <v/>
      </c>
      <c r="F7556" s="22" t="str">
        <f>IF(OR(E7556="",E7556="!!!"),"",IF(NOT(ISNA(VLOOKUP(E7556,E$1:E7555,1,FALSE()))),"OLD",IF(AND(E7556&lt;&gt;"",E7556&lt;&gt;"!!!"),"NEW","")))</f>
        <v> </v>
      </c>
      <c r="G7556" s="23" t="str">
        <f>IF(OR(E7556="",E7556="!!!"),"",IF(OR(J7556=0,AND(J7556=1,K7556=1),AND(J7556=1,I7556="SBJ"),AND(J7556=1,I7556=0)),"?IN_FOCUS",IF(J7556&lt;=2,"?ACTIVATED",IF(J7556&lt;&gt;"","?FAMILIAR",IF(F7556="NEW",IF(ISNA(VLOOKUP(E7556,#REF!,1,FALSE())),"?TYPE_IDENTIFIABLE","?REFERENTIAL"),"_")))))</f>
        <v> </v>
      </c>
      <c r="H7556" s="24" t="str">
        <f>IF(J7556&lt;&gt;1,"",IF(I7556="SBJ","CB","?"))</f>
        <v> </v>
      </c>
      <c r="I7556" s="25" t="str">
        <f>IF(OR(E7556="",E7556="!!!",F7556="NEW"),"",INDEX(B7555:B$2,-1+SUMPRODUCT(MAX(ROW(E7555:E$2)*(E7556=E7555:E$2)))))</f>
        <v> </v>
      </c>
      <c r="J7556" s="25" t="str">
        <f>IF(OR(E7556="",E7556="!!!",F7556="NEW"),"",COUNTBLANK(OFFSET(A$1,,,SUMPRODUCT(MAX(ROW(E$2:E7556)*(E7556=E$2:E7556)))))-COUNTBLANK(OFFSET(A$1,,,SUMPRODUCT(MAX(ROW(E$1:E7555)*(E2=E$1:E7555))))))</f>
        <v> </v>
      </c>
      <c r="K7556" s="25" t="str">
        <f>IF(OR(E7556="",E7556="!!!",F7556="NEW"),"",INDEX(J$1:J7555,SUMPRODUCT(MAX(ROW(E$1:E7555)*(E7556=E$1:E7555)))))</f>
        <v> </v>
      </c>
      <c r="L7556" s="26"/>
    </row>
    <row r="7557" spans="1:12">
      <c r="A7557" s="20" t="s">
        <v>1716</v>
      </c>
      <c r="E7557" s="21">
        <f>IF(D7557="?OLD","!!!","")</f>
        <v/>
      </c>
      <c r="F7557" s="22" t="str">
        <f>IF(OR(E7557="",E7557="!!!"),"",IF(NOT(ISNA(VLOOKUP(E7557,E$1:E7556,1,FALSE()))),"OLD",IF(AND(E7557&lt;&gt;"",E7557&lt;&gt;"!!!"),"NEW","")))</f>
        <v> </v>
      </c>
      <c r="G7557" s="23" t="str">
        <f>IF(OR(E7557="",E7557="!!!"),"",IF(OR(J7557=0,AND(J7557=1,K7557=1),AND(J7557=1,I7557="SBJ"),AND(J7557=1,I7557=0)),"?IN_FOCUS",IF(J7557&lt;=2,"?ACTIVATED",IF(J7557&lt;&gt;"","?FAMILIAR",IF(F7557="NEW",IF(ISNA(VLOOKUP(E7557,#REF!,1,FALSE())),"?TYPE_IDENTIFIABLE","?REFERENTIAL"),"_")))))</f>
        <v> </v>
      </c>
      <c r="H7557" s="24" t="str">
        <f>IF(J7557&lt;&gt;1,"",IF(I7557="SBJ","CB","?"))</f>
        <v> </v>
      </c>
      <c r="I7557" s="25" t="str">
        <f>IF(OR(E7557="",E7557="!!!",F7557="NEW"),"",INDEX(B7556:B$2,-1+SUMPRODUCT(MAX(ROW(E7556:E$2)*(E7557=E7556:E$2)))))</f>
        <v> </v>
      </c>
      <c r="J7557" s="25" t="str">
        <f>IF(OR(E7557="",E7557="!!!",F7557="NEW"),"",COUNTBLANK(OFFSET(A$1,,,SUMPRODUCT(MAX(ROW(E$2:E7557)*(E7557=E$2:E7557)))))-COUNTBLANK(OFFSET(A$1,,,SUMPRODUCT(MAX(ROW(E$1:E7556)*(E2=E$1:E7556))))))</f>
        <v> </v>
      </c>
      <c r="K7557" s="25" t="str">
        <f>IF(OR(E7557="",E7557="!!!",F7557="NEW"),"",INDEX(J$1:J7556,SUMPRODUCT(MAX(ROW(E$1:E7556)*(E7557=E$1:E7556)))))</f>
        <v> </v>
      </c>
      <c r="L7557" s="26"/>
    </row>
    <row r="7558" spans="1:12">
      <c r="A7558" s="20" t="s">
        <v>1688</v>
      </c>
      <c r="E7558" s="21">
        <f>IF(D7558="?OLD","!!!","")</f>
        <v/>
      </c>
      <c r="F7558" s="22" t="str">
        <f>IF(OR(E7558="",E7558="!!!"),"",IF(NOT(ISNA(VLOOKUP(E7558,E$1:E7557,1,FALSE()))),"OLD",IF(AND(E7558&lt;&gt;"",E7558&lt;&gt;"!!!"),"NEW","")))</f>
        <v> </v>
      </c>
      <c r="G7558" s="23" t="str">
        <f>IF(OR(E7558="",E7558="!!!"),"",IF(OR(J7558=0,AND(J7558=1,K7558=1),AND(J7558=1,I7558="SBJ"),AND(J7558=1,I7558=0)),"?IN_FOCUS",IF(J7558&lt;=2,"?ACTIVATED",IF(J7558&lt;&gt;"","?FAMILIAR",IF(F7558="NEW",IF(ISNA(VLOOKUP(E7558,#REF!,1,FALSE())),"?TYPE_IDENTIFIABLE","?REFERENTIAL"),"_")))))</f>
        <v> </v>
      </c>
      <c r="H7558" s="24" t="str">
        <f>IF(J7558&lt;&gt;1,"",IF(I7558="SBJ","CB","?"))</f>
        <v> </v>
      </c>
      <c r="I7558" s="25" t="str">
        <f>IF(OR(E7558="",E7558="!!!",F7558="NEW"),"",INDEX(B7557:B$2,-1+SUMPRODUCT(MAX(ROW(E7557:E$2)*(E7558=E7557:E$2)))))</f>
        <v> </v>
      </c>
      <c r="J7558" s="25" t="str">
        <f>IF(OR(E7558="",E7558="!!!",F7558="NEW"),"",COUNTBLANK(OFFSET(A$1,,,SUMPRODUCT(MAX(ROW(E$2:E7558)*(E7558=E$2:E7558)))))-COUNTBLANK(OFFSET(A$1,,,SUMPRODUCT(MAX(ROW(E$1:E7557)*(E2=E$1:E7557))))))</f>
        <v> </v>
      </c>
      <c r="K7558" s="25" t="str">
        <f>IF(OR(E7558="",E7558="!!!",F7558="NEW"),"",INDEX(J$1:J7557,SUMPRODUCT(MAX(ROW(E$1:E7557)*(E7558=E$1:E7557)))))</f>
        <v> </v>
      </c>
      <c r="L7558" s="26"/>
    </row>
    <row r="7559" spans="1:12">
      <c r="A7559" s="20" t="s">
        <v>3909</v>
      </c>
      <c r="E7559" s="21">
        <f>IF(D7559="?OLD","!!!","")</f>
        <v/>
      </c>
      <c r="F7559" s="22" t="str">
        <f>IF(OR(E7559="",E7559="!!!"),"",IF(NOT(ISNA(VLOOKUP(E7559,E$1:E7558,1,FALSE()))),"OLD",IF(AND(E7559&lt;&gt;"",E7559&lt;&gt;"!!!"),"NEW","")))</f>
        <v> </v>
      </c>
      <c r="G7559" s="23" t="str">
        <f>IF(OR(E7559="",E7559="!!!"),"",IF(OR(J7559=0,AND(J7559=1,K7559=1),AND(J7559=1,I7559="SBJ"),AND(J7559=1,I7559=0)),"?IN_FOCUS",IF(J7559&lt;=2,"?ACTIVATED",IF(J7559&lt;&gt;"","?FAMILIAR",IF(F7559="NEW",IF(ISNA(VLOOKUP(E7559,#REF!,1,FALSE())),"?TYPE_IDENTIFIABLE","?REFERENTIAL"),"_")))))</f>
        <v> </v>
      </c>
      <c r="H7559" s="24" t="str">
        <f>IF(J7559&lt;&gt;1,"",IF(I7559="SBJ","CB","?"))</f>
        <v> </v>
      </c>
      <c r="I7559" s="25" t="str">
        <f>IF(OR(E7559="",E7559="!!!",F7559="NEW"),"",INDEX(B7558:B$2,-1+SUMPRODUCT(MAX(ROW(E7558:E$2)*(E7559=E7558:E$2)))))</f>
        <v> </v>
      </c>
      <c r="J7559" s="25" t="str">
        <f>IF(OR(E7559="",E7559="!!!",F7559="NEW"),"",COUNTBLANK(OFFSET(A$1,,,SUMPRODUCT(MAX(ROW(E$2:E7559)*(E7559=E$2:E7559)))))-COUNTBLANK(OFFSET(A$1,,,SUMPRODUCT(MAX(ROW(E$1:E7558)*(E2=E$1:E7558))))))</f>
        <v> </v>
      </c>
      <c r="K7559" s="25" t="str">
        <f>IF(OR(E7559="",E7559="!!!",F7559="NEW"),"",INDEX(J$1:J7558,SUMPRODUCT(MAX(ROW(E$1:E7558)*(E7559=E$1:E7558)))))</f>
        <v> </v>
      </c>
      <c r="L7559" s="26"/>
    </row>
    <row r="7560" spans="1:12">
      <c r="A7560" s="20" t="s">
        <v>1754</v>
      </c>
      <c r="B7560" s="27" t="s">
        <v>1668</v>
      </c>
      <c r="C7560" s="27" t="s">
        <v>1737</v>
      </c>
      <c r="D7560" s="27" t="s">
        <v>1681</v>
      </c>
      <c r="E7560" s="21">
        <f>IF(D7560="?OLD","!!!","")</f>
        <v/>
      </c>
      <c r="F7560" s="22" t="str">
        <f>IF(OR(E7560="",E7560="!!!"),"",IF(NOT(ISNA(VLOOKUP(E7560,E$1:E7559,1,FALSE()))),"OLD",IF(AND(E7560&lt;&gt;"",E7560&lt;&gt;"!!!"),"NEW","")))</f>
        <v> </v>
      </c>
      <c r="G7560" s="23" t="str">
        <f>IF(OR(E7560="",E7560="!!!"),"",IF(OR(J7560=0,AND(J7560=1,K7560=1),AND(J7560=1,I7560="SBJ"),AND(J7560=1,I7560=0)),"?IN_FOCUS",IF(J7560&lt;=2,"?ACTIVATED",IF(J7560&lt;&gt;"","?FAMILIAR",IF(F7560="NEW",IF(ISNA(VLOOKUP(E7560,#REF!,1,FALSE())),"?TYPE_IDENTIFIABLE","?REFERENTIAL"),"_")))))</f>
        <v> </v>
      </c>
      <c r="H7560" s="24" t="str">
        <f>IF(J7560&lt;&gt;1,"",IF(I7560="SBJ","CB","?"))</f>
        <v> </v>
      </c>
      <c r="I7560" s="25" t="str">
        <f>IF(OR(E7560="",E7560="!!!",F7560="NEW"),"",INDEX(B7559:B$2,-1+SUMPRODUCT(MAX(ROW(E7559:E$2)*(E7560=E7559:E$2)))))</f>
        <v> </v>
      </c>
      <c r="J7560" s="25" t="str">
        <f>IF(OR(E7560="",E7560="!!!",F7560="NEW"),"",COUNTBLANK(OFFSET(A$1,,,SUMPRODUCT(MAX(ROW(E$2:E7560)*(E7560=E$2:E7560)))))-COUNTBLANK(OFFSET(A$1,,,SUMPRODUCT(MAX(ROW(E$1:E7559)*(E2=E$1:E7559))))))</f>
        <v> </v>
      </c>
      <c r="K7560" s="25" t="str">
        <f>IF(OR(E7560="",E7560="!!!",F7560="NEW"),"",INDEX(J$1:J7559,SUMPRODUCT(MAX(ROW(E$1:E7559)*(E7560=E$1:E7559)))))</f>
        <v> </v>
      </c>
      <c r="L7560" s="26"/>
    </row>
    <row r="7561" spans="1:12">
      <c r="A7561" s="20" t="s">
        <v>1739</v>
      </c>
      <c r="E7561" s="21">
        <f>IF(D7561="?OLD","!!!","")</f>
        <v/>
      </c>
      <c r="F7561" s="22" t="str">
        <f>IF(OR(E7561="",E7561="!!!"),"",IF(NOT(ISNA(VLOOKUP(E7561,E$1:E7560,1,FALSE()))),"OLD",IF(AND(E7561&lt;&gt;"",E7561&lt;&gt;"!!!"),"NEW","")))</f>
        <v> </v>
      </c>
      <c r="G7561" s="23" t="str">
        <f>IF(OR(E7561="",E7561="!!!"),"",IF(OR(J7561=0,AND(J7561=1,K7561=1),AND(J7561=1,I7561="SBJ"),AND(J7561=1,I7561=0)),"?IN_FOCUS",IF(J7561&lt;=2,"?ACTIVATED",IF(J7561&lt;&gt;"","?FAMILIAR",IF(F7561="NEW",IF(ISNA(VLOOKUP(E7561,#REF!,1,FALSE())),"?TYPE_IDENTIFIABLE","?REFERENTIAL"),"_")))))</f>
        <v> </v>
      </c>
      <c r="H7561" s="24" t="str">
        <f>IF(J7561&lt;&gt;1,"",IF(I7561="SBJ","CB","?"))</f>
        <v> </v>
      </c>
      <c r="I7561" s="25" t="str">
        <f>IF(OR(E7561="",E7561="!!!",F7561="NEW"),"",INDEX(B7560:B$2,-1+SUMPRODUCT(MAX(ROW(E7560:E$2)*(E7561=E7560:E$2)))))</f>
        <v> </v>
      </c>
      <c r="J7561" s="25" t="str">
        <f>IF(OR(E7561="",E7561="!!!",F7561="NEW"),"",COUNTBLANK(OFFSET(A$1,,,SUMPRODUCT(MAX(ROW(E$2:E7561)*(E7561=E$2:E7561)))))-COUNTBLANK(OFFSET(A$1,,,SUMPRODUCT(MAX(ROW(E$1:E7560)*(E2=E$1:E7560))))))</f>
        <v> </v>
      </c>
      <c r="K7561" s="25" t="str">
        <f>IF(OR(E7561="",E7561="!!!",F7561="NEW"),"",INDEX(J$1:J7560,SUMPRODUCT(MAX(ROW(E$1:E7560)*(E7561=E$1:E7560)))))</f>
        <v> </v>
      </c>
      <c r="L7561" s="26"/>
    </row>
    <row r="7562" spans="1:12">
      <c r="A7562" s="20" t="s">
        <v>2074</v>
      </c>
      <c r="B7562" s="27" t="s">
        <v>1687</v>
      </c>
      <c r="C7562" s="27" t="s">
        <v>1734</v>
      </c>
      <c r="D7562" s="27" t="s">
        <v>1681</v>
      </c>
      <c r="E7562" s="21">
        <f>IF(D7562="?OLD","!!!","")</f>
        <v/>
      </c>
      <c r="F7562" s="22" t="str">
        <f>IF(OR(E7562="",E7562="!!!"),"",IF(NOT(ISNA(VLOOKUP(E7562,E$1:E7561,1,FALSE()))),"OLD",IF(AND(E7562&lt;&gt;"",E7562&lt;&gt;"!!!"),"NEW","")))</f>
        <v> </v>
      </c>
      <c r="G7562" s="23" t="str">
        <f>IF(OR(E7562="",E7562="!!!"),"",IF(OR(J7562=0,AND(J7562=1,K7562=1),AND(J7562=1,I7562="SBJ"),AND(J7562=1,I7562=0)),"?IN_FOCUS",IF(J7562&lt;=2,"?ACTIVATED",IF(J7562&lt;&gt;"","?FAMILIAR",IF(F7562="NEW",IF(ISNA(VLOOKUP(E7562,#REF!,1,FALSE())),"?TYPE_IDENTIFIABLE","?REFERENTIAL"),"_")))))</f>
        <v> </v>
      </c>
      <c r="H7562" s="24" t="str">
        <f>IF(J7562&lt;&gt;1,"",IF(I7562="SBJ","CB","?"))</f>
        <v> </v>
      </c>
      <c r="I7562" s="25" t="str">
        <f>IF(OR(E7562="",E7562="!!!",F7562="NEW"),"",INDEX(B7561:B$2,-1+SUMPRODUCT(MAX(ROW(E7561:E$2)*(E7562=E7561:E$2)))))</f>
        <v> </v>
      </c>
      <c r="J7562" s="25" t="str">
        <f>IF(OR(E7562="",E7562="!!!",F7562="NEW"),"",COUNTBLANK(OFFSET(A$1,,,SUMPRODUCT(MAX(ROW(E$2:E7562)*(E7562=E$2:E7562)))))-COUNTBLANK(OFFSET(A$1,,,SUMPRODUCT(MAX(ROW(E$1:E7561)*(E2=E$1:E7561))))))</f>
        <v> </v>
      </c>
      <c r="K7562" s="25" t="str">
        <f>IF(OR(E7562="",E7562="!!!",F7562="NEW"),"",INDEX(J$1:J7561,SUMPRODUCT(MAX(ROW(E$1:E7561)*(E7562=E$1:E7561)))))</f>
        <v> </v>
      </c>
      <c r="L7562" s="26"/>
    </row>
    <row r="7563" spans="1:12">
      <c r="A7563" s="20" t="s">
        <v>1699</v>
      </c>
      <c r="E7563" s="21">
        <f>IF(D7563="?OLD","!!!","")</f>
        <v/>
      </c>
      <c r="F7563" s="22" t="str">
        <f>IF(OR(E7563="",E7563="!!!"),"",IF(NOT(ISNA(VLOOKUP(E7563,E$1:E7562,1,FALSE()))),"OLD",IF(AND(E7563&lt;&gt;"",E7563&lt;&gt;"!!!"),"NEW","")))</f>
        <v> </v>
      </c>
      <c r="G7563" s="23" t="str">
        <f>IF(OR(E7563="",E7563="!!!"),"",IF(OR(J7563=0,AND(J7563=1,K7563=1),AND(J7563=1,I7563="SBJ"),AND(J7563=1,I7563=0)),"?IN_FOCUS",IF(J7563&lt;=2,"?ACTIVATED",IF(J7563&lt;&gt;"","?FAMILIAR",IF(F7563="NEW",IF(ISNA(VLOOKUP(E7563,#REF!,1,FALSE())),"?TYPE_IDENTIFIABLE","?REFERENTIAL"),"_")))))</f>
        <v> </v>
      </c>
      <c r="H7563" s="24" t="str">
        <f>IF(J7563&lt;&gt;1,"",IF(I7563="SBJ","CB","?"))</f>
        <v> </v>
      </c>
      <c r="I7563" s="25" t="str">
        <f>IF(OR(E7563="",E7563="!!!",F7563="NEW"),"",INDEX(B7562:B$2,-1+SUMPRODUCT(MAX(ROW(E7562:E$2)*(E7563=E7562:E$2)))))</f>
        <v> </v>
      </c>
      <c r="J7563" s="25" t="str">
        <f>IF(OR(E7563="",E7563="!!!",F7563="NEW"),"",COUNTBLANK(OFFSET(A$1,,,SUMPRODUCT(MAX(ROW(E$2:E7563)*(E7563=E$2:E7563)))))-COUNTBLANK(OFFSET(A$1,,,SUMPRODUCT(MAX(ROW(E$1:E7562)*(E2=E$1:E7562))))))</f>
        <v> </v>
      </c>
      <c r="K7563" s="25" t="str">
        <f>IF(OR(E7563="",E7563="!!!",F7563="NEW"),"",INDEX(J$1:J7562,SUMPRODUCT(MAX(ROW(E$1:E7562)*(E7563=E$1:E7562)))))</f>
        <v> </v>
      </c>
      <c r="L7563" s="26"/>
    </row>
    <row r="7564" spans="1:12">
      <c r="A7564" s="20" t="s">
        <v>2050</v>
      </c>
      <c r="E7564" s="21">
        <f>IF(D7564="?OLD","!!!","")</f>
        <v/>
      </c>
      <c r="F7564" s="22" t="str">
        <f>IF(OR(E7564="",E7564="!!!"),"",IF(NOT(ISNA(VLOOKUP(E7564,E$1:E7563,1,FALSE()))),"OLD",IF(AND(E7564&lt;&gt;"",E7564&lt;&gt;"!!!"),"NEW","")))</f>
        <v> </v>
      </c>
      <c r="G7564" s="23" t="str">
        <f>IF(OR(E7564="",E7564="!!!"),"",IF(OR(J7564=0,AND(J7564=1,K7564=1),AND(J7564=1,I7564="SBJ"),AND(J7564=1,I7564=0)),"?IN_FOCUS",IF(J7564&lt;=2,"?ACTIVATED",IF(J7564&lt;&gt;"","?FAMILIAR",IF(F7564="NEW",IF(ISNA(VLOOKUP(E7564,#REF!,1,FALSE())),"?TYPE_IDENTIFIABLE","?REFERENTIAL"),"_")))))</f>
        <v> </v>
      </c>
      <c r="H7564" s="24" t="str">
        <f>IF(J7564&lt;&gt;1,"",IF(I7564="SBJ","CB","?"))</f>
        <v> </v>
      </c>
      <c r="I7564" s="25" t="str">
        <f>IF(OR(E7564="",E7564="!!!",F7564="NEW"),"",INDEX(B7563:B$2,-1+SUMPRODUCT(MAX(ROW(E7563:E$2)*(E7564=E7563:E$2)))))</f>
        <v> </v>
      </c>
      <c r="J7564" s="25" t="str">
        <f>IF(OR(E7564="",E7564="!!!",F7564="NEW"),"",COUNTBLANK(OFFSET(A$1,,,SUMPRODUCT(MAX(ROW(E$2:E7564)*(E7564=E$2:E7564)))))-COUNTBLANK(OFFSET(A$1,,,SUMPRODUCT(MAX(ROW(E$1:E7563)*(E2=E$1:E7563))))))</f>
        <v> </v>
      </c>
      <c r="K7564" s="25" t="str">
        <f>IF(OR(E7564="",E7564="!!!",F7564="NEW"),"",INDEX(J$1:J7563,SUMPRODUCT(MAX(ROW(E$1:E7563)*(E7564=E$1:E7563)))))</f>
        <v> </v>
      </c>
      <c r="L7564" s="26"/>
    </row>
    <row r="7565" spans="1:12">
      <c r="A7565" s="20" t="s">
        <v>3910</v>
      </c>
      <c r="B7565" s="27" t="s">
        <v>1679</v>
      </c>
      <c r="C7565" s="27" t="s">
        <v>1701</v>
      </c>
      <c r="D7565" s="27" t="s">
        <v>1681</v>
      </c>
      <c r="E7565" s="21">
        <f>IF(D7565="?OLD","!!!","")</f>
        <v/>
      </c>
      <c r="F7565" s="22" t="str">
        <f>IF(OR(E7565="",E7565="!!!"),"",IF(NOT(ISNA(VLOOKUP(E7565,E$1:E7564,1,FALSE()))),"OLD",IF(AND(E7565&lt;&gt;"",E7565&lt;&gt;"!!!"),"NEW","")))</f>
        <v> </v>
      </c>
      <c r="G7565" s="23" t="str">
        <f>IF(OR(E7565="",E7565="!!!"),"",IF(OR(J7565=0,AND(J7565=1,K7565=1),AND(J7565=1,I7565="SBJ"),AND(J7565=1,I7565=0)),"?IN_FOCUS",IF(J7565&lt;=2,"?ACTIVATED",IF(J7565&lt;&gt;"","?FAMILIAR",IF(F7565="NEW",IF(ISNA(VLOOKUP(E7565,#REF!,1,FALSE())),"?TYPE_IDENTIFIABLE","?REFERENTIAL"),"_")))))</f>
        <v> </v>
      </c>
      <c r="H7565" s="24" t="str">
        <f>IF(J7565&lt;&gt;1,"",IF(I7565="SBJ","CB","?"))</f>
        <v> </v>
      </c>
      <c r="I7565" s="25" t="str">
        <f>IF(OR(E7565="",E7565="!!!",F7565="NEW"),"",INDEX(B7564:B$2,-1+SUMPRODUCT(MAX(ROW(E7564:E$2)*(E7565=E7564:E$2)))))</f>
        <v> </v>
      </c>
      <c r="J7565" s="25" t="str">
        <f>IF(OR(E7565="",E7565="!!!",F7565="NEW"),"",COUNTBLANK(OFFSET(A$1,,,SUMPRODUCT(MAX(ROW(E$2:E7565)*(E7565=E$2:E7565)))))-COUNTBLANK(OFFSET(A$1,,,SUMPRODUCT(MAX(ROW(E$1:E7564)*(E2=E$1:E7564))))))</f>
        <v> </v>
      </c>
      <c r="K7565" s="25" t="str">
        <f>IF(OR(E7565="",E7565="!!!",F7565="NEW"),"",INDEX(J$1:J7564,SUMPRODUCT(MAX(ROW(E$1:E7564)*(E7565=E$1:E7564)))))</f>
        <v> </v>
      </c>
      <c r="L7565" s="26"/>
    </row>
    <row r="7566" spans="1:12">
      <c r="A7566" s="20" t="s">
        <v>1688</v>
      </c>
      <c r="E7566" s="21">
        <f>IF(D7566="?OLD","!!!","")</f>
        <v/>
      </c>
      <c r="F7566" s="22" t="str">
        <f>IF(OR(E7566="",E7566="!!!"),"",IF(NOT(ISNA(VLOOKUP(E7566,E$1:E7565,1,FALSE()))),"OLD",IF(AND(E7566&lt;&gt;"",E7566&lt;&gt;"!!!"),"NEW","")))</f>
        <v> </v>
      </c>
      <c r="G7566" s="23" t="str">
        <f>IF(OR(E7566="",E7566="!!!"),"",IF(OR(J7566=0,AND(J7566=1,K7566=1),AND(J7566=1,I7566="SBJ"),AND(J7566=1,I7566=0)),"?IN_FOCUS",IF(J7566&lt;=2,"?ACTIVATED",IF(J7566&lt;&gt;"","?FAMILIAR",IF(F7566="NEW",IF(ISNA(VLOOKUP(E7566,#REF!,1,FALSE())),"?TYPE_IDENTIFIABLE","?REFERENTIAL"),"_")))))</f>
        <v> </v>
      </c>
      <c r="H7566" s="24" t="str">
        <f>IF(J7566&lt;&gt;1,"",IF(I7566="SBJ","CB","?"))</f>
        <v> </v>
      </c>
      <c r="I7566" s="25" t="str">
        <f>IF(OR(E7566="",E7566="!!!",F7566="NEW"),"",INDEX(B7565:B$2,-1+SUMPRODUCT(MAX(ROW(E7565:E$2)*(E7566=E7565:E$2)))))</f>
        <v> </v>
      </c>
      <c r="J7566" s="25" t="str">
        <f>IF(OR(E7566="",E7566="!!!",F7566="NEW"),"",COUNTBLANK(OFFSET(A$1,,,SUMPRODUCT(MAX(ROW(E$2:E7566)*(E7566=E$2:E7566)))))-COUNTBLANK(OFFSET(A$1,,,SUMPRODUCT(MAX(ROW(E$1:E7565)*(E2=E$1:E7565))))))</f>
        <v> </v>
      </c>
      <c r="K7566" s="25" t="str">
        <f>IF(OR(E7566="",E7566="!!!",F7566="NEW"),"",INDEX(J$1:J7565,SUMPRODUCT(MAX(ROW(E$1:E7565)*(E7566=E$1:E7565)))))</f>
        <v> </v>
      </c>
      <c r="L7566" s="26"/>
    </row>
    <row r="7567" spans="1:12">
      <c r="A7567" s="20" t="s">
        <v>2325</v>
      </c>
      <c r="E7567" s="21">
        <f>IF(D7567="?OLD","!!!","")</f>
        <v/>
      </c>
      <c r="F7567" s="22" t="str">
        <f>IF(OR(E7567="",E7567="!!!"),"",IF(NOT(ISNA(VLOOKUP(E7567,E$1:E7566,1,FALSE()))),"OLD",IF(AND(E7567&lt;&gt;"",E7567&lt;&gt;"!!!"),"NEW","")))</f>
        <v> </v>
      </c>
      <c r="G7567" s="23" t="str">
        <f>IF(OR(E7567="",E7567="!!!"),"",IF(OR(J7567=0,AND(J7567=1,K7567=1),AND(J7567=1,I7567="SBJ"),AND(J7567=1,I7567=0)),"?IN_FOCUS",IF(J7567&lt;=2,"?ACTIVATED",IF(J7567&lt;&gt;"","?FAMILIAR",IF(F7567="NEW",IF(ISNA(VLOOKUP(E7567,#REF!,1,FALSE())),"?TYPE_IDENTIFIABLE","?REFERENTIAL"),"_")))))</f>
        <v> </v>
      </c>
      <c r="H7567" s="24" t="str">
        <f>IF(J7567&lt;&gt;1,"",IF(I7567="SBJ","CB","?"))</f>
        <v> </v>
      </c>
      <c r="I7567" s="25" t="str">
        <f>IF(OR(E7567="",E7567="!!!",F7567="NEW"),"",INDEX(B7566:B$2,-1+SUMPRODUCT(MAX(ROW(E7566:E$2)*(E7567=E7566:E$2)))))</f>
        <v> </v>
      </c>
      <c r="J7567" s="25" t="str">
        <f>IF(OR(E7567="",E7567="!!!",F7567="NEW"),"",COUNTBLANK(OFFSET(A$1,,,SUMPRODUCT(MAX(ROW(E$2:E7567)*(E7567=E$2:E7567)))))-COUNTBLANK(OFFSET(A$1,,,SUMPRODUCT(MAX(ROW(E$1:E7566)*(E2=E$1:E7566))))))</f>
        <v> </v>
      </c>
      <c r="K7567" s="25" t="str">
        <f>IF(OR(E7567="",E7567="!!!",F7567="NEW"),"",INDEX(J$1:J7566,SUMPRODUCT(MAX(ROW(E$1:E7566)*(E7567=E$1:E7566)))))</f>
        <v> </v>
      </c>
      <c r="L7567" s="26"/>
    </row>
    <row r="7568" spans="1:12">
      <c r="A7568" s="20" t="s">
        <v>3615</v>
      </c>
      <c r="B7568" s="27" t="s">
        <v>1724</v>
      </c>
      <c r="C7568" s="27" t="s">
        <v>1734</v>
      </c>
      <c r="D7568" s="27" t="s">
        <v>1681</v>
      </c>
      <c r="E7568" s="21">
        <f>IF(D7568="?OLD","!!!","")</f>
        <v/>
      </c>
      <c r="F7568" s="22" t="str">
        <f>IF(OR(E7568="",E7568="!!!"),"",IF(NOT(ISNA(VLOOKUP(E7568,E$1:E7567,1,FALSE()))),"OLD",IF(AND(E7568&lt;&gt;"",E7568&lt;&gt;"!!!"),"NEW","")))</f>
        <v> </v>
      </c>
      <c r="G7568" s="23" t="str">
        <f>IF(OR(E7568="",E7568="!!!"),"",IF(OR(J7568=0,AND(J7568=1,K7568=1),AND(J7568=1,I7568="SBJ"),AND(J7568=1,I7568=0)),"?IN_FOCUS",IF(J7568&lt;=2,"?ACTIVATED",IF(J7568&lt;&gt;"","?FAMILIAR",IF(F7568="NEW",IF(ISNA(VLOOKUP(E7568,#REF!,1,FALSE())),"?TYPE_IDENTIFIABLE","?REFERENTIAL"),"_")))))</f>
        <v> </v>
      </c>
      <c r="H7568" s="24" t="str">
        <f>IF(J7568&lt;&gt;1,"",IF(I7568="SBJ","CB","?"))</f>
        <v> </v>
      </c>
      <c r="I7568" s="25" t="str">
        <f>IF(OR(E7568="",E7568="!!!",F7568="NEW"),"",INDEX(B7567:B$2,-1+SUMPRODUCT(MAX(ROW(E7567:E$2)*(E7568=E7567:E$2)))))</f>
        <v> </v>
      </c>
      <c r="J7568" s="25" t="str">
        <f>IF(OR(E7568="",E7568="!!!",F7568="NEW"),"",COUNTBLANK(OFFSET(A$1,,,SUMPRODUCT(MAX(ROW(E$2:E7568)*(E7568=E$2:E7568)))))-COUNTBLANK(OFFSET(A$1,,,SUMPRODUCT(MAX(ROW(E$1:E7567)*(E2=E$1:E7567))))))</f>
        <v> </v>
      </c>
      <c r="K7568" s="25" t="str">
        <f>IF(OR(E7568="",E7568="!!!",F7568="NEW"),"",INDEX(J$1:J7567,SUMPRODUCT(MAX(ROW(E$1:E7567)*(E7568=E$1:E7567)))))</f>
        <v> </v>
      </c>
      <c r="L7568" s="26"/>
    </row>
    <row r="7569" spans="1:12">
      <c r="A7569" s="20" t="s">
        <v>3904</v>
      </c>
      <c r="E7569" s="21">
        <f>IF(D7569="?OLD","!!!","")</f>
        <v/>
      </c>
      <c r="F7569" s="22" t="str">
        <f>IF(OR(E7569="",E7569="!!!"),"",IF(NOT(ISNA(VLOOKUP(E7569,E$1:E7568,1,FALSE()))),"OLD",IF(AND(E7569&lt;&gt;"",E7569&lt;&gt;"!!!"),"NEW","")))</f>
        <v> </v>
      </c>
      <c r="G7569" s="23" t="str">
        <f>IF(OR(E7569="",E7569="!!!"),"",IF(OR(J7569=0,AND(J7569=1,K7569=1),AND(J7569=1,I7569="SBJ"),AND(J7569=1,I7569=0)),"?IN_FOCUS",IF(J7569&lt;=2,"?ACTIVATED",IF(J7569&lt;&gt;"","?FAMILIAR",IF(F7569="NEW",IF(ISNA(VLOOKUP(E7569,#REF!,1,FALSE())),"?TYPE_IDENTIFIABLE","?REFERENTIAL"),"_")))))</f>
        <v> </v>
      </c>
      <c r="H7569" s="24" t="str">
        <f>IF(J7569&lt;&gt;1,"",IF(I7569="SBJ","CB","?"))</f>
        <v> </v>
      </c>
      <c r="I7569" s="25" t="str">
        <f>IF(OR(E7569="",E7569="!!!",F7569="NEW"),"",INDEX(B7568:B$2,-1+SUMPRODUCT(MAX(ROW(E7568:E$2)*(E7569=E7568:E$2)))))</f>
        <v> </v>
      </c>
      <c r="J7569" s="25" t="str">
        <f>IF(OR(E7569="",E7569="!!!",F7569="NEW"),"",COUNTBLANK(OFFSET(A$1,,,SUMPRODUCT(MAX(ROW(E$2:E7569)*(E7569=E$2:E7569)))))-COUNTBLANK(OFFSET(A$1,,,SUMPRODUCT(MAX(ROW(E$1:E7568)*(E2=E$1:E7568))))))</f>
        <v> </v>
      </c>
      <c r="K7569" s="25" t="str">
        <f>IF(OR(E7569="",E7569="!!!",F7569="NEW"),"",INDEX(J$1:J7568,SUMPRODUCT(MAX(ROW(E$1:E7568)*(E7569=E$1:E7568)))))</f>
        <v> </v>
      </c>
      <c r="L7569" s="26"/>
    </row>
    <row r="7570" spans="1:12">
      <c r="A7570" s="20" t="s">
        <v>2054</v>
      </c>
      <c r="E7570" s="21">
        <f>IF(D7570="?OLD","!!!","")</f>
        <v/>
      </c>
      <c r="F7570" s="22" t="str">
        <f>IF(OR(E7570="",E7570="!!!"),"",IF(NOT(ISNA(VLOOKUP(E7570,E$1:E7569,1,FALSE()))),"OLD",IF(AND(E7570&lt;&gt;"",E7570&lt;&gt;"!!!"),"NEW","")))</f>
        <v> </v>
      </c>
      <c r="G7570" s="23" t="str">
        <f>IF(OR(E7570="",E7570="!!!"),"",IF(OR(J7570=0,AND(J7570=1,K7570=1),AND(J7570=1,I7570="SBJ"),AND(J7570=1,I7570=0)),"?IN_FOCUS",IF(J7570&lt;=2,"?ACTIVATED",IF(J7570&lt;&gt;"","?FAMILIAR",IF(F7570="NEW",IF(ISNA(VLOOKUP(E7570,#REF!,1,FALSE())),"?TYPE_IDENTIFIABLE","?REFERENTIAL"),"_")))))</f>
        <v> </v>
      </c>
      <c r="H7570" s="24" t="str">
        <f>IF(J7570&lt;&gt;1,"",IF(I7570="SBJ","CB","?"))</f>
        <v> </v>
      </c>
      <c r="I7570" s="25" t="str">
        <f>IF(OR(E7570="",E7570="!!!",F7570="NEW"),"",INDEX(B7569:B$2,-1+SUMPRODUCT(MAX(ROW(E7569:E$2)*(E7570=E7569:E$2)))))</f>
        <v> </v>
      </c>
      <c r="J7570" s="25" t="str">
        <f>IF(OR(E7570="",E7570="!!!",F7570="NEW"),"",COUNTBLANK(OFFSET(A$1,,,SUMPRODUCT(MAX(ROW(E$2:E7570)*(E7570=E$2:E7570)))))-COUNTBLANK(OFFSET(A$1,,,SUMPRODUCT(MAX(ROW(E$1:E7569)*(E2=E$1:E7569))))))</f>
        <v> </v>
      </c>
      <c r="K7570" s="25" t="str">
        <f>IF(OR(E7570="",E7570="!!!",F7570="NEW"),"",INDEX(J$1:J7569,SUMPRODUCT(MAX(ROW(E$1:E7569)*(E7570=E$1:E7569)))))</f>
        <v> </v>
      </c>
      <c r="L7570" s="26"/>
    </row>
    <row r="7571" spans="1:12">
      <c r="A7571" s="20" t="s">
        <v>3145</v>
      </c>
      <c r="B7571" s="27" t="s">
        <v>1672</v>
      </c>
      <c r="C7571" s="27" t="s">
        <v>1673</v>
      </c>
      <c r="E7571" s="21">
        <f>IF(D7571="?OLD","!!!","")</f>
        <v/>
      </c>
      <c r="F7571" s="22" t="str">
        <f>IF(OR(E7571="",E7571="!!!"),"",IF(NOT(ISNA(VLOOKUP(E7571,E$1:E7570,1,FALSE()))),"OLD",IF(AND(E7571&lt;&gt;"",E7571&lt;&gt;"!!!"),"NEW","")))</f>
        <v> </v>
      </c>
      <c r="G7571" s="23" t="str">
        <f>IF(OR(E7571="",E7571="!!!"),"",IF(OR(J7571=0,AND(J7571=1,K7571=1),AND(J7571=1,I7571="SBJ"),AND(J7571=1,I7571=0)),"?IN_FOCUS",IF(J7571&lt;=2,"?ACTIVATED",IF(J7571&lt;&gt;"","?FAMILIAR",IF(F7571="NEW",IF(ISNA(VLOOKUP(E7571,#REF!,1,FALSE())),"?TYPE_IDENTIFIABLE","?REFERENTIAL"),"_")))))</f>
        <v> </v>
      </c>
      <c r="H7571" s="24" t="str">
        <f>IF(J7571&lt;&gt;1,"",IF(I7571="SBJ","CB","?"))</f>
        <v> </v>
      </c>
      <c r="I7571" s="25" t="str">
        <f>IF(OR(E7571="",E7571="!!!",F7571="NEW"),"",INDEX(B7570:B$2,-1+SUMPRODUCT(MAX(ROW(E7570:E$2)*(E7571=E7570:E$2)))))</f>
        <v> </v>
      </c>
      <c r="J7571" s="25" t="str">
        <f>IF(OR(E7571="",E7571="!!!",F7571="NEW"),"",COUNTBLANK(OFFSET(A$1,,,SUMPRODUCT(MAX(ROW(E$2:E7571)*(E7571=E$2:E7571)))))-COUNTBLANK(OFFSET(A$1,,,SUMPRODUCT(MAX(ROW(E$1:E7570)*(E2=E$1:E7570))))))</f>
        <v> </v>
      </c>
      <c r="K7571" s="25" t="str">
        <f>IF(OR(E7571="",E7571="!!!",F7571="NEW"),"",INDEX(J$1:J7570,SUMPRODUCT(MAX(ROW(E$1:E7570)*(E7571=E$1:E7570)))))</f>
        <v> </v>
      </c>
      <c r="L7571" s="26"/>
    </row>
    <row r="7572" spans="1:12">
      <c r="A7572" s="20" t="s">
        <v>2580</v>
      </c>
      <c r="B7572" s="27" t="s">
        <v>1724</v>
      </c>
      <c r="C7572" s="27" t="s">
        <v>1704</v>
      </c>
      <c r="E7572" s="21">
        <f>IF(D7572="?OLD","!!!","")</f>
        <v/>
      </c>
      <c r="F7572" s="22" t="str">
        <f>IF(OR(E7572="",E7572="!!!"),"",IF(NOT(ISNA(VLOOKUP(E7572,E$1:E7571,1,FALSE()))),"OLD",IF(AND(E7572&lt;&gt;"",E7572&lt;&gt;"!!!"),"NEW","")))</f>
        <v> </v>
      </c>
      <c r="G7572" s="23" t="str">
        <f>IF(OR(E7572="",E7572="!!!"),"",IF(OR(J7572=0,AND(J7572=1,K7572=1),AND(J7572=1,I7572="SBJ"),AND(J7572=1,I7572=0)),"?IN_FOCUS",IF(J7572&lt;=2,"?ACTIVATED",IF(J7572&lt;&gt;"","?FAMILIAR",IF(F7572="NEW",IF(ISNA(VLOOKUP(E7572,#REF!,1,FALSE())),"?TYPE_IDENTIFIABLE","?REFERENTIAL"),"_")))))</f>
        <v> </v>
      </c>
      <c r="H7572" s="24" t="str">
        <f>IF(J7572&lt;&gt;1,"",IF(I7572="SBJ","CB","?"))</f>
        <v> </v>
      </c>
      <c r="I7572" s="25" t="str">
        <f>IF(OR(E7572="",E7572="!!!",F7572="NEW"),"",INDEX(B7571:B$2,-1+SUMPRODUCT(MAX(ROW(E7571:E$2)*(E7572=E7571:E$2)))))</f>
        <v> </v>
      </c>
      <c r="J7572" s="25" t="str">
        <f>IF(OR(E7572="",E7572="!!!",F7572="NEW"),"",COUNTBLANK(OFFSET(A$1,,,SUMPRODUCT(MAX(ROW(E$2:E7572)*(E7572=E$2:E7572)))))-COUNTBLANK(OFFSET(A$1,,,SUMPRODUCT(MAX(ROW(E$1:E7571)*(E2=E$1:E7571))))))</f>
        <v> </v>
      </c>
      <c r="K7572" s="25" t="str">
        <f>IF(OR(E7572="",E7572="!!!",F7572="NEW"),"",INDEX(J$1:J7571,SUMPRODUCT(MAX(ROW(E$1:E7571)*(E7572=E$1:E7571)))))</f>
        <v> </v>
      </c>
      <c r="L7572" s="26"/>
    </row>
    <row r="7573" spans="1:12">
      <c r="A7573" s="20" t="s">
        <v>1764</v>
      </c>
      <c r="E7573" s="21">
        <f>IF(D7573="?OLD","!!!","")</f>
        <v/>
      </c>
      <c r="F7573" s="22" t="str">
        <f>IF(OR(E7573="",E7573="!!!"),"",IF(NOT(ISNA(VLOOKUP(E7573,E$1:E7572,1,FALSE()))),"OLD",IF(AND(E7573&lt;&gt;"",E7573&lt;&gt;"!!!"),"NEW","")))</f>
        <v> </v>
      </c>
      <c r="G7573" s="23" t="str">
        <f>IF(OR(E7573="",E7573="!!!"),"",IF(OR(J7573=0,AND(J7573=1,K7573=1),AND(J7573=1,I7573="SBJ"),AND(J7573=1,I7573=0)),"?IN_FOCUS",IF(J7573&lt;=2,"?ACTIVATED",IF(J7573&lt;&gt;"","?FAMILIAR",IF(F7573="NEW",IF(ISNA(VLOOKUP(E7573,#REF!,1,FALSE())),"?TYPE_IDENTIFIABLE","?REFERENTIAL"),"_")))))</f>
        <v> </v>
      </c>
      <c r="H7573" s="24" t="str">
        <f>IF(J7573&lt;&gt;1,"",IF(I7573="SBJ","CB","?"))</f>
        <v> </v>
      </c>
      <c r="I7573" s="25" t="str">
        <f>IF(OR(E7573="",E7573="!!!",F7573="NEW"),"",INDEX(B7572:B$2,-1+SUMPRODUCT(MAX(ROW(E7572:E$2)*(E7573=E7572:E$2)))))</f>
        <v> </v>
      </c>
      <c r="J7573" s="25" t="str">
        <f>IF(OR(E7573="",E7573="!!!",F7573="NEW"),"",COUNTBLANK(OFFSET(A$1,,,SUMPRODUCT(MAX(ROW(E$2:E7573)*(E7573=E$2:E7573)))))-COUNTBLANK(OFFSET(A$1,,,SUMPRODUCT(MAX(ROW(E$1:E7572)*(E2=E$1:E7572))))))</f>
        <v> </v>
      </c>
      <c r="K7573" s="25" t="str">
        <f>IF(OR(E7573="",E7573="!!!",F7573="NEW"),"",INDEX(J$1:J7572,SUMPRODUCT(MAX(ROW(E$1:E7572)*(E7573=E$1:E7572)))))</f>
        <v> </v>
      </c>
      <c r="L7573" s="26"/>
    </row>
    <row r="7574" spans="1:12">
      <c r="A7574" s="20" t="s">
        <v>1683</v>
      </c>
      <c r="E7574" s="21">
        <f>IF(D7574="?OLD","!!!","")</f>
        <v/>
      </c>
      <c r="F7574" s="22" t="str">
        <f>IF(OR(E7574="",E7574="!!!"),"",IF(NOT(ISNA(VLOOKUP(E7574,E$1:E7573,1,FALSE()))),"OLD",IF(AND(E7574&lt;&gt;"",E7574&lt;&gt;"!!!"),"NEW","")))</f>
        <v> </v>
      </c>
      <c r="G7574" s="23" t="str">
        <f>IF(OR(E7574="",E7574="!!!"),"",IF(OR(J7574=0,AND(J7574=1,K7574=1),AND(J7574=1,I7574="SBJ"),AND(J7574=1,I7574=0)),"?IN_FOCUS",IF(J7574&lt;=2,"?ACTIVATED",IF(J7574&lt;&gt;"","?FAMILIAR",IF(F7574="NEW",IF(ISNA(VLOOKUP(E7574,#REF!,1,FALSE())),"?TYPE_IDENTIFIABLE","?REFERENTIAL"),"_")))))</f>
        <v> </v>
      </c>
      <c r="H7574" s="24" t="str">
        <f>IF(J7574&lt;&gt;1,"",IF(I7574="SBJ","CB","?"))</f>
        <v> </v>
      </c>
      <c r="I7574" s="25" t="str">
        <f>IF(OR(E7574="",E7574="!!!",F7574="NEW"),"",INDEX(B7573:B$2,-1+SUMPRODUCT(MAX(ROW(E7573:E$2)*(E7574=E7573:E$2)))))</f>
        <v> </v>
      </c>
      <c r="J7574" s="25" t="str">
        <f>IF(OR(E7574="",E7574="!!!",F7574="NEW"),"",COUNTBLANK(OFFSET(A$1,,,SUMPRODUCT(MAX(ROW(E$2:E7574)*(E7574=E$2:E7574)))))-COUNTBLANK(OFFSET(A$1,,,SUMPRODUCT(MAX(ROW(E$1:E7573)*(E2=E$1:E7573))))))</f>
        <v> </v>
      </c>
      <c r="K7574" s="25" t="str">
        <f>IF(OR(E7574="",E7574="!!!",F7574="NEW"),"",INDEX(J$1:J7573,SUMPRODUCT(MAX(ROW(E$1:E7573)*(E7574=E$1:E7573)))))</f>
        <v> </v>
      </c>
      <c r="L7574" s="26"/>
    </row>
    <row r="7575" spans="1:12">
      <c r="A7575" s="20" t="s">
        <v>2982</v>
      </c>
      <c r="E7575" s="21">
        <f>IF(D7575="?OLD","!!!","")</f>
        <v/>
      </c>
      <c r="F7575" s="22" t="str">
        <f>IF(OR(E7575="",E7575="!!!"),"",IF(NOT(ISNA(VLOOKUP(E7575,E$1:E7574,1,FALSE()))),"OLD",IF(AND(E7575&lt;&gt;"",E7575&lt;&gt;"!!!"),"NEW","")))</f>
        <v> </v>
      </c>
      <c r="G7575" s="23" t="str">
        <f>IF(OR(E7575="",E7575="!!!"),"",IF(OR(J7575=0,AND(J7575=1,K7575=1),AND(J7575=1,I7575="SBJ"),AND(J7575=1,I7575=0)),"?IN_FOCUS",IF(J7575&lt;=2,"?ACTIVATED",IF(J7575&lt;&gt;"","?FAMILIAR",IF(F7575="NEW",IF(ISNA(VLOOKUP(E7575,#REF!,1,FALSE())),"?TYPE_IDENTIFIABLE","?REFERENTIAL"),"_")))))</f>
        <v> </v>
      </c>
      <c r="H7575" s="24" t="str">
        <f>IF(J7575&lt;&gt;1,"",IF(I7575="SBJ","CB","?"))</f>
        <v> </v>
      </c>
      <c r="I7575" s="25" t="str">
        <f>IF(OR(E7575="",E7575="!!!",F7575="NEW"),"",INDEX(B7574:B$2,-1+SUMPRODUCT(MAX(ROW(E7574:E$2)*(E7575=E7574:E$2)))))</f>
        <v> </v>
      </c>
      <c r="J7575" s="25" t="str">
        <f>IF(OR(E7575="",E7575="!!!",F7575="NEW"),"",COUNTBLANK(OFFSET(A$1,,,SUMPRODUCT(MAX(ROW(E$2:E7575)*(E7575=E$2:E7575)))))-COUNTBLANK(OFFSET(A$1,,,SUMPRODUCT(MAX(ROW(E$1:E7574)*(E2=E$1:E7574))))))</f>
        <v> </v>
      </c>
      <c r="K7575" s="25" t="str">
        <f>IF(OR(E7575="",E7575="!!!",F7575="NEW"),"",INDEX(J$1:J7574,SUMPRODUCT(MAX(ROW(E$1:E7574)*(E7575=E$1:E7574)))))</f>
        <v> </v>
      </c>
      <c r="L7575" s="26"/>
    </row>
    <row r="7576" spans="1:12">
      <c r="A7576" s="20" t="s">
        <v>1765</v>
      </c>
      <c r="B7576" s="27" t="s">
        <v>1675</v>
      </c>
      <c r="C7576" s="27" t="s">
        <v>1669</v>
      </c>
      <c r="E7576" s="21">
        <f>IF(D7576="?OLD","!!!","")</f>
        <v/>
      </c>
      <c r="F7576" s="22" t="str">
        <f>IF(OR(E7576="",E7576="!!!"),"",IF(NOT(ISNA(VLOOKUP(E7576,E$1:E7575,1,FALSE()))),"OLD",IF(AND(E7576&lt;&gt;"",E7576&lt;&gt;"!!!"),"NEW","")))</f>
        <v> </v>
      </c>
      <c r="G7576" s="23" t="str">
        <f>IF(OR(E7576="",E7576="!!!"),"",IF(OR(J7576=0,AND(J7576=1,K7576=1),AND(J7576=1,I7576="SBJ"),AND(J7576=1,I7576=0)),"?IN_FOCUS",IF(J7576&lt;=2,"?ACTIVATED",IF(J7576&lt;&gt;"","?FAMILIAR",IF(F7576="NEW",IF(ISNA(VLOOKUP(E7576,#REF!,1,FALSE())),"?TYPE_IDENTIFIABLE","?REFERENTIAL"),"_")))))</f>
        <v> </v>
      </c>
      <c r="H7576" s="24" t="str">
        <f>IF(J7576&lt;&gt;1,"",IF(I7576="SBJ","CB","?"))</f>
        <v> </v>
      </c>
      <c r="I7576" s="25" t="str">
        <f>IF(OR(E7576="",E7576="!!!",F7576="NEW"),"",INDEX(B7575:B$2,-1+SUMPRODUCT(MAX(ROW(E7575:E$2)*(E7576=E7575:E$2)))))</f>
        <v> </v>
      </c>
      <c r="J7576" s="25" t="str">
        <f>IF(OR(E7576="",E7576="!!!",F7576="NEW"),"",COUNTBLANK(OFFSET(A$1,,,SUMPRODUCT(MAX(ROW(E$2:E7576)*(E7576=E$2:E7576)))))-COUNTBLANK(OFFSET(A$1,,,SUMPRODUCT(MAX(ROW(E$1:E7575)*(E2=E$1:E7575))))))</f>
        <v> </v>
      </c>
      <c r="K7576" s="25" t="str">
        <f>IF(OR(E7576="",E7576="!!!",F7576="NEW"),"",INDEX(J$1:J7575,SUMPRODUCT(MAX(ROW(E$1:E7575)*(E7576=E$1:E7575)))))</f>
        <v> </v>
      </c>
      <c r="L7576" s="26"/>
    </row>
    <row r="7577" spans="1:12">
      <c r="A7577" s="20" t="s">
        <v>671</v>
      </c>
      <c r="E7577" s="21">
        <f>IF(D7577="?OLD","!!!","")</f>
        <v/>
      </c>
      <c r="F7577" s="22" t="str">
        <f>IF(OR(E7577="",E7577="!!!"),"",IF(NOT(ISNA(VLOOKUP(E7577,E$1:E7576,1,FALSE()))),"OLD",IF(AND(E7577&lt;&gt;"",E7577&lt;&gt;"!!!"),"NEW","")))</f>
        <v> </v>
      </c>
      <c r="G7577" s="23" t="str">
        <f>IF(OR(E7577="",E7577="!!!"),"",IF(OR(J7577=0,AND(J7577=1,K7577=1),AND(J7577=1,I7577="SBJ"),AND(J7577=1,I7577=0)),"?IN_FOCUS",IF(J7577&lt;=2,"?ACTIVATED",IF(J7577&lt;&gt;"","?FAMILIAR",IF(F7577="NEW",IF(ISNA(VLOOKUP(E7577,#REF!,1,FALSE())),"?TYPE_IDENTIFIABLE","?REFERENTIAL"),"_")))))</f>
        <v> </v>
      </c>
      <c r="H7577" s="24" t="str">
        <f>IF(J7577&lt;&gt;1,"",IF(I7577="SBJ","CB","?"))</f>
        <v> </v>
      </c>
      <c r="I7577" s="25" t="str">
        <f>IF(OR(E7577="",E7577="!!!",F7577="NEW"),"",INDEX(B7576:B$2,-1+SUMPRODUCT(MAX(ROW(E7576:E$2)*(E7577=E7576:E$2)))))</f>
        <v> </v>
      </c>
      <c r="J7577" s="25" t="str">
        <f>IF(OR(E7577="",E7577="!!!",F7577="NEW"),"",COUNTBLANK(OFFSET(A$1,,,SUMPRODUCT(MAX(ROW(E$2:E7577)*(E7577=E$2:E7577)))))-COUNTBLANK(OFFSET(A$1,,,SUMPRODUCT(MAX(ROW(E$1:E7576)*(E2=E$1:E7576))))))</f>
        <v> </v>
      </c>
      <c r="K7577" s="25" t="str">
        <f>IF(OR(E7577="",E7577="!!!",F7577="NEW"),"",INDEX(J$1:J7576,SUMPRODUCT(MAX(ROW(E$1:E7576)*(E7577=E$1:E7576)))))</f>
        <v> </v>
      </c>
      <c r="L7577" s="26"/>
    </row>
    <row r="7578" spans="1:12">
      <c r="A7578" s="20"/>
    </row>
    <row r="7579" spans="1:12">
      <c r="A7579" s="20" t="s">
        <v>3911</v>
      </c>
    </row>
    <row r="7580" spans="1:12">
      <c r="A7580" s="20" t="s">
        <v>1736</v>
      </c>
      <c r="B7580" s="27" t="s">
        <v>1668</v>
      </c>
      <c r="C7580" s="27" t="s">
        <v>1737</v>
      </c>
      <c r="D7580" s="27" t="s">
        <v>1681</v>
      </c>
      <c r="E7580" s="21">
        <f>IF(D7580="?OLD","!!!","")</f>
        <v/>
      </c>
      <c r="F7580" s="22" t="str">
        <f>IF(OR(E7580="",E7580="!!!"),"",IF(NOT(ISNA(VLOOKUP(E7580,E$1:E7579,1,FALSE()))),"OLD",IF(AND(E7580&lt;&gt;"",E7580&lt;&gt;"!!!"),"NEW","")))</f>
        <v> </v>
      </c>
      <c r="G7580" s="23" t="str">
        <f>IF(OR(E7580="",E7580="!!!"),"",IF(OR(J7580=0,AND(J7580=1,K7580=1),AND(J7580=1,I7580="SBJ"),AND(J7580=1,I7580=0)),"?IN_FOCUS",IF(J7580&lt;=2,"?ACTIVATED",IF(J7580&lt;&gt;"","?FAMILIAR",IF(F7580="NEW",IF(ISNA(VLOOKUP(E7580,#REF!,1,FALSE())),"?TYPE_IDENTIFIABLE","?REFERENTIAL"),"_")))))</f>
        <v> </v>
      </c>
      <c r="H7580" s="24" t="str">
        <f>IF(J7580&lt;&gt;1,"",IF(I7580="SBJ","CB","?"))</f>
        <v> </v>
      </c>
      <c r="I7580" s="25" t="str">
        <f>IF(OR(E7580="",E7580="!!!",F7580="NEW"),"",INDEX(B7579:B$2,-1+SUMPRODUCT(MAX(ROW(E7579:E$2)*(E7580=E7579:E$2)))))</f>
        <v> </v>
      </c>
      <c r="J7580" s="25" t="str">
        <f>IF(OR(E7580="",E7580="!!!",F7580="NEW"),"",COUNTBLANK(OFFSET(A$1,,,SUMPRODUCT(MAX(ROW(E$2:E7580)*(E7580=E$2:E7580)))))-COUNTBLANK(OFFSET(A$1,,,SUMPRODUCT(MAX(ROW(E$1:E7579)*(E2=E$1:E7579))))))</f>
        <v> </v>
      </c>
      <c r="K7580" s="25" t="str">
        <f>IF(OR(E7580="",E7580="!!!",F7580="NEW"),"",INDEX(J$1:J7579,SUMPRODUCT(MAX(ROW(E$1:E7579)*(E7580=E$1:E7579)))))</f>
        <v> </v>
      </c>
      <c r="L7580" s="26"/>
    </row>
    <row r="7581" spans="1:12">
      <c r="A7581" s="20" t="s">
        <v>1933</v>
      </c>
      <c r="E7581" s="21">
        <f>IF(D7581="?OLD","!!!","")</f>
        <v/>
      </c>
      <c r="F7581" s="22" t="str">
        <f>IF(OR(E7581="",E7581="!!!"),"",IF(NOT(ISNA(VLOOKUP(E7581,E$1:E7580,1,FALSE()))),"OLD",IF(AND(E7581&lt;&gt;"",E7581&lt;&gt;"!!!"),"NEW","")))</f>
        <v> </v>
      </c>
      <c r="G7581" s="23" t="str">
        <f>IF(OR(E7581="",E7581="!!!"),"",IF(OR(J7581=0,AND(J7581=1,K7581=1),AND(J7581=1,I7581="SBJ"),AND(J7581=1,I7581=0)),"?IN_FOCUS",IF(J7581&lt;=2,"?ACTIVATED",IF(J7581&lt;&gt;"","?FAMILIAR",IF(F7581="NEW",IF(ISNA(VLOOKUP(E7581,#REF!,1,FALSE())),"?TYPE_IDENTIFIABLE","?REFERENTIAL"),"_")))))</f>
        <v> </v>
      </c>
      <c r="H7581" s="24" t="str">
        <f>IF(J7581&lt;&gt;1,"",IF(I7581="SBJ","CB","?"))</f>
        <v> </v>
      </c>
      <c r="I7581" s="25" t="str">
        <f>IF(OR(E7581="",E7581="!!!",F7581="NEW"),"",INDEX(B7580:B$2,-1+SUMPRODUCT(MAX(ROW(E7580:E$2)*(E7581=E7580:E$2)))))</f>
        <v> </v>
      </c>
      <c r="J7581" s="25" t="str">
        <f>IF(OR(E7581="",E7581="!!!",F7581="NEW"),"",COUNTBLANK(OFFSET(A$1,,,SUMPRODUCT(MAX(ROW(E$2:E7581)*(E7581=E$2:E7581)))))-COUNTBLANK(OFFSET(A$1,,,SUMPRODUCT(MAX(ROW(E$1:E7580)*(E2=E$1:E7580))))))</f>
        <v> </v>
      </c>
      <c r="K7581" s="25" t="str">
        <f>IF(OR(E7581="",E7581="!!!",F7581="NEW"),"",INDEX(J$1:J7580,SUMPRODUCT(MAX(ROW(E$1:E7580)*(E7581=E$1:E7580)))))</f>
        <v> </v>
      </c>
      <c r="L7581" s="26"/>
    </row>
    <row r="7582" spans="1:12">
      <c r="A7582" s="20" t="s">
        <v>1966</v>
      </c>
      <c r="B7582" s="27" t="s">
        <v>1687</v>
      </c>
      <c r="C7582" s="27" t="s">
        <v>2261</v>
      </c>
      <c r="D7582" s="27" t="s">
        <v>1681</v>
      </c>
      <c r="E7582" s="21">
        <f>IF(D7582="?OLD","!!!","")</f>
        <v/>
      </c>
      <c r="F7582" s="22" t="str">
        <f>IF(OR(E7582="",E7582="!!!"),"",IF(NOT(ISNA(VLOOKUP(E7582,E$1:E7581,1,FALSE()))),"OLD",IF(AND(E7582&lt;&gt;"",E7582&lt;&gt;"!!!"),"NEW","")))</f>
        <v> </v>
      </c>
      <c r="G7582" s="23" t="str">
        <f>IF(OR(E7582="",E7582="!!!"),"",IF(OR(J7582=0,AND(J7582=1,K7582=1),AND(J7582=1,I7582="SBJ"),AND(J7582=1,I7582=0)),"?IN_FOCUS",IF(J7582&lt;=2,"?ACTIVATED",IF(J7582&lt;&gt;"","?FAMILIAR",IF(F7582="NEW",IF(ISNA(VLOOKUP(E7582,#REF!,1,FALSE())),"?TYPE_IDENTIFIABLE","?REFERENTIAL"),"_")))))</f>
        <v> </v>
      </c>
      <c r="H7582" s="24" t="str">
        <f>IF(J7582&lt;&gt;1,"",IF(I7582="SBJ","CB","?"))</f>
        <v> </v>
      </c>
      <c r="I7582" s="25" t="str">
        <f>IF(OR(E7582="",E7582="!!!",F7582="NEW"),"",INDEX(B7581:B$2,-1+SUMPRODUCT(MAX(ROW(E7581:E$2)*(E7582=E7581:E$2)))))</f>
        <v> </v>
      </c>
      <c r="J7582" s="25" t="str">
        <f>IF(OR(E7582="",E7582="!!!",F7582="NEW"),"",COUNTBLANK(OFFSET(A$1,,,SUMPRODUCT(MAX(ROW(E$2:E7582)*(E7582=E$2:E7582)))))-COUNTBLANK(OFFSET(A$1,,,SUMPRODUCT(MAX(ROW(E$1:E7581)*(E2=E$1:E7581))))))</f>
        <v> </v>
      </c>
      <c r="K7582" s="25" t="str">
        <f>IF(OR(E7582="",E7582="!!!",F7582="NEW"),"",INDEX(J$1:J7581,SUMPRODUCT(MAX(ROW(E$1:E7581)*(E7582=E$1:E7581)))))</f>
        <v> </v>
      </c>
      <c r="L7582" s="26"/>
    </row>
    <row r="7583" spans="1:12">
      <c r="A7583" s="20" t="s">
        <v>1682</v>
      </c>
      <c r="E7583" s="21">
        <f>IF(D7583="?OLD","!!!","")</f>
        <v/>
      </c>
      <c r="F7583" s="22" t="str">
        <f>IF(OR(E7583="",E7583="!!!"),"",IF(NOT(ISNA(VLOOKUP(E7583,E$1:E7582,1,FALSE()))),"OLD",IF(AND(E7583&lt;&gt;"",E7583&lt;&gt;"!!!"),"NEW","")))</f>
        <v> </v>
      </c>
      <c r="G7583" s="23" t="str">
        <f>IF(OR(E7583="",E7583="!!!"),"",IF(OR(J7583=0,AND(J7583=1,K7583=1),AND(J7583=1,I7583="SBJ"),AND(J7583=1,I7583=0)),"?IN_FOCUS",IF(J7583&lt;=2,"?ACTIVATED",IF(J7583&lt;&gt;"","?FAMILIAR",IF(F7583="NEW",IF(ISNA(VLOOKUP(E7583,#REF!,1,FALSE())),"?TYPE_IDENTIFIABLE","?REFERENTIAL"),"_")))))</f>
        <v> </v>
      </c>
      <c r="H7583" s="24" t="str">
        <f>IF(J7583&lt;&gt;1,"",IF(I7583="SBJ","CB","?"))</f>
        <v> </v>
      </c>
      <c r="I7583" s="25" t="str">
        <f>IF(OR(E7583="",E7583="!!!",F7583="NEW"),"",INDEX(B7582:B$2,-1+SUMPRODUCT(MAX(ROW(E7582:E$2)*(E7583=E7582:E$2)))))</f>
        <v> </v>
      </c>
      <c r="J7583" s="25" t="str">
        <f>IF(OR(E7583="",E7583="!!!",F7583="NEW"),"",COUNTBLANK(OFFSET(A$1,,,SUMPRODUCT(MAX(ROW(E$2:E7583)*(E7583=E$2:E7583)))))-COUNTBLANK(OFFSET(A$1,,,SUMPRODUCT(MAX(ROW(E$1:E7582)*(E2=E$1:E7582))))))</f>
        <v> </v>
      </c>
      <c r="K7583" s="25" t="str">
        <f>IF(OR(E7583="",E7583="!!!",F7583="NEW"),"",INDEX(J$1:J7582,SUMPRODUCT(MAX(ROW(E$1:E7582)*(E7583=E$1:E7582)))))</f>
        <v> </v>
      </c>
      <c r="L7583" s="26"/>
    </row>
    <row r="7584" spans="1:12">
      <c r="A7584" s="20" t="s">
        <v>1453</v>
      </c>
      <c r="E7584" s="21">
        <f>IF(D7584="?OLD","!!!","")</f>
        <v/>
      </c>
      <c r="F7584" s="22" t="str">
        <f>IF(OR(E7584="",E7584="!!!"),"",IF(NOT(ISNA(VLOOKUP(E7584,E$1:E7583,1,FALSE()))),"OLD",IF(AND(E7584&lt;&gt;"",E7584&lt;&gt;"!!!"),"NEW","")))</f>
        <v> </v>
      </c>
      <c r="G7584" s="23" t="str">
        <f>IF(OR(E7584="",E7584="!!!"),"",IF(OR(J7584=0,AND(J7584=1,K7584=1),AND(J7584=1,I7584="SBJ"),AND(J7584=1,I7584=0)),"?IN_FOCUS",IF(J7584&lt;=2,"?ACTIVATED",IF(J7584&lt;&gt;"","?FAMILIAR",IF(F7584="NEW",IF(ISNA(VLOOKUP(E7584,#REF!,1,FALSE())),"?TYPE_IDENTIFIABLE","?REFERENTIAL"),"_")))))</f>
        <v> </v>
      </c>
      <c r="H7584" s="24" t="str">
        <f>IF(J7584&lt;&gt;1,"",IF(I7584="SBJ","CB","?"))</f>
        <v> </v>
      </c>
      <c r="I7584" s="25" t="str">
        <f>IF(OR(E7584="",E7584="!!!",F7584="NEW"),"",INDEX(B7583:B$2,-1+SUMPRODUCT(MAX(ROW(E7583:E$2)*(E7584=E7583:E$2)))))</f>
        <v> </v>
      </c>
      <c r="J7584" s="25" t="str">
        <f>IF(OR(E7584="",E7584="!!!",F7584="NEW"),"",COUNTBLANK(OFFSET(A$1,,,SUMPRODUCT(MAX(ROW(E$2:E7584)*(E7584=E$2:E7584)))))-COUNTBLANK(OFFSET(A$1,,,SUMPRODUCT(MAX(ROW(E$1:E7583)*(E2=E$1:E7583))))))</f>
        <v> </v>
      </c>
      <c r="K7584" s="25" t="str">
        <f>IF(OR(E7584="",E7584="!!!",F7584="NEW"),"",INDEX(J$1:J7583,SUMPRODUCT(MAX(ROW(E$1:E7583)*(E7584=E$1:E7583)))))</f>
        <v> </v>
      </c>
      <c r="L7584" s="26"/>
    </row>
    <row r="7585" spans="1:12">
      <c r="A7585" s="20" t="s">
        <v>1688</v>
      </c>
      <c r="E7585" s="21">
        <f>IF(D7585="?OLD","!!!","")</f>
        <v/>
      </c>
      <c r="F7585" s="22" t="str">
        <f>IF(OR(E7585="",E7585="!!!"),"",IF(NOT(ISNA(VLOOKUP(E7585,E$1:E7584,1,FALSE()))),"OLD",IF(AND(E7585&lt;&gt;"",E7585&lt;&gt;"!!!"),"NEW","")))</f>
        <v> </v>
      </c>
      <c r="G7585" s="23" t="str">
        <f>IF(OR(E7585="",E7585="!!!"),"",IF(OR(J7585=0,AND(J7585=1,K7585=1),AND(J7585=1,I7585="SBJ"),AND(J7585=1,I7585=0)),"?IN_FOCUS",IF(J7585&lt;=2,"?ACTIVATED",IF(J7585&lt;&gt;"","?FAMILIAR",IF(F7585="NEW",IF(ISNA(VLOOKUP(E7585,#REF!,1,FALSE())),"?TYPE_IDENTIFIABLE","?REFERENTIAL"),"_")))))</f>
        <v> </v>
      </c>
      <c r="H7585" s="24" t="str">
        <f>IF(J7585&lt;&gt;1,"",IF(I7585="SBJ","CB","?"))</f>
        <v> </v>
      </c>
      <c r="I7585" s="25" t="str">
        <f>IF(OR(E7585="",E7585="!!!",F7585="NEW"),"",INDEX(B7584:B$2,-1+SUMPRODUCT(MAX(ROW(E7584:E$2)*(E7585=E7584:E$2)))))</f>
        <v> </v>
      </c>
      <c r="J7585" s="25" t="str">
        <f>IF(OR(E7585="",E7585="!!!",F7585="NEW"),"",COUNTBLANK(OFFSET(A$1,,,SUMPRODUCT(MAX(ROW(E$2:E7585)*(E7585=E$2:E7585)))))-COUNTBLANK(OFFSET(A$1,,,SUMPRODUCT(MAX(ROW(E$1:E7584)*(E2=E$1:E7584))))))</f>
        <v> </v>
      </c>
      <c r="K7585" s="25" t="str">
        <f>IF(OR(E7585="",E7585="!!!",F7585="NEW"),"",INDEX(J$1:J7584,SUMPRODUCT(MAX(ROW(E$1:E7584)*(E7585=E$1:E7584)))))</f>
        <v> </v>
      </c>
      <c r="L7585" s="26"/>
    </row>
    <row r="7586" spans="1:12">
      <c r="A7586" s="20" t="s">
        <v>1776</v>
      </c>
      <c r="E7586" s="21">
        <f>IF(D7586="?OLD","!!!","")</f>
        <v/>
      </c>
      <c r="F7586" s="22" t="str">
        <f>IF(OR(E7586="",E7586="!!!"),"",IF(NOT(ISNA(VLOOKUP(E7586,E$1:E7585,1,FALSE()))),"OLD",IF(AND(E7586&lt;&gt;"",E7586&lt;&gt;"!!!"),"NEW","")))</f>
        <v> </v>
      </c>
      <c r="G7586" s="23" t="str">
        <f>IF(OR(E7586="",E7586="!!!"),"",IF(OR(J7586=0,AND(J7586=1,K7586=1),AND(J7586=1,I7586="SBJ"),AND(J7586=1,I7586=0)),"?IN_FOCUS",IF(J7586&lt;=2,"?ACTIVATED",IF(J7586&lt;&gt;"","?FAMILIAR",IF(F7586="NEW",IF(ISNA(VLOOKUP(E7586,#REF!,1,FALSE())),"?TYPE_IDENTIFIABLE","?REFERENTIAL"),"_")))))</f>
        <v> </v>
      </c>
      <c r="H7586" s="24" t="str">
        <f>IF(J7586&lt;&gt;1,"",IF(I7586="SBJ","CB","?"))</f>
        <v> </v>
      </c>
      <c r="I7586" s="25" t="str">
        <f>IF(OR(E7586="",E7586="!!!",F7586="NEW"),"",INDEX(B7585:B$2,-1+SUMPRODUCT(MAX(ROW(E7585:E$2)*(E7586=E7585:E$2)))))</f>
        <v> </v>
      </c>
      <c r="J7586" s="25" t="str">
        <f>IF(OR(E7586="",E7586="!!!",F7586="NEW"),"",COUNTBLANK(OFFSET(A$1,,,SUMPRODUCT(MAX(ROW(E$2:E7586)*(E7586=E$2:E7586)))))-COUNTBLANK(OFFSET(A$1,,,SUMPRODUCT(MAX(ROW(E$1:E7585)*(E2=E$1:E7585))))))</f>
        <v> </v>
      </c>
      <c r="K7586" s="25" t="str">
        <f>IF(OR(E7586="",E7586="!!!",F7586="NEW"),"",INDEX(J$1:J7585,SUMPRODUCT(MAX(ROW(E$1:E7585)*(E7586=E$1:E7585)))))</f>
        <v> </v>
      </c>
      <c r="L7586" s="26"/>
    </row>
    <row r="7587" spans="1:12">
      <c r="A7587" s="20" t="s">
        <v>1699</v>
      </c>
      <c r="E7587" s="21">
        <f>IF(D7587="?OLD","!!!","")</f>
        <v/>
      </c>
      <c r="F7587" s="22" t="str">
        <f>IF(OR(E7587="",E7587="!!!"),"",IF(NOT(ISNA(VLOOKUP(E7587,E$1:E7586,1,FALSE()))),"OLD",IF(AND(E7587&lt;&gt;"",E7587&lt;&gt;"!!!"),"NEW","")))</f>
        <v> </v>
      </c>
      <c r="G7587" s="23" t="str">
        <f>IF(OR(E7587="",E7587="!!!"),"",IF(OR(J7587=0,AND(J7587=1,K7587=1),AND(J7587=1,I7587="SBJ"),AND(J7587=1,I7587=0)),"?IN_FOCUS",IF(J7587&lt;=2,"?ACTIVATED",IF(J7587&lt;&gt;"","?FAMILIAR",IF(F7587="NEW",IF(ISNA(VLOOKUP(E7587,#REF!,1,FALSE())),"?TYPE_IDENTIFIABLE","?REFERENTIAL"),"_")))))</f>
        <v> </v>
      </c>
      <c r="H7587" s="24" t="str">
        <f>IF(J7587&lt;&gt;1,"",IF(I7587="SBJ","CB","?"))</f>
        <v> </v>
      </c>
      <c r="I7587" s="25" t="str">
        <f>IF(OR(E7587="",E7587="!!!",F7587="NEW"),"",INDEX(B7586:B$2,-1+SUMPRODUCT(MAX(ROW(E7586:E$2)*(E7587=E7586:E$2)))))</f>
        <v> </v>
      </c>
      <c r="J7587" s="25" t="str">
        <f>IF(OR(E7587="",E7587="!!!",F7587="NEW"),"",COUNTBLANK(OFFSET(A$1,,,SUMPRODUCT(MAX(ROW(E$2:E7587)*(E7587=E$2:E7587)))))-COUNTBLANK(OFFSET(A$1,,,SUMPRODUCT(MAX(ROW(E$1:E7586)*(E2=E$1:E7586))))))</f>
        <v> </v>
      </c>
      <c r="K7587" s="25" t="str">
        <f>IF(OR(E7587="",E7587="!!!",F7587="NEW"),"",INDEX(J$1:J7586,SUMPRODUCT(MAX(ROW(E$1:E7586)*(E7587=E$1:E7586)))))</f>
        <v> </v>
      </c>
      <c r="L7587" s="26"/>
    </row>
    <row r="7588" spans="1:12">
      <c r="A7588" s="20" t="s">
        <v>3912</v>
      </c>
      <c r="B7588" s="27" t="s">
        <v>1690</v>
      </c>
      <c r="C7588" s="27" t="s">
        <v>1701</v>
      </c>
      <c r="D7588" s="27" t="s">
        <v>1681</v>
      </c>
      <c r="E7588" s="21">
        <f>IF(D7588="?OLD","!!!","")</f>
        <v/>
      </c>
      <c r="F7588" s="22" t="str">
        <f>IF(OR(E7588="",E7588="!!!"),"",IF(NOT(ISNA(VLOOKUP(E7588,E$1:E7587,1,FALSE()))),"OLD",IF(AND(E7588&lt;&gt;"",E7588&lt;&gt;"!!!"),"NEW","")))</f>
        <v> </v>
      </c>
      <c r="G7588" s="23" t="str">
        <f>IF(OR(E7588="",E7588="!!!"),"",IF(OR(J7588=0,AND(J7588=1,K7588=1),AND(J7588=1,I7588="SBJ"),AND(J7588=1,I7588=0)),"?IN_FOCUS",IF(J7588&lt;=2,"?ACTIVATED",IF(J7588&lt;&gt;"","?FAMILIAR",IF(F7588="NEW",IF(ISNA(VLOOKUP(E7588,#REF!,1,FALSE())),"?TYPE_IDENTIFIABLE","?REFERENTIAL"),"_")))))</f>
        <v> </v>
      </c>
      <c r="H7588" s="24" t="str">
        <f>IF(J7588&lt;&gt;1,"",IF(I7588="SBJ","CB","?"))</f>
        <v> </v>
      </c>
      <c r="I7588" s="25" t="str">
        <f>IF(OR(E7588="",E7588="!!!",F7588="NEW"),"",INDEX(B7587:B$2,-1+SUMPRODUCT(MAX(ROW(E7587:E$2)*(E7588=E7587:E$2)))))</f>
        <v> </v>
      </c>
      <c r="J7588" s="25" t="str">
        <f>IF(OR(E7588="",E7588="!!!",F7588="NEW"),"",COUNTBLANK(OFFSET(A$1,,,SUMPRODUCT(MAX(ROW(E$2:E7588)*(E7588=E$2:E7588)))))-COUNTBLANK(OFFSET(A$1,,,SUMPRODUCT(MAX(ROW(E$1:E7587)*(E2=E$1:E7587))))))</f>
        <v> </v>
      </c>
      <c r="K7588" s="25" t="str">
        <f>IF(OR(E7588="",E7588="!!!",F7588="NEW"),"",INDEX(J$1:J7587,SUMPRODUCT(MAX(ROW(E$1:E7587)*(E7588=E$1:E7587)))))</f>
        <v> </v>
      </c>
      <c r="L7588" s="26"/>
    </row>
    <row r="7589" spans="1:12">
      <c r="A7589" s="20" t="s">
        <v>3913</v>
      </c>
      <c r="E7589" s="21">
        <f>IF(D7589="?OLD","!!!","")</f>
        <v/>
      </c>
      <c r="F7589" s="22" t="str">
        <f>IF(OR(E7589="",E7589="!!!"),"",IF(NOT(ISNA(VLOOKUP(E7589,E$1:E7588,1,FALSE()))),"OLD",IF(AND(E7589&lt;&gt;"",E7589&lt;&gt;"!!!"),"NEW","")))</f>
        <v> </v>
      </c>
      <c r="G7589" s="23" t="str">
        <f>IF(OR(E7589="",E7589="!!!"),"",IF(OR(J7589=0,AND(J7589=1,K7589=1),AND(J7589=1,I7589="SBJ"),AND(J7589=1,I7589=0)),"?IN_FOCUS",IF(J7589&lt;=2,"?ACTIVATED",IF(J7589&lt;&gt;"","?FAMILIAR",IF(F7589="NEW",IF(ISNA(VLOOKUP(E7589,#REF!,1,FALSE())),"?TYPE_IDENTIFIABLE","?REFERENTIAL"),"_")))))</f>
        <v> </v>
      </c>
      <c r="H7589" s="24" t="str">
        <f>IF(J7589&lt;&gt;1,"",IF(I7589="SBJ","CB","?"))</f>
        <v> </v>
      </c>
      <c r="I7589" s="25" t="str">
        <f>IF(OR(E7589="",E7589="!!!",F7589="NEW"),"",INDEX(B7588:B$2,-1+SUMPRODUCT(MAX(ROW(E7588:E$2)*(E7589=E7588:E$2)))))</f>
        <v> </v>
      </c>
      <c r="J7589" s="25" t="str">
        <f>IF(OR(E7589="",E7589="!!!",F7589="NEW"),"",COUNTBLANK(OFFSET(A$1,,,SUMPRODUCT(MAX(ROW(E$2:E7589)*(E7589=E$2:E7589)))))-COUNTBLANK(OFFSET(A$1,,,SUMPRODUCT(MAX(ROW(E$1:E7588)*(E2=E$1:E7588))))))</f>
        <v> </v>
      </c>
      <c r="K7589" s="25" t="str">
        <f>IF(OR(E7589="",E7589="!!!",F7589="NEW"),"",INDEX(J$1:J7588,SUMPRODUCT(MAX(ROW(E$1:E7588)*(E7589=E$1:E7588)))))</f>
        <v> </v>
      </c>
      <c r="L7589" s="26"/>
    </row>
    <row r="7590" spans="1:12">
      <c r="A7590" s="20" t="s">
        <v>1824</v>
      </c>
      <c r="E7590" s="21">
        <f>IF(D7590="?OLD","!!!","")</f>
        <v/>
      </c>
      <c r="F7590" s="22" t="str">
        <f>IF(OR(E7590="",E7590="!!!"),"",IF(NOT(ISNA(VLOOKUP(E7590,E$1:E7589,1,FALSE()))),"OLD",IF(AND(E7590&lt;&gt;"",E7590&lt;&gt;"!!!"),"NEW","")))</f>
        <v> </v>
      </c>
      <c r="G7590" s="23" t="str">
        <f>IF(OR(E7590="",E7590="!!!"),"",IF(OR(J7590=0,AND(J7590=1,K7590=1),AND(J7590=1,I7590="SBJ"),AND(J7590=1,I7590=0)),"?IN_FOCUS",IF(J7590&lt;=2,"?ACTIVATED",IF(J7590&lt;&gt;"","?FAMILIAR",IF(F7590="NEW",IF(ISNA(VLOOKUP(E7590,#REF!,1,FALSE())),"?TYPE_IDENTIFIABLE","?REFERENTIAL"),"_")))))</f>
        <v> </v>
      </c>
      <c r="H7590" s="24" t="str">
        <f>IF(J7590&lt;&gt;1,"",IF(I7590="SBJ","CB","?"))</f>
        <v> </v>
      </c>
      <c r="I7590" s="25" t="str">
        <f>IF(OR(E7590="",E7590="!!!",F7590="NEW"),"",INDEX(B7589:B$2,-1+SUMPRODUCT(MAX(ROW(E7589:E$2)*(E7590=E7589:E$2)))))</f>
        <v> </v>
      </c>
      <c r="J7590" s="25" t="str">
        <f>IF(OR(E7590="",E7590="!!!",F7590="NEW"),"",COUNTBLANK(OFFSET(A$1,,,SUMPRODUCT(MAX(ROW(E$2:E7590)*(E7590=E$2:E7590)))))-COUNTBLANK(OFFSET(A$1,,,SUMPRODUCT(MAX(ROW(E$1:E7589)*(E2=E$1:E7589))))))</f>
        <v> </v>
      </c>
      <c r="K7590" s="25" t="str">
        <f>IF(OR(E7590="",E7590="!!!",F7590="NEW"),"",INDEX(J$1:J7589,SUMPRODUCT(MAX(ROW(E$1:E7589)*(E7590=E$1:E7589)))))</f>
        <v> </v>
      </c>
      <c r="L7590" s="26"/>
    </row>
    <row r="7591" spans="1:12">
      <c r="A7591" s="20" t="s">
        <v>1688</v>
      </c>
      <c r="E7591" s="21">
        <f>IF(D7591="?OLD","!!!","")</f>
        <v/>
      </c>
      <c r="F7591" s="22" t="str">
        <f>IF(OR(E7591="",E7591="!!!"),"",IF(NOT(ISNA(VLOOKUP(E7591,E$1:E7590,1,FALSE()))),"OLD",IF(AND(E7591&lt;&gt;"",E7591&lt;&gt;"!!!"),"NEW","")))</f>
        <v> </v>
      </c>
      <c r="G7591" s="23" t="str">
        <f>IF(OR(E7591="",E7591="!!!"),"",IF(OR(J7591=0,AND(J7591=1,K7591=1),AND(J7591=1,I7591="SBJ"),AND(J7591=1,I7591=0)),"?IN_FOCUS",IF(J7591&lt;=2,"?ACTIVATED",IF(J7591&lt;&gt;"","?FAMILIAR",IF(F7591="NEW",IF(ISNA(VLOOKUP(E7591,#REF!,1,FALSE())),"?TYPE_IDENTIFIABLE","?REFERENTIAL"),"_")))))</f>
        <v> </v>
      </c>
      <c r="H7591" s="24" t="str">
        <f>IF(J7591&lt;&gt;1,"",IF(I7591="SBJ","CB","?"))</f>
        <v> </v>
      </c>
      <c r="I7591" s="25" t="str">
        <f>IF(OR(E7591="",E7591="!!!",F7591="NEW"),"",INDEX(B7590:B$2,-1+SUMPRODUCT(MAX(ROW(E7590:E$2)*(E7591=E7590:E$2)))))</f>
        <v> </v>
      </c>
      <c r="J7591" s="25" t="str">
        <f>IF(OR(E7591="",E7591="!!!",F7591="NEW"),"",COUNTBLANK(OFFSET(A$1,,,SUMPRODUCT(MAX(ROW(E$2:E7591)*(E7591=E$2:E7591)))))-COUNTBLANK(OFFSET(A$1,,,SUMPRODUCT(MAX(ROW(E$1:E7590)*(E2=E$1:E7590))))))</f>
        <v> </v>
      </c>
      <c r="K7591" s="25" t="str">
        <f>IF(OR(E7591="",E7591="!!!",F7591="NEW"),"",INDEX(J$1:J7590,SUMPRODUCT(MAX(ROW(E$1:E7590)*(E7591=E$1:E7590)))))</f>
        <v> </v>
      </c>
      <c r="L7591" s="26"/>
    </row>
    <row r="7592" spans="1:12">
      <c r="A7592" s="20" t="s">
        <v>1746</v>
      </c>
      <c r="E7592" s="21">
        <f>IF(D7592="?OLD","!!!","")</f>
        <v/>
      </c>
      <c r="F7592" s="22" t="str">
        <f>IF(OR(E7592="",E7592="!!!"),"",IF(NOT(ISNA(VLOOKUP(E7592,E$1:E7591,1,FALSE()))),"OLD",IF(AND(E7592&lt;&gt;"",E7592&lt;&gt;"!!!"),"NEW","")))</f>
        <v> </v>
      </c>
      <c r="G7592" s="23" t="str">
        <f>IF(OR(E7592="",E7592="!!!"),"",IF(OR(J7592=0,AND(J7592=1,K7592=1),AND(J7592=1,I7592="SBJ"),AND(J7592=1,I7592=0)),"?IN_FOCUS",IF(J7592&lt;=2,"?ACTIVATED",IF(J7592&lt;&gt;"","?FAMILIAR",IF(F7592="NEW",IF(ISNA(VLOOKUP(E7592,#REF!,1,FALSE())),"?TYPE_IDENTIFIABLE","?REFERENTIAL"),"_")))))</f>
        <v> </v>
      </c>
      <c r="H7592" s="24" t="str">
        <f>IF(J7592&lt;&gt;1,"",IF(I7592="SBJ","CB","?"))</f>
        <v> </v>
      </c>
      <c r="I7592" s="25" t="str">
        <f>IF(OR(E7592="",E7592="!!!",F7592="NEW"),"",INDEX(B7591:B$2,-1+SUMPRODUCT(MAX(ROW(E7591:E$2)*(E7592=E7591:E$2)))))</f>
        <v> </v>
      </c>
      <c r="J7592" s="25" t="str">
        <f>IF(OR(E7592="",E7592="!!!",F7592="NEW"),"",COUNTBLANK(OFFSET(A$1,,,SUMPRODUCT(MAX(ROW(E$2:E7592)*(E7592=E$2:E7592)))))-COUNTBLANK(OFFSET(A$1,,,SUMPRODUCT(MAX(ROW(E$1:E7591)*(E2=E$1:E7591))))))</f>
        <v> </v>
      </c>
      <c r="K7592" s="25" t="str">
        <f>IF(OR(E7592="",E7592="!!!",F7592="NEW"),"",INDEX(J$1:J7591,SUMPRODUCT(MAX(ROW(E$1:E7591)*(E7592=E$1:E7591)))))</f>
        <v> </v>
      </c>
      <c r="L7592" s="26"/>
    </row>
    <row r="7593" spans="1:12">
      <c r="A7593" s="20" t="s">
        <v>1717</v>
      </c>
      <c r="E7593" s="21">
        <f>IF(D7593="?OLD","!!!","")</f>
        <v/>
      </c>
      <c r="F7593" s="22" t="str">
        <f>IF(OR(E7593="",E7593="!!!"),"",IF(NOT(ISNA(VLOOKUP(E7593,E$1:E7592,1,FALSE()))),"OLD",IF(AND(E7593&lt;&gt;"",E7593&lt;&gt;"!!!"),"NEW","")))</f>
        <v> </v>
      </c>
      <c r="G7593" s="23" t="str">
        <f>IF(OR(E7593="",E7593="!!!"),"",IF(OR(J7593=0,AND(J7593=1,K7593=1),AND(J7593=1,I7593="SBJ"),AND(J7593=1,I7593=0)),"?IN_FOCUS",IF(J7593&lt;=2,"?ACTIVATED",IF(J7593&lt;&gt;"","?FAMILIAR",IF(F7593="NEW",IF(ISNA(VLOOKUP(E7593,#REF!,1,FALSE())),"?TYPE_IDENTIFIABLE","?REFERENTIAL"),"_")))))</f>
        <v> </v>
      </c>
      <c r="H7593" s="24" t="str">
        <f>IF(J7593&lt;&gt;1,"",IF(I7593="SBJ","CB","?"))</f>
        <v> </v>
      </c>
      <c r="I7593" s="25" t="str">
        <f>IF(OR(E7593="",E7593="!!!",F7593="NEW"),"",INDEX(B7592:B$2,-1+SUMPRODUCT(MAX(ROW(E7592:E$2)*(E7593=E7592:E$2)))))</f>
        <v> </v>
      </c>
      <c r="J7593" s="25" t="str">
        <f>IF(OR(E7593="",E7593="!!!",F7593="NEW"),"",COUNTBLANK(OFFSET(A$1,,,SUMPRODUCT(MAX(ROW(E$2:E7593)*(E7593=E$2:E7593)))))-COUNTBLANK(OFFSET(A$1,,,SUMPRODUCT(MAX(ROW(E$1:E7592)*(E2=E$1:E7592))))))</f>
        <v> </v>
      </c>
      <c r="K7593" s="25" t="str">
        <f>IF(OR(E7593="",E7593="!!!",F7593="NEW"),"",INDEX(J$1:J7592,SUMPRODUCT(MAX(ROW(E$1:E7592)*(E7593=E$1:E7592)))))</f>
        <v> </v>
      </c>
      <c r="L7593" s="26"/>
    </row>
    <row r="7594" spans="1:12">
      <c r="A7594" s="20" t="s">
        <v>3914</v>
      </c>
      <c r="B7594" s="27" t="s">
        <v>1731</v>
      </c>
      <c r="C7594" s="27" t="s">
        <v>1669</v>
      </c>
      <c r="E7594" s="21">
        <f>IF(D7594="?OLD","!!!","")</f>
        <v/>
      </c>
      <c r="F7594" s="22" t="str">
        <f>IF(OR(E7594="",E7594="!!!"),"",IF(NOT(ISNA(VLOOKUP(E7594,E$1:E7593,1,FALSE()))),"OLD",IF(AND(E7594&lt;&gt;"",E7594&lt;&gt;"!!!"),"NEW","")))</f>
        <v> </v>
      </c>
      <c r="G7594" s="23" t="str">
        <f>IF(OR(E7594="",E7594="!!!"),"",IF(OR(J7594=0,AND(J7594=1,K7594=1),AND(J7594=1,I7594="SBJ"),AND(J7594=1,I7594=0)),"?IN_FOCUS",IF(J7594&lt;=2,"?ACTIVATED",IF(J7594&lt;&gt;"","?FAMILIAR",IF(F7594="NEW",IF(ISNA(VLOOKUP(E7594,#REF!,1,FALSE())),"?TYPE_IDENTIFIABLE","?REFERENTIAL"),"_")))))</f>
        <v> </v>
      </c>
      <c r="H7594" s="24" t="str">
        <f>IF(J7594&lt;&gt;1,"",IF(I7594="SBJ","CB","?"))</f>
        <v> </v>
      </c>
      <c r="I7594" s="25" t="str">
        <f>IF(OR(E7594="",E7594="!!!",F7594="NEW"),"",INDEX(B7593:B$2,-1+SUMPRODUCT(MAX(ROW(E7593:E$2)*(E7594=E7593:E$2)))))</f>
        <v> </v>
      </c>
      <c r="J7594" s="25" t="str">
        <f>IF(OR(E7594="",E7594="!!!",F7594="NEW"),"",COUNTBLANK(OFFSET(A$1,,,SUMPRODUCT(MAX(ROW(E$2:E7594)*(E7594=E$2:E7594)))))-COUNTBLANK(OFFSET(A$1,,,SUMPRODUCT(MAX(ROW(E$1:E7593)*(E2=E$1:E7593))))))</f>
        <v> </v>
      </c>
      <c r="K7594" s="25" t="str">
        <f>IF(OR(E7594="",E7594="!!!",F7594="NEW"),"",INDEX(J$1:J7593,SUMPRODUCT(MAX(ROW(E$1:E7593)*(E7594=E$1:E7593)))))</f>
        <v> </v>
      </c>
      <c r="L7594" s="26"/>
    </row>
    <row r="7595" spans="1:12">
      <c r="A7595" s="20" t="s">
        <v>1790</v>
      </c>
      <c r="E7595" s="21">
        <f>IF(D7595="?OLD","!!!","")</f>
        <v/>
      </c>
      <c r="F7595" s="22" t="str">
        <f>IF(OR(E7595="",E7595="!!!"),"",IF(NOT(ISNA(VLOOKUP(E7595,E$1:E7594,1,FALSE()))),"OLD",IF(AND(E7595&lt;&gt;"",E7595&lt;&gt;"!!!"),"NEW","")))</f>
        <v> </v>
      </c>
      <c r="G7595" s="23" t="str">
        <f>IF(OR(E7595="",E7595="!!!"),"",IF(OR(J7595=0,AND(J7595=1,K7595=1),AND(J7595=1,I7595="SBJ"),AND(J7595=1,I7595=0)),"?IN_FOCUS",IF(J7595&lt;=2,"?ACTIVATED",IF(J7595&lt;&gt;"","?FAMILIAR",IF(F7595="NEW",IF(ISNA(VLOOKUP(E7595,#REF!,1,FALSE())),"?TYPE_IDENTIFIABLE","?REFERENTIAL"),"_")))))</f>
        <v> </v>
      </c>
      <c r="H7595" s="24" t="str">
        <f>IF(J7595&lt;&gt;1,"",IF(I7595="SBJ","CB","?"))</f>
        <v> </v>
      </c>
      <c r="I7595" s="25" t="str">
        <f>IF(OR(E7595="",E7595="!!!",F7595="NEW"),"",INDEX(B7594:B$2,-1+SUMPRODUCT(MAX(ROW(E7594:E$2)*(E7595=E7594:E$2)))))</f>
        <v> </v>
      </c>
      <c r="J7595" s="25" t="str">
        <f>IF(OR(E7595="",E7595="!!!",F7595="NEW"),"",COUNTBLANK(OFFSET(A$1,,,SUMPRODUCT(MAX(ROW(E$2:E7595)*(E7595=E$2:E7595)))))-COUNTBLANK(OFFSET(A$1,,,SUMPRODUCT(MAX(ROW(E$1:E7594)*(E2=E$1:E7594))))))</f>
        <v> </v>
      </c>
      <c r="K7595" s="25" t="str">
        <f>IF(OR(E7595="",E7595="!!!",F7595="NEW"),"",INDEX(J$1:J7594,SUMPRODUCT(MAX(ROW(E$1:E7594)*(E7595=E$1:E7594)))))</f>
        <v> </v>
      </c>
      <c r="L7595" s="26"/>
    </row>
    <row r="7596" spans="1:12">
      <c r="A7596" s="20" t="s">
        <v>3915</v>
      </c>
      <c r="E7596" s="21">
        <f>IF(D7596="?OLD","!!!","")</f>
        <v/>
      </c>
      <c r="F7596" s="22" t="str">
        <f>IF(OR(E7596="",E7596="!!!"),"",IF(NOT(ISNA(VLOOKUP(E7596,E$1:E7595,1,FALSE()))),"OLD",IF(AND(E7596&lt;&gt;"",E7596&lt;&gt;"!!!"),"NEW","")))</f>
        <v> </v>
      </c>
      <c r="G7596" s="23" t="str">
        <f>IF(OR(E7596="",E7596="!!!"),"",IF(OR(J7596=0,AND(J7596=1,K7596=1),AND(J7596=1,I7596="SBJ"),AND(J7596=1,I7596=0)),"?IN_FOCUS",IF(J7596&lt;=2,"?ACTIVATED",IF(J7596&lt;&gt;"","?FAMILIAR",IF(F7596="NEW",IF(ISNA(VLOOKUP(E7596,#REF!,1,FALSE())),"?TYPE_IDENTIFIABLE","?REFERENTIAL"),"_")))))</f>
        <v> </v>
      </c>
      <c r="H7596" s="24" t="str">
        <f>IF(J7596&lt;&gt;1,"",IF(I7596="SBJ","CB","?"))</f>
        <v> </v>
      </c>
      <c r="I7596" s="25" t="str">
        <f>IF(OR(E7596="",E7596="!!!",F7596="NEW"),"",INDEX(B7595:B$2,-1+SUMPRODUCT(MAX(ROW(E7595:E$2)*(E7596=E7595:E$2)))))</f>
        <v> </v>
      </c>
      <c r="J7596" s="25" t="str">
        <f>IF(OR(E7596="",E7596="!!!",F7596="NEW"),"",COUNTBLANK(OFFSET(A$1,,,SUMPRODUCT(MAX(ROW(E$2:E7596)*(E7596=E$2:E7596)))))-COUNTBLANK(OFFSET(A$1,,,SUMPRODUCT(MAX(ROW(E$1:E7595)*(E2=E$1:E7595))))))</f>
        <v> </v>
      </c>
      <c r="K7596" s="25" t="str">
        <f>IF(OR(E7596="",E7596="!!!",F7596="NEW"),"",INDEX(J$1:J7595,SUMPRODUCT(MAX(ROW(E$1:E7595)*(E7596=E$1:E7595)))))</f>
        <v> </v>
      </c>
      <c r="L7596" s="26"/>
    </row>
    <row r="7597" spans="1:12">
      <c r="A7597" s="20" t="s">
        <v>2179</v>
      </c>
      <c r="E7597" s="21">
        <f>IF(D7597="?OLD","!!!","")</f>
        <v/>
      </c>
      <c r="F7597" s="22" t="str">
        <f>IF(OR(E7597="",E7597="!!!"),"",IF(NOT(ISNA(VLOOKUP(E7597,E$1:E7596,1,FALSE()))),"OLD",IF(AND(E7597&lt;&gt;"",E7597&lt;&gt;"!!!"),"NEW","")))</f>
        <v> </v>
      </c>
      <c r="G7597" s="23" t="str">
        <f>IF(OR(E7597="",E7597="!!!"),"",IF(OR(J7597=0,AND(J7597=1,K7597=1),AND(J7597=1,I7597="SBJ"),AND(J7597=1,I7597=0)),"?IN_FOCUS",IF(J7597&lt;=2,"?ACTIVATED",IF(J7597&lt;&gt;"","?FAMILIAR",IF(F7597="NEW",IF(ISNA(VLOOKUP(E7597,#REF!,1,FALSE())),"?TYPE_IDENTIFIABLE","?REFERENTIAL"),"_")))))</f>
        <v> </v>
      </c>
      <c r="H7597" s="24" t="str">
        <f>IF(J7597&lt;&gt;1,"",IF(I7597="SBJ","CB","?"))</f>
        <v> </v>
      </c>
      <c r="I7597" s="25" t="str">
        <f>IF(OR(E7597="",E7597="!!!",F7597="NEW"),"",INDEX(B7596:B$2,-1+SUMPRODUCT(MAX(ROW(E7596:E$2)*(E7597=E7596:E$2)))))</f>
        <v> </v>
      </c>
      <c r="J7597" s="25" t="str">
        <f>IF(OR(E7597="",E7597="!!!",F7597="NEW"),"",COUNTBLANK(OFFSET(A$1,,,SUMPRODUCT(MAX(ROW(E$2:E7597)*(E7597=E$2:E7597)))))-COUNTBLANK(OFFSET(A$1,,,SUMPRODUCT(MAX(ROW(E$1:E7596)*(E2=E$1:E7596))))))</f>
        <v> </v>
      </c>
      <c r="K7597" s="25" t="str">
        <f>IF(OR(E7597="",E7597="!!!",F7597="NEW"),"",INDEX(J$1:J7596,SUMPRODUCT(MAX(ROW(E$1:E7596)*(E7597=E$1:E7596)))))</f>
        <v> </v>
      </c>
      <c r="L7597" s="26"/>
    </row>
    <row r="7598" spans="1:12">
      <c r="A7598" s="20" t="s">
        <v>3916</v>
      </c>
      <c r="E7598" s="21">
        <f>IF(D7598="?OLD","!!!","")</f>
        <v/>
      </c>
      <c r="F7598" s="22" t="str">
        <f>IF(OR(E7598="",E7598="!!!"),"",IF(NOT(ISNA(VLOOKUP(E7598,E$1:E7597,1,FALSE()))),"OLD",IF(AND(E7598&lt;&gt;"",E7598&lt;&gt;"!!!"),"NEW","")))</f>
        <v> </v>
      </c>
      <c r="G7598" s="23" t="str">
        <f>IF(OR(E7598="",E7598="!!!"),"",IF(OR(J7598=0,AND(J7598=1,K7598=1),AND(J7598=1,I7598="SBJ"),AND(J7598=1,I7598=0)),"?IN_FOCUS",IF(J7598&lt;=2,"?ACTIVATED",IF(J7598&lt;&gt;"","?FAMILIAR",IF(F7598="NEW",IF(ISNA(VLOOKUP(E7598,#REF!,1,FALSE())),"?TYPE_IDENTIFIABLE","?REFERENTIAL"),"_")))))</f>
        <v> </v>
      </c>
      <c r="H7598" s="24" t="str">
        <f>IF(J7598&lt;&gt;1,"",IF(I7598="SBJ","CB","?"))</f>
        <v> </v>
      </c>
      <c r="I7598" s="25" t="str">
        <f>IF(OR(E7598="",E7598="!!!",F7598="NEW"),"",INDEX(B7597:B$2,-1+SUMPRODUCT(MAX(ROW(E7597:E$2)*(E7598=E7597:E$2)))))</f>
        <v> </v>
      </c>
      <c r="J7598" s="25" t="str">
        <f>IF(OR(E7598="",E7598="!!!",F7598="NEW"),"",COUNTBLANK(OFFSET(A$1,,,SUMPRODUCT(MAX(ROW(E$2:E7598)*(E7598=E$2:E7598)))))-COUNTBLANK(OFFSET(A$1,,,SUMPRODUCT(MAX(ROW(E$1:E7597)*(E2=E$1:E7597))))))</f>
        <v> </v>
      </c>
      <c r="K7598" s="25" t="str">
        <f>IF(OR(E7598="",E7598="!!!",F7598="NEW"),"",INDEX(J$1:J7597,SUMPRODUCT(MAX(ROW(E$1:E7597)*(E7598=E$1:E7597)))))</f>
        <v> </v>
      </c>
      <c r="L7598" s="26"/>
    </row>
    <row r="7599" spans="1:12">
      <c r="A7599" s="20" t="s">
        <v>3917</v>
      </c>
      <c r="B7599" s="27" t="s">
        <v>1672</v>
      </c>
      <c r="C7599" s="27" t="s">
        <v>1704</v>
      </c>
      <c r="E7599" s="21">
        <f>IF(D7599="?OLD","!!!","")</f>
        <v/>
      </c>
      <c r="F7599" s="22" t="str">
        <f>IF(OR(E7599="",E7599="!!!"),"",IF(NOT(ISNA(VLOOKUP(E7599,E$1:E7598,1,FALSE()))),"OLD",IF(AND(E7599&lt;&gt;"",E7599&lt;&gt;"!!!"),"NEW","")))</f>
        <v> </v>
      </c>
      <c r="G7599" s="23" t="str">
        <f>IF(OR(E7599="",E7599="!!!"),"",IF(OR(J7599=0,AND(J7599=1,K7599=1),AND(J7599=1,I7599="SBJ"),AND(J7599=1,I7599=0)),"?IN_FOCUS",IF(J7599&lt;=2,"?ACTIVATED",IF(J7599&lt;&gt;"","?FAMILIAR",IF(F7599="NEW",IF(ISNA(VLOOKUP(E7599,#REF!,1,FALSE())),"?TYPE_IDENTIFIABLE","?REFERENTIAL"),"_")))))</f>
        <v> </v>
      </c>
      <c r="H7599" s="24" t="str">
        <f>IF(J7599&lt;&gt;1,"",IF(I7599="SBJ","CB","?"))</f>
        <v> </v>
      </c>
      <c r="I7599" s="25" t="str">
        <f>IF(OR(E7599="",E7599="!!!",F7599="NEW"),"",INDEX(B7598:B$2,-1+SUMPRODUCT(MAX(ROW(E7598:E$2)*(E7599=E7598:E$2)))))</f>
        <v> </v>
      </c>
      <c r="J7599" s="25" t="str">
        <f>IF(OR(E7599="",E7599="!!!",F7599="NEW"),"",COUNTBLANK(OFFSET(A$1,,,SUMPRODUCT(MAX(ROW(E$2:E7599)*(E7599=E$2:E7599)))))-COUNTBLANK(OFFSET(A$1,,,SUMPRODUCT(MAX(ROW(E$1:E7598)*(E2=E$1:E7598))))))</f>
        <v> </v>
      </c>
      <c r="K7599" s="25" t="str">
        <f>IF(OR(E7599="",E7599="!!!",F7599="NEW"),"",INDEX(J$1:J7598,SUMPRODUCT(MAX(ROW(E$1:E7598)*(E7599=E$1:E7598)))))</f>
        <v> </v>
      </c>
      <c r="L7599" s="26"/>
    </row>
    <row r="7600" spans="1:12">
      <c r="A7600" s="20" t="s">
        <v>1764</v>
      </c>
      <c r="E7600" s="21">
        <f>IF(D7600="?OLD","!!!","")</f>
        <v/>
      </c>
      <c r="F7600" s="22" t="str">
        <f>IF(OR(E7600="",E7600="!!!"),"",IF(NOT(ISNA(VLOOKUP(E7600,E$1:E7599,1,FALSE()))),"OLD",IF(AND(E7600&lt;&gt;"",E7600&lt;&gt;"!!!"),"NEW","")))</f>
        <v> </v>
      </c>
      <c r="G7600" s="23" t="str">
        <f>IF(OR(E7600="",E7600="!!!"),"",IF(OR(J7600=0,AND(J7600=1,K7600=1),AND(J7600=1,I7600="SBJ"),AND(J7600=1,I7600=0)),"?IN_FOCUS",IF(J7600&lt;=2,"?ACTIVATED",IF(J7600&lt;&gt;"","?FAMILIAR",IF(F7600="NEW",IF(ISNA(VLOOKUP(E7600,#REF!,1,FALSE())),"?TYPE_IDENTIFIABLE","?REFERENTIAL"),"_")))))</f>
        <v> </v>
      </c>
      <c r="H7600" s="24" t="str">
        <f>IF(J7600&lt;&gt;1,"",IF(I7600="SBJ","CB","?"))</f>
        <v> </v>
      </c>
      <c r="I7600" s="25" t="str">
        <f>IF(OR(E7600="",E7600="!!!",F7600="NEW"),"",INDEX(B7599:B$2,-1+SUMPRODUCT(MAX(ROW(E7599:E$2)*(E7600=E7599:E$2)))))</f>
        <v> </v>
      </c>
      <c r="J7600" s="25" t="str">
        <f>IF(OR(E7600="",E7600="!!!",F7600="NEW"),"",COUNTBLANK(OFFSET(A$1,,,SUMPRODUCT(MAX(ROW(E$2:E7600)*(E7600=E$2:E7600)))))-COUNTBLANK(OFFSET(A$1,,,SUMPRODUCT(MAX(ROW(E$1:E7599)*(E2=E$1:E7599))))))</f>
        <v> </v>
      </c>
      <c r="K7600" s="25" t="str">
        <f>IF(OR(E7600="",E7600="!!!",F7600="NEW"),"",INDEX(J$1:J7599,SUMPRODUCT(MAX(ROW(E$1:E7599)*(E7600=E$1:E7599)))))</f>
        <v> </v>
      </c>
      <c r="L7600" s="26"/>
    </row>
    <row r="7601" spans="1:12">
      <c r="A7601" s="20" t="s">
        <v>1683</v>
      </c>
      <c r="E7601" s="21">
        <f>IF(D7601="?OLD","!!!","")</f>
        <v/>
      </c>
      <c r="F7601" s="22" t="str">
        <f>IF(OR(E7601="",E7601="!!!"),"",IF(NOT(ISNA(VLOOKUP(E7601,E$1:E7600,1,FALSE()))),"OLD",IF(AND(E7601&lt;&gt;"",E7601&lt;&gt;"!!!"),"NEW","")))</f>
        <v> </v>
      </c>
      <c r="G7601" s="23" t="str">
        <f>IF(OR(E7601="",E7601="!!!"),"",IF(OR(J7601=0,AND(J7601=1,K7601=1),AND(J7601=1,I7601="SBJ"),AND(J7601=1,I7601=0)),"?IN_FOCUS",IF(J7601&lt;=2,"?ACTIVATED",IF(J7601&lt;&gt;"","?FAMILIAR",IF(F7601="NEW",IF(ISNA(VLOOKUP(E7601,#REF!,1,FALSE())),"?TYPE_IDENTIFIABLE","?REFERENTIAL"),"_")))))</f>
        <v> </v>
      </c>
      <c r="H7601" s="24" t="str">
        <f>IF(J7601&lt;&gt;1,"",IF(I7601="SBJ","CB","?"))</f>
        <v> </v>
      </c>
      <c r="I7601" s="25" t="str">
        <f>IF(OR(E7601="",E7601="!!!",F7601="NEW"),"",INDEX(B7600:B$2,-1+SUMPRODUCT(MAX(ROW(E7600:E$2)*(E7601=E7600:E$2)))))</f>
        <v> </v>
      </c>
      <c r="J7601" s="25" t="str">
        <f>IF(OR(E7601="",E7601="!!!",F7601="NEW"),"",COUNTBLANK(OFFSET(A$1,,,SUMPRODUCT(MAX(ROW(E$2:E7601)*(E7601=E$2:E7601)))))-COUNTBLANK(OFFSET(A$1,,,SUMPRODUCT(MAX(ROW(E$1:E7600)*(E2=E$1:E7600))))))</f>
        <v> </v>
      </c>
      <c r="K7601" s="25" t="str">
        <f>IF(OR(E7601="",E7601="!!!",F7601="NEW"),"",INDEX(J$1:J7600,SUMPRODUCT(MAX(ROW(E$1:E7600)*(E7601=E$1:E7600)))))</f>
        <v> </v>
      </c>
      <c r="L7601" s="26"/>
    </row>
    <row r="7602" spans="1:12">
      <c r="A7602" s="20" t="s">
        <v>1718</v>
      </c>
      <c r="B7602" s="27" t="s">
        <v>2010</v>
      </c>
      <c r="C7602" s="27" t="s">
        <v>1669</v>
      </c>
      <c r="E7602" s="21">
        <f>IF(D7602="?OLD","!!!","")</f>
        <v/>
      </c>
      <c r="F7602" s="22" t="str">
        <f>IF(OR(E7602="",E7602="!!!"),"",IF(NOT(ISNA(VLOOKUP(E7602,E$1:E7601,1,FALSE()))),"OLD",IF(AND(E7602&lt;&gt;"",E7602&lt;&gt;"!!!"),"NEW","")))</f>
        <v> </v>
      </c>
      <c r="G7602" s="23" t="str">
        <f>IF(OR(E7602="",E7602="!!!"),"",IF(OR(J7602=0,AND(J7602=1,K7602=1),AND(J7602=1,I7602="SBJ"),AND(J7602=1,I7602=0)),"?IN_FOCUS",IF(J7602&lt;=2,"?ACTIVATED",IF(J7602&lt;&gt;"","?FAMILIAR",IF(F7602="NEW",IF(ISNA(VLOOKUP(E7602,#REF!,1,FALSE())),"?TYPE_IDENTIFIABLE","?REFERENTIAL"),"_")))))</f>
        <v> </v>
      </c>
      <c r="H7602" s="24" t="str">
        <f>IF(J7602&lt;&gt;1,"",IF(I7602="SBJ","CB","?"))</f>
        <v> </v>
      </c>
      <c r="I7602" s="25" t="str">
        <f>IF(OR(E7602="",E7602="!!!",F7602="NEW"),"",INDEX(B7601:B$2,-1+SUMPRODUCT(MAX(ROW(E7601:E$2)*(E7602=E7601:E$2)))))</f>
        <v> </v>
      </c>
      <c r="J7602" s="25" t="str">
        <f>IF(OR(E7602="",E7602="!!!",F7602="NEW"),"",COUNTBLANK(OFFSET(A$1,,,SUMPRODUCT(MAX(ROW(E$2:E7602)*(E7602=E$2:E7602)))))-COUNTBLANK(OFFSET(A$1,,,SUMPRODUCT(MAX(ROW(E$1:E7601)*(E2=E$1:E7601))))))</f>
        <v> </v>
      </c>
      <c r="K7602" s="25" t="str">
        <f>IF(OR(E7602="",E7602="!!!",F7602="NEW"),"",INDEX(J$1:J7601,SUMPRODUCT(MAX(ROW(E$1:E7601)*(E7602=E$1:E7601)))))</f>
        <v> </v>
      </c>
      <c r="L7602" s="26"/>
    </row>
    <row r="7603" spans="1:12">
      <c r="A7603" s="20" t="s">
        <v>1688</v>
      </c>
      <c r="E7603" s="21">
        <f>IF(D7603="?OLD","!!!","")</f>
        <v/>
      </c>
      <c r="F7603" s="22" t="str">
        <f>IF(OR(E7603="",E7603="!!!"),"",IF(NOT(ISNA(VLOOKUP(E7603,E$1:E7602,1,FALSE()))),"OLD",IF(AND(E7603&lt;&gt;"",E7603&lt;&gt;"!!!"),"NEW","")))</f>
        <v> </v>
      </c>
      <c r="G7603" s="23" t="str">
        <f>IF(OR(E7603="",E7603="!!!"),"",IF(OR(J7603=0,AND(J7603=1,K7603=1),AND(J7603=1,I7603="SBJ"),AND(J7603=1,I7603=0)),"?IN_FOCUS",IF(J7603&lt;=2,"?ACTIVATED",IF(J7603&lt;&gt;"","?FAMILIAR",IF(F7603="NEW",IF(ISNA(VLOOKUP(E7603,#REF!,1,FALSE())),"?TYPE_IDENTIFIABLE","?REFERENTIAL"),"_")))))</f>
        <v> </v>
      </c>
      <c r="H7603" s="24" t="str">
        <f>IF(J7603&lt;&gt;1,"",IF(I7603="SBJ","CB","?"))</f>
        <v> </v>
      </c>
      <c r="I7603" s="25" t="str">
        <f>IF(OR(E7603="",E7603="!!!",F7603="NEW"),"",INDEX(B7602:B$2,-1+SUMPRODUCT(MAX(ROW(E7602:E$2)*(E7603=E7602:E$2)))))</f>
        <v> </v>
      </c>
      <c r="J7603" s="25" t="str">
        <f>IF(OR(E7603="",E7603="!!!",F7603="NEW"),"",COUNTBLANK(OFFSET(A$1,,,SUMPRODUCT(MAX(ROW(E$2:E7603)*(E7603=E$2:E7603)))))-COUNTBLANK(OFFSET(A$1,,,SUMPRODUCT(MAX(ROW(E$1:E7602)*(E2=E$1:E7602))))))</f>
        <v> </v>
      </c>
      <c r="K7603" s="25" t="str">
        <f>IF(OR(E7603="",E7603="!!!",F7603="NEW"),"",INDEX(J$1:J7602,SUMPRODUCT(MAX(ROW(E$1:E7602)*(E7603=E$1:E7602)))))</f>
        <v> </v>
      </c>
      <c r="L7603" s="26"/>
    </row>
    <row r="7604" spans="1:12">
      <c r="A7604" s="20" t="s">
        <v>1689</v>
      </c>
      <c r="B7604" s="27" t="s">
        <v>1781</v>
      </c>
      <c r="E7604" s="21">
        <f>IF(D7604="?OLD","!!!","")</f>
        <v/>
      </c>
      <c r="F7604" s="22" t="str">
        <f>IF(OR(E7604="",E7604="!!!"),"",IF(NOT(ISNA(VLOOKUP(E7604,E$1:E7603,1,FALSE()))),"OLD",IF(AND(E7604&lt;&gt;"",E7604&lt;&gt;"!!!"),"NEW","")))</f>
        <v> </v>
      </c>
      <c r="G7604" s="23" t="str">
        <f>IF(OR(E7604="",E7604="!!!"),"",IF(OR(J7604=0,AND(J7604=1,K7604=1),AND(J7604=1,I7604="SBJ"),AND(J7604=1,I7604=0)),"?IN_FOCUS",IF(J7604&lt;=2,"?ACTIVATED",IF(J7604&lt;&gt;"","?FAMILIAR",IF(F7604="NEW",IF(ISNA(VLOOKUP(E7604,#REF!,1,FALSE())),"?TYPE_IDENTIFIABLE","?REFERENTIAL"),"_")))))</f>
        <v> </v>
      </c>
      <c r="H7604" s="24" t="str">
        <f>IF(J7604&lt;&gt;1,"",IF(I7604="SBJ","CB","?"))</f>
        <v> </v>
      </c>
      <c r="I7604" s="25" t="str">
        <f>IF(OR(E7604="",E7604="!!!",F7604="NEW"),"",INDEX(B7603:B$2,-1+SUMPRODUCT(MAX(ROW(E7603:E$2)*(E7604=E7603:E$2)))))</f>
        <v> </v>
      </c>
      <c r="J7604" s="25" t="str">
        <f>IF(OR(E7604="",E7604="!!!",F7604="NEW"),"",COUNTBLANK(OFFSET(A$1,,,SUMPRODUCT(MAX(ROW(E$2:E7604)*(E7604=E$2:E7604)))))-COUNTBLANK(OFFSET(A$1,,,SUMPRODUCT(MAX(ROW(E$1:E7603)*(E2=E$1:E7603))))))</f>
        <v> </v>
      </c>
      <c r="K7604" s="25" t="str">
        <f>IF(OR(E7604="",E7604="!!!",F7604="NEW"),"",INDEX(J$1:J7603,SUMPRODUCT(MAX(ROW(E$1:E7603)*(E7604=E$1:E7603)))))</f>
        <v> </v>
      </c>
      <c r="L7604" s="26"/>
    </row>
    <row r="7605" spans="1:12">
      <c r="A7605" s="20" t="s">
        <v>1877</v>
      </c>
      <c r="E7605" s="21">
        <f>IF(D7605="?OLD","!!!","")</f>
        <v/>
      </c>
      <c r="F7605" s="22" t="str">
        <f>IF(OR(E7605="",E7605="!!!"),"",IF(NOT(ISNA(VLOOKUP(E7605,E$1:E7604,1,FALSE()))),"OLD",IF(AND(E7605&lt;&gt;"",E7605&lt;&gt;"!!!"),"NEW","")))</f>
        <v> </v>
      </c>
      <c r="G7605" s="23" t="str">
        <f>IF(OR(E7605="",E7605="!!!"),"",IF(OR(J7605=0,AND(J7605=1,K7605=1),AND(J7605=1,I7605="SBJ"),AND(J7605=1,I7605=0)),"?IN_FOCUS",IF(J7605&lt;=2,"?ACTIVATED",IF(J7605&lt;&gt;"","?FAMILIAR",IF(F7605="NEW",IF(ISNA(VLOOKUP(E7605,#REF!,1,FALSE())),"?TYPE_IDENTIFIABLE","?REFERENTIAL"),"_")))))</f>
        <v> </v>
      </c>
      <c r="H7605" s="24" t="str">
        <f>IF(J7605&lt;&gt;1,"",IF(I7605="SBJ","CB","?"))</f>
        <v> </v>
      </c>
      <c r="I7605" s="25" t="str">
        <f>IF(OR(E7605="",E7605="!!!",F7605="NEW"),"",INDEX(B7604:B$2,-1+SUMPRODUCT(MAX(ROW(E7604:E$2)*(E7605=E7604:E$2)))))</f>
        <v> </v>
      </c>
      <c r="J7605" s="25" t="str">
        <f>IF(OR(E7605="",E7605="!!!",F7605="NEW"),"",COUNTBLANK(OFFSET(A$1,,,SUMPRODUCT(MAX(ROW(E$2:E7605)*(E7605=E$2:E7605)))))-COUNTBLANK(OFFSET(A$1,,,SUMPRODUCT(MAX(ROW(E$1:E7604)*(E2=E$1:E7604))))))</f>
        <v> </v>
      </c>
      <c r="K7605" s="25" t="str">
        <f>IF(OR(E7605="",E7605="!!!",F7605="NEW"),"",INDEX(J$1:J7604,SUMPRODUCT(MAX(ROW(E$1:E7604)*(E7605=E$1:E7604)))))</f>
        <v> </v>
      </c>
      <c r="L7605" s="26"/>
    </row>
    <row r="7606" spans="1:12">
      <c r="A7606" s="20" t="s">
        <v>1699</v>
      </c>
      <c r="E7606" s="21">
        <f>IF(D7606="?OLD","!!!","")</f>
        <v/>
      </c>
      <c r="F7606" s="22" t="str">
        <f>IF(OR(E7606="",E7606="!!!"),"",IF(NOT(ISNA(VLOOKUP(E7606,E$1:E7605,1,FALSE()))),"OLD",IF(AND(E7606&lt;&gt;"",E7606&lt;&gt;"!!!"),"NEW","")))</f>
        <v> </v>
      </c>
      <c r="G7606" s="23" t="str">
        <f>IF(OR(E7606="",E7606="!!!"),"",IF(OR(J7606=0,AND(J7606=1,K7606=1),AND(J7606=1,I7606="SBJ"),AND(J7606=1,I7606=0)),"?IN_FOCUS",IF(J7606&lt;=2,"?ACTIVATED",IF(J7606&lt;&gt;"","?FAMILIAR",IF(F7606="NEW",IF(ISNA(VLOOKUP(E7606,#REF!,1,FALSE())),"?TYPE_IDENTIFIABLE","?REFERENTIAL"),"_")))))</f>
        <v> </v>
      </c>
      <c r="H7606" s="24" t="str">
        <f>IF(J7606&lt;&gt;1,"",IF(I7606="SBJ","CB","?"))</f>
        <v> </v>
      </c>
      <c r="I7606" s="25" t="str">
        <f>IF(OR(E7606="",E7606="!!!",F7606="NEW"),"",INDEX(B7605:B$2,-1+SUMPRODUCT(MAX(ROW(E7605:E$2)*(E7606=E7605:E$2)))))</f>
        <v> </v>
      </c>
      <c r="J7606" s="25" t="str">
        <f>IF(OR(E7606="",E7606="!!!",F7606="NEW"),"",COUNTBLANK(OFFSET(A$1,,,SUMPRODUCT(MAX(ROW(E$2:E7606)*(E7606=E$2:E7606)))))-COUNTBLANK(OFFSET(A$1,,,SUMPRODUCT(MAX(ROW(E$1:E7605)*(E2=E$1:E7605))))))</f>
        <v> </v>
      </c>
      <c r="K7606" s="25" t="str">
        <f>IF(OR(E7606="",E7606="!!!",F7606="NEW"),"",INDEX(J$1:J7605,SUMPRODUCT(MAX(ROW(E$1:E7605)*(E7606=E$1:E7605)))))</f>
        <v> </v>
      </c>
      <c r="L7606" s="26"/>
    </row>
    <row r="7607" spans="1:12">
      <c r="A7607" s="20" t="s">
        <v>2023</v>
      </c>
      <c r="B7607" s="27" t="s">
        <v>1783</v>
      </c>
      <c r="C7607" s="27" t="s">
        <v>1701</v>
      </c>
      <c r="D7607" s="27" t="s">
        <v>1681</v>
      </c>
      <c r="E7607" s="21">
        <f>IF(D7607="?OLD","!!!","")</f>
        <v/>
      </c>
      <c r="F7607" s="22" t="str">
        <f>IF(OR(E7607="",E7607="!!!"),"",IF(NOT(ISNA(VLOOKUP(E7607,E$1:E7606,1,FALSE()))),"OLD",IF(AND(E7607&lt;&gt;"",E7607&lt;&gt;"!!!"),"NEW","")))</f>
        <v> </v>
      </c>
      <c r="G7607" s="23" t="str">
        <f>IF(OR(E7607="",E7607="!!!"),"",IF(OR(J7607=0,AND(J7607=1,K7607=1),AND(J7607=1,I7607="SBJ"),AND(J7607=1,I7607=0)),"?IN_FOCUS",IF(J7607&lt;=2,"?ACTIVATED",IF(J7607&lt;&gt;"","?FAMILIAR",IF(F7607="NEW",IF(ISNA(VLOOKUP(E7607,#REF!,1,FALSE())),"?TYPE_IDENTIFIABLE","?REFERENTIAL"),"_")))))</f>
        <v> </v>
      </c>
      <c r="H7607" s="24" t="str">
        <f>IF(J7607&lt;&gt;1,"",IF(I7607="SBJ","CB","?"))</f>
        <v> </v>
      </c>
      <c r="I7607" s="25" t="str">
        <f>IF(OR(E7607="",E7607="!!!",F7607="NEW"),"",INDEX(B7606:B$2,-1+SUMPRODUCT(MAX(ROW(E7606:E$2)*(E7607=E7606:E$2)))))</f>
        <v> </v>
      </c>
      <c r="J7607" s="25" t="str">
        <f>IF(OR(E7607="",E7607="!!!",F7607="NEW"),"",COUNTBLANK(OFFSET(A$1,,,SUMPRODUCT(MAX(ROW(E$2:E7607)*(E7607=E$2:E7607)))))-COUNTBLANK(OFFSET(A$1,,,SUMPRODUCT(MAX(ROW(E$1:E7606)*(E2=E$1:E7606))))))</f>
        <v> </v>
      </c>
      <c r="K7607" s="25" t="str">
        <f>IF(OR(E7607="",E7607="!!!",F7607="NEW"),"",INDEX(J$1:J7606,SUMPRODUCT(MAX(ROW(E$1:E7606)*(E7607=E$1:E7606)))))</f>
        <v> </v>
      </c>
      <c r="L7607" s="26"/>
    </row>
    <row r="7608" spans="1:12">
      <c r="A7608" s="20" t="s">
        <v>2676</v>
      </c>
      <c r="E7608" s="21">
        <f>IF(D7608="?OLD","!!!","")</f>
        <v/>
      </c>
      <c r="F7608" s="22" t="str">
        <f>IF(OR(E7608="",E7608="!!!"),"",IF(NOT(ISNA(VLOOKUP(E7608,E$1:E7607,1,FALSE()))),"OLD",IF(AND(E7608&lt;&gt;"",E7608&lt;&gt;"!!!"),"NEW","")))</f>
        <v> </v>
      </c>
      <c r="G7608" s="23" t="str">
        <f>IF(OR(E7608="",E7608="!!!"),"",IF(OR(J7608=0,AND(J7608=1,K7608=1),AND(J7608=1,I7608="SBJ"),AND(J7608=1,I7608=0)),"?IN_FOCUS",IF(J7608&lt;=2,"?ACTIVATED",IF(J7608&lt;&gt;"","?FAMILIAR",IF(F7608="NEW",IF(ISNA(VLOOKUP(E7608,#REF!,1,FALSE())),"?TYPE_IDENTIFIABLE","?REFERENTIAL"),"_")))))</f>
        <v> </v>
      </c>
      <c r="H7608" s="24" t="str">
        <f>IF(J7608&lt;&gt;1,"",IF(I7608="SBJ","CB","?"))</f>
        <v> </v>
      </c>
      <c r="I7608" s="25" t="str">
        <f>IF(OR(E7608="",E7608="!!!",F7608="NEW"),"",INDEX(B7607:B$2,-1+SUMPRODUCT(MAX(ROW(E7607:E$2)*(E7608=E7607:E$2)))))</f>
        <v> </v>
      </c>
      <c r="J7608" s="25" t="str">
        <f>IF(OR(E7608="",E7608="!!!",F7608="NEW"),"",COUNTBLANK(OFFSET(A$1,,,SUMPRODUCT(MAX(ROW(E$2:E7608)*(E7608=E$2:E7608)))))-COUNTBLANK(OFFSET(A$1,,,SUMPRODUCT(MAX(ROW(E$1:E7607)*(E2=E$1:E7607))))))</f>
        <v> </v>
      </c>
      <c r="K7608" s="25" t="str">
        <f>IF(OR(E7608="",E7608="!!!",F7608="NEW"),"",INDEX(J$1:J7607,SUMPRODUCT(MAX(ROW(E$1:E7607)*(E7608=E$1:E7607)))))</f>
        <v> </v>
      </c>
      <c r="L7608" s="26"/>
    </row>
    <row r="7609" spans="1:12">
      <c r="A7609" s="20" t="s">
        <v>1688</v>
      </c>
      <c r="E7609" s="21">
        <f>IF(D7609="?OLD","!!!","")</f>
        <v/>
      </c>
      <c r="F7609" s="22" t="str">
        <f>IF(OR(E7609="",E7609="!!!"),"",IF(NOT(ISNA(VLOOKUP(E7609,E$1:E7608,1,FALSE()))),"OLD",IF(AND(E7609&lt;&gt;"",E7609&lt;&gt;"!!!"),"NEW","")))</f>
        <v> </v>
      </c>
      <c r="G7609" s="23" t="str">
        <f>IF(OR(E7609="",E7609="!!!"),"",IF(OR(J7609=0,AND(J7609=1,K7609=1),AND(J7609=1,I7609="SBJ"),AND(J7609=1,I7609=0)),"?IN_FOCUS",IF(J7609&lt;=2,"?ACTIVATED",IF(J7609&lt;&gt;"","?FAMILIAR",IF(F7609="NEW",IF(ISNA(VLOOKUP(E7609,#REF!,1,FALSE())),"?TYPE_IDENTIFIABLE","?REFERENTIAL"),"_")))))</f>
        <v> </v>
      </c>
      <c r="H7609" s="24" t="str">
        <f>IF(J7609&lt;&gt;1,"",IF(I7609="SBJ","CB","?"))</f>
        <v> </v>
      </c>
      <c r="I7609" s="25" t="str">
        <f>IF(OR(E7609="",E7609="!!!",F7609="NEW"),"",INDEX(B7608:B$2,-1+SUMPRODUCT(MAX(ROW(E7608:E$2)*(E7609=E7608:E$2)))))</f>
        <v> </v>
      </c>
      <c r="J7609" s="25" t="str">
        <f>IF(OR(E7609="",E7609="!!!",F7609="NEW"),"",COUNTBLANK(OFFSET(A$1,,,SUMPRODUCT(MAX(ROW(E$2:E7609)*(E7609=E$2:E7609)))))-COUNTBLANK(OFFSET(A$1,,,SUMPRODUCT(MAX(ROW(E$1:E7608)*(E2=E$1:E7608))))))</f>
        <v> </v>
      </c>
      <c r="K7609" s="25" t="str">
        <f>IF(OR(E7609="",E7609="!!!",F7609="NEW"),"",INDEX(J$1:J7608,SUMPRODUCT(MAX(ROW(E$1:E7608)*(E7609=E$1:E7608)))))</f>
        <v> </v>
      </c>
      <c r="L7609" s="26"/>
    </row>
    <row r="7610" spans="1:12">
      <c r="A7610" s="20" t="s">
        <v>1974</v>
      </c>
      <c r="E7610" s="21">
        <f>IF(D7610="?OLD","!!!","")</f>
        <v/>
      </c>
      <c r="F7610" s="22" t="str">
        <f>IF(OR(E7610="",E7610="!!!"),"",IF(NOT(ISNA(VLOOKUP(E7610,E$1:E7609,1,FALSE()))),"OLD",IF(AND(E7610&lt;&gt;"",E7610&lt;&gt;"!!!"),"NEW","")))</f>
        <v> </v>
      </c>
      <c r="G7610" s="23" t="str">
        <f>IF(OR(E7610="",E7610="!!!"),"",IF(OR(J7610=0,AND(J7610=1,K7610=1),AND(J7610=1,I7610="SBJ"),AND(J7610=1,I7610=0)),"?IN_FOCUS",IF(J7610&lt;=2,"?ACTIVATED",IF(J7610&lt;&gt;"","?FAMILIAR",IF(F7610="NEW",IF(ISNA(VLOOKUP(E7610,#REF!,1,FALSE())),"?TYPE_IDENTIFIABLE","?REFERENTIAL"),"_")))))</f>
        <v> </v>
      </c>
      <c r="H7610" s="24" t="str">
        <f>IF(J7610&lt;&gt;1,"",IF(I7610="SBJ","CB","?"))</f>
        <v> </v>
      </c>
      <c r="I7610" s="25" t="str">
        <f>IF(OR(E7610="",E7610="!!!",F7610="NEW"),"",INDEX(B7609:B$2,-1+SUMPRODUCT(MAX(ROW(E7609:E$2)*(E7610=E7609:E$2)))))</f>
        <v> </v>
      </c>
      <c r="J7610" s="25" t="str">
        <f>IF(OR(E7610="",E7610="!!!",F7610="NEW"),"",COUNTBLANK(OFFSET(A$1,,,SUMPRODUCT(MAX(ROW(E$2:E7610)*(E7610=E$2:E7610)))))-COUNTBLANK(OFFSET(A$1,,,SUMPRODUCT(MAX(ROW(E$1:E7609)*(E2=E$1:E7609))))))</f>
        <v> </v>
      </c>
      <c r="K7610" s="25" t="str">
        <f>IF(OR(E7610="",E7610="!!!",F7610="NEW"),"",INDEX(J$1:J7609,SUMPRODUCT(MAX(ROW(E$1:E7609)*(E7610=E$1:E7609)))))</f>
        <v> </v>
      </c>
      <c r="L7610" s="26"/>
    </row>
    <row r="7611" spans="1:12">
      <c r="A7611" s="20" t="s">
        <v>2074</v>
      </c>
      <c r="B7611" s="27" t="s">
        <v>1724</v>
      </c>
      <c r="C7611" s="27" t="s">
        <v>1734</v>
      </c>
      <c r="D7611" s="27" t="s">
        <v>1681</v>
      </c>
      <c r="E7611" s="21">
        <f>IF(D7611="?OLD","!!!","")</f>
        <v/>
      </c>
      <c r="F7611" s="22" t="str">
        <f>IF(OR(E7611="",E7611="!!!"),"",IF(NOT(ISNA(VLOOKUP(E7611,E$1:E7610,1,FALSE()))),"OLD",IF(AND(E7611&lt;&gt;"",E7611&lt;&gt;"!!!"),"NEW","")))</f>
        <v> </v>
      </c>
      <c r="G7611" s="23" t="str">
        <f>IF(OR(E7611="",E7611="!!!"),"",IF(OR(J7611=0,AND(J7611=1,K7611=1),AND(J7611=1,I7611="SBJ"),AND(J7611=1,I7611=0)),"?IN_FOCUS",IF(J7611&lt;=2,"?ACTIVATED",IF(J7611&lt;&gt;"","?FAMILIAR",IF(F7611="NEW",IF(ISNA(VLOOKUP(E7611,#REF!,1,FALSE())),"?TYPE_IDENTIFIABLE","?REFERENTIAL"),"_")))))</f>
        <v> </v>
      </c>
      <c r="H7611" s="24" t="str">
        <f>IF(J7611&lt;&gt;1,"",IF(I7611="SBJ","CB","?"))</f>
        <v> </v>
      </c>
      <c r="I7611" s="25" t="str">
        <f>IF(OR(E7611="",E7611="!!!",F7611="NEW"),"",INDEX(B7610:B$2,-1+SUMPRODUCT(MAX(ROW(E7610:E$2)*(E7611=E7610:E$2)))))</f>
        <v> </v>
      </c>
      <c r="J7611" s="25" t="str">
        <f>IF(OR(E7611="",E7611="!!!",F7611="NEW"),"",COUNTBLANK(OFFSET(A$1,,,SUMPRODUCT(MAX(ROW(E$2:E7611)*(E7611=E$2:E7611)))))-COUNTBLANK(OFFSET(A$1,,,SUMPRODUCT(MAX(ROW(E$1:E7610)*(E2=E$1:E7610))))))</f>
        <v> </v>
      </c>
      <c r="K7611" s="25" t="str">
        <f>IF(OR(E7611="",E7611="!!!",F7611="NEW"),"",INDEX(J$1:J7610,SUMPRODUCT(MAX(ROW(E$1:E7610)*(E7611=E$1:E7610)))))</f>
        <v> </v>
      </c>
      <c r="L7611" s="26"/>
    </row>
    <row r="7612" spans="1:12">
      <c r="A7612" s="20" t="s">
        <v>3918</v>
      </c>
      <c r="E7612" s="21">
        <f>IF(D7612="?OLD","!!!","")</f>
        <v/>
      </c>
      <c r="F7612" s="22" t="str">
        <f>IF(OR(E7612="",E7612="!!!"),"",IF(NOT(ISNA(VLOOKUP(E7612,E$1:E7611,1,FALSE()))),"OLD",IF(AND(E7612&lt;&gt;"",E7612&lt;&gt;"!!!"),"NEW","")))</f>
        <v> </v>
      </c>
      <c r="G7612" s="23" t="str">
        <f>IF(OR(E7612="",E7612="!!!"),"",IF(OR(J7612=0,AND(J7612=1,K7612=1),AND(J7612=1,I7612="SBJ"),AND(J7612=1,I7612=0)),"?IN_FOCUS",IF(J7612&lt;=2,"?ACTIVATED",IF(J7612&lt;&gt;"","?FAMILIAR",IF(F7612="NEW",IF(ISNA(VLOOKUP(E7612,#REF!,1,FALSE())),"?TYPE_IDENTIFIABLE","?REFERENTIAL"),"_")))))</f>
        <v> </v>
      </c>
      <c r="H7612" s="24" t="str">
        <f>IF(J7612&lt;&gt;1,"",IF(I7612="SBJ","CB","?"))</f>
        <v> </v>
      </c>
      <c r="I7612" s="25" t="str">
        <f>IF(OR(E7612="",E7612="!!!",F7612="NEW"),"",INDEX(B7611:B$2,-1+SUMPRODUCT(MAX(ROW(E7611:E$2)*(E7612=E7611:E$2)))))</f>
        <v> </v>
      </c>
      <c r="J7612" s="25" t="str">
        <f>IF(OR(E7612="",E7612="!!!",F7612="NEW"),"",COUNTBLANK(OFFSET(A$1,,,SUMPRODUCT(MAX(ROW(E$2:E7612)*(E7612=E$2:E7612)))))-COUNTBLANK(OFFSET(A$1,,,SUMPRODUCT(MAX(ROW(E$1:E7611)*(E2=E$1:E7611))))))</f>
        <v> </v>
      </c>
      <c r="K7612" s="25" t="str">
        <f>IF(OR(E7612="",E7612="!!!",F7612="NEW"),"",INDEX(J$1:J7611,SUMPRODUCT(MAX(ROW(E$1:E7611)*(E7612=E$1:E7611)))))</f>
        <v> </v>
      </c>
      <c r="L7612" s="26"/>
    </row>
    <row r="7613" spans="1:12">
      <c r="A7613" s="20" t="s">
        <v>1688</v>
      </c>
      <c r="E7613" s="21">
        <f>IF(D7613="?OLD","!!!","")</f>
        <v/>
      </c>
      <c r="F7613" s="22" t="str">
        <f>IF(OR(E7613="",E7613="!!!"),"",IF(NOT(ISNA(VLOOKUP(E7613,E$1:E7612,1,FALSE()))),"OLD",IF(AND(E7613&lt;&gt;"",E7613&lt;&gt;"!!!"),"NEW","")))</f>
        <v> </v>
      </c>
      <c r="G7613" s="23" t="str">
        <f>IF(OR(E7613="",E7613="!!!"),"",IF(OR(J7613=0,AND(J7613=1,K7613=1),AND(J7613=1,I7613="SBJ"),AND(J7613=1,I7613=0)),"?IN_FOCUS",IF(J7613&lt;=2,"?ACTIVATED",IF(J7613&lt;&gt;"","?FAMILIAR",IF(F7613="NEW",IF(ISNA(VLOOKUP(E7613,#REF!,1,FALSE())),"?TYPE_IDENTIFIABLE","?REFERENTIAL"),"_")))))</f>
        <v> </v>
      </c>
      <c r="H7613" s="24" t="str">
        <f>IF(J7613&lt;&gt;1,"",IF(I7613="SBJ","CB","?"))</f>
        <v> </v>
      </c>
      <c r="I7613" s="25" t="str">
        <f>IF(OR(E7613="",E7613="!!!",F7613="NEW"),"",INDEX(B7612:B$2,-1+SUMPRODUCT(MAX(ROW(E7612:E$2)*(E7613=E7612:E$2)))))</f>
        <v> </v>
      </c>
      <c r="J7613" s="25" t="str">
        <f>IF(OR(E7613="",E7613="!!!",F7613="NEW"),"",COUNTBLANK(OFFSET(A$1,,,SUMPRODUCT(MAX(ROW(E$2:E7613)*(E7613=E$2:E7613)))))-COUNTBLANK(OFFSET(A$1,,,SUMPRODUCT(MAX(ROW(E$1:E7612)*(E2=E$1:E7612))))))</f>
        <v> </v>
      </c>
      <c r="K7613" s="25" t="str">
        <f>IF(OR(E7613="",E7613="!!!",F7613="NEW"),"",INDEX(J$1:J7612,SUMPRODUCT(MAX(ROW(E$1:E7612)*(E7613=E$1:E7612)))))</f>
        <v> </v>
      </c>
      <c r="L7613" s="26"/>
    </row>
    <row r="7614" spans="1:12">
      <c r="A7614" s="20" t="s">
        <v>1776</v>
      </c>
      <c r="E7614" s="21">
        <f>IF(D7614="?OLD","!!!","")</f>
        <v/>
      </c>
      <c r="F7614" s="22" t="str">
        <f>IF(OR(E7614="",E7614="!!!"),"",IF(NOT(ISNA(VLOOKUP(E7614,E$1:E7613,1,FALSE()))),"OLD",IF(AND(E7614&lt;&gt;"",E7614&lt;&gt;"!!!"),"NEW","")))</f>
        <v> </v>
      </c>
      <c r="G7614" s="23" t="str">
        <f>IF(OR(E7614="",E7614="!!!"),"",IF(OR(J7614=0,AND(J7614=1,K7614=1),AND(J7614=1,I7614="SBJ"),AND(J7614=1,I7614=0)),"?IN_FOCUS",IF(J7614&lt;=2,"?ACTIVATED",IF(J7614&lt;&gt;"","?FAMILIAR",IF(F7614="NEW",IF(ISNA(VLOOKUP(E7614,#REF!,1,FALSE())),"?TYPE_IDENTIFIABLE","?REFERENTIAL"),"_")))))</f>
        <v> </v>
      </c>
      <c r="H7614" s="24" t="str">
        <f>IF(J7614&lt;&gt;1,"",IF(I7614="SBJ","CB","?"))</f>
        <v> </v>
      </c>
      <c r="I7614" s="25" t="str">
        <f>IF(OR(E7614="",E7614="!!!",F7614="NEW"),"",INDEX(B7613:B$2,-1+SUMPRODUCT(MAX(ROW(E7613:E$2)*(E7614=E7613:E$2)))))</f>
        <v> </v>
      </c>
      <c r="J7614" s="25" t="str">
        <f>IF(OR(E7614="",E7614="!!!",F7614="NEW"),"",COUNTBLANK(OFFSET(A$1,,,SUMPRODUCT(MAX(ROW(E$2:E7614)*(E7614=E$2:E7614)))))-COUNTBLANK(OFFSET(A$1,,,SUMPRODUCT(MAX(ROW(E$1:E7613)*(E2=E$1:E7613))))))</f>
        <v> </v>
      </c>
      <c r="K7614" s="25" t="str">
        <f>IF(OR(E7614="",E7614="!!!",F7614="NEW"),"",INDEX(J$1:J7613,SUMPRODUCT(MAX(ROW(E$1:E7613)*(E7614=E$1:E7613)))))</f>
        <v> </v>
      </c>
      <c r="L7614" s="26"/>
    </row>
    <row r="7615" spans="1:12">
      <c r="A7615" s="20" t="s">
        <v>2382</v>
      </c>
      <c r="B7615" s="27" t="s">
        <v>1690</v>
      </c>
      <c r="C7615" s="27" t="s">
        <v>1673</v>
      </c>
      <c r="E7615" s="21">
        <f>IF(D7615="?OLD","!!!","")</f>
        <v/>
      </c>
      <c r="F7615" s="22" t="str">
        <f>IF(OR(E7615="",E7615="!!!"),"",IF(NOT(ISNA(VLOOKUP(E7615,E$1:E7614,1,FALSE()))),"OLD",IF(AND(E7615&lt;&gt;"",E7615&lt;&gt;"!!!"),"NEW","")))</f>
        <v> </v>
      </c>
      <c r="G7615" s="23" t="str">
        <f>IF(OR(E7615="",E7615="!!!"),"",IF(OR(J7615=0,AND(J7615=1,K7615=1),AND(J7615=1,I7615="SBJ"),AND(J7615=1,I7615=0)),"?IN_FOCUS",IF(J7615&lt;=2,"?ACTIVATED",IF(J7615&lt;&gt;"","?FAMILIAR",IF(F7615="NEW",IF(ISNA(VLOOKUP(E7615,#REF!,1,FALSE())),"?TYPE_IDENTIFIABLE","?REFERENTIAL"),"_")))))</f>
        <v> </v>
      </c>
      <c r="H7615" s="24" t="str">
        <f>IF(J7615&lt;&gt;1,"",IF(I7615="SBJ","CB","?"))</f>
        <v> </v>
      </c>
      <c r="I7615" s="25" t="str">
        <f>IF(OR(E7615="",E7615="!!!",F7615="NEW"),"",INDEX(B7614:B$2,-1+SUMPRODUCT(MAX(ROW(E7614:E$2)*(E7615=E7614:E$2)))))</f>
        <v> </v>
      </c>
      <c r="J7615" s="25" t="str">
        <f>IF(OR(E7615="",E7615="!!!",F7615="NEW"),"",COUNTBLANK(OFFSET(A$1,,,SUMPRODUCT(MAX(ROW(E$2:E7615)*(E7615=E$2:E7615)))))-COUNTBLANK(OFFSET(A$1,,,SUMPRODUCT(MAX(ROW(E$1:E7614)*(E2=E$1:E7614))))))</f>
        <v> </v>
      </c>
      <c r="K7615" s="25" t="str">
        <f>IF(OR(E7615="",E7615="!!!",F7615="NEW"),"",INDEX(J$1:J7614,SUMPRODUCT(MAX(ROW(E$1:E7614)*(E7615=E$1:E7614)))))</f>
        <v> </v>
      </c>
      <c r="L7615" s="26"/>
    </row>
    <row r="7616" spans="1:12">
      <c r="A7616" s="20" t="s">
        <v>1764</v>
      </c>
      <c r="E7616" s="21">
        <f>IF(D7616="?OLD","!!!","")</f>
        <v/>
      </c>
      <c r="F7616" s="22" t="str">
        <f>IF(OR(E7616="",E7616="!!!"),"",IF(NOT(ISNA(VLOOKUP(E7616,E$1:E7615,1,FALSE()))),"OLD",IF(AND(E7616&lt;&gt;"",E7616&lt;&gt;"!!!"),"NEW","")))</f>
        <v> </v>
      </c>
      <c r="G7616" s="23" t="str">
        <f>IF(OR(E7616="",E7616="!!!"),"",IF(OR(J7616=0,AND(J7616=1,K7616=1),AND(J7616=1,I7616="SBJ"),AND(J7616=1,I7616=0)),"?IN_FOCUS",IF(J7616&lt;=2,"?ACTIVATED",IF(J7616&lt;&gt;"","?FAMILIAR",IF(F7616="NEW",IF(ISNA(VLOOKUP(E7616,#REF!,1,FALSE())),"?TYPE_IDENTIFIABLE","?REFERENTIAL"),"_")))))</f>
        <v> </v>
      </c>
      <c r="H7616" s="24" t="str">
        <f>IF(J7616&lt;&gt;1,"",IF(I7616="SBJ","CB","?"))</f>
        <v> </v>
      </c>
      <c r="I7616" s="25" t="str">
        <f>IF(OR(E7616="",E7616="!!!",F7616="NEW"),"",INDEX(B7615:B$2,-1+SUMPRODUCT(MAX(ROW(E7615:E$2)*(E7616=E7615:E$2)))))</f>
        <v> </v>
      </c>
      <c r="J7616" s="25" t="str">
        <f>IF(OR(E7616="",E7616="!!!",F7616="NEW"),"",COUNTBLANK(OFFSET(A$1,,,SUMPRODUCT(MAX(ROW(E$2:E7616)*(E7616=E$2:E7616)))))-COUNTBLANK(OFFSET(A$1,,,SUMPRODUCT(MAX(ROW(E$1:E7615)*(E2=E$1:E7615))))))</f>
        <v> </v>
      </c>
      <c r="K7616" s="25" t="str">
        <f>IF(OR(E7616="",E7616="!!!",F7616="NEW"),"",INDEX(J$1:J7615,SUMPRODUCT(MAX(ROW(E$1:E7615)*(E7616=E$1:E7615)))))</f>
        <v> </v>
      </c>
      <c r="L7616" s="26"/>
    </row>
    <row r="7617" spans="1:12">
      <c r="A7617" s="20" t="s">
        <v>3919</v>
      </c>
      <c r="B7617" s="27" t="s">
        <v>1672</v>
      </c>
      <c r="C7617" s="27" t="s">
        <v>1704</v>
      </c>
      <c r="E7617" s="21">
        <f>IF(D7617="?OLD","!!!","")</f>
        <v/>
      </c>
      <c r="F7617" s="22" t="str">
        <f>IF(OR(E7617="",E7617="!!!"),"",IF(NOT(ISNA(VLOOKUP(E7617,E$1:E7616,1,FALSE()))),"OLD",IF(AND(E7617&lt;&gt;"",E7617&lt;&gt;"!!!"),"NEW","")))</f>
        <v> </v>
      </c>
      <c r="G7617" s="23" t="str">
        <f>IF(OR(E7617="",E7617="!!!"),"",IF(OR(J7617=0,AND(J7617=1,K7617=1),AND(J7617=1,I7617="SBJ"),AND(J7617=1,I7617=0)),"?IN_FOCUS",IF(J7617&lt;=2,"?ACTIVATED",IF(J7617&lt;&gt;"","?FAMILIAR",IF(F7617="NEW",IF(ISNA(VLOOKUP(E7617,#REF!,1,FALSE())),"?TYPE_IDENTIFIABLE","?REFERENTIAL"),"_")))))</f>
        <v> </v>
      </c>
      <c r="H7617" s="24" t="str">
        <f>IF(J7617&lt;&gt;1,"",IF(I7617="SBJ","CB","?"))</f>
        <v> </v>
      </c>
      <c r="I7617" s="25" t="str">
        <f>IF(OR(E7617="",E7617="!!!",F7617="NEW"),"",INDEX(B7616:B$2,-1+SUMPRODUCT(MAX(ROW(E7616:E$2)*(E7617=E7616:E$2)))))</f>
        <v> </v>
      </c>
      <c r="J7617" s="25" t="str">
        <f>IF(OR(E7617="",E7617="!!!",F7617="NEW"),"",COUNTBLANK(OFFSET(A$1,,,SUMPRODUCT(MAX(ROW(E$2:E7617)*(E7617=E$2:E7617)))))-COUNTBLANK(OFFSET(A$1,,,SUMPRODUCT(MAX(ROW(E$1:E7616)*(E2=E$1:E7616))))))</f>
        <v> </v>
      </c>
      <c r="K7617" s="25" t="str">
        <f>IF(OR(E7617="",E7617="!!!",F7617="NEW"),"",INDEX(J$1:J7616,SUMPRODUCT(MAX(ROW(E$1:E7616)*(E7617=E$1:E7616)))))</f>
        <v> </v>
      </c>
      <c r="L7617" s="26"/>
    </row>
    <row r="7618" spans="1:12">
      <c r="A7618" s="20" t="s">
        <v>1716</v>
      </c>
      <c r="E7618" s="21">
        <f>IF(D7618="?OLD","!!!","")</f>
        <v/>
      </c>
      <c r="F7618" s="22" t="str">
        <f>IF(OR(E7618="",E7618="!!!"),"",IF(NOT(ISNA(VLOOKUP(E7618,E$1:E7617,1,FALSE()))),"OLD",IF(AND(E7618&lt;&gt;"",E7618&lt;&gt;"!!!"),"NEW","")))</f>
        <v> </v>
      </c>
      <c r="G7618" s="23" t="str">
        <f>IF(OR(E7618="",E7618="!!!"),"",IF(OR(J7618=0,AND(J7618=1,K7618=1),AND(J7618=1,I7618="SBJ"),AND(J7618=1,I7618=0)),"?IN_FOCUS",IF(J7618&lt;=2,"?ACTIVATED",IF(J7618&lt;&gt;"","?FAMILIAR",IF(F7618="NEW",IF(ISNA(VLOOKUP(E7618,#REF!,1,FALSE())),"?TYPE_IDENTIFIABLE","?REFERENTIAL"),"_")))))</f>
        <v> </v>
      </c>
      <c r="H7618" s="24" t="str">
        <f>IF(J7618&lt;&gt;1,"",IF(I7618="SBJ","CB","?"))</f>
        <v> </v>
      </c>
      <c r="I7618" s="25" t="str">
        <f>IF(OR(E7618="",E7618="!!!",F7618="NEW"),"",INDEX(B7617:B$2,-1+SUMPRODUCT(MAX(ROW(E7617:E$2)*(E7618=E7617:E$2)))))</f>
        <v> </v>
      </c>
      <c r="J7618" s="25" t="str">
        <f>IF(OR(E7618="",E7618="!!!",F7618="NEW"),"",COUNTBLANK(OFFSET(A$1,,,SUMPRODUCT(MAX(ROW(E$2:E7618)*(E7618=E$2:E7618)))))-COUNTBLANK(OFFSET(A$1,,,SUMPRODUCT(MAX(ROW(E$1:E7617)*(E2=E$1:E7617))))))</f>
        <v> </v>
      </c>
      <c r="K7618" s="25" t="str">
        <f>IF(OR(E7618="",E7618="!!!",F7618="NEW"),"",INDEX(J$1:J7617,SUMPRODUCT(MAX(ROW(E$1:E7617)*(E7618=E$1:E7617)))))</f>
        <v> </v>
      </c>
      <c r="L7618" s="26"/>
    </row>
    <row r="7619" spans="1:12">
      <c r="A7619" s="20" t="s">
        <v>1688</v>
      </c>
      <c r="E7619" s="21">
        <f>IF(D7619="?OLD","!!!","")</f>
        <v/>
      </c>
      <c r="F7619" s="22" t="str">
        <f>IF(OR(E7619="",E7619="!!!"),"",IF(NOT(ISNA(VLOOKUP(E7619,E$1:E7618,1,FALSE()))),"OLD",IF(AND(E7619&lt;&gt;"",E7619&lt;&gt;"!!!"),"NEW","")))</f>
        <v> </v>
      </c>
      <c r="G7619" s="23" t="str">
        <f>IF(OR(E7619="",E7619="!!!"),"",IF(OR(J7619=0,AND(J7619=1,K7619=1),AND(J7619=1,I7619="SBJ"),AND(J7619=1,I7619=0)),"?IN_FOCUS",IF(J7619&lt;=2,"?ACTIVATED",IF(J7619&lt;&gt;"","?FAMILIAR",IF(F7619="NEW",IF(ISNA(VLOOKUP(E7619,#REF!,1,FALSE())),"?TYPE_IDENTIFIABLE","?REFERENTIAL"),"_")))))</f>
        <v> </v>
      </c>
      <c r="H7619" s="24" t="str">
        <f>IF(J7619&lt;&gt;1,"",IF(I7619="SBJ","CB","?"))</f>
        <v> </v>
      </c>
      <c r="I7619" s="25" t="str">
        <f>IF(OR(E7619="",E7619="!!!",F7619="NEW"),"",INDEX(B7618:B$2,-1+SUMPRODUCT(MAX(ROW(E7618:E$2)*(E7619=E7618:E$2)))))</f>
        <v> </v>
      </c>
      <c r="J7619" s="25" t="str">
        <f>IF(OR(E7619="",E7619="!!!",F7619="NEW"),"",COUNTBLANK(OFFSET(A$1,,,SUMPRODUCT(MAX(ROW(E$2:E7619)*(E7619=E$2:E7619)))))-COUNTBLANK(OFFSET(A$1,,,SUMPRODUCT(MAX(ROW(E$1:E7618)*(E2=E$1:E7618))))))</f>
        <v> </v>
      </c>
      <c r="K7619" s="25" t="str">
        <f>IF(OR(E7619="",E7619="!!!",F7619="NEW"),"",INDEX(J$1:J7618,SUMPRODUCT(MAX(ROW(E$1:E7618)*(E7619=E$1:E7618)))))</f>
        <v> </v>
      </c>
      <c r="L7619" s="26"/>
    </row>
    <row r="7620" spans="1:12">
      <c r="A7620" s="20" t="s">
        <v>2179</v>
      </c>
      <c r="E7620" s="21">
        <f>IF(D7620="?OLD","!!!","")</f>
        <v/>
      </c>
      <c r="F7620" s="22" t="str">
        <f>IF(OR(E7620="",E7620="!!!"),"",IF(NOT(ISNA(VLOOKUP(E7620,E$1:E7619,1,FALSE()))),"OLD",IF(AND(E7620&lt;&gt;"",E7620&lt;&gt;"!!!"),"NEW","")))</f>
        <v> </v>
      </c>
      <c r="G7620" s="23" t="str">
        <f>IF(OR(E7620="",E7620="!!!"),"",IF(OR(J7620=0,AND(J7620=1,K7620=1),AND(J7620=1,I7620="SBJ"),AND(J7620=1,I7620=0)),"?IN_FOCUS",IF(J7620&lt;=2,"?ACTIVATED",IF(J7620&lt;&gt;"","?FAMILIAR",IF(F7620="NEW",IF(ISNA(VLOOKUP(E7620,#REF!,1,FALSE())),"?TYPE_IDENTIFIABLE","?REFERENTIAL"),"_")))))</f>
        <v> </v>
      </c>
      <c r="H7620" s="24" t="str">
        <f>IF(J7620&lt;&gt;1,"",IF(I7620="SBJ","CB","?"))</f>
        <v> </v>
      </c>
      <c r="I7620" s="25" t="str">
        <f>IF(OR(E7620="",E7620="!!!",F7620="NEW"),"",INDEX(B7619:B$2,-1+SUMPRODUCT(MAX(ROW(E7619:E$2)*(E7620=E7619:E$2)))))</f>
        <v> </v>
      </c>
      <c r="J7620" s="25" t="str">
        <f>IF(OR(E7620="",E7620="!!!",F7620="NEW"),"",COUNTBLANK(OFFSET(A$1,,,SUMPRODUCT(MAX(ROW(E$2:E7620)*(E7620=E$2:E7620)))))-COUNTBLANK(OFFSET(A$1,,,SUMPRODUCT(MAX(ROW(E$1:E7619)*(E2=E$1:E7619))))))</f>
        <v> </v>
      </c>
      <c r="K7620" s="25" t="str">
        <f>IF(OR(E7620="",E7620="!!!",F7620="NEW"),"",INDEX(J$1:J7619,SUMPRODUCT(MAX(ROW(E$1:E7619)*(E7620=E$1:E7619)))))</f>
        <v> </v>
      </c>
      <c r="L7620" s="26"/>
    </row>
    <row r="7621" spans="1:12">
      <c r="A7621" s="20" t="s">
        <v>1776</v>
      </c>
      <c r="E7621" s="21">
        <f>IF(D7621="?OLD","!!!","")</f>
        <v/>
      </c>
      <c r="F7621" s="22" t="str">
        <f>IF(OR(E7621="",E7621="!!!"),"",IF(NOT(ISNA(VLOOKUP(E7621,E$1:E7620,1,FALSE()))),"OLD",IF(AND(E7621&lt;&gt;"",E7621&lt;&gt;"!!!"),"NEW","")))</f>
        <v> </v>
      </c>
      <c r="G7621" s="23" t="str">
        <f>IF(OR(E7621="",E7621="!!!"),"",IF(OR(J7621=0,AND(J7621=1,K7621=1),AND(J7621=1,I7621="SBJ"),AND(J7621=1,I7621=0)),"?IN_FOCUS",IF(J7621&lt;=2,"?ACTIVATED",IF(J7621&lt;&gt;"","?FAMILIAR",IF(F7621="NEW",IF(ISNA(VLOOKUP(E7621,#REF!,1,FALSE())),"?TYPE_IDENTIFIABLE","?REFERENTIAL"),"_")))))</f>
        <v> </v>
      </c>
      <c r="H7621" s="24" t="str">
        <f>IF(J7621&lt;&gt;1,"",IF(I7621="SBJ","CB","?"))</f>
        <v> </v>
      </c>
      <c r="I7621" s="25" t="str">
        <f>IF(OR(E7621="",E7621="!!!",F7621="NEW"),"",INDEX(B7620:B$2,-1+SUMPRODUCT(MAX(ROW(E7620:E$2)*(E7621=E7620:E$2)))))</f>
        <v> </v>
      </c>
      <c r="J7621" s="25" t="str">
        <f>IF(OR(E7621="",E7621="!!!",F7621="NEW"),"",COUNTBLANK(OFFSET(A$1,,,SUMPRODUCT(MAX(ROW(E$2:E7621)*(E7621=E$2:E7621)))))-COUNTBLANK(OFFSET(A$1,,,SUMPRODUCT(MAX(ROW(E$1:E7620)*(E2=E$1:E7620))))))</f>
        <v> </v>
      </c>
      <c r="K7621" s="25" t="str">
        <f>IF(OR(E7621="",E7621="!!!",F7621="NEW"),"",INDEX(J$1:J7620,SUMPRODUCT(MAX(ROW(E$1:E7620)*(E7621=E$1:E7620)))))</f>
        <v> </v>
      </c>
      <c r="L7621" s="26"/>
    </row>
    <row r="7622" spans="1:12">
      <c r="A7622" s="20" t="s">
        <v>1089</v>
      </c>
      <c r="E7622" s="21">
        <f>IF(D7622="?OLD","!!!","")</f>
        <v/>
      </c>
      <c r="F7622" s="22" t="str">
        <f>IF(OR(E7622="",E7622="!!!"),"",IF(NOT(ISNA(VLOOKUP(E7622,E$1:E7621,1,FALSE()))),"OLD",IF(AND(E7622&lt;&gt;"",E7622&lt;&gt;"!!!"),"NEW","")))</f>
        <v> </v>
      </c>
      <c r="G7622" s="23" t="str">
        <f>IF(OR(E7622="",E7622="!!!"),"",IF(OR(J7622=0,AND(J7622=1,K7622=1),AND(J7622=1,I7622="SBJ"),AND(J7622=1,I7622=0)),"?IN_FOCUS",IF(J7622&lt;=2,"?ACTIVATED",IF(J7622&lt;&gt;"","?FAMILIAR",IF(F7622="NEW",IF(ISNA(VLOOKUP(E7622,#REF!,1,FALSE())),"?TYPE_IDENTIFIABLE","?REFERENTIAL"),"_")))))</f>
        <v> </v>
      </c>
      <c r="H7622" s="24" t="str">
        <f>IF(J7622&lt;&gt;1,"",IF(I7622="SBJ","CB","?"))</f>
        <v> </v>
      </c>
      <c r="I7622" s="25" t="str">
        <f>IF(OR(E7622="",E7622="!!!",F7622="NEW"),"",INDEX(B7621:B$2,-1+SUMPRODUCT(MAX(ROW(E7621:E$2)*(E7622=E7621:E$2)))))</f>
        <v> </v>
      </c>
      <c r="J7622" s="25" t="str">
        <f>IF(OR(E7622="",E7622="!!!",F7622="NEW"),"",COUNTBLANK(OFFSET(A$1,,,SUMPRODUCT(MAX(ROW(E$2:E7622)*(E7622=E$2:E7622)))))-COUNTBLANK(OFFSET(A$1,,,SUMPRODUCT(MAX(ROW(E$1:E7621)*(E2=E$1:E7621))))))</f>
        <v> </v>
      </c>
      <c r="K7622" s="25" t="str">
        <f>IF(OR(E7622="",E7622="!!!",F7622="NEW"),"",INDEX(J$1:J7621,SUMPRODUCT(MAX(ROW(E$1:E7621)*(E7622=E$1:E7621)))))</f>
        <v> </v>
      </c>
      <c r="L7622" s="26"/>
    </row>
    <row r="7623" spans="1:12">
      <c r="A7623" s="20" t="s">
        <v>2891</v>
      </c>
      <c r="B7623" s="27" t="s">
        <v>1731</v>
      </c>
      <c r="C7623" s="27" t="s">
        <v>1727</v>
      </c>
      <c r="E7623" s="21">
        <f>IF(D7623="?OLD","!!!","")</f>
        <v/>
      </c>
      <c r="F7623" s="22" t="str">
        <f>IF(OR(E7623="",E7623="!!!"),"",IF(NOT(ISNA(VLOOKUP(E7623,E$1:E7622,1,FALSE()))),"OLD",IF(AND(E7623&lt;&gt;"",E7623&lt;&gt;"!!!"),"NEW","")))</f>
        <v> </v>
      </c>
      <c r="G7623" s="23" t="str">
        <f>IF(OR(E7623="",E7623="!!!"),"",IF(OR(J7623=0,AND(J7623=1,K7623=1),AND(J7623=1,I7623="SBJ"),AND(J7623=1,I7623=0)),"?IN_FOCUS",IF(J7623&lt;=2,"?ACTIVATED",IF(J7623&lt;&gt;"","?FAMILIAR",IF(F7623="NEW",IF(ISNA(VLOOKUP(E7623,#REF!,1,FALSE())),"?TYPE_IDENTIFIABLE","?REFERENTIAL"),"_")))))</f>
        <v> </v>
      </c>
      <c r="H7623" s="24" t="str">
        <f>IF(J7623&lt;&gt;1,"",IF(I7623="SBJ","CB","?"))</f>
        <v> </v>
      </c>
      <c r="I7623" s="25" t="str">
        <f>IF(OR(E7623="",E7623="!!!",F7623="NEW"),"",INDEX(B7622:B$2,-1+SUMPRODUCT(MAX(ROW(E7622:E$2)*(E7623=E7622:E$2)))))</f>
        <v> </v>
      </c>
      <c r="J7623" s="25" t="str">
        <f>IF(OR(E7623="",E7623="!!!",F7623="NEW"),"",COUNTBLANK(OFFSET(A$1,,,SUMPRODUCT(MAX(ROW(E$2:E7623)*(E7623=E$2:E7623)))))-COUNTBLANK(OFFSET(A$1,,,SUMPRODUCT(MAX(ROW(E$1:E7622)*(E2=E$1:E7622))))))</f>
        <v> </v>
      </c>
      <c r="K7623" s="25" t="str">
        <f>IF(OR(E7623="",E7623="!!!",F7623="NEW"),"",INDEX(J$1:J7622,SUMPRODUCT(MAX(ROW(E$1:E7622)*(E7623=E$1:E7622)))))</f>
        <v> </v>
      </c>
      <c r="L7623" s="26"/>
    </row>
    <row r="7624" spans="1:12">
      <c r="A7624" s="20" t="s">
        <v>2387</v>
      </c>
      <c r="E7624" s="21">
        <f>IF(D7624="?OLD","!!!","")</f>
        <v/>
      </c>
      <c r="F7624" s="22" t="str">
        <f>IF(OR(E7624="",E7624="!!!"),"",IF(NOT(ISNA(VLOOKUP(E7624,E$1:E7623,1,FALSE()))),"OLD",IF(AND(E7624&lt;&gt;"",E7624&lt;&gt;"!!!"),"NEW","")))</f>
        <v> </v>
      </c>
      <c r="G7624" s="23" t="str">
        <f>IF(OR(E7624="",E7624="!!!"),"",IF(OR(J7624=0,AND(J7624=1,K7624=1),AND(J7624=1,I7624="SBJ"),AND(J7624=1,I7624=0)),"?IN_FOCUS",IF(J7624&lt;=2,"?ACTIVATED",IF(J7624&lt;&gt;"","?FAMILIAR",IF(F7624="NEW",IF(ISNA(VLOOKUP(E7624,#REF!,1,FALSE())),"?TYPE_IDENTIFIABLE","?REFERENTIAL"),"_")))))</f>
        <v> </v>
      </c>
      <c r="H7624" s="24" t="str">
        <f>IF(J7624&lt;&gt;1,"",IF(I7624="SBJ","CB","?"))</f>
        <v> </v>
      </c>
      <c r="I7624" s="25" t="str">
        <f>IF(OR(E7624="",E7624="!!!",F7624="NEW"),"",INDEX(B7623:B$2,-1+SUMPRODUCT(MAX(ROW(E7623:E$2)*(E7624=E7623:E$2)))))</f>
        <v> </v>
      </c>
      <c r="J7624" s="25" t="str">
        <f>IF(OR(E7624="",E7624="!!!",F7624="NEW"),"",COUNTBLANK(OFFSET(A$1,,,SUMPRODUCT(MAX(ROW(E$2:E7624)*(E7624=E$2:E7624)))))-COUNTBLANK(OFFSET(A$1,,,SUMPRODUCT(MAX(ROW(E$1:E7623)*(E2=E$1:E7623))))))</f>
        <v> </v>
      </c>
      <c r="K7624" s="25" t="str">
        <f>IF(OR(E7624="",E7624="!!!",F7624="NEW"),"",INDEX(J$1:J7623,SUMPRODUCT(MAX(ROW(E$1:E7623)*(E7624=E$1:E7623)))))</f>
        <v> </v>
      </c>
      <c r="L7624" s="26"/>
    </row>
    <row r="7625" spans="1:12">
      <c r="A7625" s="20" t="s">
        <v>3920</v>
      </c>
      <c r="E7625" s="21">
        <f>IF(D7625="?OLD","!!!","")</f>
        <v/>
      </c>
      <c r="F7625" s="22" t="str">
        <f>IF(OR(E7625="",E7625="!!!"),"",IF(NOT(ISNA(VLOOKUP(E7625,E$1:E7624,1,FALSE()))),"OLD",IF(AND(E7625&lt;&gt;"",E7625&lt;&gt;"!!!"),"NEW","")))</f>
        <v> </v>
      </c>
      <c r="G7625" s="23" t="str">
        <f>IF(OR(E7625="",E7625="!!!"),"",IF(OR(J7625=0,AND(J7625=1,K7625=1),AND(J7625=1,I7625="SBJ"),AND(J7625=1,I7625=0)),"?IN_FOCUS",IF(J7625&lt;=2,"?ACTIVATED",IF(J7625&lt;&gt;"","?FAMILIAR",IF(F7625="NEW",IF(ISNA(VLOOKUP(E7625,#REF!,1,FALSE())),"?TYPE_IDENTIFIABLE","?REFERENTIAL"),"_")))))</f>
        <v> </v>
      </c>
      <c r="H7625" s="24" t="str">
        <f>IF(J7625&lt;&gt;1,"",IF(I7625="SBJ","CB","?"))</f>
        <v> </v>
      </c>
      <c r="I7625" s="25" t="str">
        <f>IF(OR(E7625="",E7625="!!!",F7625="NEW"),"",INDEX(B7624:B$2,-1+SUMPRODUCT(MAX(ROW(E7624:E$2)*(E7625=E7624:E$2)))))</f>
        <v> </v>
      </c>
      <c r="J7625" s="25" t="str">
        <f>IF(OR(E7625="",E7625="!!!",F7625="NEW"),"",COUNTBLANK(OFFSET(A$1,,,SUMPRODUCT(MAX(ROW(E$2:E7625)*(E7625=E$2:E7625)))))-COUNTBLANK(OFFSET(A$1,,,SUMPRODUCT(MAX(ROW(E$1:E7624)*(E2=E$1:E7624))))))</f>
        <v> </v>
      </c>
      <c r="K7625" s="25" t="str">
        <f>IF(OR(E7625="",E7625="!!!",F7625="NEW"),"",INDEX(J$1:J7624,SUMPRODUCT(MAX(ROW(E$1:E7624)*(E7625=E$1:E7624)))))</f>
        <v> </v>
      </c>
      <c r="L7625" s="26"/>
    </row>
    <row r="7626" spans="1:12">
      <c r="A7626" s="20" t="s">
        <v>1965</v>
      </c>
      <c r="E7626" s="21">
        <f>IF(D7626="?OLD","!!!","")</f>
        <v/>
      </c>
      <c r="F7626" s="22" t="str">
        <f>IF(OR(E7626="",E7626="!!!"),"",IF(NOT(ISNA(VLOOKUP(E7626,E$1:E7625,1,FALSE()))),"OLD",IF(AND(E7626&lt;&gt;"",E7626&lt;&gt;"!!!"),"NEW","")))</f>
        <v> </v>
      </c>
      <c r="G7626" s="23" t="str">
        <f>IF(OR(E7626="",E7626="!!!"),"",IF(OR(J7626=0,AND(J7626=1,K7626=1),AND(J7626=1,I7626="SBJ"),AND(J7626=1,I7626=0)),"?IN_FOCUS",IF(J7626&lt;=2,"?ACTIVATED",IF(J7626&lt;&gt;"","?FAMILIAR",IF(F7626="NEW",IF(ISNA(VLOOKUP(E7626,#REF!,1,FALSE())),"?TYPE_IDENTIFIABLE","?REFERENTIAL"),"_")))))</f>
        <v> </v>
      </c>
      <c r="H7626" s="24" t="str">
        <f>IF(J7626&lt;&gt;1,"",IF(I7626="SBJ","CB","?"))</f>
        <v> </v>
      </c>
      <c r="I7626" s="25" t="str">
        <f>IF(OR(E7626="",E7626="!!!",F7626="NEW"),"",INDEX(B7625:B$2,-1+SUMPRODUCT(MAX(ROW(E7625:E$2)*(E7626=E7625:E$2)))))</f>
        <v> </v>
      </c>
      <c r="J7626" s="25" t="str">
        <f>IF(OR(E7626="",E7626="!!!",F7626="NEW"),"",COUNTBLANK(OFFSET(A$1,,,SUMPRODUCT(MAX(ROW(E$2:E7626)*(E7626=E$2:E7626)))))-COUNTBLANK(OFFSET(A$1,,,SUMPRODUCT(MAX(ROW(E$1:E7625)*(E2=E$1:E7625))))))</f>
        <v> </v>
      </c>
      <c r="K7626" s="25" t="str">
        <f>IF(OR(E7626="",E7626="!!!",F7626="NEW"),"",INDEX(J$1:J7625,SUMPRODUCT(MAX(ROW(E$1:E7625)*(E7626=E$1:E7625)))))</f>
        <v> </v>
      </c>
      <c r="L7626" s="26"/>
    </row>
    <row r="7627" spans="1:12">
      <c r="A7627" s="20" t="s">
        <v>671</v>
      </c>
      <c r="E7627" s="21">
        <f>IF(D7627="?OLD","!!!","")</f>
        <v/>
      </c>
      <c r="F7627" s="22" t="str">
        <f>IF(OR(E7627="",E7627="!!!"),"",IF(NOT(ISNA(VLOOKUP(E7627,E$1:E7626,1,FALSE()))),"OLD",IF(AND(E7627&lt;&gt;"",E7627&lt;&gt;"!!!"),"NEW","")))</f>
        <v> </v>
      </c>
      <c r="G7627" s="23" t="str">
        <f>IF(OR(E7627="",E7627="!!!"),"",IF(OR(J7627=0,AND(J7627=1,K7627=1),AND(J7627=1,I7627="SBJ"),AND(J7627=1,I7627=0)),"?IN_FOCUS",IF(J7627&lt;=2,"?ACTIVATED",IF(J7627&lt;&gt;"","?FAMILIAR",IF(F7627="NEW",IF(ISNA(VLOOKUP(E7627,#REF!,1,FALSE())),"?TYPE_IDENTIFIABLE","?REFERENTIAL"),"_")))))</f>
        <v> </v>
      </c>
      <c r="H7627" s="24" t="str">
        <f>IF(J7627&lt;&gt;1,"",IF(I7627="SBJ","CB","?"))</f>
        <v> </v>
      </c>
      <c r="I7627" s="25" t="str">
        <f>IF(OR(E7627="",E7627="!!!",F7627="NEW"),"",INDEX(B7626:B$2,-1+SUMPRODUCT(MAX(ROW(E7626:E$2)*(E7627=E7626:E$2)))))</f>
        <v> </v>
      </c>
      <c r="J7627" s="25" t="str">
        <f>IF(OR(E7627="",E7627="!!!",F7627="NEW"),"",COUNTBLANK(OFFSET(A$1,,,SUMPRODUCT(MAX(ROW(E$2:E7627)*(E7627=E$2:E7627)))))-COUNTBLANK(OFFSET(A$1,,,SUMPRODUCT(MAX(ROW(E$1:E7626)*(E2=E$1:E7626))))))</f>
        <v> </v>
      </c>
      <c r="K7627" s="25" t="str">
        <f>IF(OR(E7627="",E7627="!!!",F7627="NEW"),"",INDEX(J$1:J7626,SUMPRODUCT(MAX(ROW(E$1:E7626)*(E7627=E$1:E7626)))))</f>
        <v> </v>
      </c>
      <c r="L7627" s="26"/>
    </row>
    <row r="7628" spans="1:12">
      <c r="A7628" s="20"/>
    </row>
    <row r="7629" spans="1:12">
      <c r="A7629" s="20" t="s">
        <v>3921</v>
      </c>
    </row>
    <row r="7630" spans="1:12">
      <c r="A7630" s="20" t="s">
        <v>2110</v>
      </c>
      <c r="E7630" s="21">
        <f>IF(D7630="?OLD","!!!","")</f>
        <v/>
      </c>
      <c r="F7630" s="22" t="str">
        <f>IF(OR(E7630="",E7630="!!!"),"",IF(NOT(ISNA(VLOOKUP(E7630,E$1:E7629,1,FALSE()))),"OLD",IF(AND(E7630&lt;&gt;"",E7630&lt;&gt;"!!!"),"NEW","")))</f>
        <v> </v>
      </c>
      <c r="G7630" s="23" t="str">
        <f>IF(OR(E7630="",E7630="!!!"),"",IF(OR(J7630=0,AND(J7630=1,K7630=1),AND(J7630=1,I7630="SBJ"),AND(J7630=1,I7630=0)),"?IN_FOCUS",IF(J7630&lt;=2,"?ACTIVATED",IF(J7630&lt;&gt;"","?FAMILIAR",IF(F7630="NEW",IF(ISNA(VLOOKUP(E7630,#REF!,1,FALSE())),"?TYPE_IDENTIFIABLE","?REFERENTIAL"),"_")))))</f>
        <v> </v>
      </c>
      <c r="H7630" s="24" t="str">
        <f>IF(J7630&lt;&gt;1,"",IF(I7630="SBJ","CB","?"))</f>
        <v> </v>
      </c>
      <c r="I7630" s="25" t="str">
        <f>IF(OR(E7630="",E7630="!!!",F7630="NEW"),"",INDEX(B7629:B$2,-1+SUMPRODUCT(MAX(ROW(E7629:E$2)*(E7630=E7629:E$2)))))</f>
        <v> </v>
      </c>
      <c r="J7630" s="25" t="str">
        <f>IF(OR(E7630="",E7630="!!!",F7630="NEW"),"",COUNTBLANK(OFFSET(A$1,,,SUMPRODUCT(MAX(ROW(E$2:E7630)*(E7630=E$2:E7630)))))-COUNTBLANK(OFFSET(A$1,,,SUMPRODUCT(MAX(ROW(E$1:E7629)*(E2=E$1:E7629))))))</f>
        <v> </v>
      </c>
      <c r="K7630" s="25" t="str">
        <f>IF(OR(E7630="",E7630="!!!",F7630="NEW"),"",INDEX(J$1:J7629,SUMPRODUCT(MAX(ROW(E$1:E7629)*(E7630=E$1:E7629)))))</f>
        <v> </v>
      </c>
      <c r="L7630" s="26"/>
    </row>
    <row r="7631" spans="1:12">
      <c r="A7631" s="20" t="s">
        <v>2382</v>
      </c>
      <c r="B7631" s="27" t="s">
        <v>1668</v>
      </c>
      <c r="C7631" s="27" t="s">
        <v>1673</v>
      </c>
      <c r="E7631" s="21">
        <f>IF(D7631="?OLD","!!!","")</f>
        <v/>
      </c>
      <c r="F7631" s="22" t="str">
        <f>IF(OR(E7631="",E7631="!!!"),"",IF(NOT(ISNA(VLOOKUP(E7631,E$1:E7630,1,FALSE()))),"OLD",IF(AND(E7631&lt;&gt;"",E7631&lt;&gt;"!!!"),"NEW","")))</f>
        <v> </v>
      </c>
      <c r="G7631" s="23" t="str">
        <f>IF(OR(E7631="",E7631="!!!"),"",IF(OR(J7631=0,AND(J7631=1,K7631=1),AND(J7631=1,I7631="SBJ"),AND(J7631=1,I7631=0)),"?IN_FOCUS",IF(J7631&lt;=2,"?ACTIVATED",IF(J7631&lt;&gt;"","?FAMILIAR",IF(F7631="NEW",IF(ISNA(VLOOKUP(E7631,#REF!,1,FALSE())),"?TYPE_IDENTIFIABLE","?REFERENTIAL"),"_")))))</f>
        <v> </v>
      </c>
      <c r="H7631" s="24" t="str">
        <f>IF(J7631&lt;&gt;1,"",IF(I7631="SBJ","CB","?"))</f>
        <v> </v>
      </c>
      <c r="I7631" s="25" t="str">
        <f>IF(OR(E7631="",E7631="!!!",F7631="NEW"),"",INDEX(B7630:B$2,-1+SUMPRODUCT(MAX(ROW(E7630:E$2)*(E7631=E7630:E$2)))))</f>
        <v> </v>
      </c>
      <c r="J7631" s="25" t="str">
        <f>IF(OR(E7631="",E7631="!!!",F7631="NEW"),"",COUNTBLANK(OFFSET(A$1,,,SUMPRODUCT(MAX(ROW(E$2:E7631)*(E7631=E$2:E7631)))))-COUNTBLANK(OFFSET(A$1,,,SUMPRODUCT(MAX(ROW(E$1:E7630)*(E2=E$1:E7630))))))</f>
        <v> </v>
      </c>
      <c r="K7631" s="25" t="str">
        <f>IF(OR(E7631="",E7631="!!!",F7631="NEW"),"",INDEX(J$1:J7630,SUMPRODUCT(MAX(ROW(E$1:E7630)*(E7631=E$1:E7630)))))</f>
        <v> </v>
      </c>
      <c r="L7631" s="26"/>
    </row>
    <row r="7632" spans="1:12">
      <c r="A7632" s="20" t="s">
        <v>1716</v>
      </c>
      <c r="E7632" s="21">
        <f>IF(D7632="?OLD","!!!","")</f>
        <v/>
      </c>
      <c r="F7632" s="22" t="str">
        <f>IF(OR(E7632="",E7632="!!!"),"",IF(NOT(ISNA(VLOOKUP(E7632,E$1:E7631,1,FALSE()))),"OLD",IF(AND(E7632&lt;&gt;"",E7632&lt;&gt;"!!!"),"NEW","")))</f>
        <v> </v>
      </c>
      <c r="G7632" s="23" t="str">
        <f>IF(OR(E7632="",E7632="!!!"),"",IF(OR(J7632=0,AND(J7632=1,K7632=1),AND(J7632=1,I7632="SBJ"),AND(J7632=1,I7632=0)),"?IN_FOCUS",IF(J7632&lt;=2,"?ACTIVATED",IF(J7632&lt;&gt;"","?FAMILIAR",IF(F7632="NEW",IF(ISNA(VLOOKUP(E7632,#REF!,1,FALSE())),"?TYPE_IDENTIFIABLE","?REFERENTIAL"),"_")))))</f>
        <v> </v>
      </c>
      <c r="H7632" s="24" t="str">
        <f>IF(J7632&lt;&gt;1,"",IF(I7632="SBJ","CB","?"))</f>
        <v> </v>
      </c>
      <c r="I7632" s="25" t="str">
        <f>IF(OR(E7632="",E7632="!!!",F7632="NEW"),"",INDEX(B7631:B$2,-1+SUMPRODUCT(MAX(ROW(E7631:E$2)*(E7632=E7631:E$2)))))</f>
        <v> </v>
      </c>
      <c r="J7632" s="25" t="str">
        <f>IF(OR(E7632="",E7632="!!!",F7632="NEW"),"",COUNTBLANK(OFFSET(A$1,,,SUMPRODUCT(MAX(ROW(E$2:E7632)*(E7632=E$2:E7632)))))-COUNTBLANK(OFFSET(A$1,,,SUMPRODUCT(MAX(ROW(E$1:E7631)*(E2=E$1:E7631))))))</f>
        <v> </v>
      </c>
      <c r="K7632" s="25" t="str">
        <f>IF(OR(E7632="",E7632="!!!",F7632="NEW"),"",INDEX(J$1:J7631,SUMPRODUCT(MAX(ROW(E$1:E7631)*(E7632=E$1:E7631)))))</f>
        <v> </v>
      </c>
      <c r="L7632" s="26"/>
    </row>
    <row r="7633" spans="1:12">
      <c r="A7633" s="20" t="s">
        <v>1693</v>
      </c>
      <c r="E7633" s="21">
        <f>IF(D7633="?OLD","!!!","")</f>
        <v/>
      </c>
      <c r="F7633" s="22" t="str">
        <f>IF(OR(E7633="",E7633="!!!"),"",IF(NOT(ISNA(VLOOKUP(E7633,E$1:E7632,1,FALSE()))),"OLD",IF(AND(E7633&lt;&gt;"",E7633&lt;&gt;"!!!"),"NEW","")))</f>
        <v> </v>
      </c>
      <c r="G7633" s="23" t="str">
        <f>IF(OR(E7633="",E7633="!!!"),"",IF(OR(J7633=0,AND(J7633=1,K7633=1),AND(J7633=1,I7633="SBJ"),AND(J7633=1,I7633=0)),"?IN_FOCUS",IF(J7633&lt;=2,"?ACTIVATED",IF(J7633&lt;&gt;"","?FAMILIAR",IF(F7633="NEW",IF(ISNA(VLOOKUP(E7633,#REF!,1,FALSE())),"?TYPE_IDENTIFIABLE","?REFERENTIAL"),"_")))))</f>
        <v> </v>
      </c>
      <c r="H7633" s="24" t="str">
        <f>IF(J7633&lt;&gt;1,"",IF(I7633="SBJ","CB","?"))</f>
        <v> </v>
      </c>
      <c r="I7633" s="25" t="str">
        <f>IF(OR(E7633="",E7633="!!!",F7633="NEW"),"",INDEX(B7632:B$2,-1+SUMPRODUCT(MAX(ROW(E7632:E$2)*(E7633=E7632:E$2)))))</f>
        <v> </v>
      </c>
      <c r="J7633" s="25" t="str">
        <f>IF(OR(E7633="",E7633="!!!",F7633="NEW"),"",COUNTBLANK(OFFSET(A$1,,,SUMPRODUCT(MAX(ROW(E$2:E7633)*(E7633=E$2:E7633)))))-COUNTBLANK(OFFSET(A$1,,,SUMPRODUCT(MAX(ROW(E$1:E7632)*(E2=E$1:E7632))))))</f>
        <v> </v>
      </c>
      <c r="K7633" s="25" t="str">
        <f>IF(OR(E7633="",E7633="!!!",F7633="NEW"),"",INDEX(J$1:J7632,SUMPRODUCT(MAX(ROW(E$1:E7632)*(E7633=E$1:E7632)))))</f>
        <v> </v>
      </c>
      <c r="L7633" s="26"/>
    </row>
    <row r="7634" spans="1:12">
      <c r="A7634" s="20" t="s">
        <v>1678</v>
      </c>
      <c r="B7634" s="27" t="s">
        <v>1687</v>
      </c>
      <c r="C7634" s="27" t="s">
        <v>1680</v>
      </c>
      <c r="D7634" s="27" t="s">
        <v>1681</v>
      </c>
      <c r="E7634" s="21">
        <f>IF(D7634="?OLD","!!!","")</f>
        <v/>
      </c>
      <c r="F7634" s="22" t="str">
        <f>IF(OR(E7634="",E7634="!!!"),"",IF(NOT(ISNA(VLOOKUP(E7634,E$1:E7633,1,FALSE()))),"OLD",IF(AND(E7634&lt;&gt;"",E7634&lt;&gt;"!!!"),"NEW","")))</f>
        <v> </v>
      </c>
      <c r="G7634" s="23" t="str">
        <f>IF(OR(E7634="",E7634="!!!"),"",IF(OR(J7634=0,AND(J7634=1,K7634=1),AND(J7634=1,I7634="SBJ"),AND(J7634=1,I7634=0)),"?IN_FOCUS",IF(J7634&lt;=2,"?ACTIVATED",IF(J7634&lt;&gt;"","?FAMILIAR",IF(F7634="NEW",IF(ISNA(VLOOKUP(E7634,#REF!,1,FALSE())),"?TYPE_IDENTIFIABLE","?REFERENTIAL"),"_")))))</f>
        <v> </v>
      </c>
      <c r="H7634" s="24" t="str">
        <f>IF(J7634&lt;&gt;1,"",IF(I7634="SBJ","CB","?"))</f>
        <v> </v>
      </c>
      <c r="I7634" s="25" t="str">
        <f>IF(OR(E7634="",E7634="!!!",F7634="NEW"),"",INDEX(B7633:B$2,-1+SUMPRODUCT(MAX(ROW(E7633:E$2)*(E7634=E7633:E$2)))))</f>
        <v> </v>
      </c>
      <c r="J7634" s="25" t="str">
        <f>IF(OR(E7634="",E7634="!!!",F7634="NEW"),"",COUNTBLANK(OFFSET(A$1,,,SUMPRODUCT(MAX(ROW(E$2:E7634)*(E7634=E$2:E7634)))))-COUNTBLANK(OFFSET(A$1,,,SUMPRODUCT(MAX(ROW(E$1:E7633)*(E2=E$1:E7633))))))</f>
        <v> </v>
      </c>
      <c r="K7634" s="25" t="str">
        <f>IF(OR(E7634="",E7634="!!!",F7634="NEW"),"",INDEX(J$1:J7633,SUMPRODUCT(MAX(ROW(E$1:E7633)*(E7634=E$1:E7633)))))</f>
        <v> </v>
      </c>
      <c r="L7634" s="26"/>
    </row>
    <row r="7635" spans="1:12">
      <c r="A7635" s="20" t="s">
        <v>671</v>
      </c>
      <c r="E7635" s="21">
        <f>IF(D7635="?OLD","!!!","")</f>
        <v/>
      </c>
      <c r="F7635" s="22" t="str">
        <f>IF(OR(E7635="",E7635="!!!"),"",IF(NOT(ISNA(VLOOKUP(E7635,E$1:E7634,1,FALSE()))),"OLD",IF(AND(E7635&lt;&gt;"",E7635&lt;&gt;"!!!"),"NEW","")))</f>
        <v> </v>
      </c>
      <c r="G7635" s="23" t="str">
        <f>IF(OR(E7635="",E7635="!!!"),"",IF(OR(J7635=0,AND(J7635=1,K7635=1),AND(J7635=1,I7635="SBJ"),AND(J7635=1,I7635=0)),"?IN_FOCUS",IF(J7635&lt;=2,"?ACTIVATED",IF(J7635&lt;&gt;"","?FAMILIAR",IF(F7635="NEW",IF(ISNA(VLOOKUP(E7635,#REF!,1,FALSE())),"?TYPE_IDENTIFIABLE","?REFERENTIAL"),"_")))))</f>
        <v> </v>
      </c>
      <c r="H7635" s="24" t="str">
        <f>IF(J7635&lt;&gt;1,"",IF(I7635="SBJ","CB","?"))</f>
        <v> </v>
      </c>
      <c r="I7635" s="25" t="str">
        <f>IF(OR(E7635="",E7635="!!!",F7635="NEW"),"",INDEX(B7634:B$2,-1+SUMPRODUCT(MAX(ROW(E7634:E$2)*(E7635=E7634:E$2)))))</f>
        <v> </v>
      </c>
      <c r="J7635" s="25" t="str">
        <f>IF(OR(E7635="",E7635="!!!",F7635="NEW"),"",COUNTBLANK(OFFSET(A$1,,,SUMPRODUCT(MAX(ROW(E$2:E7635)*(E7635=E$2:E7635)))))-COUNTBLANK(OFFSET(A$1,,,SUMPRODUCT(MAX(ROW(E$1:E7634)*(E2=E$1:E7634))))))</f>
        <v> </v>
      </c>
      <c r="K7635" s="25" t="str">
        <f>IF(OR(E7635="",E7635="!!!",F7635="NEW"),"",INDEX(J$1:J7634,SUMPRODUCT(MAX(ROW(E$1:E7634)*(E7635=E$1:E7634)))))</f>
        <v> </v>
      </c>
      <c r="L7635" s="26"/>
    </row>
    <row r="7636" spans="1:12">
      <c r="A7636" s="20"/>
    </row>
    <row r="7637" spans="1:12">
      <c r="A7637" s="20" t="s">
        <v>3922</v>
      </c>
    </row>
    <row r="7638" spans="1:12">
      <c r="A7638" s="20" t="s">
        <v>1736</v>
      </c>
      <c r="B7638" s="27" t="s">
        <v>1668</v>
      </c>
      <c r="C7638" s="27" t="s">
        <v>1737</v>
      </c>
      <c r="D7638" s="27" t="s">
        <v>1681</v>
      </c>
      <c r="E7638" s="21">
        <f>IF(D7638="?OLD","!!!","")</f>
        <v/>
      </c>
      <c r="F7638" s="22" t="str">
        <f>IF(OR(E7638="",E7638="!!!"),"",IF(NOT(ISNA(VLOOKUP(E7638,E$1:E7637,1,FALSE()))),"OLD",IF(AND(E7638&lt;&gt;"",E7638&lt;&gt;"!!!"),"NEW","")))</f>
        <v> </v>
      </c>
      <c r="G7638" s="23" t="str">
        <f>IF(OR(E7638="",E7638="!!!"),"",IF(OR(J7638=0,AND(J7638=1,K7638=1),AND(J7638=1,I7638="SBJ"),AND(J7638=1,I7638=0)),"?IN_FOCUS",IF(J7638&lt;=2,"?ACTIVATED",IF(J7638&lt;&gt;"","?FAMILIAR",IF(F7638="NEW",IF(ISNA(VLOOKUP(E7638,#REF!,1,FALSE())),"?TYPE_IDENTIFIABLE","?REFERENTIAL"),"_")))))</f>
        <v> </v>
      </c>
      <c r="H7638" s="24" t="str">
        <f>IF(J7638&lt;&gt;1,"",IF(I7638="SBJ","CB","?"))</f>
        <v> </v>
      </c>
      <c r="I7638" s="25" t="str">
        <f>IF(OR(E7638="",E7638="!!!",F7638="NEW"),"",INDEX(B7637:B$2,-1+SUMPRODUCT(MAX(ROW(E7637:E$2)*(E7638=E7637:E$2)))))</f>
        <v> </v>
      </c>
      <c r="J7638" s="25" t="str">
        <f>IF(OR(E7638="",E7638="!!!",F7638="NEW"),"",COUNTBLANK(OFFSET(A$1,,,SUMPRODUCT(MAX(ROW(E$2:E7638)*(E7638=E$2:E7638)))))-COUNTBLANK(OFFSET(A$1,,,SUMPRODUCT(MAX(ROW(E$1:E7637)*(E2=E$1:E7637))))))</f>
        <v> </v>
      </c>
      <c r="K7638" s="25" t="str">
        <f>IF(OR(E7638="",E7638="!!!",F7638="NEW"),"",INDEX(J$1:J7637,SUMPRODUCT(MAX(ROW(E$1:E7637)*(E7638=E$1:E7637)))))</f>
        <v> </v>
      </c>
      <c r="L7638" s="26"/>
    </row>
    <row r="7639" spans="1:12">
      <c r="A7639" s="20" t="s">
        <v>1933</v>
      </c>
      <c r="E7639" s="21">
        <f>IF(D7639="?OLD","!!!","")</f>
        <v/>
      </c>
      <c r="F7639" s="22" t="str">
        <f>IF(OR(E7639="",E7639="!!!"),"",IF(NOT(ISNA(VLOOKUP(E7639,E$1:E7638,1,FALSE()))),"OLD",IF(AND(E7639&lt;&gt;"",E7639&lt;&gt;"!!!"),"NEW","")))</f>
        <v> </v>
      </c>
      <c r="G7639" s="23" t="str">
        <f>IF(OR(E7639="",E7639="!!!"),"",IF(OR(J7639=0,AND(J7639=1,K7639=1),AND(J7639=1,I7639="SBJ"),AND(J7639=1,I7639=0)),"?IN_FOCUS",IF(J7639&lt;=2,"?ACTIVATED",IF(J7639&lt;&gt;"","?FAMILIAR",IF(F7639="NEW",IF(ISNA(VLOOKUP(E7639,#REF!,1,FALSE())),"?TYPE_IDENTIFIABLE","?REFERENTIAL"),"_")))))</f>
        <v> </v>
      </c>
      <c r="H7639" s="24" t="str">
        <f>IF(J7639&lt;&gt;1,"",IF(I7639="SBJ","CB","?"))</f>
        <v> </v>
      </c>
      <c r="I7639" s="25" t="str">
        <f>IF(OR(E7639="",E7639="!!!",F7639="NEW"),"",INDEX(B7638:B$2,-1+SUMPRODUCT(MAX(ROW(E7638:E$2)*(E7639=E7638:E$2)))))</f>
        <v> </v>
      </c>
      <c r="J7639" s="25" t="str">
        <f>IF(OR(E7639="",E7639="!!!",F7639="NEW"),"",COUNTBLANK(OFFSET(A$1,,,SUMPRODUCT(MAX(ROW(E$2:E7639)*(E7639=E$2:E7639)))))-COUNTBLANK(OFFSET(A$1,,,SUMPRODUCT(MAX(ROW(E$1:E7638)*(E2=E$1:E7638))))))</f>
        <v> </v>
      </c>
      <c r="K7639" s="25" t="str">
        <f>IF(OR(E7639="",E7639="!!!",F7639="NEW"),"",INDEX(J$1:J7638,SUMPRODUCT(MAX(ROW(E$1:E7638)*(E7639=E$1:E7638)))))</f>
        <v> </v>
      </c>
      <c r="L7639" s="26"/>
    </row>
    <row r="7640" spans="1:12">
      <c r="A7640" s="20" t="s">
        <v>3923</v>
      </c>
      <c r="E7640" s="21">
        <f>IF(D7640="?OLD","!!!","")</f>
        <v/>
      </c>
      <c r="F7640" s="22" t="str">
        <f>IF(OR(E7640="",E7640="!!!"),"",IF(NOT(ISNA(VLOOKUP(E7640,E$1:E7639,1,FALSE()))),"OLD",IF(AND(E7640&lt;&gt;"",E7640&lt;&gt;"!!!"),"NEW","")))</f>
        <v> </v>
      </c>
      <c r="G7640" s="23" t="str">
        <f>IF(OR(E7640="",E7640="!!!"),"",IF(OR(J7640=0,AND(J7640=1,K7640=1),AND(J7640=1,I7640="SBJ"),AND(J7640=1,I7640=0)),"?IN_FOCUS",IF(J7640&lt;=2,"?ACTIVATED",IF(J7640&lt;&gt;"","?FAMILIAR",IF(F7640="NEW",IF(ISNA(VLOOKUP(E7640,#REF!,1,FALSE())),"?TYPE_IDENTIFIABLE","?REFERENTIAL"),"_")))))</f>
        <v> </v>
      </c>
      <c r="H7640" s="24" t="str">
        <f>IF(J7640&lt;&gt;1,"",IF(I7640="SBJ","CB","?"))</f>
        <v> </v>
      </c>
      <c r="I7640" s="25" t="str">
        <f>IF(OR(E7640="",E7640="!!!",F7640="NEW"),"",INDEX(B7639:B$2,-1+SUMPRODUCT(MAX(ROW(E7639:E$2)*(E7640=E7639:E$2)))))</f>
        <v> </v>
      </c>
      <c r="J7640" s="25" t="str">
        <f>IF(OR(E7640="",E7640="!!!",F7640="NEW"),"",COUNTBLANK(OFFSET(A$1,,,SUMPRODUCT(MAX(ROW(E$2:E7640)*(E7640=E$2:E7640)))))-COUNTBLANK(OFFSET(A$1,,,SUMPRODUCT(MAX(ROW(E$1:E7639)*(E2=E$1:E7639))))))</f>
        <v> </v>
      </c>
      <c r="K7640" s="25" t="str">
        <f>IF(OR(E7640="",E7640="!!!",F7640="NEW"),"",INDEX(J$1:J7639,SUMPRODUCT(MAX(ROW(E$1:E7639)*(E7640=E$1:E7639)))))</f>
        <v> </v>
      </c>
      <c r="L7640" s="26"/>
    </row>
    <row r="7641" spans="1:12">
      <c r="A7641" s="20" t="s">
        <v>3898</v>
      </c>
      <c r="B7641" s="27" t="s">
        <v>1724</v>
      </c>
      <c r="C7641" s="27" t="s">
        <v>1734</v>
      </c>
      <c r="D7641" s="27" t="s">
        <v>1681</v>
      </c>
      <c r="E7641" s="21">
        <f>IF(D7641="?OLD","!!!","")</f>
        <v/>
      </c>
      <c r="F7641" s="22" t="str">
        <f>IF(OR(E7641="",E7641="!!!"),"",IF(NOT(ISNA(VLOOKUP(E7641,E$1:E7640,1,FALSE()))),"OLD",IF(AND(E7641&lt;&gt;"",E7641&lt;&gt;"!!!"),"NEW","")))</f>
        <v> </v>
      </c>
      <c r="G7641" s="23" t="str">
        <f>IF(OR(E7641="",E7641="!!!"),"",IF(OR(J7641=0,AND(J7641=1,K7641=1),AND(J7641=1,I7641="SBJ"),AND(J7641=1,I7641=0)),"?IN_FOCUS",IF(J7641&lt;=2,"?ACTIVATED",IF(J7641&lt;&gt;"","?FAMILIAR",IF(F7641="NEW",IF(ISNA(VLOOKUP(E7641,#REF!,1,FALSE())),"?TYPE_IDENTIFIABLE","?REFERENTIAL"),"_")))))</f>
        <v> </v>
      </c>
      <c r="H7641" s="24" t="str">
        <f>IF(J7641&lt;&gt;1,"",IF(I7641="SBJ","CB","?"))</f>
        <v> </v>
      </c>
      <c r="I7641" s="25" t="str">
        <f>IF(OR(E7641="",E7641="!!!",F7641="NEW"),"",INDEX(B7640:B$2,-1+SUMPRODUCT(MAX(ROW(E7640:E$2)*(E7641=E7640:E$2)))))</f>
        <v> </v>
      </c>
      <c r="J7641" s="25" t="str">
        <f>IF(OR(E7641="",E7641="!!!",F7641="NEW"),"",COUNTBLANK(OFFSET(A$1,,,SUMPRODUCT(MAX(ROW(E$2:E7641)*(E7641=E$2:E7641)))))-COUNTBLANK(OFFSET(A$1,,,SUMPRODUCT(MAX(ROW(E$1:E7640)*(E2=E$1:E7640))))))</f>
        <v> </v>
      </c>
      <c r="K7641" s="25" t="str">
        <f>IF(OR(E7641="",E7641="!!!",F7641="NEW"),"",INDEX(J$1:J7640,SUMPRODUCT(MAX(ROW(E$1:E7640)*(E7641=E$1:E7640)))))</f>
        <v> </v>
      </c>
      <c r="L7641" s="26"/>
    </row>
    <row r="7642" spans="1:12">
      <c r="A7642" s="20" t="s">
        <v>2825</v>
      </c>
      <c r="E7642" s="21">
        <f>IF(D7642="?OLD","!!!","")</f>
        <v/>
      </c>
      <c r="F7642" s="22" t="str">
        <f>IF(OR(E7642="",E7642="!!!"),"",IF(NOT(ISNA(VLOOKUP(E7642,E$1:E7641,1,FALSE()))),"OLD",IF(AND(E7642&lt;&gt;"",E7642&lt;&gt;"!!!"),"NEW","")))</f>
        <v> </v>
      </c>
      <c r="G7642" s="23" t="str">
        <f>IF(OR(E7642="",E7642="!!!"),"",IF(OR(J7642=0,AND(J7642=1,K7642=1),AND(J7642=1,I7642="SBJ"),AND(J7642=1,I7642=0)),"?IN_FOCUS",IF(J7642&lt;=2,"?ACTIVATED",IF(J7642&lt;&gt;"","?FAMILIAR",IF(F7642="NEW",IF(ISNA(VLOOKUP(E7642,#REF!,1,FALSE())),"?TYPE_IDENTIFIABLE","?REFERENTIAL"),"_")))))</f>
        <v> </v>
      </c>
      <c r="H7642" s="24" t="str">
        <f>IF(J7642&lt;&gt;1,"",IF(I7642="SBJ","CB","?"))</f>
        <v> </v>
      </c>
      <c r="I7642" s="25" t="str">
        <f>IF(OR(E7642="",E7642="!!!",F7642="NEW"),"",INDEX(B7641:B$2,-1+SUMPRODUCT(MAX(ROW(E7641:E$2)*(E7642=E7641:E$2)))))</f>
        <v> </v>
      </c>
      <c r="J7642" s="25" t="str">
        <f>IF(OR(E7642="",E7642="!!!",F7642="NEW"),"",COUNTBLANK(OFFSET(A$1,,,SUMPRODUCT(MAX(ROW(E$2:E7642)*(E7642=E$2:E7642)))))-COUNTBLANK(OFFSET(A$1,,,SUMPRODUCT(MAX(ROW(E$1:E7641)*(E2=E$1:E7641))))))</f>
        <v> </v>
      </c>
      <c r="K7642" s="25" t="str">
        <f>IF(OR(E7642="",E7642="!!!",F7642="NEW"),"",INDEX(J$1:J7641,SUMPRODUCT(MAX(ROW(E$1:E7641)*(E7642=E$1:E7641)))))</f>
        <v> </v>
      </c>
      <c r="L7642" s="26"/>
    </row>
    <row r="7643" spans="1:12">
      <c r="A7643" s="20" t="s">
        <v>1688</v>
      </c>
      <c r="E7643" s="21">
        <f>IF(D7643="?OLD","!!!","")</f>
        <v/>
      </c>
      <c r="F7643" s="22" t="str">
        <f>IF(OR(E7643="",E7643="!!!"),"",IF(NOT(ISNA(VLOOKUP(E7643,E$1:E7642,1,FALSE()))),"OLD",IF(AND(E7643&lt;&gt;"",E7643&lt;&gt;"!!!"),"NEW","")))</f>
        <v> </v>
      </c>
      <c r="G7643" s="23" t="str">
        <f>IF(OR(E7643="",E7643="!!!"),"",IF(OR(J7643=0,AND(J7643=1,K7643=1),AND(J7643=1,I7643="SBJ"),AND(J7643=1,I7643=0)),"?IN_FOCUS",IF(J7643&lt;=2,"?ACTIVATED",IF(J7643&lt;&gt;"","?FAMILIAR",IF(F7643="NEW",IF(ISNA(VLOOKUP(E7643,#REF!,1,FALSE())),"?TYPE_IDENTIFIABLE","?REFERENTIAL"),"_")))))</f>
        <v> </v>
      </c>
      <c r="H7643" s="24" t="str">
        <f>IF(J7643&lt;&gt;1,"",IF(I7643="SBJ","CB","?"))</f>
        <v> </v>
      </c>
      <c r="I7643" s="25" t="str">
        <f>IF(OR(E7643="",E7643="!!!",F7643="NEW"),"",INDEX(B7642:B$2,-1+SUMPRODUCT(MAX(ROW(E7642:E$2)*(E7643=E7642:E$2)))))</f>
        <v> </v>
      </c>
      <c r="J7643" s="25" t="str">
        <f>IF(OR(E7643="",E7643="!!!",F7643="NEW"),"",COUNTBLANK(OFFSET(A$1,,,SUMPRODUCT(MAX(ROW(E$2:E7643)*(E7643=E$2:E7643)))))-COUNTBLANK(OFFSET(A$1,,,SUMPRODUCT(MAX(ROW(E$1:E7642)*(E2=E$1:E7642))))))</f>
        <v> </v>
      </c>
      <c r="K7643" s="25" t="str">
        <f>IF(OR(E7643="",E7643="!!!",F7643="NEW"),"",INDEX(J$1:J7642,SUMPRODUCT(MAX(ROW(E$1:E7642)*(E7643=E$1:E7642)))))</f>
        <v> </v>
      </c>
      <c r="L7643" s="26"/>
    </row>
    <row r="7644" spans="1:12">
      <c r="A7644" s="20" t="s">
        <v>2118</v>
      </c>
      <c r="E7644" s="21">
        <f>IF(D7644="?OLD","!!!","")</f>
        <v/>
      </c>
      <c r="F7644" s="22" t="str">
        <f>IF(OR(E7644="",E7644="!!!"),"",IF(NOT(ISNA(VLOOKUP(E7644,E$1:E7643,1,FALSE()))),"OLD",IF(AND(E7644&lt;&gt;"",E7644&lt;&gt;"!!!"),"NEW","")))</f>
        <v> </v>
      </c>
      <c r="G7644" s="23" t="str">
        <f>IF(OR(E7644="",E7644="!!!"),"",IF(OR(J7644=0,AND(J7644=1,K7644=1),AND(J7644=1,I7644="SBJ"),AND(J7644=1,I7644=0)),"?IN_FOCUS",IF(J7644&lt;=2,"?ACTIVATED",IF(J7644&lt;&gt;"","?FAMILIAR",IF(F7644="NEW",IF(ISNA(VLOOKUP(E7644,#REF!,1,FALSE())),"?TYPE_IDENTIFIABLE","?REFERENTIAL"),"_")))))</f>
        <v> </v>
      </c>
      <c r="H7644" s="24" t="str">
        <f>IF(J7644&lt;&gt;1,"",IF(I7644="SBJ","CB","?"))</f>
        <v> </v>
      </c>
      <c r="I7644" s="25" t="str">
        <f>IF(OR(E7644="",E7644="!!!",F7644="NEW"),"",INDEX(B7643:B$2,-1+SUMPRODUCT(MAX(ROW(E7643:E$2)*(E7644=E7643:E$2)))))</f>
        <v> </v>
      </c>
      <c r="J7644" s="25" t="str">
        <f>IF(OR(E7644="",E7644="!!!",F7644="NEW"),"",COUNTBLANK(OFFSET(A$1,,,SUMPRODUCT(MAX(ROW(E$2:E7644)*(E7644=E$2:E7644)))))-COUNTBLANK(OFFSET(A$1,,,SUMPRODUCT(MAX(ROW(E$1:E7643)*(E2=E$1:E7643))))))</f>
        <v> </v>
      </c>
      <c r="K7644" s="25" t="str">
        <f>IF(OR(E7644="",E7644="!!!",F7644="NEW"),"",INDEX(J$1:J7643,SUMPRODUCT(MAX(ROW(E$1:E7643)*(E7644=E$1:E7643)))))</f>
        <v> </v>
      </c>
      <c r="L7644" s="26"/>
    </row>
    <row r="7645" spans="1:12">
      <c r="A7645" s="20" t="s">
        <v>3924</v>
      </c>
      <c r="B7645" s="27" t="s">
        <v>1675</v>
      </c>
      <c r="C7645" s="27" t="s">
        <v>1701</v>
      </c>
      <c r="D7645" s="27" t="s">
        <v>1681</v>
      </c>
      <c r="E7645" s="21">
        <f>IF(D7645="?OLD","!!!","")</f>
        <v/>
      </c>
      <c r="F7645" s="22" t="str">
        <f>IF(OR(E7645="",E7645="!!!"),"",IF(NOT(ISNA(VLOOKUP(E7645,E$1:E7644,1,FALSE()))),"OLD",IF(AND(E7645&lt;&gt;"",E7645&lt;&gt;"!!!"),"NEW","")))</f>
        <v> </v>
      </c>
      <c r="G7645" s="23" t="str">
        <f>IF(OR(E7645="",E7645="!!!"),"",IF(OR(J7645=0,AND(J7645=1,K7645=1),AND(J7645=1,I7645="SBJ"),AND(J7645=1,I7645=0)),"?IN_FOCUS",IF(J7645&lt;=2,"?ACTIVATED",IF(J7645&lt;&gt;"","?FAMILIAR",IF(F7645="NEW",IF(ISNA(VLOOKUP(E7645,#REF!,1,FALSE())),"?TYPE_IDENTIFIABLE","?REFERENTIAL"),"_")))))</f>
        <v> </v>
      </c>
      <c r="H7645" s="24" t="str">
        <f>IF(J7645&lt;&gt;1,"",IF(I7645="SBJ","CB","?"))</f>
        <v> </v>
      </c>
      <c r="I7645" s="25" t="str">
        <f>IF(OR(E7645="",E7645="!!!",F7645="NEW"),"",INDEX(B7644:B$2,-1+SUMPRODUCT(MAX(ROW(E7644:E$2)*(E7645=E7644:E$2)))))</f>
        <v> </v>
      </c>
      <c r="J7645" s="25" t="str">
        <f>IF(OR(E7645="",E7645="!!!",F7645="NEW"),"",COUNTBLANK(OFFSET(A$1,,,SUMPRODUCT(MAX(ROW(E$2:E7645)*(E7645=E$2:E7645)))))-COUNTBLANK(OFFSET(A$1,,,SUMPRODUCT(MAX(ROW(E$1:E7644)*(E2=E$1:E7644))))))</f>
        <v> </v>
      </c>
      <c r="K7645" s="25" t="str">
        <f>IF(OR(E7645="",E7645="!!!",F7645="NEW"),"",INDEX(J$1:J7644,SUMPRODUCT(MAX(ROW(E$1:E7644)*(E7645=E$1:E7644)))))</f>
        <v> </v>
      </c>
      <c r="L7645" s="26"/>
    </row>
    <row r="7646" spans="1:12">
      <c r="A7646" s="20" t="s">
        <v>1688</v>
      </c>
      <c r="E7646" s="21">
        <f>IF(D7646="?OLD","!!!","")</f>
        <v/>
      </c>
      <c r="F7646" s="22" t="str">
        <f>IF(OR(E7646="",E7646="!!!"),"",IF(NOT(ISNA(VLOOKUP(E7646,E$1:E7645,1,FALSE()))),"OLD",IF(AND(E7646&lt;&gt;"",E7646&lt;&gt;"!!!"),"NEW","")))</f>
        <v> </v>
      </c>
      <c r="G7646" s="23" t="str">
        <f>IF(OR(E7646="",E7646="!!!"),"",IF(OR(J7646=0,AND(J7646=1,K7646=1),AND(J7646=1,I7646="SBJ"),AND(J7646=1,I7646=0)),"?IN_FOCUS",IF(J7646&lt;=2,"?ACTIVATED",IF(J7646&lt;&gt;"","?FAMILIAR",IF(F7646="NEW",IF(ISNA(VLOOKUP(E7646,#REF!,1,FALSE())),"?TYPE_IDENTIFIABLE","?REFERENTIAL"),"_")))))</f>
        <v> </v>
      </c>
      <c r="H7646" s="24" t="str">
        <f>IF(J7646&lt;&gt;1,"",IF(I7646="SBJ","CB","?"))</f>
        <v> </v>
      </c>
      <c r="I7646" s="25" t="str">
        <f>IF(OR(E7646="",E7646="!!!",F7646="NEW"),"",INDEX(B7645:B$2,-1+SUMPRODUCT(MAX(ROW(E7645:E$2)*(E7646=E7645:E$2)))))</f>
        <v> </v>
      </c>
      <c r="J7646" s="25" t="str">
        <f>IF(OR(E7646="",E7646="!!!",F7646="NEW"),"",COUNTBLANK(OFFSET(A$1,,,SUMPRODUCT(MAX(ROW(E$2:E7646)*(E7646=E$2:E7646)))))-COUNTBLANK(OFFSET(A$1,,,SUMPRODUCT(MAX(ROW(E$1:E7645)*(E2=E$1:E7645))))))</f>
        <v> </v>
      </c>
      <c r="K7646" s="25" t="str">
        <f>IF(OR(E7646="",E7646="!!!",F7646="NEW"),"",INDEX(J$1:J7645,SUMPRODUCT(MAX(ROW(E$1:E7645)*(E7646=E$1:E7645)))))</f>
        <v> </v>
      </c>
      <c r="L7646" s="26"/>
    </row>
    <row r="7647" spans="1:12">
      <c r="A7647" s="20" t="s">
        <v>2923</v>
      </c>
      <c r="B7647" s="27" t="s">
        <v>1672</v>
      </c>
      <c r="C7647" s="27" t="s">
        <v>1704</v>
      </c>
      <c r="E7647" s="21">
        <f>IF(D7647="?OLD","!!!","")</f>
        <v/>
      </c>
      <c r="F7647" s="22" t="str">
        <f>IF(OR(E7647="",E7647="!!!"),"",IF(NOT(ISNA(VLOOKUP(E7647,E$1:E7646,1,FALSE()))),"OLD",IF(AND(E7647&lt;&gt;"",E7647&lt;&gt;"!!!"),"NEW","")))</f>
        <v> </v>
      </c>
      <c r="G7647" s="23" t="str">
        <f>IF(OR(E7647="",E7647="!!!"),"",IF(OR(J7647=0,AND(J7647=1,K7647=1),AND(J7647=1,I7647="SBJ"),AND(J7647=1,I7647=0)),"?IN_FOCUS",IF(J7647&lt;=2,"?ACTIVATED",IF(J7647&lt;&gt;"","?FAMILIAR",IF(F7647="NEW",IF(ISNA(VLOOKUP(E7647,#REF!,1,FALSE())),"?TYPE_IDENTIFIABLE","?REFERENTIAL"),"_")))))</f>
        <v> </v>
      </c>
      <c r="H7647" s="24" t="str">
        <f>IF(J7647&lt;&gt;1,"",IF(I7647="SBJ","CB","?"))</f>
        <v> </v>
      </c>
      <c r="I7647" s="25" t="str">
        <f>IF(OR(E7647="",E7647="!!!",F7647="NEW"),"",INDEX(B7646:B$2,-1+SUMPRODUCT(MAX(ROW(E7646:E$2)*(E7647=E7646:E$2)))))</f>
        <v> </v>
      </c>
      <c r="J7647" s="25" t="str">
        <f>IF(OR(E7647="",E7647="!!!",F7647="NEW"),"",COUNTBLANK(OFFSET(A$1,,,SUMPRODUCT(MAX(ROW(E$2:E7647)*(E7647=E$2:E7647)))))-COUNTBLANK(OFFSET(A$1,,,SUMPRODUCT(MAX(ROW(E$1:E7646)*(E2=E$1:E7646))))))</f>
        <v> </v>
      </c>
      <c r="K7647" s="25" t="str">
        <f>IF(OR(E7647="",E7647="!!!",F7647="NEW"),"",INDEX(J$1:J7646,SUMPRODUCT(MAX(ROW(E$1:E7646)*(E7647=E$1:E7646)))))</f>
        <v> </v>
      </c>
      <c r="L7647" s="26"/>
    </row>
    <row r="7648" spans="1:12">
      <c r="A7648" s="20" t="s">
        <v>3925</v>
      </c>
      <c r="B7648" s="27" t="s">
        <v>1679</v>
      </c>
      <c r="E7648" s="21">
        <f>IF(D7648="?OLD","!!!","")</f>
        <v/>
      </c>
      <c r="F7648" s="22" t="str">
        <f>IF(OR(E7648="",E7648="!!!"),"",IF(NOT(ISNA(VLOOKUP(E7648,E$1:E7647,1,FALSE()))),"OLD",IF(AND(E7648&lt;&gt;"",E7648&lt;&gt;"!!!"),"NEW","")))</f>
        <v> </v>
      </c>
      <c r="G7648" s="23" t="str">
        <f>IF(OR(E7648="",E7648="!!!"),"",IF(OR(J7648=0,AND(J7648=1,K7648=1),AND(J7648=1,I7648="SBJ"),AND(J7648=1,I7648=0)),"?IN_FOCUS",IF(J7648&lt;=2,"?ACTIVATED",IF(J7648&lt;&gt;"","?FAMILIAR",IF(F7648="NEW",IF(ISNA(VLOOKUP(E7648,#REF!,1,FALSE())),"?TYPE_IDENTIFIABLE","?REFERENTIAL"),"_")))))</f>
        <v> </v>
      </c>
      <c r="H7648" s="24" t="str">
        <f>IF(J7648&lt;&gt;1,"",IF(I7648="SBJ","CB","?"))</f>
        <v> </v>
      </c>
      <c r="I7648" s="25" t="str">
        <f>IF(OR(E7648="",E7648="!!!",F7648="NEW"),"",INDEX(B7647:B$2,-1+SUMPRODUCT(MAX(ROW(E7647:E$2)*(E7648=E7647:E$2)))))</f>
        <v> </v>
      </c>
      <c r="J7648" s="25" t="str">
        <f>IF(OR(E7648="",E7648="!!!",F7648="NEW"),"",COUNTBLANK(OFFSET(A$1,,,SUMPRODUCT(MAX(ROW(E$2:E7648)*(E7648=E$2:E7648)))))-COUNTBLANK(OFFSET(A$1,,,SUMPRODUCT(MAX(ROW(E$1:E7647)*(E2=E$1:E7647))))))</f>
        <v> </v>
      </c>
      <c r="K7648" s="25" t="str">
        <f>IF(OR(E7648="",E7648="!!!",F7648="NEW"),"",INDEX(J$1:J7647,SUMPRODUCT(MAX(ROW(E$1:E7647)*(E7648=E$1:E7647)))))</f>
        <v> </v>
      </c>
      <c r="L7648" s="26"/>
    </row>
    <row r="7649" spans="1:12">
      <c r="A7649" s="20" t="s">
        <v>671</v>
      </c>
      <c r="E7649" s="21">
        <f>IF(D7649="?OLD","!!!","")</f>
        <v/>
      </c>
      <c r="F7649" s="22" t="str">
        <f>IF(OR(E7649="",E7649="!!!"),"",IF(NOT(ISNA(VLOOKUP(E7649,E$1:E7648,1,FALSE()))),"OLD",IF(AND(E7649&lt;&gt;"",E7649&lt;&gt;"!!!"),"NEW","")))</f>
        <v> </v>
      </c>
      <c r="G7649" s="23" t="str">
        <f>IF(OR(E7649="",E7649="!!!"),"",IF(OR(J7649=0,AND(J7649=1,K7649=1),AND(J7649=1,I7649="SBJ"),AND(J7649=1,I7649=0)),"?IN_FOCUS",IF(J7649&lt;=2,"?ACTIVATED",IF(J7649&lt;&gt;"","?FAMILIAR",IF(F7649="NEW",IF(ISNA(VLOOKUP(E7649,#REF!,1,FALSE())),"?TYPE_IDENTIFIABLE","?REFERENTIAL"),"_")))))</f>
        <v> </v>
      </c>
      <c r="H7649" s="24" t="str">
        <f>IF(J7649&lt;&gt;1,"",IF(I7649="SBJ","CB","?"))</f>
        <v> </v>
      </c>
      <c r="I7649" s="25" t="str">
        <f>IF(OR(E7649="",E7649="!!!",F7649="NEW"),"",INDEX(B7648:B$2,-1+SUMPRODUCT(MAX(ROW(E7648:E$2)*(E7649=E7648:E$2)))))</f>
        <v> </v>
      </c>
      <c r="J7649" s="25" t="str">
        <f>IF(OR(E7649="",E7649="!!!",F7649="NEW"),"",COUNTBLANK(OFFSET(A$1,,,SUMPRODUCT(MAX(ROW(E$2:E7649)*(E7649=E$2:E7649)))))-COUNTBLANK(OFFSET(A$1,,,SUMPRODUCT(MAX(ROW(E$1:E7648)*(E2=E$1:E7648))))))</f>
        <v> </v>
      </c>
      <c r="K7649" s="25" t="str">
        <f>IF(OR(E7649="",E7649="!!!",F7649="NEW"),"",INDEX(J$1:J7648,SUMPRODUCT(MAX(ROW(E$1:E7648)*(E7649=E$1:E7648)))))</f>
        <v> </v>
      </c>
      <c r="L7649" s="26"/>
    </row>
    <row r="7650" spans="1:12">
      <c r="A7650" s="20"/>
    </row>
    <row r="7651" spans="1:12">
      <c r="A7651" s="20" t="s">
        <v>3926</v>
      </c>
    </row>
    <row r="7652" spans="1:12">
      <c r="A7652" s="20" t="s">
        <v>1741</v>
      </c>
      <c r="B7652" s="27" t="s">
        <v>1668</v>
      </c>
      <c r="C7652" s="27" t="s">
        <v>1737</v>
      </c>
      <c r="D7652" s="27" t="s">
        <v>1681</v>
      </c>
      <c r="E7652" s="21">
        <f>IF(D7652="?OLD","!!!","")</f>
        <v/>
      </c>
      <c r="F7652" s="22" t="str">
        <f>IF(OR(E7652="",E7652="!!!"),"",IF(NOT(ISNA(VLOOKUP(E7652,E$1:E7651,1,FALSE()))),"OLD",IF(AND(E7652&lt;&gt;"",E7652&lt;&gt;"!!!"),"NEW","")))</f>
        <v> </v>
      </c>
      <c r="G7652" s="23" t="str">
        <f>IF(OR(E7652="",E7652="!!!"),"",IF(OR(J7652=0,AND(J7652=1,K7652=1),AND(J7652=1,I7652="SBJ"),AND(J7652=1,I7652=0)),"?IN_FOCUS",IF(J7652&lt;=2,"?ACTIVATED",IF(J7652&lt;&gt;"","?FAMILIAR",IF(F7652="NEW",IF(ISNA(VLOOKUP(E7652,#REF!,1,FALSE())),"?TYPE_IDENTIFIABLE","?REFERENTIAL"),"_")))))</f>
        <v> </v>
      </c>
      <c r="H7652" s="24" t="str">
        <f>IF(J7652&lt;&gt;1,"",IF(I7652="SBJ","CB","?"))</f>
        <v> </v>
      </c>
      <c r="I7652" s="25" t="str">
        <f>IF(OR(E7652="",E7652="!!!",F7652="NEW"),"",INDEX(B7651:B$2,-1+SUMPRODUCT(MAX(ROW(E7651:E$2)*(E7652=E7651:E$2)))))</f>
        <v> </v>
      </c>
      <c r="J7652" s="25" t="str">
        <f>IF(OR(E7652="",E7652="!!!",F7652="NEW"),"",COUNTBLANK(OFFSET(A$1,,,SUMPRODUCT(MAX(ROW(E$2:E7652)*(E7652=E$2:E7652)))))-COUNTBLANK(OFFSET(A$1,,,SUMPRODUCT(MAX(ROW(E$1:E7651)*(E2=E$1:E7651))))))</f>
        <v> </v>
      </c>
      <c r="K7652" s="25" t="str">
        <f>IF(OR(E7652="",E7652="!!!",F7652="NEW"),"",INDEX(J$1:J7651,SUMPRODUCT(MAX(ROW(E$1:E7651)*(E7652=E$1:E7651)))))</f>
        <v> </v>
      </c>
      <c r="L7652" s="26"/>
    </row>
    <row r="7653" spans="1:12">
      <c r="A7653" s="20" t="s">
        <v>1716</v>
      </c>
      <c r="E7653" s="21">
        <f>IF(D7653="?OLD","!!!","")</f>
        <v/>
      </c>
      <c r="F7653" s="22" t="str">
        <f>IF(OR(E7653="",E7653="!!!"),"",IF(NOT(ISNA(VLOOKUP(E7653,E$1:E7652,1,FALSE()))),"OLD",IF(AND(E7653&lt;&gt;"",E7653&lt;&gt;"!!!"),"NEW","")))</f>
        <v> </v>
      </c>
      <c r="G7653" s="23" t="str">
        <f>IF(OR(E7653="",E7653="!!!"),"",IF(OR(J7653=0,AND(J7653=1,K7653=1),AND(J7653=1,I7653="SBJ"),AND(J7653=1,I7653=0)),"?IN_FOCUS",IF(J7653&lt;=2,"?ACTIVATED",IF(J7653&lt;&gt;"","?FAMILIAR",IF(F7653="NEW",IF(ISNA(VLOOKUP(E7653,#REF!,1,FALSE())),"?TYPE_IDENTIFIABLE","?REFERENTIAL"),"_")))))</f>
        <v> </v>
      </c>
      <c r="H7653" s="24" t="str">
        <f>IF(J7653&lt;&gt;1,"",IF(I7653="SBJ","CB","?"))</f>
        <v> </v>
      </c>
      <c r="I7653" s="25" t="str">
        <f>IF(OR(E7653="",E7653="!!!",F7653="NEW"),"",INDEX(B7652:B$2,-1+SUMPRODUCT(MAX(ROW(E7652:E$2)*(E7653=E7652:E$2)))))</f>
        <v> </v>
      </c>
      <c r="J7653" s="25" t="str">
        <f>IF(OR(E7653="",E7653="!!!",F7653="NEW"),"",COUNTBLANK(OFFSET(A$1,,,SUMPRODUCT(MAX(ROW(E$2:E7653)*(E7653=E$2:E7653)))))-COUNTBLANK(OFFSET(A$1,,,SUMPRODUCT(MAX(ROW(E$1:E7652)*(E2=E$1:E7652))))))</f>
        <v> </v>
      </c>
      <c r="K7653" s="25" t="str">
        <f>IF(OR(E7653="",E7653="!!!",F7653="NEW"),"",INDEX(J$1:J7652,SUMPRODUCT(MAX(ROW(E$1:E7652)*(E7653=E$1:E7652)))))</f>
        <v> </v>
      </c>
      <c r="L7653" s="26"/>
    </row>
    <row r="7654" spans="1:12">
      <c r="A7654" s="20" t="s">
        <v>1813</v>
      </c>
      <c r="B7654" s="27" t="s">
        <v>1679</v>
      </c>
      <c r="C7654" s="27" t="s">
        <v>1737</v>
      </c>
      <c r="D7654" s="27" t="s">
        <v>1681</v>
      </c>
      <c r="E7654" s="21">
        <f>IF(D7654="?OLD","!!!","")</f>
        <v/>
      </c>
      <c r="F7654" s="22" t="str">
        <f>IF(OR(E7654="",E7654="!!!"),"",IF(NOT(ISNA(VLOOKUP(E7654,E$1:E7653,1,FALSE()))),"OLD",IF(AND(E7654&lt;&gt;"",E7654&lt;&gt;"!!!"),"NEW","")))</f>
        <v> </v>
      </c>
      <c r="G7654" s="23" t="str">
        <f>IF(OR(E7654="",E7654="!!!"),"",IF(OR(J7654=0,AND(J7654=1,K7654=1),AND(J7654=1,I7654="SBJ"),AND(J7654=1,I7654=0)),"?IN_FOCUS",IF(J7654&lt;=2,"?ACTIVATED",IF(J7654&lt;&gt;"","?FAMILIAR",IF(F7654="NEW",IF(ISNA(VLOOKUP(E7654,#REF!,1,FALSE())),"?TYPE_IDENTIFIABLE","?REFERENTIAL"),"_")))))</f>
        <v> </v>
      </c>
      <c r="H7654" s="24" t="str">
        <f>IF(J7654&lt;&gt;1,"",IF(I7654="SBJ","CB","?"))</f>
        <v> </v>
      </c>
      <c r="I7654" s="25" t="str">
        <f>IF(OR(E7654="",E7654="!!!",F7654="NEW"),"",INDEX(B7653:B$2,-1+SUMPRODUCT(MAX(ROW(E7653:E$2)*(E7654=E7653:E$2)))))</f>
        <v> </v>
      </c>
      <c r="J7654" s="25" t="str">
        <f>IF(OR(E7654="",E7654="!!!",F7654="NEW"),"",COUNTBLANK(OFFSET(A$1,,,SUMPRODUCT(MAX(ROW(E$2:E7654)*(E7654=E$2:E7654)))))-COUNTBLANK(OFFSET(A$1,,,SUMPRODUCT(MAX(ROW(E$1:E7653)*(E2=E$1:E7653))))))</f>
        <v> </v>
      </c>
      <c r="K7654" s="25" t="str">
        <f>IF(OR(E7654="",E7654="!!!",F7654="NEW"),"",INDEX(J$1:J7653,SUMPRODUCT(MAX(ROW(E$1:E7653)*(E7654=E$1:E7653)))))</f>
        <v> </v>
      </c>
      <c r="L7654" s="26"/>
    </row>
    <row r="7655" spans="1:12">
      <c r="A7655" s="20" t="s">
        <v>3927</v>
      </c>
      <c r="E7655" s="21">
        <f>IF(D7655="?OLD","!!!","")</f>
        <v/>
      </c>
      <c r="F7655" s="22" t="str">
        <f>IF(OR(E7655="",E7655="!!!"),"",IF(NOT(ISNA(VLOOKUP(E7655,E$1:E7654,1,FALSE()))),"OLD",IF(AND(E7655&lt;&gt;"",E7655&lt;&gt;"!!!"),"NEW","")))</f>
        <v> </v>
      </c>
      <c r="G7655" s="23" t="str">
        <f>IF(OR(E7655="",E7655="!!!"),"",IF(OR(J7655=0,AND(J7655=1,K7655=1),AND(J7655=1,I7655="SBJ"),AND(J7655=1,I7655=0)),"?IN_FOCUS",IF(J7655&lt;=2,"?ACTIVATED",IF(J7655&lt;&gt;"","?FAMILIAR",IF(F7655="NEW",IF(ISNA(VLOOKUP(E7655,#REF!,1,FALSE())),"?TYPE_IDENTIFIABLE","?REFERENTIAL"),"_")))))</f>
        <v> </v>
      </c>
      <c r="H7655" s="24" t="str">
        <f>IF(J7655&lt;&gt;1,"",IF(I7655="SBJ","CB","?"))</f>
        <v> </v>
      </c>
      <c r="I7655" s="25" t="str">
        <f>IF(OR(E7655="",E7655="!!!",F7655="NEW"),"",INDEX(B7654:B$2,-1+SUMPRODUCT(MAX(ROW(E7654:E$2)*(E7655=E7654:E$2)))))</f>
        <v> </v>
      </c>
      <c r="J7655" s="25" t="str">
        <f>IF(OR(E7655="",E7655="!!!",F7655="NEW"),"",COUNTBLANK(OFFSET(A$1,,,SUMPRODUCT(MAX(ROW(E$2:E7655)*(E7655=E$2:E7655)))))-COUNTBLANK(OFFSET(A$1,,,SUMPRODUCT(MAX(ROW(E$1:E7654)*(E2=E$1:E7654))))))</f>
        <v> </v>
      </c>
      <c r="K7655" s="25" t="str">
        <f>IF(OR(E7655="",E7655="!!!",F7655="NEW"),"",INDEX(J$1:J7654,SUMPRODUCT(MAX(ROW(E$1:E7654)*(E7655=E$1:E7654)))))</f>
        <v> </v>
      </c>
      <c r="L7655" s="26"/>
    </row>
    <row r="7656" spans="1:12">
      <c r="A7656" s="20" t="s">
        <v>1746</v>
      </c>
      <c r="E7656" s="21">
        <f>IF(D7656="?OLD","!!!","")</f>
        <v/>
      </c>
      <c r="F7656" s="22" t="str">
        <f>IF(OR(E7656="",E7656="!!!"),"",IF(NOT(ISNA(VLOOKUP(E7656,E$1:E7655,1,FALSE()))),"OLD",IF(AND(E7656&lt;&gt;"",E7656&lt;&gt;"!!!"),"NEW","")))</f>
        <v> </v>
      </c>
      <c r="G7656" s="23" t="str">
        <f>IF(OR(E7656="",E7656="!!!"),"",IF(OR(J7656=0,AND(J7656=1,K7656=1),AND(J7656=1,I7656="SBJ"),AND(J7656=1,I7656=0)),"?IN_FOCUS",IF(J7656&lt;=2,"?ACTIVATED",IF(J7656&lt;&gt;"","?FAMILIAR",IF(F7656="NEW",IF(ISNA(VLOOKUP(E7656,#REF!,1,FALSE())),"?TYPE_IDENTIFIABLE","?REFERENTIAL"),"_")))))</f>
        <v> </v>
      </c>
      <c r="H7656" s="24" t="str">
        <f>IF(J7656&lt;&gt;1,"",IF(I7656="SBJ","CB","?"))</f>
        <v> </v>
      </c>
      <c r="I7656" s="25" t="str">
        <f>IF(OR(E7656="",E7656="!!!",F7656="NEW"),"",INDEX(B7655:B$2,-1+SUMPRODUCT(MAX(ROW(E7655:E$2)*(E7656=E7655:E$2)))))</f>
        <v> </v>
      </c>
      <c r="J7656" s="25" t="str">
        <f>IF(OR(E7656="",E7656="!!!",F7656="NEW"),"",COUNTBLANK(OFFSET(A$1,,,SUMPRODUCT(MAX(ROW(E$2:E7656)*(E7656=E$2:E7656)))))-COUNTBLANK(OFFSET(A$1,,,SUMPRODUCT(MAX(ROW(E$1:E7655)*(E2=E$1:E7655))))))</f>
        <v> </v>
      </c>
      <c r="K7656" s="25" t="str">
        <f>IF(OR(E7656="",E7656="!!!",F7656="NEW"),"",INDEX(J$1:J7655,SUMPRODUCT(MAX(ROW(E$1:E7655)*(E7656=E$1:E7655)))))</f>
        <v> </v>
      </c>
      <c r="L7656" s="26"/>
    </row>
    <row r="7657" spans="1:12">
      <c r="A7657" s="20" t="s">
        <v>3446</v>
      </c>
      <c r="E7657" s="21">
        <f>IF(D7657="?OLD","!!!","")</f>
        <v/>
      </c>
      <c r="F7657" s="22" t="str">
        <f>IF(OR(E7657="",E7657="!!!"),"",IF(NOT(ISNA(VLOOKUP(E7657,E$1:E7656,1,FALSE()))),"OLD",IF(AND(E7657&lt;&gt;"",E7657&lt;&gt;"!!!"),"NEW","")))</f>
        <v> </v>
      </c>
      <c r="G7657" s="23" t="str">
        <f>IF(OR(E7657="",E7657="!!!"),"",IF(OR(J7657=0,AND(J7657=1,K7657=1),AND(J7657=1,I7657="SBJ"),AND(J7657=1,I7657=0)),"?IN_FOCUS",IF(J7657&lt;=2,"?ACTIVATED",IF(J7657&lt;&gt;"","?FAMILIAR",IF(F7657="NEW",IF(ISNA(VLOOKUP(E7657,#REF!,1,FALSE())),"?TYPE_IDENTIFIABLE","?REFERENTIAL"),"_")))))</f>
        <v> </v>
      </c>
      <c r="H7657" s="24" t="str">
        <f>IF(J7657&lt;&gt;1,"",IF(I7657="SBJ","CB","?"))</f>
        <v> </v>
      </c>
      <c r="I7657" s="25" t="str">
        <f>IF(OR(E7657="",E7657="!!!",F7657="NEW"),"",INDEX(B7656:B$2,-1+SUMPRODUCT(MAX(ROW(E7656:E$2)*(E7657=E7656:E$2)))))</f>
        <v> </v>
      </c>
      <c r="J7657" s="25" t="str">
        <f>IF(OR(E7657="",E7657="!!!",F7657="NEW"),"",COUNTBLANK(OFFSET(A$1,,,SUMPRODUCT(MAX(ROW(E$2:E7657)*(E7657=E$2:E7657)))))-COUNTBLANK(OFFSET(A$1,,,SUMPRODUCT(MAX(ROW(E$1:E7656)*(E2=E$1:E7656))))))</f>
        <v> </v>
      </c>
      <c r="K7657" s="25" t="str">
        <f>IF(OR(E7657="",E7657="!!!",F7657="NEW"),"",INDEX(J$1:J7656,SUMPRODUCT(MAX(ROW(E$1:E7656)*(E7657=E$1:E7656)))))</f>
        <v> </v>
      </c>
      <c r="L7657" s="26"/>
    </row>
    <row r="7658" spans="1:12">
      <c r="A7658" s="20" t="s">
        <v>1881</v>
      </c>
      <c r="B7658" s="27" t="s">
        <v>1731</v>
      </c>
      <c r="C7658" s="27" t="s">
        <v>1737</v>
      </c>
      <c r="D7658" s="27" t="s">
        <v>1681</v>
      </c>
      <c r="E7658" s="21">
        <f>IF(D7658="?OLD","!!!","")</f>
        <v/>
      </c>
      <c r="F7658" s="22" t="str">
        <f>IF(OR(E7658="",E7658="!!!"),"",IF(NOT(ISNA(VLOOKUP(E7658,E$1:E7657,1,FALSE()))),"OLD",IF(AND(E7658&lt;&gt;"",E7658&lt;&gt;"!!!"),"NEW","")))</f>
        <v> </v>
      </c>
      <c r="G7658" s="23" t="str">
        <f>IF(OR(E7658="",E7658="!!!"),"",IF(OR(J7658=0,AND(J7658=1,K7658=1),AND(J7658=1,I7658="SBJ"),AND(J7658=1,I7658=0)),"?IN_FOCUS",IF(J7658&lt;=2,"?ACTIVATED",IF(J7658&lt;&gt;"","?FAMILIAR",IF(F7658="NEW",IF(ISNA(VLOOKUP(E7658,#REF!,1,FALSE())),"?TYPE_IDENTIFIABLE","?REFERENTIAL"),"_")))))</f>
        <v> </v>
      </c>
      <c r="H7658" s="24" t="str">
        <f>IF(J7658&lt;&gt;1,"",IF(I7658="SBJ","CB","?"))</f>
        <v> </v>
      </c>
      <c r="I7658" s="25" t="str">
        <f>IF(OR(E7658="",E7658="!!!",F7658="NEW"),"",INDEX(B7657:B$2,-1+SUMPRODUCT(MAX(ROW(E7657:E$2)*(E7658=E7657:E$2)))))</f>
        <v> </v>
      </c>
      <c r="J7658" s="25" t="str">
        <f>IF(OR(E7658="",E7658="!!!",F7658="NEW"),"",COUNTBLANK(OFFSET(A$1,,,SUMPRODUCT(MAX(ROW(E$2:E7658)*(E7658=E$2:E7658)))))-COUNTBLANK(OFFSET(A$1,,,SUMPRODUCT(MAX(ROW(E$1:E7657)*(E2=E$1:E7657))))))</f>
        <v> </v>
      </c>
      <c r="K7658" s="25" t="str">
        <f>IF(OR(E7658="",E7658="!!!",F7658="NEW"),"",INDEX(J$1:J7657,SUMPRODUCT(MAX(ROW(E$1:E7657)*(E7658=E$1:E7657)))))</f>
        <v> </v>
      </c>
      <c r="L7658" s="26"/>
    </row>
    <row r="7659" spans="1:12">
      <c r="A7659" s="20" t="s">
        <v>1739</v>
      </c>
      <c r="E7659" s="21">
        <f>IF(D7659="?OLD","!!!","")</f>
        <v/>
      </c>
      <c r="F7659" s="22" t="str">
        <f>IF(OR(E7659="",E7659="!!!"),"",IF(NOT(ISNA(VLOOKUP(E7659,E$1:E7658,1,FALSE()))),"OLD",IF(AND(E7659&lt;&gt;"",E7659&lt;&gt;"!!!"),"NEW","")))</f>
        <v> </v>
      </c>
      <c r="G7659" s="23" t="str">
        <f>IF(OR(E7659="",E7659="!!!"),"",IF(OR(J7659=0,AND(J7659=1,K7659=1),AND(J7659=1,I7659="SBJ"),AND(J7659=1,I7659=0)),"?IN_FOCUS",IF(J7659&lt;=2,"?ACTIVATED",IF(J7659&lt;&gt;"","?FAMILIAR",IF(F7659="NEW",IF(ISNA(VLOOKUP(E7659,#REF!,1,FALSE())),"?TYPE_IDENTIFIABLE","?REFERENTIAL"),"_")))))</f>
        <v> </v>
      </c>
      <c r="H7659" s="24" t="str">
        <f>IF(J7659&lt;&gt;1,"",IF(I7659="SBJ","CB","?"))</f>
        <v> </v>
      </c>
      <c r="I7659" s="25" t="str">
        <f>IF(OR(E7659="",E7659="!!!",F7659="NEW"),"",INDEX(B7658:B$2,-1+SUMPRODUCT(MAX(ROW(E7658:E$2)*(E7659=E7658:E$2)))))</f>
        <v> </v>
      </c>
      <c r="J7659" s="25" t="str">
        <f>IF(OR(E7659="",E7659="!!!",F7659="NEW"),"",COUNTBLANK(OFFSET(A$1,,,SUMPRODUCT(MAX(ROW(E$2:E7659)*(E7659=E$2:E7659)))))-COUNTBLANK(OFFSET(A$1,,,SUMPRODUCT(MAX(ROW(E$1:E7658)*(E2=E$1:E7658))))))</f>
        <v> </v>
      </c>
      <c r="K7659" s="25" t="str">
        <f>IF(OR(E7659="",E7659="!!!",F7659="NEW"),"",INDEX(J$1:J7658,SUMPRODUCT(MAX(ROW(E$1:E7658)*(E7659=E$1:E7658)))))</f>
        <v> </v>
      </c>
      <c r="L7659" s="26"/>
    </row>
    <row r="7660" spans="1:12">
      <c r="A7660" s="20" t="s">
        <v>1688</v>
      </c>
      <c r="E7660" s="21">
        <f>IF(D7660="?OLD","!!!","")</f>
        <v/>
      </c>
      <c r="F7660" s="22" t="str">
        <f>IF(OR(E7660="",E7660="!!!"),"",IF(NOT(ISNA(VLOOKUP(E7660,E$1:E7659,1,FALSE()))),"OLD",IF(AND(E7660&lt;&gt;"",E7660&lt;&gt;"!!!"),"NEW","")))</f>
        <v> </v>
      </c>
      <c r="G7660" s="23" t="str">
        <f>IF(OR(E7660="",E7660="!!!"),"",IF(OR(J7660=0,AND(J7660=1,K7660=1),AND(J7660=1,I7660="SBJ"),AND(J7660=1,I7660=0)),"?IN_FOCUS",IF(J7660&lt;=2,"?ACTIVATED",IF(J7660&lt;&gt;"","?FAMILIAR",IF(F7660="NEW",IF(ISNA(VLOOKUP(E7660,#REF!,1,FALSE())),"?TYPE_IDENTIFIABLE","?REFERENTIAL"),"_")))))</f>
        <v> </v>
      </c>
      <c r="H7660" s="24" t="str">
        <f>IF(J7660&lt;&gt;1,"",IF(I7660="SBJ","CB","?"))</f>
        <v> </v>
      </c>
      <c r="I7660" s="25" t="str">
        <f>IF(OR(E7660="",E7660="!!!",F7660="NEW"),"",INDEX(B7659:B$2,-1+SUMPRODUCT(MAX(ROW(E7659:E$2)*(E7660=E7659:E$2)))))</f>
        <v> </v>
      </c>
      <c r="J7660" s="25" t="str">
        <f>IF(OR(E7660="",E7660="!!!",F7660="NEW"),"",COUNTBLANK(OFFSET(A$1,,,SUMPRODUCT(MAX(ROW(E$2:E7660)*(E7660=E$2:E7660)))))-COUNTBLANK(OFFSET(A$1,,,SUMPRODUCT(MAX(ROW(E$1:E7659)*(E2=E$1:E7659))))))</f>
        <v> </v>
      </c>
      <c r="K7660" s="25" t="str">
        <f>IF(OR(E7660="",E7660="!!!",F7660="NEW"),"",INDEX(J$1:J7659,SUMPRODUCT(MAX(ROW(E$1:E7659)*(E7660=E$1:E7659)))))</f>
        <v> </v>
      </c>
      <c r="L7660" s="26"/>
    </row>
    <row r="7661" spans="1:12">
      <c r="A7661" s="20" t="s">
        <v>3138</v>
      </c>
      <c r="E7661" s="21">
        <f>IF(D7661="?OLD","!!!","")</f>
        <v/>
      </c>
      <c r="F7661" s="22" t="str">
        <f>IF(OR(E7661="",E7661="!!!"),"",IF(NOT(ISNA(VLOOKUP(E7661,E$1:E7660,1,FALSE()))),"OLD",IF(AND(E7661&lt;&gt;"",E7661&lt;&gt;"!!!"),"NEW","")))</f>
        <v> </v>
      </c>
      <c r="G7661" s="23" t="str">
        <f>IF(OR(E7661="",E7661="!!!"),"",IF(OR(J7661=0,AND(J7661=1,K7661=1),AND(J7661=1,I7661="SBJ"),AND(J7661=1,I7661=0)),"?IN_FOCUS",IF(J7661&lt;=2,"?ACTIVATED",IF(J7661&lt;&gt;"","?FAMILIAR",IF(F7661="NEW",IF(ISNA(VLOOKUP(E7661,#REF!,1,FALSE())),"?TYPE_IDENTIFIABLE","?REFERENTIAL"),"_")))))</f>
        <v> </v>
      </c>
      <c r="H7661" s="24" t="str">
        <f>IF(J7661&lt;&gt;1,"",IF(I7661="SBJ","CB","?"))</f>
        <v> </v>
      </c>
      <c r="I7661" s="25" t="str">
        <f>IF(OR(E7661="",E7661="!!!",F7661="NEW"),"",INDEX(B7660:B$2,-1+SUMPRODUCT(MAX(ROW(E7660:E$2)*(E7661=E7660:E$2)))))</f>
        <v> </v>
      </c>
      <c r="J7661" s="25" t="str">
        <f>IF(OR(E7661="",E7661="!!!",F7661="NEW"),"",COUNTBLANK(OFFSET(A$1,,,SUMPRODUCT(MAX(ROW(E$2:E7661)*(E7661=E$2:E7661)))))-COUNTBLANK(OFFSET(A$1,,,SUMPRODUCT(MAX(ROW(E$1:E7660)*(E2=E$1:E7660))))))</f>
        <v> </v>
      </c>
      <c r="K7661" s="25" t="str">
        <f>IF(OR(E7661="",E7661="!!!",F7661="NEW"),"",INDEX(J$1:J7660,SUMPRODUCT(MAX(ROW(E$1:E7660)*(E7661=E$1:E7660)))))</f>
        <v> </v>
      </c>
      <c r="L7661" s="26"/>
    </row>
    <row r="7662" spans="1:12">
      <c r="A7662" s="20" t="s">
        <v>1754</v>
      </c>
      <c r="B7662" s="27" t="s">
        <v>1724</v>
      </c>
      <c r="C7662" s="27" t="s">
        <v>1737</v>
      </c>
      <c r="D7662" s="27" t="s">
        <v>1681</v>
      </c>
      <c r="E7662" s="21">
        <f>IF(D7662="?OLD","!!!","")</f>
        <v/>
      </c>
      <c r="F7662" s="22" t="str">
        <f>IF(OR(E7662="",E7662="!!!"),"",IF(NOT(ISNA(VLOOKUP(E7662,E$1:E7661,1,FALSE()))),"OLD",IF(AND(E7662&lt;&gt;"",E7662&lt;&gt;"!!!"),"NEW","")))</f>
        <v> </v>
      </c>
      <c r="G7662" s="23" t="str">
        <f>IF(OR(E7662="",E7662="!!!"),"",IF(OR(J7662=0,AND(J7662=1,K7662=1),AND(J7662=1,I7662="SBJ"),AND(J7662=1,I7662=0)),"?IN_FOCUS",IF(J7662&lt;=2,"?ACTIVATED",IF(J7662&lt;&gt;"","?FAMILIAR",IF(F7662="NEW",IF(ISNA(VLOOKUP(E7662,#REF!,1,FALSE())),"?TYPE_IDENTIFIABLE","?REFERENTIAL"),"_")))))</f>
        <v> </v>
      </c>
      <c r="H7662" s="24" t="str">
        <f>IF(J7662&lt;&gt;1,"",IF(I7662="SBJ","CB","?"))</f>
        <v> </v>
      </c>
      <c r="I7662" s="25" t="str">
        <f>IF(OR(E7662="",E7662="!!!",F7662="NEW"),"",INDEX(B7661:B$2,-1+SUMPRODUCT(MAX(ROW(E7661:E$2)*(E7662=E7661:E$2)))))</f>
        <v> </v>
      </c>
      <c r="J7662" s="25" t="str">
        <f>IF(OR(E7662="",E7662="!!!",F7662="NEW"),"",COUNTBLANK(OFFSET(A$1,,,SUMPRODUCT(MAX(ROW(E$2:E7662)*(E7662=E$2:E7662)))))-COUNTBLANK(OFFSET(A$1,,,SUMPRODUCT(MAX(ROW(E$1:E7661)*(E2=E$1:E7661))))))</f>
        <v> </v>
      </c>
      <c r="K7662" s="25" t="str">
        <f>IF(OR(E7662="",E7662="!!!",F7662="NEW"),"",INDEX(J$1:J7661,SUMPRODUCT(MAX(ROW(E$1:E7661)*(E7662=E$1:E7661)))))</f>
        <v> </v>
      </c>
      <c r="L7662" s="26"/>
    </row>
    <row r="7663" spans="1:12">
      <c r="A7663" s="20" t="s">
        <v>2883</v>
      </c>
      <c r="E7663" s="21">
        <f>IF(D7663="?OLD","!!!","")</f>
        <v/>
      </c>
      <c r="F7663" s="22" t="str">
        <f>IF(OR(E7663="",E7663="!!!"),"",IF(NOT(ISNA(VLOOKUP(E7663,E$1:E7662,1,FALSE()))),"OLD",IF(AND(E7663&lt;&gt;"",E7663&lt;&gt;"!!!"),"NEW","")))</f>
        <v> </v>
      </c>
      <c r="G7663" s="23" t="str">
        <f>IF(OR(E7663="",E7663="!!!"),"",IF(OR(J7663=0,AND(J7663=1,K7663=1),AND(J7663=1,I7663="SBJ"),AND(J7663=1,I7663=0)),"?IN_FOCUS",IF(J7663&lt;=2,"?ACTIVATED",IF(J7663&lt;&gt;"","?FAMILIAR",IF(F7663="NEW",IF(ISNA(VLOOKUP(E7663,#REF!,1,FALSE())),"?TYPE_IDENTIFIABLE","?REFERENTIAL"),"_")))))</f>
        <v> </v>
      </c>
      <c r="H7663" s="24" t="str">
        <f>IF(J7663&lt;&gt;1,"",IF(I7663="SBJ","CB","?"))</f>
        <v> </v>
      </c>
      <c r="I7663" s="25" t="str">
        <f>IF(OR(E7663="",E7663="!!!",F7663="NEW"),"",INDEX(B7662:B$2,-1+SUMPRODUCT(MAX(ROW(E7662:E$2)*(E7663=E7662:E$2)))))</f>
        <v> </v>
      </c>
      <c r="J7663" s="25" t="str">
        <f>IF(OR(E7663="",E7663="!!!",F7663="NEW"),"",COUNTBLANK(OFFSET(A$1,,,SUMPRODUCT(MAX(ROW(E$2:E7663)*(E7663=E$2:E7663)))))-COUNTBLANK(OFFSET(A$1,,,SUMPRODUCT(MAX(ROW(E$1:E7662)*(E2=E$1:E7662))))))</f>
        <v> </v>
      </c>
      <c r="K7663" s="25" t="str">
        <f>IF(OR(E7663="",E7663="!!!",F7663="NEW"),"",INDEX(J$1:J7662,SUMPRODUCT(MAX(ROW(E$1:E7662)*(E7663=E$1:E7662)))))</f>
        <v> </v>
      </c>
      <c r="L7663" s="26"/>
    </row>
    <row r="7664" spans="1:12">
      <c r="A7664" s="20" t="s">
        <v>1699</v>
      </c>
      <c r="E7664" s="21">
        <f>IF(D7664="?OLD","!!!","")</f>
        <v/>
      </c>
      <c r="F7664" s="22" t="str">
        <f>IF(OR(E7664="",E7664="!!!"),"",IF(NOT(ISNA(VLOOKUP(E7664,E$1:E7663,1,FALSE()))),"OLD",IF(AND(E7664&lt;&gt;"",E7664&lt;&gt;"!!!"),"NEW","")))</f>
        <v> </v>
      </c>
      <c r="G7664" s="23" t="str">
        <f>IF(OR(E7664="",E7664="!!!"),"",IF(OR(J7664=0,AND(J7664=1,K7664=1),AND(J7664=1,I7664="SBJ"),AND(J7664=1,I7664=0)),"?IN_FOCUS",IF(J7664&lt;=2,"?ACTIVATED",IF(J7664&lt;&gt;"","?FAMILIAR",IF(F7664="NEW",IF(ISNA(VLOOKUP(E7664,#REF!,1,FALSE())),"?TYPE_IDENTIFIABLE","?REFERENTIAL"),"_")))))</f>
        <v> </v>
      </c>
      <c r="H7664" s="24" t="str">
        <f>IF(J7664&lt;&gt;1,"",IF(I7664="SBJ","CB","?"))</f>
        <v> </v>
      </c>
      <c r="I7664" s="25" t="str">
        <f>IF(OR(E7664="",E7664="!!!",F7664="NEW"),"",INDEX(B7663:B$2,-1+SUMPRODUCT(MAX(ROW(E7663:E$2)*(E7664=E7663:E$2)))))</f>
        <v> </v>
      </c>
      <c r="J7664" s="25" t="str">
        <f>IF(OR(E7664="",E7664="!!!",F7664="NEW"),"",COUNTBLANK(OFFSET(A$1,,,SUMPRODUCT(MAX(ROW(E$2:E7664)*(E7664=E$2:E7664)))))-COUNTBLANK(OFFSET(A$1,,,SUMPRODUCT(MAX(ROW(E$1:E7663)*(E2=E$1:E7663))))))</f>
        <v> </v>
      </c>
      <c r="K7664" s="25" t="str">
        <f>IF(OR(E7664="",E7664="!!!",F7664="NEW"),"",INDEX(J$1:J7663,SUMPRODUCT(MAX(ROW(E$1:E7663)*(E7664=E$1:E7663)))))</f>
        <v> </v>
      </c>
      <c r="L7664" s="26"/>
    </row>
    <row r="7665" spans="1:12">
      <c r="A7665" s="20" t="s">
        <v>2852</v>
      </c>
      <c r="B7665" s="27" t="s">
        <v>1731</v>
      </c>
      <c r="C7665" s="27" t="s">
        <v>1701</v>
      </c>
      <c r="D7665" s="27" t="s">
        <v>1681</v>
      </c>
      <c r="E7665" s="21">
        <f>IF(D7665="?OLD","!!!","")</f>
        <v/>
      </c>
      <c r="F7665" s="22" t="str">
        <f>IF(OR(E7665="",E7665="!!!"),"",IF(NOT(ISNA(VLOOKUP(E7665,E$1:E7664,1,FALSE()))),"OLD",IF(AND(E7665&lt;&gt;"",E7665&lt;&gt;"!!!"),"NEW","")))</f>
        <v> </v>
      </c>
      <c r="G7665" s="23" t="str">
        <f>IF(OR(E7665="",E7665="!!!"),"",IF(OR(J7665=0,AND(J7665=1,K7665=1),AND(J7665=1,I7665="SBJ"),AND(J7665=1,I7665=0)),"?IN_FOCUS",IF(J7665&lt;=2,"?ACTIVATED",IF(J7665&lt;&gt;"","?FAMILIAR",IF(F7665="NEW",IF(ISNA(VLOOKUP(E7665,#REF!,1,FALSE())),"?TYPE_IDENTIFIABLE","?REFERENTIAL"),"_")))))</f>
        <v> </v>
      </c>
      <c r="H7665" s="24" t="str">
        <f>IF(J7665&lt;&gt;1,"",IF(I7665="SBJ","CB","?"))</f>
        <v> </v>
      </c>
      <c r="I7665" s="25" t="str">
        <f>IF(OR(E7665="",E7665="!!!",F7665="NEW"),"",INDEX(B7664:B$2,-1+SUMPRODUCT(MAX(ROW(E7664:E$2)*(E7665=E7664:E$2)))))</f>
        <v> </v>
      </c>
      <c r="J7665" s="25" t="str">
        <f>IF(OR(E7665="",E7665="!!!",F7665="NEW"),"",COUNTBLANK(OFFSET(A$1,,,SUMPRODUCT(MAX(ROW(E$2:E7665)*(E7665=E$2:E7665)))))-COUNTBLANK(OFFSET(A$1,,,SUMPRODUCT(MAX(ROW(E$1:E7664)*(E2=E$1:E7664))))))</f>
        <v> </v>
      </c>
      <c r="K7665" s="25" t="str">
        <f>IF(OR(E7665="",E7665="!!!",F7665="NEW"),"",INDEX(J$1:J7664,SUMPRODUCT(MAX(ROW(E$1:E7664)*(E7665=E$1:E7664)))))</f>
        <v> </v>
      </c>
      <c r="L7665" s="26"/>
    </row>
    <row r="7666" spans="1:12">
      <c r="A7666" s="20" t="s">
        <v>3928</v>
      </c>
      <c r="E7666" s="21">
        <f>IF(D7666="?OLD","!!!","")</f>
        <v/>
      </c>
      <c r="F7666" s="22" t="str">
        <f>IF(OR(E7666="",E7666="!!!"),"",IF(NOT(ISNA(VLOOKUP(E7666,E$1:E7665,1,FALSE()))),"OLD",IF(AND(E7666&lt;&gt;"",E7666&lt;&gt;"!!!"),"NEW","")))</f>
        <v> </v>
      </c>
      <c r="G7666" s="23" t="str">
        <f>IF(OR(E7666="",E7666="!!!"),"",IF(OR(J7666=0,AND(J7666=1,K7666=1),AND(J7666=1,I7666="SBJ"),AND(J7666=1,I7666=0)),"?IN_FOCUS",IF(J7666&lt;=2,"?ACTIVATED",IF(J7666&lt;&gt;"","?FAMILIAR",IF(F7666="NEW",IF(ISNA(VLOOKUP(E7666,#REF!,1,FALSE())),"?TYPE_IDENTIFIABLE","?REFERENTIAL"),"_")))))</f>
        <v> </v>
      </c>
      <c r="H7666" s="24" t="str">
        <f>IF(J7666&lt;&gt;1,"",IF(I7666="SBJ","CB","?"))</f>
        <v> </v>
      </c>
      <c r="I7666" s="25" t="str">
        <f>IF(OR(E7666="",E7666="!!!",F7666="NEW"),"",INDEX(B7665:B$2,-1+SUMPRODUCT(MAX(ROW(E7665:E$2)*(E7666=E7665:E$2)))))</f>
        <v> </v>
      </c>
      <c r="J7666" s="25" t="str">
        <f>IF(OR(E7666="",E7666="!!!",F7666="NEW"),"",COUNTBLANK(OFFSET(A$1,,,SUMPRODUCT(MAX(ROW(E$2:E7666)*(E7666=E$2:E7666)))))-COUNTBLANK(OFFSET(A$1,,,SUMPRODUCT(MAX(ROW(E$1:E7665)*(E2=E$1:E7665))))))</f>
        <v> </v>
      </c>
      <c r="K7666" s="25" t="str">
        <f>IF(OR(E7666="",E7666="!!!",F7666="NEW"),"",INDEX(J$1:J7665,SUMPRODUCT(MAX(ROW(E$1:E7665)*(E7666=E$1:E7665)))))</f>
        <v> </v>
      </c>
      <c r="L7666" s="26"/>
    </row>
    <row r="7667" spans="1:12">
      <c r="A7667" s="20" t="s">
        <v>1933</v>
      </c>
      <c r="E7667" s="21">
        <f>IF(D7667="?OLD","!!!","")</f>
        <v/>
      </c>
      <c r="F7667" s="22" t="str">
        <f>IF(OR(E7667="",E7667="!!!"),"",IF(NOT(ISNA(VLOOKUP(E7667,E$1:E7666,1,FALSE()))),"OLD",IF(AND(E7667&lt;&gt;"",E7667&lt;&gt;"!!!"),"NEW","")))</f>
        <v> </v>
      </c>
      <c r="G7667" s="23" t="str">
        <f>IF(OR(E7667="",E7667="!!!"),"",IF(OR(J7667=0,AND(J7667=1,K7667=1),AND(J7667=1,I7667="SBJ"),AND(J7667=1,I7667=0)),"?IN_FOCUS",IF(J7667&lt;=2,"?ACTIVATED",IF(J7667&lt;&gt;"","?FAMILIAR",IF(F7667="NEW",IF(ISNA(VLOOKUP(E7667,#REF!,1,FALSE())),"?TYPE_IDENTIFIABLE","?REFERENTIAL"),"_")))))</f>
        <v> </v>
      </c>
      <c r="H7667" s="24" t="str">
        <f>IF(J7667&lt;&gt;1,"",IF(I7667="SBJ","CB","?"))</f>
        <v> </v>
      </c>
      <c r="I7667" s="25" t="str">
        <f>IF(OR(E7667="",E7667="!!!",F7667="NEW"),"",INDEX(B7666:B$2,-1+SUMPRODUCT(MAX(ROW(E7666:E$2)*(E7667=E7666:E$2)))))</f>
        <v> </v>
      </c>
      <c r="J7667" s="25" t="str">
        <f>IF(OR(E7667="",E7667="!!!",F7667="NEW"),"",COUNTBLANK(OFFSET(A$1,,,SUMPRODUCT(MAX(ROW(E$2:E7667)*(E7667=E$2:E7667)))))-COUNTBLANK(OFFSET(A$1,,,SUMPRODUCT(MAX(ROW(E$1:E7666)*(E2=E$1:E7666))))))</f>
        <v> </v>
      </c>
      <c r="K7667" s="25" t="str">
        <f>IF(OR(E7667="",E7667="!!!",F7667="NEW"),"",INDEX(J$1:J7666,SUMPRODUCT(MAX(ROW(E$1:E7666)*(E7667=E$1:E7666)))))</f>
        <v> </v>
      </c>
      <c r="L7667" s="26"/>
    </row>
    <row r="7668" spans="1:12">
      <c r="A7668" s="20" t="s">
        <v>671</v>
      </c>
      <c r="E7668" s="21">
        <f>IF(D7668="?OLD","!!!","")</f>
        <v/>
      </c>
      <c r="F7668" s="22" t="str">
        <f>IF(OR(E7668="",E7668="!!!"),"",IF(NOT(ISNA(VLOOKUP(E7668,E$1:E7667,1,FALSE()))),"OLD",IF(AND(E7668&lt;&gt;"",E7668&lt;&gt;"!!!"),"NEW","")))</f>
        <v> </v>
      </c>
      <c r="G7668" s="23" t="str">
        <f>IF(OR(E7668="",E7668="!!!"),"",IF(OR(J7668=0,AND(J7668=1,K7668=1),AND(J7668=1,I7668="SBJ"),AND(J7668=1,I7668=0)),"?IN_FOCUS",IF(J7668&lt;=2,"?ACTIVATED",IF(J7668&lt;&gt;"","?FAMILIAR",IF(F7668="NEW",IF(ISNA(VLOOKUP(E7668,#REF!,1,FALSE())),"?TYPE_IDENTIFIABLE","?REFERENTIAL"),"_")))))</f>
        <v> </v>
      </c>
      <c r="H7668" s="24" t="str">
        <f>IF(J7668&lt;&gt;1,"",IF(I7668="SBJ","CB","?"))</f>
        <v> </v>
      </c>
      <c r="I7668" s="25" t="str">
        <f>IF(OR(E7668="",E7668="!!!",F7668="NEW"),"",INDEX(B7667:B$2,-1+SUMPRODUCT(MAX(ROW(E7667:E$2)*(E7668=E7667:E$2)))))</f>
        <v> </v>
      </c>
      <c r="J7668" s="25" t="str">
        <f>IF(OR(E7668="",E7668="!!!",F7668="NEW"),"",COUNTBLANK(OFFSET(A$1,,,SUMPRODUCT(MAX(ROW(E$2:E7668)*(E7668=E$2:E7668)))))-COUNTBLANK(OFFSET(A$1,,,SUMPRODUCT(MAX(ROW(E$1:E7667)*(E2=E$1:E7667))))))</f>
        <v> </v>
      </c>
      <c r="K7668" s="25" t="str">
        <f>IF(OR(E7668="",E7668="!!!",F7668="NEW"),"",INDEX(J$1:J7667,SUMPRODUCT(MAX(ROW(E$1:E7667)*(E7668=E$1:E7667)))))</f>
        <v> </v>
      </c>
      <c r="L7668" s="26"/>
    </row>
    <row r="7669" spans="1:12">
      <c r="A7669" s="20"/>
    </row>
    <row r="7670" spans="1:12">
      <c r="A7670" s="20" t="s">
        <v>3929</v>
      </c>
    </row>
    <row r="7671" spans="1:12">
      <c r="A7671" s="20" t="s">
        <v>1741</v>
      </c>
      <c r="B7671" s="27" t="s">
        <v>1668</v>
      </c>
      <c r="C7671" s="27" t="s">
        <v>1737</v>
      </c>
      <c r="D7671" s="27" t="s">
        <v>1681</v>
      </c>
      <c r="E7671" s="21">
        <f>IF(D7671="?OLD","!!!","")</f>
        <v/>
      </c>
      <c r="F7671" s="22" t="str">
        <f>IF(OR(E7671="",E7671="!!!"),"",IF(NOT(ISNA(VLOOKUP(E7671,E$1:E7670,1,FALSE()))),"OLD",IF(AND(E7671&lt;&gt;"",E7671&lt;&gt;"!!!"),"NEW","")))</f>
        <v> </v>
      </c>
      <c r="G7671" s="23" t="str">
        <f>IF(OR(E7671="",E7671="!!!"),"",IF(OR(J7671=0,AND(J7671=1,K7671=1),AND(J7671=1,I7671="SBJ"),AND(J7671=1,I7671=0)),"?IN_FOCUS",IF(J7671&lt;=2,"?ACTIVATED",IF(J7671&lt;&gt;"","?FAMILIAR",IF(F7671="NEW",IF(ISNA(VLOOKUP(E7671,#REF!,1,FALSE())),"?TYPE_IDENTIFIABLE","?REFERENTIAL"),"_")))))</f>
        <v> </v>
      </c>
      <c r="H7671" s="24" t="str">
        <f>IF(J7671&lt;&gt;1,"",IF(I7671="SBJ","CB","?"))</f>
        <v> </v>
      </c>
      <c r="I7671" s="25" t="str">
        <f>IF(OR(E7671="",E7671="!!!",F7671="NEW"),"",INDEX(B7670:B$2,-1+SUMPRODUCT(MAX(ROW(E7670:E$2)*(E7671=E7670:E$2)))))</f>
        <v> </v>
      </c>
      <c r="J7671" s="25" t="str">
        <f>IF(OR(E7671="",E7671="!!!",F7671="NEW"),"",COUNTBLANK(OFFSET(A$1,,,SUMPRODUCT(MAX(ROW(E$2:E7671)*(E7671=E$2:E7671)))))-COUNTBLANK(OFFSET(A$1,,,SUMPRODUCT(MAX(ROW(E$1:E7670)*(E2=E$1:E7670))))))</f>
        <v> </v>
      </c>
      <c r="K7671" s="25" t="str">
        <f>IF(OR(E7671="",E7671="!!!",F7671="NEW"),"",INDEX(J$1:J7670,SUMPRODUCT(MAX(ROW(E$1:E7670)*(E7671=E$1:E7670)))))</f>
        <v> </v>
      </c>
      <c r="L7671" s="26"/>
    </row>
    <row r="7672" spans="1:12">
      <c r="A7672" s="20" t="s">
        <v>1746</v>
      </c>
      <c r="E7672" s="21">
        <f>IF(D7672="?OLD","!!!","")</f>
        <v/>
      </c>
      <c r="F7672" s="22" t="str">
        <f>IF(OR(E7672="",E7672="!!!"),"",IF(NOT(ISNA(VLOOKUP(E7672,E$1:E7671,1,FALSE()))),"OLD",IF(AND(E7672&lt;&gt;"",E7672&lt;&gt;"!!!"),"NEW","")))</f>
        <v> </v>
      </c>
      <c r="G7672" s="23" t="str">
        <f>IF(OR(E7672="",E7672="!!!"),"",IF(OR(J7672=0,AND(J7672=1,K7672=1),AND(J7672=1,I7672="SBJ"),AND(J7672=1,I7672=0)),"?IN_FOCUS",IF(J7672&lt;=2,"?ACTIVATED",IF(J7672&lt;&gt;"","?FAMILIAR",IF(F7672="NEW",IF(ISNA(VLOOKUP(E7672,#REF!,1,FALSE())),"?TYPE_IDENTIFIABLE","?REFERENTIAL"),"_")))))</f>
        <v> </v>
      </c>
      <c r="H7672" s="24" t="str">
        <f>IF(J7672&lt;&gt;1,"",IF(I7672="SBJ","CB","?"))</f>
        <v> </v>
      </c>
      <c r="I7672" s="25" t="str">
        <f>IF(OR(E7672="",E7672="!!!",F7672="NEW"),"",INDEX(B7671:B$2,-1+SUMPRODUCT(MAX(ROW(E7671:E$2)*(E7672=E7671:E$2)))))</f>
        <v> </v>
      </c>
      <c r="J7672" s="25" t="str">
        <f>IF(OR(E7672="",E7672="!!!",F7672="NEW"),"",COUNTBLANK(OFFSET(A$1,,,SUMPRODUCT(MAX(ROW(E$2:E7672)*(E7672=E$2:E7672)))))-COUNTBLANK(OFFSET(A$1,,,SUMPRODUCT(MAX(ROW(E$1:E7671)*(E2=E$1:E7671))))))</f>
        <v> </v>
      </c>
      <c r="K7672" s="25" t="str">
        <f>IF(OR(E7672="",E7672="!!!",F7672="NEW"),"",INDEX(J$1:J7671,SUMPRODUCT(MAX(ROW(E$1:E7671)*(E7672=E$1:E7671)))))</f>
        <v> </v>
      </c>
      <c r="L7672" s="26"/>
    </row>
    <row r="7673" spans="1:12">
      <c r="A7673" s="20" t="s">
        <v>1089</v>
      </c>
      <c r="E7673" s="21">
        <f>IF(D7673="?OLD","!!!","")</f>
        <v/>
      </c>
      <c r="F7673" s="22" t="str">
        <f>IF(OR(E7673="",E7673="!!!"),"",IF(NOT(ISNA(VLOOKUP(E7673,E$1:E7672,1,FALSE()))),"OLD",IF(AND(E7673&lt;&gt;"",E7673&lt;&gt;"!!!"),"NEW","")))</f>
        <v> </v>
      </c>
      <c r="G7673" s="23" t="str">
        <f>IF(OR(E7673="",E7673="!!!"),"",IF(OR(J7673=0,AND(J7673=1,K7673=1),AND(J7673=1,I7673="SBJ"),AND(J7673=1,I7673=0)),"?IN_FOCUS",IF(J7673&lt;=2,"?ACTIVATED",IF(J7673&lt;&gt;"","?FAMILIAR",IF(F7673="NEW",IF(ISNA(VLOOKUP(E7673,#REF!,1,FALSE())),"?TYPE_IDENTIFIABLE","?REFERENTIAL"),"_")))))</f>
        <v> </v>
      </c>
      <c r="H7673" s="24" t="str">
        <f>IF(J7673&lt;&gt;1,"",IF(I7673="SBJ","CB","?"))</f>
        <v> </v>
      </c>
      <c r="I7673" s="25" t="str">
        <f>IF(OR(E7673="",E7673="!!!",F7673="NEW"),"",INDEX(B7672:B$2,-1+SUMPRODUCT(MAX(ROW(E7672:E$2)*(E7673=E7672:E$2)))))</f>
        <v> </v>
      </c>
      <c r="J7673" s="25" t="str">
        <f>IF(OR(E7673="",E7673="!!!",F7673="NEW"),"",COUNTBLANK(OFFSET(A$1,,,SUMPRODUCT(MAX(ROW(E$2:E7673)*(E7673=E$2:E7673)))))-COUNTBLANK(OFFSET(A$1,,,SUMPRODUCT(MAX(ROW(E$1:E7672)*(E2=E$1:E7672))))))</f>
        <v> </v>
      </c>
      <c r="K7673" s="25" t="str">
        <f>IF(OR(E7673="",E7673="!!!",F7673="NEW"),"",INDEX(J$1:J7672,SUMPRODUCT(MAX(ROW(E$1:E7672)*(E7673=E$1:E7672)))))</f>
        <v> </v>
      </c>
      <c r="L7673" s="26"/>
    </row>
    <row r="7674" spans="1:12">
      <c r="A7674" s="20" t="s">
        <v>1810</v>
      </c>
      <c r="B7674" s="27" t="s">
        <v>1668</v>
      </c>
      <c r="C7674" s="27" t="s">
        <v>1727</v>
      </c>
      <c r="E7674" s="21">
        <f>IF(D7674="?OLD","!!!","")</f>
        <v/>
      </c>
      <c r="F7674" s="22" t="str">
        <f>IF(OR(E7674="",E7674="!!!"),"",IF(NOT(ISNA(VLOOKUP(E7674,E$1:E7673,1,FALSE()))),"OLD",IF(AND(E7674&lt;&gt;"",E7674&lt;&gt;"!!!"),"NEW","")))</f>
        <v> </v>
      </c>
      <c r="G7674" s="23" t="str">
        <f>IF(OR(E7674="",E7674="!!!"),"",IF(OR(J7674=0,AND(J7674=1,K7674=1),AND(J7674=1,I7674="SBJ"),AND(J7674=1,I7674=0)),"?IN_FOCUS",IF(J7674&lt;=2,"?ACTIVATED",IF(J7674&lt;&gt;"","?FAMILIAR",IF(F7674="NEW",IF(ISNA(VLOOKUP(E7674,#REF!,1,FALSE())),"?TYPE_IDENTIFIABLE","?REFERENTIAL"),"_")))))</f>
        <v> </v>
      </c>
      <c r="H7674" s="24" t="str">
        <f>IF(J7674&lt;&gt;1,"",IF(I7674="SBJ","CB","?"))</f>
        <v> </v>
      </c>
      <c r="I7674" s="25" t="str">
        <f>IF(OR(E7674="",E7674="!!!",F7674="NEW"),"",INDEX(B7673:B$2,-1+SUMPRODUCT(MAX(ROW(E7673:E$2)*(E7674=E7673:E$2)))))</f>
        <v> </v>
      </c>
      <c r="J7674" s="25" t="str">
        <f>IF(OR(E7674="",E7674="!!!",F7674="NEW"),"",COUNTBLANK(OFFSET(A$1,,,SUMPRODUCT(MAX(ROW(E$2:E7674)*(E7674=E$2:E7674)))))-COUNTBLANK(OFFSET(A$1,,,SUMPRODUCT(MAX(ROW(E$1:E7673)*(E2=E$1:E7673))))))</f>
        <v> </v>
      </c>
      <c r="K7674" s="25" t="str">
        <f>IF(OR(E7674="",E7674="!!!",F7674="NEW"),"",INDEX(J$1:J7673,SUMPRODUCT(MAX(ROW(E$1:E7673)*(E7674=E$1:E7673)))))</f>
        <v> </v>
      </c>
      <c r="L7674" s="26"/>
    </row>
    <row r="7675" spans="1:12">
      <c r="A7675" s="20" t="s">
        <v>3930</v>
      </c>
      <c r="E7675" s="21">
        <f>IF(D7675="?OLD","!!!","")</f>
        <v/>
      </c>
      <c r="F7675" s="22" t="str">
        <f>IF(OR(E7675="",E7675="!!!"),"",IF(NOT(ISNA(VLOOKUP(E7675,E$1:E7674,1,FALSE()))),"OLD",IF(AND(E7675&lt;&gt;"",E7675&lt;&gt;"!!!"),"NEW","")))</f>
        <v> </v>
      </c>
      <c r="G7675" s="23" t="str">
        <f>IF(OR(E7675="",E7675="!!!"),"",IF(OR(J7675=0,AND(J7675=1,K7675=1),AND(J7675=1,I7675="SBJ"),AND(J7675=1,I7675=0)),"?IN_FOCUS",IF(J7675&lt;=2,"?ACTIVATED",IF(J7675&lt;&gt;"","?FAMILIAR",IF(F7675="NEW",IF(ISNA(VLOOKUP(E7675,#REF!,1,FALSE())),"?TYPE_IDENTIFIABLE","?REFERENTIAL"),"_")))))</f>
        <v> </v>
      </c>
      <c r="H7675" s="24" t="str">
        <f>IF(J7675&lt;&gt;1,"",IF(I7675="SBJ","CB","?"))</f>
        <v> </v>
      </c>
      <c r="I7675" s="25" t="str">
        <f>IF(OR(E7675="",E7675="!!!",F7675="NEW"),"",INDEX(B7674:B$2,-1+SUMPRODUCT(MAX(ROW(E7674:E$2)*(E7675=E7674:E$2)))))</f>
        <v> </v>
      </c>
      <c r="J7675" s="25" t="str">
        <f>IF(OR(E7675="",E7675="!!!",F7675="NEW"),"",COUNTBLANK(OFFSET(A$1,,,SUMPRODUCT(MAX(ROW(E$2:E7675)*(E7675=E$2:E7675)))))-COUNTBLANK(OFFSET(A$1,,,SUMPRODUCT(MAX(ROW(E$1:E7674)*(E2=E$1:E7674))))))</f>
        <v> </v>
      </c>
      <c r="K7675" s="25" t="str">
        <f>IF(OR(E7675="",E7675="!!!",F7675="NEW"),"",INDEX(J$1:J7674,SUMPRODUCT(MAX(ROW(E$1:E7674)*(E7675=E$1:E7674)))))</f>
        <v> </v>
      </c>
      <c r="L7675" s="26"/>
    </row>
    <row r="7676" spans="1:12">
      <c r="A7676" s="20" t="s">
        <v>1881</v>
      </c>
      <c r="B7676" s="27" t="s">
        <v>1679</v>
      </c>
      <c r="E7676" s="21">
        <f>IF(D7676="?OLD","!!!","")</f>
        <v/>
      </c>
      <c r="F7676" s="22" t="str">
        <f>IF(OR(E7676="",E7676="!!!"),"",IF(NOT(ISNA(VLOOKUP(E7676,E$1:E7675,1,FALSE()))),"OLD",IF(AND(E7676&lt;&gt;"",E7676&lt;&gt;"!!!"),"NEW","")))</f>
        <v> </v>
      </c>
      <c r="G7676" s="23" t="str">
        <f>IF(OR(E7676="",E7676="!!!"),"",IF(OR(J7676=0,AND(J7676=1,K7676=1),AND(J7676=1,I7676="SBJ"),AND(J7676=1,I7676=0)),"?IN_FOCUS",IF(J7676&lt;=2,"?ACTIVATED",IF(J7676&lt;&gt;"","?FAMILIAR",IF(F7676="NEW",IF(ISNA(VLOOKUP(E7676,#REF!,1,FALSE())),"?TYPE_IDENTIFIABLE","?REFERENTIAL"),"_")))))</f>
        <v> </v>
      </c>
      <c r="H7676" s="24" t="str">
        <f>IF(J7676&lt;&gt;1,"",IF(I7676="SBJ","CB","?"))</f>
        <v> </v>
      </c>
      <c r="I7676" s="25" t="str">
        <f>IF(OR(E7676="",E7676="!!!",F7676="NEW"),"",INDEX(B7675:B$2,-1+SUMPRODUCT(MAX(ROW(E7675:E$2)*(E7676=E7675:E$2)))))</f>
        <v> </v>
      </c>
      <c r="J7676" s="25" t="str">
        <f>IF(OR(E7676="",E7676="!!!",F7676="NEW"),"",COUNTBLANK(OFFSET(A$1,,,SUMPRODUCT(MAX(ROW(E$2:E7676)*(E7676=E$2:E7676)))))-COUNTBLANK(OFFSET(A$1,,,SUMPRODUCT(MAX(ROW(E$1:E7675)*(E2=E$1:E7675))))))</f>
        <v> </v>
      </c>
      <c r="K7676" s="25" t="str">
        <f>IF(OR(E7676="",E7676="!!!",F7676="NEW"),"",INDEX(J$1:J7675,SUMPRODUCT(MAX(ROW(E$1:E7675)*(E7676=E$1:E7675)))))</f>
        <v> </v>
      </c>
      <c r="L7676" s="26"/>
    </row>
    <row r="7677" spans="1:12">
      <c r="A7677" s="20" t="s">
        <v>1877</v>
      </c>
      <c r="E7677" s="21">
        <f>IF(D7677="?OLD","!!!","")</f>
        <v/>
      </c>
      <c r="F7677" s="22" t="str">
        <f>IF(OR(E7677="",E7677="!!!"),"",IF(NOT(ISNA(VLOOKUP(E7677,E$1:E7676,1,FALSE()))),"OLD",IF(AND(E7677&lt;&gt;"",E7677&lt;&gt;"!!!"),"NEW","")))</f>
        <v> </v>
      </c>
      <c r="G7677" s="23" t="str">
        <f>IF(OR(E7677="",E7677="!!!"),"",IF(OR(J7677=0,AND(J7677=1,K7677=1),AND(J7677=1,I7677="SBJ"),AND(J7677=1,I7677=0)),"?IN_FOCUS",IF(J7677&lt;=2,"?ACTIVATED",IF(J7677&lt;&gt;"","?FAMILIAR",IF(F7677="NEW",IF(ISNA(VLOOKUP(E7677,#REF!,1,FALSE())),"?TYPE_IDENTIFIABLE","?REFERENTIAL"),"_")))))</f>
        <v> </v>
      </c>
      <c r="H7677" s="24" t="str">
        <f>IF(J7677&lt;&gt;1,"",IF(I7677="SBJ","CB","?"))</f>
        <v> </v>
      </c>
      <c r="I7677" s="25" t="str">
        <f>IF(OR(E7677="",E7677="!!!",F7677="NEW"),"",INDEX(B7676:B$2,-1+SUMPRODUCT(MAX(ROW(E7676:E$2)*(E7677=E7676:E$2)))))</f>
        <v> </v>
      </c>
      <c r="J7677" s="25" t="str">
        <f>IF(OR(E7677="",E7677="!!!",F7677="NEW"),"",COUNTBLANK(OFFSET(A$1,,,SUMPRODUCT(MAX(ROW(E$2:E7677)*(E7677=E$2:E7677)))))-COUNTBLANK(OFFSET(A$1,,,SUMPRODUCT(MAX(ROW(E$1:E7676)*(E2=E$1:E7676))))))</f>
        <v> </v>
      </c>
      <c r="K7677" s="25" t="str">
        <f>IF(OR(E7677="",E7677="!!!",F7677="NEW"),"",INDEX(J$1:J7676,SUMPRODUCT(MAX(ROW(E$1:E7676)*(E7677=E$1:E7676)))))</f>
        <v> </v>
      </c>
      <c r="L7677" s="26"/>
    </row>
    <row r="7678" spans="1:12">
      <c r="A7678" s="20" t="s">
        <v>2451</v>
      </c>
      <c r="B7678" s="27" t="s">
        <v>1675</v>
      </c>
      <c r="C7678" s="27" t="s">
        <v>1818</v>
      </c>
      <c r="D7678" s="27" t="s">
        <v>1681</v>
      </c>
      <c r="E7678" s="21">
        <f>IF(D7678="?OLD","!!!","")</f>
        <v/>
      </c>
      <c r="F7678" s="22" t="str">
        <f>IF(OR(E7678="",E7678="!!!"),"",IF(NOT(ISNA(VLOOKUP(E7678,E$1:E7677,1,FALSE()))),"OLD",IF(AND(E7678&lt;&gt;"",E7678&lt;&gt;"!!!"),"NEW","")))</f>
        <v> </v>
      </c>
      <c r="G7678" s="23" t="str">
        <f>IF(OR(E7678="",E7678="!!!"),"",IF(OR(J7678=0,AND(J7678=1,K7678=1),AND(J7678=1,I7678="SBJ"),AND(J7678=1,I7678=0)),"?IN_FOCUS",IF(J7678&lt;=2,"?ACTIVATED",IF(J7678&lt;&gt;"","?FAMILIAR",IF(F7678="NEW",IF(ISNA(VLOOKUP(E7678,#REF!,1,FALSE())),"?TYPE_IDENTIFIABLE","?REFERENTIAL"),"_")))))</f>
        <v> </v>
      </c>
      <c r="H7678" s="24" t="str">
        <f>IF(J7678&lt;&gt;1,"",IF(I7678="SBJ","CB","?"))</f>
        <v> </v>
      </c>
      <c r="I7678" s="25" t="str">
        <f>IF(OR(E7678="",E7678="!!!",F7678="NEW"),"",INDEX(B7677:B$2,-1+SUMPRODUCT(MAX(ROW(E7677:E$2)*(E7678=E7677:E$2)))))</f>
        <v> </v>
      </c>
      <c r="J7678" s="25" t="str">
        <f>IF(OR(E7678="",E7678="!!!",F7678="NEW"),"",COUNTBLANK(OFFSET(A$1,,,SUMPRODUCT(MAX(ROW(E$2:E7678)*(E7678=E$2:E7678)))))-COUNTBLANK(OFFSET(A$1,,,SUMPRODUCT(MAX(ROW(E$1:E7677)*(E2=E$1:E7677))))))</f>
        <v> </v>
      </c>
      <c r="K7678" s="25" t="str">
        <f>IF(OR(E7678="",E7678="!!!",F7678="NEW"),"",INDEX(J$1:J7677,SUMPRODUCT(MAX(ROW(E$1:E7677)*(E7678=E$1:E7677)))))</f>
        <v> </v>
      </c>
      <c r="L7678" s="26"/>
    </row>
    <row r="7679" spans="1:12">
      <c r="A7679" s="20" t="s">
        <v>1765</v>
      </c>
      <c r="B7679" s="27" t="s">
        <v>1687</v>
      </c>
      <c r="C7679" s="27" t="s">
        <v>1704</v>
      </c>
      <c r="E7679" s="21">
        <f>IF(D7679="?OLD","!!!","")</f>
        <v/>
      </c>
      <c r="F7679" s="22" t="str">
        <f>IF(OR(E7679="",E7679="!!!"),"",IF(NOT(ISNA(VLOOKUP(E7679,E$1:E7678,1,FALSE()))),"OLD",IF(AND(E7679&lt;&gt;"",E7679&lt;&gt;"!!!"),"NEW","")))</f>
        <v> </v>
      </c>
      <c r="G7679" s="23" t="str">
        <f>IF(OR(E7679="",E7679="!!!"),"",IF(OR(J7679=0,AND(J7679=1,K7679=1),AND(J7679=1,I7679="SBJ"),AND(J7679=1,I7679=0)),"?IN_FOCUS",IF(J7679&lt;=2,"?ACTIVATED",IF(J7679&lt;&gt;"","?FAMILIAR",IF(F7679="NEW",IF(ISNA(VLOOKUP(E7679,#REF!,1,FALSE())),"?TYPE_IDENTIFIABLE","?REFERENTIAL"),"_")))))</f>
        <v> </v>
      </c>
      <c r="H7679" s="24" t="str">
        <f>IF(J7679&lt;&gt;1,"",IF(I7679="SBJ","CB","?"))</f>
        <v> </v>
      </c>
      <c r="I7679" s="25" t="str">
        <f>IF(OR(E7679="",E7679="!!!",F7679="NEW"),"",INDEX(B7678:B$2,-1+SUMPRODUCT(MAX(ROW(E7678:E$2)*(E7679=E7678:E$2)))))</f>
        <v> </v>
      </c>
      <c r="J7679" s="25" t="str">
        <f>IF(OR(E7679="",E7679="!!!",F7679="NEW"),"",COUNTBLANK(OFFSET(A$1,,,SUMPRODUCT(MAX(ROW(E$2:E7679)*(E7679=E$2:E7679)))))-COUNTBLANK(OFFSET(A$1,,,SUMPRODUCT(MAX(ROW(E$1:E7678)*(E2=E$1:E7678))))))</f>
        <v> </v>
      </c>
      <c r="K7679" s="25" t="str">
        <f>IF(OR(E7679="",E7679="!!!",F7679="NEW"),"",INDEX(J$1:J7678,SUMPRODUCT(MAX(ROW(E$1:E7678)*(E7679=E$1:E7678)))))</f>
        <v> </v>
      </c>
      <c r="L7679" s="26"/>
    </row>
    <row r="7680" spans="1:12">
      <c r="A7680" s="20" t="s">
        <v>1688</v>
      </c>
      <c r="E7680" s="21">
        <f>IF(D7680="?OLD","!!!","")</f>
        <v/>
      </c>
      <c r="F7680" s="22" t="str">
        <f>IF(OR(E7680="",E7680="!!!"),"",IF(NOT(ISNA(VLOOKUP(E7680,E$1:E7679,1,FALSE()))),"OLD",IF(AND(E7680&lt;&gt;"",E7680&lt;&gt;"!!!"),"NEW","")))</f>
        <v> </v>
      </c>
      <c r="G7680" s="23" t="str">
        <f>IF(OR(E7680="",E7680="!!!"),"",IF(OR(J7680=0,AND(J7680=1,K7680=1),AND(J7680=1,I7680="SBJ"),AND(J7680=1,I7680=0)),"?IN_FOCUS",IF(J7680&lt;=2,"?ACTIVATED",IF(J7680&lt;&gt;"","?FAMILIAR",IF(F7680="NEW",IF(ISNA(VLOOKUP(E7680,#REF!,1,FALSE())),"?TYPE_IDENTIFIABLE","?REFERENTIAL"),"_")))))</f>
        <v> </v>
      </c>
      <c r="H7680" s="24" t="str">
        <f>IF(J7680&lt;&gt;1,"",IF(I7680="SBJ","CB","?"))</f>
        <v> </v>
      </c>
      <c r="I7680" s="25" t="str">
        <f>IF(OR(E7680="",E7680="!!!",F7680="NEW"),"",INDEX(B7679:B$2,-1+SUMPRODUCT(MAX(ROW(E7679:E$2)*(E7680=E7679:E$2)))))</f>
        <v> </v>
      </c>
      <c r="J7680" s="25" t="str">
        <f>IF(OR(E7680="",E7680="!!!",F7680="NEW"),"",COUNTBLANK(OFFSET(A$1,,,SUMPRODUCT(MAX(ROW(E$2:E7680)*(E7680=E$2:E7680)))))-COUNTBLANK(OFFSET(A$1,,,SUMPRODUCT(MAX(ROW(E$1:E7679)*(E2=E$1:E7679))))))</f>
        <v> </v>
      </c>
      <c r="K7680" s="25" t="str">
        <f>IF(OR(E7680="",E7680="!!!",F7680="NEW"),"",INDEX(J$1:J7679,SUMPRODUCT(MAX(ROW(E$1:E7679)*(E7680=E$1:E7679)))))</f>
        <v> </v>
      </c>
      <c r="L7680" s="26"/>
    </row>
    <row r="7681" spans="1:12">
      <c r="A7681" s="20" t="s">
        <v>2885</v>
      </c>
      <c r="E7681" s="21">
        <f>IF(D7681="?OLD","!!!","")</f>
        <v/>
      </c>
      <c r="F7681" s="22" t="str">
        <f>IF(OR(E7681="",E7681="!!!"),"",IF(NOT(ISNA(VLOOKUP(E7681,E$1:E7680,1,FALSE()))),"OLD",IF(AND(E7681&lt;&gt;"",E7681&lt;&gt;"!!!"),"NEW","")))</f>
        <v> </v>
      </c>
      <c r="G7681" s="23" t="str">
        <f>IF(OR(E7681="",E7681="!!!"),"",IF(OR(J7681=0,AND(J7681=1,K7681=1),AND(J7681=1,I7681="SBJ"),AND(J7681=1,I7681=0)),"?IN_FOCUS",IF(J7681&lt;=2,"?ACTIVATED",IF(J7681&lt;&gt;"","?FAMILIAR",IF(F7681="NEW",IF(ISNA(VLOOKUP(E7681,#REF!,1,FALSE())),"?TYPE_IDENTIFIABLE","?REFERENTIAL"),"_")))))</f>
        <v> </v>
      </c>
      <c r="H7681" s="24" t="str">
        <f>IF(J7681&lt;&gt;1,"",IF(I7681="SBJ","CB","?"))</f>
        <v> </v>
      </c>
      <c r="I7681" s="25" t="str">
        <f>IF(OR(E7681="",E7681="!!!",F7681="NEW"),"",INDEX(B7680:B$2,-1+SUMPRODUCT(MAX(ROW(E7680:E$2)*(E7681=E7680:E$2)))))</f>
        <v> </v>
      </c>
      <c r="J7681" s="25" t="str">
        <f>IF(OR(E7681="",E7681="!!!",F7681="NEW"),"",COUNTBLANK(OFFSET(A$1,,,SUMPRODUCT(MAX(ROW(E$2:E7681)*(E7681=E$2:E7681)))))-COUNTBLANK(OFFSET(A$1,,,SUMPRODUCT(MAX(ROW(E$1:E7680)*(E2=E$1:E7680))))))</f>
        <v> </v>
      </c>
      <c r="K7681" s="25" t="str">
        <f>IF(OR(E7681="",E7681="!!!",F7681="NEW"),"",INDEX(J$1:J7680,SUMPRODUCT(MAX(ROW(E$1:E7680)*(E7681=E$1:E7680)))))</f>
        <v> </v>
      </c>
      <c r="L7681" s="26"/>
    </row>
    <row r="7682" spans="1:12">
      <c r="A7682" s="20" t="s">
        <v>1822</v>
      </c>
      <c r="B7682" s="27" t="s">
        <v>1690</v>
      </c>
      <c r="C7682" s="27" t="s">
        <v>1680</v>
      </c>
      <c r="D7682" s="27" t="s">
        <v>1681</v>
      </c>
      <c r="E7682" s="21">
        <f>IF(D7682="?OLD","!!!","")</f>
        <v/>
      </c>
      <c r="F7682" s="22" t="str">
        <f>IF(OR(E7682="",E7682="!!!"),"",IF(NOT(ISNA(VLOOKUP(E7682,E$1:E7681,1,FALSE()))),"OLD",IF(AND(E7682&lt;&gt;"",E7682&lt;&gt;"!!!"),"NEW","")))</f>
        <v> </v>
      </c>
      <c r="G7682" s="23" t="str">
        <f>IF(OR(E7682="",E7682="!!!"),"",IF(OR(J7682=0,AND(J7682=1,K7682=1),AND(J7682=1,I7682="SBJ"),AND(J7682=1,I7682=0)),"?IN_FOCUS",IF(J7682&lt;=2,"?ACTIVATED",IF(J7682&lt;&gt;"","?FAMILIAR",IF(F7682="NEW",IF(ISNA(VLOOKUP(E7682,#REF!,1,FALSE())),"?TYPE_IDENTIFIABLE","?REFERENTIAL"),"_")))))</f>
        <v> </v>
      </c>
      <c r="H7682" s="24" t="str">
        <f>IF(J7682&lt;&gt;1,"",IF(I7682="SBJ","CB","?"))</f>
        <v> </v>
      </c>
      <c r="I7682" s="25" t="str">
        <f>IF(OR(E7682="",E7682="!!!",F7682="NEW"),"",INDEX(B7681:B$2,-1+SUMPRODUCT(MAX(ROW(E7681:E$2)*(E7682=E7681:E$2)))))</f>
        <v> </v>
      </c>
      <c r="J7682" s="25" t="str">
        <f>IF(OR(E7682="",E7682="!!!",F7682="NEW"),"",COUNTBLANK(OFFSET(A$1,,,SUMPRODUCT(MAX(ROW(E$2:E7682)*(E7682=E$2:E7682)))))-COUNTBLANK(OFFSET(A$1,,,SUMPRODUCT(MAX(ROW(E$1:E7681)*(E2=E$1:E7681))))))</f>
        <v> </v>
      </c>
      <c r="K7682" s="25" t="str">
        <f>IF(OR(E7682="",E7682="!!!",F7682="NEW"),"",INDEX(J$1:J7681,SUMPRODUCT(MAX(ROW(E$1:E7681)*(E7682=E$1:E7681)))))</f>
        <v> </v>
      </c>
      <c r="L7682" s="26"/>
    </row>
    <row r="7683" spans="1:12">
      <c r="A7683" s="20" t="s">
        <v>1743</v>
      </c>
      <c r="E7683" s="21">
        <f>IF(D7683="?OLD","!!!","")</f>
        <v/>
      </c>
      <c r="F7683" s="22" t="str">
        <f>IF(OR(E7683="",E7683="!!!"),"",IF(NOT(ISNA(VLOOKUP(E7683,E$1:E7682,1,FALSE()))),"OLD",IF(AND(E7683&lt;&gt;"",E7683&lt;&gt;"!!!"),"NEW","")))</f>
        <v> </v>
      </c>
      <c r="G7683" s="23" t="str">
        <f>IF(OR(E7683="",E7683="!!!"),"",IF(OR(J7683=0,AND(J7683=1,K7683=1),AND(J7683=1,I7683="SBJ"),AND(J7683=1,I7683=0)),"?IN_FOCUS",IF(J7683&lt;=2,"?ACTIVATED",IF(J7683&lt;&gt;"","?FAMILIAR",IF(F7683="NEW",IF(ISNA(VLOOKUP(E7683,#REF!,1,FALSE())),"?TYPE_IDENTIFIABLE","?REFERENTIAL"),"_")))))</f>
        <v> </v>
      </c>
      <c r="H7683" s="24" t="str">
        <f>IF(J7683&lt;&gt;1,"",IF(I7683="SBJ","CB","?"))</f>
        <v> </v>
      </c>
      <c r="I7683" s="25" t="str">
        <f>IF(OR(E7683="",E7683="!!!",F7683="NEW"),"",INDEX(B7682:B$2,-1+SUMPRODUCT(MAX(ROW(E7682:E$2)*(E7683=E7682:E$2)))))</f>
        <v> </v>
      </c>
      <c r="J7683" s="25" t="str">
        <f>IF(OR(E7683="",E7683="!!!",F7683="NEW"),"",COUNTBLANK(OFFSET(A$1,,,SUMPRODUCT(MAX(ROW(E$2:E7683)*(E7683=E$2:E7683)))))-COUNTBLANK(OFFSET(A$1,,,SUMPRODUCT(MAX(ROW(E$1:E7682)*(E2=E$1:E7682))))))</f>
        <v> </v>
      </c>
      <c r="K7683" s="25" t="str">
        <f>IF(OR(E7683="",E7683="!!!",F7683="NEW"),"",INDEX(J$1:J7682,SUMPRODUCT(MAX(ROW(E$1:E7682)*(E7683=E$1:E7682)))))</f>
        <v> </v>
      </c>
      <c r="L7683" s="26"/>
    </row>
    <row r="7684" spans="1:12">
      <c r="A7684" s="20" t="s">
        <v>1881</v>
      </c>
      <c r="B7684" s="27" t="s">
        <v>1672</v>
      </c>
      <c r="C7684" s="27" t="s">
        <v>1737</v>
      </c>
      <c r="D7684" s="27" t="s">
        <v>1681</v>
      </c>
      <c r="E7684" s="21">
        <f>IF(D7684="?OLD","!!!","")</f>
        <v/>
      </c>
      <c r="F7684" s="22" t="str">
        <f>IF(OR(E7684="",E7684="!!!"),"",IF(NOT(ISNA(VLOOKUP(E7684,E$1:E7683,1,FALSE()))),"OLD",IF(AND(E7684&lt;&gt;"",E7684&lt;&gt;"!!!"),"NEW","")))</f>
        <v> </v>
      </c>
      <c r="G7684" s="23" t="str">
        <f>IF(OR(E7684="",E7684="!!!"),"",IF(OR(J7684=0,AND(J7684=1,K7684=1),AND(J7684=1,I7684="SBJ"),AND(J7684=1,I7684=0)),"?IN_FOCUS",IF(J7684&lt;=2,"?ACTIVATED",IF(J7684&lt;&gt;"","?FAMILIAR",IF(F7684="NEW",IF(ISNA(VLOOKUP(E7684,#REF!,1,FALSE())),"?TYPE_IDENTIFIABLE","?REFERENTIAL"),"_")))))</f>
        <v> </v>
      </c>
      <c r="H7684" s="24" t="str">
        <f>IF(J7684&lt;&gt;1,"",IF(I7684="SBJ","CB","?"))</f>
        <v> </v>
      </c>
      <c r="I7684" s="25" t="str">
        <f>IF(OR(E7684="",E7684="!!!",F7684="NEW"),"",INDEX(B7683:B$2,-1+SUMPRODUCT(MAX(ROW(E7683:E$2)*(E7684=E7683:E$2)))))</f>
        <v> </v>
      </c>
      <c r="J7684" s="25" t="str">
        <f>IF(OR(E7684="",E7684="!!!",F7684="NEW"),"",COUNTBLANK(OFFSET(A$1,,,SUMPRODUCT(MAX(ROW(E$2:E7684)*(E7684=E$2:E7684)))))-COUNTBLANK(OFFSET(A$1,,,SUMPRODUCT(MAX(ROW(E$1:E7683)*(E2=E$1:E7683))))))</f>
        <v> </v>
      </c>
      <c r="K7684" s="25" t="str">
        <f>IF(OR(E7684="",E7684="!!!",F7684="NEW"),"",INDEX(J$1:J7683,SUMPRODUCT(MAX(ROW(E$1:E7683)*(E7684=E$1:E7683)))))</f>
        <v> </v>
      </c>
      <c r="L7684" s="26"/>
    </row>
    <row r="7685" spans="1:12">
      <c r="A7685" s="20" t="s">
        <v>1682</v>
      </c>
      <c r="B7685" s="27" t="s">
        <v>2010</v>
      </c>
      <c r="C7685" s="27" t="s">
        <v>1673</v>
      </c>
      <c r="E7685" s="21">
        <f>IF(D7685="?OLD","!!!","")</f>
        <v/>
      </c>
      <c r="F7685" s="22" t="str">
        <f>IF(OR(E7685="",E7685="!!!"),"",IF(NOT(ISNA(VLOOKUP(E7685,E$1:E7684,1,FALSE()))),"OLD",IF(AND(E7685&lt;&gt;"",E7685&lt;&gt;"!!!"),"NEW","")))</f>
        <v> </v>
      </c>
      <c r="G7685" s="23" t="str">
        <f>IF(OR(E7685="",E7685="!!!"),"",IF(OR(J7685=0,AND(J7685=1,K7685=1),AND(J7685=1,I7685="SBJ"),AND(J7685=1,I7685=0)),"?IN_FOCUS",IF(J7685&lt;=2,"?ACTIVATED",IF(J7685&lt;&gt;"","?FAMILIAR",IF(F7685="NEW",IF(ISNA(VLOOKUP(E7685,#REF!,1,FALSE())),"?TYPE_IDENTIFIABLE","?REFERENTIAL"),"_")))))</f>
        <v> </v>
      </c>
      <c r="H7685" s="24" t="str">
        <f>IF(J7685&lt;&gt;1,"",IF(I7685="SBJ","CB","?"))</f>
        <v> </v>
      </c>
      <c r="I7685" s="25" t="str">
        <f>IF(OR(E7685="",E7685="!!!",F7685="NEW"),"",INDEX(B7684:B$2,-1+SUMPRODUCT(MAX(ROW(E7684:E$2)*(E7685=E7684:E$2)))))</f>
        <v> </v>
      </c>
      <c r="J7685" s="25" t="str">
        <f>IF(OR(E7685="",E7685="!!!",F7685="NEW"),"",COUNTBLANK(OFFSET(A$1,,,SUMPRODUCT(MAX(ROW(E$2:E7685)*(E7685=E$2:E7685)))))-COUNTBLANK(OFFSET(A$1,,,SUMPRODUCT(MAX(ROW(E$1:E7684)*(E2=E$1:E7684))))))</f>
        <v> </v>
      </c>
      <c r="K7685" s="25" t="str">
        <f>IF(OR(E7685="",E7685="!!!",F7685="NEW"),"",INDEX(J$1:J7684,SUMPRODUCT(MAX(ROW(E$1:E7684)*(E7685=E$1:E7684)))))</f>
        <v> </v>
      </c>
      <c r="L7685" s="26"/>
    </row>
    <row r="7686" spans="1:12">
      <c r="A7686" s="20" t="s">
        <v>3931</v>
      </c>
      <c r="B7686" s="27" t="s">
        <v>1672</v>
      </c>
      <c r="C7686" s="27" t="s">
        <v>1704</v>
      </c>
      <c r="E7686" s="21">
        <f>IF(D7686="?OLD","!!!","")</f>
        <v/>
      </c>
      <c r="F7686" s="22" t="str">
        <f>IF(OR(E7686="",E7686="!!!"),"",IF(NOT(ISNA(VLOOKUP(E7686,E$1:E7685,1,FALSE()))),"OLD",IF(AND(E7686&lt;&gt;"",E7686&lt;&gt;"!!!"),"NEW","")))</f>
        <v> </v>
      </c>
      <c r="G7686" s="23" t="str">
        <f>IF(OR(E7686="",E7686="!!!"),"",IF(OR(J7686=0,AND(J7686=1,K7686=1),AND(J7686=1,I7686="SBJ"),AND(J7686=1,I7686=0)),"?IN_FOCUS",IF(J7686&lt;=2,"?ACTIVATED",IF(J7686&lt;&gt;"","?FAMILIAR",IF(F7686="NEW",IF(ISNA(VLOOKUP(E7686,#REF!,1,FALSE())),"?TYPE_IDENTIFIABLE","?REFERENTIAL"),"_")))))</f>
        <v> </v>
      </c>
      <c r="H7686" s="24" t="str">
        <f>IF(J7686&lt;&gt;1,"",IF(I7686="SBJ","CB","?"))</f>
        <v> </v>
      </c>
      <c r="I7686" s="25" t="str">
        <f>IF(OR(E7686="",E7686="!!!",F7686="NEW"),"",INDEX(B7685:B$2,-1+SUMPRODUCT(MAX(ROW(E7685:E$2)*(E7686=E7685:E$2)))))</f>
        <v> </v>
      </c>
      <c r="J7686" s="25" t="str">
        <f>IF(OR(E7686="",E7686="!!!",F7686="NEW"),"",COUNTBLANK(OFFSET(A$1,,,SUMPRODUCT(MAX(ROW(E$2:E7686)*(E7686=E$2:E7686)))))-COUNTBLANK(OFFSET(A$1,,,SUMPRODUCT(MAX(ROW(E$1:E7685)*(E2=E$1:E7685))))))</f>
        <v> </v>
      </c>
      <c r="K7686" s="25" t="str">
        <f>IF(OR(E7686="",E7686="!!!",F7686="NEW"),"",INDEX(J$1:J7685,SUMPRODUCT(MAX(ROW(E$1:E7685)*(E7686=E$1:E7685)))))</f>
        <v> </v>
      </c>
      <c r="L7686" s="26"/>
    </row>
    <row r="7687" spans="1:12">
      <c r="A7687" s="20" t="s">
        <v>3543</v>
      </c>
      <c r="E7687" s="21">
        <f>IF(D7687="?OLD","!!!","")</f>
        <v/>
      </c>
      <c r="F7687" s="22" t="str">
        <f>IF(OR(E7687="",E7687="!!!"),"",IF(NOT(ISNA(VLOOKUP(E7687,E$1:E7686,1,FALSE()))),"OLD",IF(AND(E7687&lt;&gt;"",E7687&lt;&gt;"!!!"),"NEW","")))</f>
        <v> </v>
      </c>
      <c r="G7687" s="23" t="str">
        <f>IF(OR(E7687="",E7687="!!!"),"",IF(OR(J7687=0,AND(J7687=1,K7687=1),AND(J7687=1,I7687="SBJ"),AND(J7687=1,I7687=0)),"?IN_FOCUS",IF(J7687&lt;=2,"?ACTIVATED",IF(J7687&lt;&gt;"","?FAMILIAR",IF(F7687="NEW",IF(ISNA(VLOOKUP(E7687,#REF!,1,FALSE())),"?TYPE_IDENTIFIABLE","?REFERENTIAL"),"_")))))</f>
        <v> </v>
      </c>
      <c r="H7687" s="24" t="str">
        <f>IF(J7687&lt;&gt;1,"",IF(I7687="SBJ","CB","?"))</f>
        <v> </v>
      </c>
      <c r="I7687" s="25" t="str">
        <f>IF(OR(E7687="",E7687="!!!",F7687="NEW"),"",INDEX(B7686:B$2,-1+SUMPRODUCT(MAX(ROW(E7686:E$2)*(E7687=E7686:E$2)))))</f>
        <v> </v>
      </c>
      <c r="J7687" s="25" t="str">
        <f>IF(OR(E7687="",E7687="!!!",F7687="NEW"),"",COUNTBLANK(OFFSET(A$1,,,SUMPRODUCT(MAX(ROW(E$2:E7687)*(E7687=E$2:E7687)))))-COUNTBLANK(OFFSET(A$1,,,SUMPRODUCT(MAX(ROW(E$1:E7686)*(E2=E$1:E7686))))))</f>
        <v> </v>
      </c>
      <c r="K7687" s="25" t="str">
        <f>IF(OR(E7687="",E7687="!!!",F7687="NEW"),"",INDEX(J$1:J7686,SUMPRODUCT(MAX(ROW(E$1:E7686)*(E7687=E$1:E7686)))))</f>
        <v> </v>
      </c>
      <c r="L7687" s="26"/>
    </row>
    <row r="7688" spans="1:12">
      <c r="A7688" s="20" t="s">
        <v>1961</v>
      </c>
      <c r="E7688" s="21">
        <f>IF(D7688="?OLD","!!!","")</f>
        <v/>
      </c>
      <c r="F7688" s="22" t="str">
        <f>IF(OR(E7688="",E7688="!!!"),"",IF(NOT(ISNA(VLOOKUP(E7688,E$1:E7687,1,FALSE()))),"OLD",IF(AND(E7688&lt;&gt;"",E7688&lt;&gt;"!!!"),"NEW","")))</f>
        <v> </v>
      </c>
      <c r="G7688" s="23" t="str">
        <f>IF(OR(E7688="",E7688="!!!"),"",IF(OR(J7688=0,AND(J7688=1,K7688=1),AND(J7688=1,I7688="SBJ"),AND(J7688=1,I7688=0)),"?IN_FOCUS",IF(J7688&lt;=2,"?ACTIVATED",IF(J7688&lt;&gt;"","?FAMILIAR",IF(F7688="NEW",IF(ISNA(VLOOKUP(E7688,#REF!,1,FALSE())),"?TYPE_IDENTIFIABLE","?REFERENTIAL"),"_")))))</f>
        <v> </v>
      </c>
      <c r="H7688" s="24" t="str">
        <f>IF(J7688&lt;&gt;1,"",IF(I7688="SBJ","CB","?"))</f>
        <v> </v>
      </c>
      <c r="I7688" s="25" t="str">
        <f>IF(OR(E7688="",E7688="!!!",F7688="NEW"),"",INDEX(B7687:B$2,-1+SUMPRODUCT(MAX(ROW(E7687:E$2)*(E7688=E7687:E$2)))))</f>
        <v> </v>
      </c>
      <c r="J7688" s="25" t="str">
        <f>IF(OR(E7688="",E7688="!!!",F7688="NEW"),"",COUNTBLANK(OFFSET(A$1,,,SUMPRODUCT(MAX(ROW(E$2:E7688)*(E7688=E$2:E7688)))))-COUNTBLANK(OFFSET(A$1,,,SUMPRODUCT(MAX(ROW(E$1:E7687)*(E2=E$1:E7687))))))</f>
        <v> </v>
      </c>
      <c r="K7688" s="25" t="str">
        <f>IF(OR(E7688="",E7688="!!!",F7688="NEW"),"",INDEX(J$1:J7687,SUMPRODUCT(MAX(ROW(E$1:E7687)*(E7688=E$1:E7687)))))</f>
        <v> </v>
      </c>
      <c r="L7688" s="26"/>
    </row>
    <row r="7689" spans="1:12">
      <c r="A7689" s="20" t="s">
        <v>1999</v>
      </c>
      <c r="E7689" s="21">
        <f>IF(D7689="?OLD","!!!","")</f>
        <v/>
      </c>
      <c r="F7689" s="22" t="str">
        <f>IF(OR(E7689="",E7689="!!!"),"",IF(NOT(ISNA(VLOOKUP(E7689,E$1:E7688,1,FALSE()))),"OLD",IF(AND(E7689&lt;&gt;"",E7689&lt;&gt;"!!!"),"NEW","")))</f>
        <v> </v>
      </c>
      <c r="G7689" s="23" t="str">
        <f>IF(OR(E7689="",E7689="!!!"),"",IF(OR(J7689=0,AND(J7689=1,K7689=1),AND(J7689=1,I7689="SBJ"),AND(J7689=1,I7689=0)),"?IN_FOCUS",IF(J7689&lt;=2,"?ACTIVATED",IF(J7689&lt;&gt;"","?FAMILIAR",IF(F7689="NEW",IF(ISNA(VLOOKUP(E7689,#REF!,1,FALSE())),"?TYPE_IDENTIFIABLE","?REFERENTIAL"),"_")))))</f>
        <v> </v>
      </c>
      <c r="H7689" s="24" t="str">
        <f>IF(J7689&lt;&gt;1,"",IF(I7689="SBJ","CB","?"))</f>
        <v> </v>
      </c>
      <c r="I7689" s="25" t="str">
        <f>IF(OR(E7689="",E7689="!!!",F7689="NEW"),"",INDEX(B7688:B$2,-1+SUMPRODUCT(MAX(ROW(E7688:E$2)*(E7689=E7688:E$2)))))</f>
        <v> </v>
      </c>
      <c r="J7689" s="25" t="str">
        <f>IF(OR(E7689="",E7689="!!!",F7689="NEW"),"",COUNTBLANK(OFFSET(A$1,,,SUMPRODUCT(MAX(ROW(E$2:E7689)*(E7689=E$2:E7689)))))-COUNTBLANK(OFFSET(A$1,,,SUMPRODUCT(MAX(ROW(E$1:E7688)*(E2=E$1:E7688))))))</f>
        <v> </v>
      </c>
      <c r="K7689" s="25" t="str">
        <f>IF(OR(E7689="",E7689="!!!",F7689="NEW"),"",INDEX(J$1:J7688,SUMPRODUCT(MAX(ROW(E$1:E7688)*(E7689=E$1:E7688)))))</f>
        <v> </v>
      </c>
      <c r="L7689" s="26"/>
    </row>
    <row r="7690" spans="1:12">
      <c r="A7690" s="20" t="s">
        <v>3932</v>
      </c>
      <c r="E7690" s="21">
        <f>IF(D7690="?OLD","!!!","")</f>
        <v/>
      </c>
      <c r="F7690" s="22" t="str">
        <f>IF(OR(E7690="",E7690="!!!"),"",IF(NOT(ISNA(VLOOKUP(E7690,E$1:E7689,1,FALSE()))),"OLD",IF(AND(E7690&lt;&gt;"",E7690&lt;&gt;"!!!"),"NEW","")))</f>
        <v> </v>
      </c>
      <c r="G7690" s="23" t="str">
        <f>IF(OR(E7690="",E7690="!!!"),"",IF(OR(J7690=0,AND(J7690=1,K7690=1),AND(J7690=1,I7690="SBJ"),AND(J7690=1,I7690=0)),"?IN_FOCUS",IF(J7690&lt;=2,"?ACTIVATED",IF(J7690&lt;&gt;"","?FAMILIAR",IF(F7690="NEW",IF(ISNA(VLOOKUP(E7690,#REF!,1,FALSE())),"?TYPE_IDENTIFIABLE","?REFERENTIAL"),"_")))))</f>
        <v> </v>
      </c>
      <c r="H7690" s="24" t="str">
        <f>IF(J7690&lt;&gt;1,"",IF(I7690="SBJ","CB","?"))</f>
        <v> </v>
      </c>
      <c r="I7690" s="25" t="str">
        <f>IF(OR(E7690="",E7690="!!!",F7690="NEW"),"",INDEX(B7689:B$2,-1+SUMPRODUCT(MAX(ROW(E7689:E$2)*(E7690=E7689:E$2)))))</f>
        <v> </v>
      </c>
      <c r="J7690" s="25" t="str">
        <f>IF(OR(E7690="",E7690="!!!",F7690="NEW"),"",COUNTBLANK(OFFSET(A$1,,,SUMPRODUCT(MAX(ROW(E$2:E7690)*(E7690=E$2:E7690)))))-COUNTBLANK(OFFSET(A$1,,,SUMPRODUCT(MAX(ROW(E$1:E7689)*(E2=E$1:E7689))))))</f>
        <v> </v>
      </c>
      <c r="K7690" s="25" t="str">
        <f>IF(OR(E7690="",E7690="!!!",F7690="NEW"),"",INDEX(J$1:J7689,SUMPRODUCT(MAX(ROW(E$1:E7689)*(E7690=E$1:E7689)))))</f>
        <v> </v>
      </c>
      <c r="L7690" s="26"/>
    </row>
    <row r="7691" spans="1:12">
      <c r="A7691" s="20" t="s">
        <v>3933</v>
      </c>
      <c r="B7691" s="27" t="s">
        <v>1672</v>
      </c>
      <c r="C7691" s="27" t="s">
        <v>1669</v>
      </c>
      <c r="E7691" s="21">
        <f>IF(D7691="?OLD","!!!","")</f>
        <v/>
      </c>
      <c r="F7691" s="22" t="str">
        <f>IF(OR(E7691="",E7691="!!!"),"",IF(NOT(ISNA(VLOOKUP(E7691,E$1:E7690,1,FALSE()))),"OLD",IF(AND(E7691&lt;&gt;"",E7691&lt;&gt;"!!!"),"NEW","")))</f>
        <v> </v>
      </c>
      <c r="G7691" s="23" t="str">
        <f>IF(OR(E7691="",E7691="!!!"),"",IF(OR(J7691=0,AND(J7691=1,K7691=1),AND(J7691=1,I7691="SBJ"),AND(J7691=1,I7691=0)),"?IN_FOCUS",IF(J7691&lt;=2,"?ACTIVATED",IF(J7691&lt;&gt;"","?FAMILIAR",IF(F7691="NEW",IF(ISNA(VLOOKUP(E7691,#REF!,1,FALSE())),"?TYPE_IDENTIFIABLE","?REFERENTIAL"),"_")))))</f>
        <v> </v>
      </c>
      <c r="H7691" s="24" t="str">
        <f>IF(J7691&lt;&gt;1,"",IF(I7691="SBJ","CB","?"))</f>
        <v> </v>
      </c>
      <c r="I7691" s="25" t="str">
        <f>IF(OR(E7691="",E7691="!!!",F7691="NEW"),"",INDEX(B7690:B$2,-1+SUMPRODUCT(MAX(ROW(E7690:E$2)*(E7691=E7690:E$2)))))</f>
        <v> </v>
      </c>
      <c r="J7691" s="25" t="str">
        <f>IF(OR(E7691="",E7691="!!!",F7691="NEW"),"",COUNTBLANK(OFFSET(A$1,,,SUMPRODUCT(MAX(ROW(E$2:E7691)*(E7691=E$2:E7691)))))-COUNTBLANK(OFFSET(A$1,,,SUMPRODUCT(MAX(ROW(E$1:E7690)*(E2=E$1:E7690))))))</f>
        <v> </v>
      </c>
      <c r="K7691" s="25" t="str">
        <f>IF(OR(E7691="",E7691="!!!",F7691="NEW"),"",INDEX(J$1:J7690,SUMPRODUCT(MAX(ROW(E$1:E7690)*(E7691=E$1:E7690)))))</f>
        <v> </v>
      </c>
      <c r="L7691" s="26"/>
    </row>
    <row r="7692" spans="1:12">
      <c r="A7692" s="20" t="s">
        <v>671</v>
      </c>
      <c r="E7692" s="21">
        <f>IF(D7692="?OLD","!!!","")</f>
        <v/>
      </c>
      <c r="F7692" s="22" t="str">
        <f>IF(OR(E7692="",E7692="!!!"),"",IF(NOT(ISNA(VLOOKUP(E7692,E$1:E7691,1,FALSE()))),"OLD",IF(AND(E7692&lt;&gt;"",E7692&lt;&gt;"!!!"),"NEW","")))</f>
        <v> </v>
      </c>
      <c r="G7692" s="23" t="str">
        <f>IF(OR(E7692="",E7692="!!!"),"",IF(OR(J7692=0,AND(J7692=1,K7692=1),AND(J7692=1,I7692="SBJ"),AND(J7692=1,I7692=0)),"?IN_FOCUS",IF(J7692&lt;=2,"?ACTIVATED",IF(J7692&lt;&gt;"","?FAMILIAR",IF(F7692="NEW",IF(ISNA(VLOOKUP(E7692,#REF!,1,FALSE())),"?TYPE_IDENTIFIABLE","?REFERENTIAL"),"_")))))</f>
        <v> </v>
      </c>
      <c r="H7692" s="24" t="str">
        <f>IF(J7692&lt;&gt;1,"",IF(I7692="SBJ","CB","?"))</f>
        <v> </v>
      </c>
      <c r="I7692" s="25" t="str">
        <f>IF(OR(E7692="",E7692="!!!",F7692="NEW"),"",INDEX(B7691:B$2,-1+SUMPRODUCT(MAX(ROW(E7691:E$2)*(E7692=E7691:E$2)))))</f>
        <v> </v>
      </c>
      <c r="J7692" s="25" t="str">
        <f>IF(OR(E7692="",E7692="!!!",F7692="NEW"),"",COUNTBLANK(OFFSET(A$1,,,SUMPRODUCT(MAX(ROW(E$2:E7692)*(E7692=E$2:E7692)))))-COUNTBLANK(OFFSET(A$1,,,SUMPRODUCT(MAX(ROW(E$1:E7691)*(E2=E$1:E7691))))))</f>
        <v> </v>
      </c>
      <c r="K7692" s="25" t="str">
        <f>IF(OR(E7692="",E7692="!!!",F7692="NEW"),"",INDEX(J$1:J7691,SUMPRODUCT(MAX(ROW(E$1:E7691)*(E7692=E$1:E7691)))))</f>
        <v> </v>
      </c>
      <c r="L7692" s="26"/>
    </row>
    <row r="7693" spans="1:12">
      <c r="A7693" s="20"/>
    </row>
    <row r="7694" spans="1:12">
      <c r="A7694" s="20" t="s">
        <v>3934</v>
      </c>
    </row>
    <row r="7695" spans="1:12">
      <c r="A7695" s="20" t="s">
        <v>3935</v>
      </c>
      <c r="E7695" s="21">
        <f>IF(D7695="?OLD","!!!","")</f>
        <v/>
      </c>
      <c r="F7695" s="22" t="str">
        <f>IF(OR(E7695="",E7695="!!!"),"",IF(NOT(ISNA(VLOOKUP(E7695,E$1:E7694,1,FALSE()))),"OLD",IF(AND(E7695&lt;&gt;"",E7695&lt;&gt;"!!!"),"NEW","")))</f>
        <v> </v>
      </c>
      <c r="G7695" s="23" t="str">
        <f>IF(OR(E7695="",E7695="!!!"),"",IF(OR(J7695=0,AND(J7695=1,K7695=1),AND(J7695=1,I7695="SBJ"),AND(J7695=1,I7695=0)),"?IN_FOCUS",IF(J7695&lt;=2,"?ACTIVATED",IF(J7695&lt;&gt;"","?FAMILIAR",IF(F7695="NEW",IF(ISNA(VLOOKUP(E7695,#REF!,1,FALSE())),"?TYPE_IDENTIFIABLE","?REFERENTIAL"),"_")))))</f>
        <v> </v>
      </c>
      <c r="H7695" s="24" t="str">
        <f>IF(J7695&lt;&gt;1,"",IF(I7695="SBJ","CB","?"))</f>
        <v> </v>
      </c>
      <c r="I7695" s="25" t="str">
        <f>IF(OR(E7695="",E7695="!!!",F7695="NEW"),"",INDEX(B7694:B$2,-1+SUMPRODUCT(MAX(ROW(E7694:E$2)*(E7695=E7694:E$2)))))</f>
        <v> </v>
      </c>
      <c r="J7695" s="25" t="str">
        <f>IF(OR(E7695="",E7695="!!!",F7695="NEW"),"",COUNTBLANK(OFFSET(A$1,,,SUMPRODUCT(MAX(ROW(E$2:E7695)*(E7695=E$2:E7695)))))-COUNTBLANK(OFFSET(A$1,,,SUMPRODUCT(MAX(ROW(E$1:E7694)*(E2=E$1:E7694))))))</f>
        <v> </v>
      </c>
      <c r="K7695" s="25" t="str">
        <f>IF(OR(E7695="",E7695="!!!",F7695="NEW"),"",INDEX(J$1:J7694,SUMPRODUCT(MAX(ROW(E$1:E7694)*(E7695=E$1:E7694)))))</f>
        <v> </v>
      </c>
      <c r="L7695" s="26"/>
    </row>
    <row r="7696" spans="1:12">
      <c r="A7696" s="20" t="s">
        <v>1822</v>
      </c>
      <c r="B7696" s="27" t="s">
        <v>1668</v>
      </c>
      <c r="C7696" s="27" t="s">
        <v>1680</v>
      </c>
      <c r="D7696" s="27" t="s">
        <v>1681</v>
      </c>
      <c r="E7696" s="21">
        <f>IF(D7696="?OLD","!!!","")</f>
        <v/>
      </c>
      <c r="F7696" s="22" t="str">
        <f>IF(OR(E7696="",E7696="!!!"),"",IF(NOT(ISNA(VLOOKUP(E7696,E$1:E7695,1,FALSE()))),"OLD",IF(AND(E7696&lt;&gt;"",E7696&lt;&gt;"!!!"),"NEW","")))</f>
        <v> </v>
      </c>
      <c r="G7696" s="23" t="str">
        <f>IF(OR(E7696="",E7696="!!!"),"",IF(OR(J7696=0,AND(J7696=1,K7696=1),AND(J7696=1,I7696="SBJ"),AND(J7696=1,I7696=0)),"?IN_FOCUS",IF(J7696&lt;=2,"?ACTIVATED",IF(J7696&lt;&gt;"","?FAMILIAR",IF(F7696="NEW",IF(ISNA(VLOOKUP(E7696,#REF!,1,FALSE())),"?TYPE_IDENTIFIABLE","?REFERENTIAL"),"_")))))</f>
        <v> </v>
      </c>
      <c r="H7696" s="24" t="str">
        <f>IF(J7696&lt;&gt;1,"",IF(I7696="SBJ","CB","?"))</f>
        <v> </v>
      </c>
      <c r="I7696" s="25" t="str">
        <f>IF(OR(E7696="",E7696="!!!",F7696="NEW"),"",INDEX(B7695:B$2,-1+SUMPRODUCT(MAX(ROW(E7695:E$2)*(E7696=E7695:E$2)))))</f>
        <v> </v>
      </c>
      <c r="J7696" s="25" t="str">
        <f>IF(OR(E7696="",E7696="!!!",F7696="NEW"),"",COUNTBLANK(OFFSET(A$1,,,SUMPRODUCT(MAX(ROW(E$2:E7696)*(E7696=E$2:E7696)))))-COUNTBLANK(OFFSET(A$1,,,SUMPRODUCT(MAX(ROW(E$1:E7695)*(E2=E$1:E7695))))))</f>
        <v> </v>
      </c>
      <c r="K7696" s="25" t="str">
        <f>IF(OR(E7696="",E7696="!!!",F7696="NEW"),"",INDEX(J$1:J7695,SUMPRODUCT(MAX(ROW(E$1:E7695)*(E7696=E$1:E7695)))))</f>
        <v> </v>
      </c>
      <c r="L7696" s="26"/>
    </row>
    <row r="7697" spans="1:12">
      <c r="A7697" s="20" t="s">
        <v>1982</v>
      </c>
      <c r="E7697" s="21">
        <f>IF(D7697="?OLD","!!!","")</f>
        <v/>
      </c>
      <c r="F7697" s="22" t="str">
        <f>IF(OR(E7697="",E7697="!!!"),"",IF(NOT(ISNA(VLOOKUP(E7697,E$1:E7696,1,FALSE()))),"OLD",IF(AND(E7697&lt;&gt;"",E7697&lt;&gt;"!!!"),"NEW","")))</f>
        <v> </v>
      </c>
      <c r="G7697" s="23" t="str">
        <f>IF(OR(E7697="",E7697="!!!"),"",IF(OR(J7697=0,AND(J7697=1,K7697=1),AND(J7697=1,I7697="SBJ"),AND(J7697=1,I7697=0)),"?IN_FOCUS",IF(J7697&lt;=2,"?ACTIVATED",IF(J7697&lt;&gt;"","?FAMILIAR",IF(F7697="NEW",IF(ISNA(VLOOKUP(E7697,#REF!,1,FALSE())),"?TYPE_IDENTIFIABLE","?REFERENTIAL"),"_")))))</f>
        <v> </v>
      </c>
      <c r="H7697" s="24" t="str">
        <f>IF(J7697&lt;&gt;1,"",IF(I7697="SBJ","CB","?"))</f>
        <v> </v>
      </c>
      <c r="I7697" s="25" t="str">
        <f>IF(OR(E7697="",E7697="!!!",F7697="NEW"),"",INDEX(B7696:B$2,-1+SUMPRODUCT(MAX(ROW(E7696:E$2)*(E7697=E7696:E$2)))))</f>
        <v> </v>
      </c>
      <c r="J7697" s="25" t="str">
        <f>IF(OR(E7697="",E7697="!!!",F7697="NEW"),"",COUNTBLANK(OFFSET(A$1,,,SUMPRODUCT(MAX(ROW(E$2:E7697)*(E7697=E$2:E7697)))))-COUNTBLANK(OFFSET(A$1,,,SUMPRODUCT(MAX(ROW(E$1:E7696)*(E2=E$1:E7696))))))</f>
        <v> </v>
      </c>
      <c r="K7697" s="25" t="str">
        <f>IF(OR(E7697="",E7697="!!!",F7697="NEW"),"",INDEX(J$1:J7696,SUMPRODUCT(MAX(ROW(E$1:E7696)*(E7697=E$1:E7696)))))</f>
        <v> </v>
      </c>
      <c r="L7697" s="26"/>
    </row>
    <row r="7698" spans="1:12">
      <c r="A7698" s="20" t="s">
        <v>1694</v>
      </c>
      <c r="E7698" s="21">
        <f>IF(D7698="?OLD","!!!","")</f>
        <v/>
      </c>
      <c r="F7698" s="22" t="str">
        <f>IF(OR(E7698="",E7698="!!!"),"",IF(NOT(ISNA(VLOOKUP(E7698,E$1:E7697,1,FALSE()))),"OLD",IF(AND(E7698&lt;&gt;"",E7698&lt;&gt;"!!!"),"NEW","")))</f>
        <v> </v>
      </c>
      <c r="G7698" s="23" t="str">
        <f>IF(OR(E7698="",E7698="!!!"),"",IF(OR(J7698=0,AND(J7698=1,K7698=1),AND(J7698=1,I7698="SBJ"),AND(J7698=1,I7698=0)),"?IN_FOCUS",IF(J7698&lt;=2,"?ACTIVATED",IF(J7698&lt;&gt;"","?FAMILIAR",IF(F7698="NEW",IF(ISNA(VLOOKUP(E7698,#REF!,1,FALSE())),"?TYPE_IDENTIFIABLE","?REFERENTIAL"),"_")))))</f>
        <v> </v>
      </c>
      <c r="H7698" s="24" t="str">
        <f>IF(J7698&lt;&gt;1,"",IF(I7698="SBJ","CB","?"))</f>
        <v> </v>
      </c>
      <c r="I7698" s="25" t="str">
        <f>IF(OR(E7698="",E7698="!!!",F7698="NEW"),"",INDEX(B7697:B$2,-1+SUMPRODUCT(MAX(ROW(E7697:E$2)*(E7698=E7697:E$2)))))</f>
        <v> </v>
      </c>
      <c r="J7698" s="25" t="str">
        <f>IF(OR(E7698="",E7698="!!!",F7698="NEW"),"",COUNTBLANK(OFFSET(A$1,,,SUMPRODUCT(MAX(ROW(E$2:E7698)*(E7698=E$2:E7698)))))-COUNTBLANK(OFFSET(A$1,,,SUMPRODUCT(MAX(ROW(E$1:E7697)*(E2=E$1:E7697))))))</f>
        <v> </v>
      </c>
      <c r="K7698" s="25" t="str">
        <f>IF(OR(E7698="",E7698="!!!",F7698="NEW"),"",INDEX(J$1:J7697,SUMPRODUCT(MAX(ROW(E$1:E7697)*(E7698=E$1:E7697)))))</f>
        <v> </v>
      </c>
      <c r="L7698" s="26"/>
    </row>
    <row r="7699" spans="1:12">
      <c r="A7699" s="20" t="s">
        <v>3573</v>
      </c>
      <c r="B7699" s="27" t="s">
        <v>1679</v>
      </c>
      <c r="C7699" s="27" t="s">
        <v>1669</v>
      </c>
      <c r="E7699" s="21">
        <f>IF(D7699="?OLD","!!!","")</f>
        <v/>
      </c>
      <c r="F7699" s="22" t="str">
        <f>IF(OR(E7699="",E7699="!!!"),"",IF(NOT(ISNA(VLOOKUP(E7699,E$1:E7698,1,FALSE()))),"OLD",IF(AND(E7699&lt;&gt;"",E7699&lt;&gt;"!!!"),"NEW","")))</f>
        <v> </v>
      </c>
      <c r="G7699" s="23" t="str">
        <f>IF(OR(E7699="",E7699="!!!"),"",IF(OR(J7699=0,AND(J7699=1,K7699=1),AND(J7699=1,I7699="SBJ"),AND(J7699=1,I7699=0)),"?IN_FOCUS",IF(J7699&lt;=2,"?ACTIVATED",IF(J7699&lt;&gt;"","?FAMILIAR",IF(F7699="NEW",IF(ISNA(VLOOKUP(E7699,#REF!,1,FALSE())),"?TYPE_IDENTIFIABLE","?REFERENTIAL"),"_")))))</f>
        <v> </v>
      </c>
      <c r="H7699" s="24" t="str">
        <f>IF(J7699&lt;&gt;1,"",IF(I7699="SBJ","CB","?"))</f>
        <v> </v>
      </c>
      <c r="I7699" s="25" t="str">
        <f>IF(OR(E7699="",E7699="!!!",F7699="NEW"),"",INDEX(B7698:B$2,-1+SUMPRODUCT(MAX(ROW(E7698:E$2)*(E7699=E7698:E$2)))))</f>
        <v> </v>
      </c>
      <c r="J7699" s="25" t="str">
        <f>IF(OR(E7699="",E7699="!!!",F7699="NEW"),"",COUNTBLANK(OFFSET(A$1,,,SUMPRODUCT(MAX(ROW(E$2:E7699)*(E7699=E$2:E7699)))))-COUNTBLANK(OFFSET(A$1,,,SUMPRODUCT(MAX(ROW(E$1:E7698)*(E2=E$1:E7698))))))</f>
        <v> </v>
      </c>
      <c r="K7699" s="25" t="str">
        <f>IF(OR(E7699="",E7699="!!!",F7699="NEW"),"",INDEX(J$1:J7698,SUMPRODUCT(MAX(ROW(E$1:E7698)*(E7699=E$1:E7698)))))</f>
        <v> </v>
      </c>
      <c r="L7699" s="26"/>
    </row>
    <row r="7700" spans="1:12">
      <c r="A7700" s="20" t="s">
        <v>2383</v>
      </c>
      <c r="E7700" s="21">
        <f>IF(D7700="?OLD","!!!","")</f>
        <v/>
      </c>
      <c r="F7700" s="22" t="str">
        <f>IF(OR(E7700="",E7700="!!!"),"",IF(NOT(ISNA(VLOOKUP(E7700,E$1:E7699,1,FALSE()))),"OLD",IF(AND(E7700&lt;&gt;"",E7700&lt;&gt;"!!!"),"NEW","")))</f>
        <v> </v>
      </c>
      <c r="G7700" s="23" t="str">
        <f>IF(OR(E7700="",E7700="!!!"),"",IF(OR(J7700=0,AND(J7700=1,K7700=1),AND(J7700=1,I7700="SBJ"),AND(J7700=1,I7700=0)),"?IN_FOCUS",IF(J7700&lt;=2,"?ACTIVATED",IF(J7700&lt;&gt;"","?FAMILIAR",IF(F7700="NEW",IF(ISNA(VLOOKUP(E7700,#REF!,1,FALSE())),"?TYPE_IDENTIFIABLE","?REFERENTIAL"),"_")))))</f>
        <v> </v>
      </c>
      <c r="H7700" s="24" t="str">
        <f>IF(J7700&lt;&gt;1,"",IF(I7700="SBJ","CB","?"))</f>
        <v> </v>
      </c>
      <c r="I7700" s="25" t="str">
        <f>IF(OR(E7700="",E7700="!!!",F7700="NEW"),"",INDEX(B7699:B$2,-1+SUMPRODUCT(MAX(ROW(E7699:E$2)*(E7700=E7699:E$2)))))</f>
        <v> </v>
      </c>
      <c r="J7700" s="25" t="str">
        <f>IF(OR(E7700="",E7700="!!!",F7700="NEW"),"",COUNTBLANK(OFFSET(A$1,,,SUMPRODUCT(MAX(ROW(E$2:E7700)*(E7700=E$2:E7700)))))-COUNTBLANK(OFFSET(A$1,,,SUMPRODUCT(MAX(ROW(E$1:E7699)*(E2=E$1:E7699))))))</f>
        <v> </v>
      </c>
      <c r="K7700" s="25" t="str">
        <f>IF(OR(E7700="",E7700="!!!",F7700="NEW"),"",INDEX(J$1:J7699,SUMPRODUCT(MAX(ROW(E$1:E7699)*(E7700=E$1:E7699)))))</f>
        <v> </v>
      </c>
      <c r="L7700" s="26"/>
    </row>
    <row r="7701" spans="1:12">
      <c r="A7701" s="20" t="s">
        <v>1688</v>
      </c>
      <c r="E7701" s="21">
        <f>IF(D7701="?OLD","!!!","")</f>
        <v/>
      </c>
      <c r="F7701" s="22" t="str">
        <f>IF(OR(E7701="",E7701="!!!"),"",IF(NOT(ISNA(VLOOKUP(E7701,E$1:E7700,1,FALSE()))),"OLD",IF(AND(E7701&lt;&gt;"",E7701&lt;&gt;"!!!"),"NEW","")))</f>
        <v> </v>
      </c>
      <c r="G7701" s="23" t="str">
        <f>IF(OR(E7701="",E7701="!!!"),"",IF(OR(J7701=0,AND(J7701=1,K7701=1),AND(J7701=1,I7701="SBJ"),AND(J7701=1,I7701=0)),"?IN_FOCUS",IF(J7701&lt;=2,"?ACTIVATED",IF(J7701&lt;&gt;"","?FAMILIAR",IF(F7701="NEW",IF(ISNA(VLOOKUP(E7701,#REF!,1,FALSE())),"?TYPE_IDENTIFIABLE","?REFERENTIAL"),"_")))))</f>
        <v> </v>
      </c>
      <c r="H7701" s="24" t="str">
        <f>IF(J7701&lt;&gt;1,"",IF(I7701="SBJ","CB","?"))</f>
        <v> </v>
      </c>
      <c r="I7701" s="25" t="str">
        <f>IF(OR(E7701="",E7701="!!!",F7701="NEW"),"",INDEX(B7700:B$2,-1+SUMPRODUCT(MAX(ROW(E7700:E$2)*(E7701=E7700:E$2)))))</f>
        <v> </v>
      </c>
      <c r="J7701" s="25" t="str">
        <f>IF(OR(E7701="",E7701="!!!",F7701="NEW"),"",COUNTBLANK(OFFSET(A$1,,,SUMPRODUCT(MAX(ROW(E$2:E7701)*(E7701=E$2:E7701)))))-COUNTBLANK(OFFSET(A$1,,,SUMPRODUCT(MAX(ROW(E$1:E7700)*(E2=E$1:E7700))))))</f>
        <v> </v>
      </c>
      <c r="K7701" s="25" t="str">
        <f>IF(OR(E7701="",E7701="!!!",F7701="NEW"),"",INDEX(J$1:J7700,SUMPRODUCT(MAX(ROW(E$1:E7700)*(E7701=E$1:E7700)))))</f>
        <v> </v>
      </c>
      <c r="L7701" s="26"/>
    </row>
    <row r="7702" spans="1:12">
      <c r="A7702" s="20" t="s">
        <v>1699</v>
      </c>
      <c r="E7702" s="21">
        <f>IF(D7702="?OLD","!!!","")</f>
        <v/>
      </c>
      <c r="F7702" s="22" t="str">
        <f>IF(OR(E7702="",E7702="!!!"),"",IF(NOT(ISNA(VLOOKUP(E7702,E$1:E7701,1,FALSE()))),"OLD",IF(AND(E7702&lt;&gt;"",E7702&lt;&gt;"!!!"),"NEW","")))</f>
        <v> </v>
      </c>
      <c r="G7702" s="23" t="str">
        <f>IF(OR(E7702="",E7702="!!!"),"",IF(OR(J7702=0,AND(J7702=1,K7702=1),AND(J7702=1,I7702="SBJ"),AND(J7702=1,I7702=0)),"?IN_FOCUS",IF(J7702&lt;=2,"?ACTIVATED",IF(J7702&lt;&gt;"","?FAMILIAR",IF(F7702="NEW",IF(ISNA(VLOOKUP(E7702,#REF!,1,FALSE())),"?TYPE_IDENTIFIABLE","?REFERENTIAL"),"_")))))</f>
        <v> </v>
      </c>
      <c r="H7702" s="24" t="str">
        <f>IF(J7702&lt;&gt;1,"",IF(I7702="SBJ","CB","?"))</f>
        <v> </v>
      </c>
      <c r="I7702" s="25" t="str">
        <f>IF(OR(E7702="",E7702="!!!",F7702="NEW"),"",INDEX(B7701:B$2,-1+SUMPRODUCT(MAX(ROW(E7701:E$2)*(E7702=E7701:E$2)))))</f>
        <v> </v>
      </c>
      <c r="J7702" s="25" t="str">
        <f>IF(OR(E7702="",E7702="!!!",F7702="NEW"),"",COUNTBLANK(OFFSET(A$1,,,SUMPRODUCT(MAX(ROW(E$2:E7702)*(E7702=E$2:E7702)))))-COUNTBLANK(OFFSET(A$1,,,SUMPRODUCT(MAX(ROW(E$1:E7701)*(E2=E$1:E7701))))))</f>
        <v> </v>
      </c>
      <c r="K7702" s="25" t="str">
        <f>IF(OR(E7702="",E7702="!!!",F7702="NEW"),"",INDEX(J$1:J7701,SUMPRODUCT(MAX(ROW(E$1:E7701)*(E7702=E$1:E7701)))))</f>
        <v> </v>
      </c>
      <c r="L7702" s="26"/>
    </row>
    <row r="7703" spans="1:12">
      <c r="A7703" s="20" t="s">
        <v>3936</v>
      </c>
      <c r="B7703" s="27" t="s">
        <v>1692</v>
      </c>
      <c r="C7703" s="27" t="s">
        <v>1701</v>
      </c>
      <c r="D7703" s="27" t="s">
        <v>1681</v>
      </c>
      <c r="E7703" s="21">
        <f>IF(D7703="?OLD","!!!","")</f>
        <v/>
      </c>
      <c r="F7703" s="22" t="str">
        <f>IF(OR(E7703="",E7703="!!!"),"",IF(NOT(ISNA(VLOOKUP(E7703,E$1:E7702,1,FALSE()))),"OLD",IF(AND(E7703&lt;&gt;"",E7703&lt;&gt;"!!!"),"NEW","")))</f>
        <v> </v>
      </c>
      <c r="G7703" s="23" t="str">
        <f>IF(OR(E7703="",E7703="!!!"),"",IF(OR(J7703=0,AND(J7703=1,K7703=1),AND(J7703=1,I7703="SBJ"),AND(J7703=1,I7703=0)),"?IN_FOCUS",IF(J7703&lt;=2,"?ACTIVATED",IF(J7703&lt;&gt;"","?FAMILIAR",IF(F7703="NEW",IF(ISNA(VLOOKUP(E7703,#REF!,1,FALSE())),"?TYPE_IDENTIFIABLE","?REFERENTIAL"),"_")))))</f>
        <v> </v>
      </c>
      <c r="H7703" s="24" t="str">
        <f>IF(J7703&lt;&gt;1,"",IF(I7703="SBJ","CB","?"))</f>
        <v> </v>
      </c>
      <c r="I7703" s="25" t="str">
        <f>IF(OR(E7703="",E7703="!!!",F7703="NEW"),"",INDEX(B7702:B$2,-1+SUMPRODUCT(MAX(ROW(E7702:E$2)*(E7703=E7702:E$2)))))</f>
        <v> </v>
      </c>
      <c r="J7703" s="25" t="str">
        <f>IF(OR(E7703="",E7703="!!!",F7703="NEW"),"",COUNTBLANK(OFFSET(A$1,,,SUMPRODUCT(MAX(ROW(E$2:E7703)*(E7703=E$2:E7703)))))-COUNTBLANK(OFFSET(A$1,,,SUMPRODUCT(MAX(ROW(E$1:E7702)*(E2=E$1:E7702))))))</f>
        <v> </v>
      </c>
      <c r="K7703" s="25" t="str">
        <f>IF(OR(E7703="",E7703="!!!",F7703="NEW"),"",INDEX(J$1:J7702,SUMPRODUCT(MAX(ROW(E$1:E7702)*(E7703=E$1:E7702)))))</f>
        <v> </v>
      </c>
      <c r="L7703" s="26"/>
    </row>
    <row r="7704" spans="1:12">
      <c r="A7704" s="20" t="s">
        <v>3001</v>
      </c>
      <c r="E7704" s="21">
        <f>IF(D7704="?OLD","!!!","")</f>
        <v/>
      </c>
      <c r="F7704" s="22" t="str">
        <f>IF(OR(E7704="",E7704="!!!"),"",IF(NOT(ISNA(VLOOKUP(E7704,E$1:E7703,1,FALSE()))),"OLD",IF(AND(E7704&lt;&gt;"",E7704&lt;&gt;"!!!"),"NEW","")))</f>
        <v> </v>
      </c>
      <c r="G7704" s="23" t="str">
        <f>IF(OR(E7704="",E7704="!!!"),"",IF(OR(J7704=0,AND(J7704=1,K7704=1),AND(J7704=1,I7704="SBJ"),AND(J7704=1,I7704=0)),"?IN_FOCUS",IF(J7704&lt;=2,"?ACTIVATED",IF(J7704&lt;&gt;"","?FAMILIAR",IF(F7704="NEW",IF(ISNA(VLOOKUP(E7704,#REF!,1,FALSE())),"?TYPE_IDENTIFIABLE","?REFERENTIAL"),"_")))))</f>
        <v> </v>
      </c>
      <c r="H7704" s="24" t="str">
        <f>IF(J7704&lt;&gt;1,"",IF(I7704="SBJ","CB","?"))</f>
        <v> </v>
      </c>
      <c r="I7704" s="25" t="str">
        <f>IF(OR(E7704="",E7704="!!!",F7704="NEW"),"",INDEX(B7703:B$2,-1+SUMPRODUCT(MAX(ROW(E7703:E$2)*(E7704=E7703:E$2)))))</f>
        <v> </v>
      </c>
      <c r="J7704" s="25" t="str">
        <f>IF(OR(E7704="",E7704="!!!",F7704="NEW"),"",COUNTBLANK(OFFSET(A$1,,,SUMPRODUCT(MAX(ROW(E$2:E7704)*(E7704=E$2:E7704)))))-COUNTBLANK(OFFSET(A$1,,,SUMPRODUCT(MAX(ROW(E$1:E7703)*(E2=E$1:E7703))))))</f>
        <v> </v>
      </c>
      <c r="K7704" s="25" t="str">
        <f>IF(OR(E7704="",E7704="!!!",F7704="NEW"),"",INDEX(J$1:J7703,SUMPRODUCT(MAX(ROW(E$1:E7703)*(E7704=E$1:E7703)))))</f>
        <v> </v>
      </c>
      <c r="L7704" s="26"/>
    </row>
    <row r="7705" spans="1:12">
      <c r="A7705" s="20" t="s">
        <v>2919</v>
      </c>
      <c r="B7705" s="27" t="s">
        <v>2010</v>
      </c>
      <c r="C7705" s="27" t="s">
        <v>1727</v>
      </c>
      <c r="E7705" s="21">
        <f>IF(D7705="?OLD","!!!","")</f>
        <v/>
      </c>
      <c r="F7705" s="22" t="str">
        <f>IF(OR(E7705="",E7705="!!!"),"",IF(NOT(ISNA(VLOOKUP(E7705,E$1:E7704,1,FALSE()))),"OLD",IF(AND(E7705&lt;&gt;"",E7705&lt;&gt;"!!!"),"NEW","")))</f>
        <v> </v>
      </c>
      <c r="G7705" s="23" t="str">
        <f>IF(OR(E7705="",E7705="!!!"),"",IF(OR(J7705=0,AND(J7705=1,K7705=1),AND(J7705=1,I7705="SBJ"),AND(J7705=1,I7705=0)),"?IN_FOCUS",IF(J7705&lt;=2,"?ACTIVATED",IF(J7705&lt;&gt;"","?FAMILIAR",IF(F7705="NEW",IF(ISNA(VLOOKUP(E7705,#REF!,1,FALSE())),"?TYPE_IDENTIFIABLE","?REFERENTIAL"),"_")))))</f>
        <v> </v>
      </c>
      <c r="H7705" s="24" t="str">
        <f>IF(J7705&lt;&gt;1,"",IF(I7705="SBJ","CB","?"))</f>
        <v> </v>
      </c>
      <c r="I7705" s="25" t="str">
        <f>IF(OR(E7705="",E7705="!!!",F7705="NEW"),"",INDEX(B7704:B$2,-1+SUMPRODUCT(MAX(ROW(E7704:E$2)*(E7705=E7704:E$2)))))</f>
        <v> </v>
      </c>
      <c r="J7705" s="25" t="str">
        <f>IF(OR(E7705="",E7705="!!!",F7705="NEW"),"",COUNTBLANK(OFFSET(A$1,,,SUMPRODUCT(MAX(ROW(E$2:E7705)*(E7705=E$2:E7705)))))-COUNTBLANK(OFFSET(A$1,,,SUMPRODUCT(MAX(ROW(E$1:E7704)*(E2=E$1:E7704))))))</f>
        <v> </v>
      </c>
      <c r="K7705" s="25" t="str">
        <f>IF(OR(E7705="",E7705="!!!",F7705="NEW"),"",INDEX(J$1:J7704,SUMPRODUCT(MAX(ROW(E$1:E7704)*(E7705=E$1:E7704)))))</f>
        <v> </v>
      </c>
      <c r="L7705" s="26"/>
    </row>
    <row r="7706" spans="1:12">
      <c r="A7706" s="20" t="s">
        <v>1682</v>
      </c>
      <c r="E7706" s="21">
        <f>IF(D7706="?OLD","!!!","")</f>
        <v/>
      </c>
      <c r="F7706" s="22" t="str">
        <f>IF(OR(E7706="",E7706="!!!"),"",IF(NOT(ISNA(VLOOKUP(E7706,E$1:E7705,1,FALSE()))),"OLD",IF(AND(E7706&lt;&gt;"",E7706&lt;&gt;"!!!"),"NEW","")))</f>
        <v> </v>
      </c>
      <c r="G7706" s="23" t="str">
        <f>IF(OR(E7706="",E7706="!!!"),"",IF(OR(J7706=0,AND(J7706=1,K7706=1),AND(J7706=1,I7706="SBJ"),AND(J7706=1,I7706=0)),"?IN_FOCUS",IF(J7706&lt;=2,"?ACTIVATED",IF(J7706&lt;&gt;"","?FAMILIAR",IF(F7706="NEW",IF(ISNA(VLOOKUP(E7706,#REF!,1,FALSE())),"?TYPE_IDENTIFIABLE","?REFERENTIAL"),"_")))))</f>
        <v> </v>
      </c>
      <c r="H7706" s="24" t="str">
        <f>IF(J7706&lt;&gt;1,"",IF(I7706="SBJ","CB","?"))</f>
        <v> </v>
      </c>
      <c r="I7706" s="25" t="str">
        <f>IF(OR(E7706="",E7706="!!!",F7706="NEW"),"",INDEX(B7705:B$2,-1+SUMPRODUCT(MAX(ROW(E7705:E$2)*(E7706=E7705:E$2)))))</f>
        <v> </v>
      </c>
      <c r="J7706" s="25" t="str">
        <f>IF(OR(E7706="",E7706="!!!",F7706="NEW"),"",COUNTBLANK(OFFSET(A$1,,,SUMPRODUCT(MAX(ROW(E$2:E7706)*(E7706=E$2:E7706)))))-COUNTBLANK(OFFSET(A$1,,,SUMPRODUCT(MAX(ROW(E$1:E7705)*(E2=E$1:E7705))))))</f>
        <v> </v>
      </c>
      <c r="K7706" s="25" t="str">
        <f>IF(OR(E7706="",E7706="!!!",F7706="NEW"),"",INDEX(J$1:J7705,SUMPRODUCT(MAX(ROW(E$1:E7705)*(E7706=E$1:E7705)))))</f>
        <v> </v>
      </c>
      <c r="L7706" s="26"/>
    </row>
    <row r="7707" spans="1:12">
      <c r="A7707" s="20" t="s">
        <v>3937</v>
      </c>
      <c r="E7707" s="21">
        <f>IF(D7707="?OLD","!!!","")</f>
        <v/>
      </c>
      <c r="F7707" s="22" t="str">
        <f>IF(OR(E7707="",E7707="!!!"),"",IF(NOT(ISNA(VLOOKUP(E7707,E$1:E7706,1,FALSE()))),"OLD",IF(AND(E7707&lt;&gt;"",E7707&lt;&gt;"!!!"),"NEW","")))</f>
        <v> </v>
      </c>
      <c r="G7707" s="23" t="str">
        <f>IF(OR(E7707="",E7707="!!!"),"",IF(OR(J7707=0,AND(J7707=1,K7707=1),AND(J7707=1,I7707="SBJ"),AND(J7707=1,I7707=0)),"?IN_FOCUS",IF(J7707&lt;=2,"?ACTIVATED",IF(J7707&lt;&gt;"","?FAMILIAR",IF(F7707="NEW",IF(ISNA(VLOOKUP(E7707,#REF!,1,FALSE())),"?TYPE_IDENTIFIABLE","?REFERENTIAL"),"_")))))</f>
        <v> </v>
      </c>
      <c r="H7707" s="24" t="str">
        <f>IF(J7707&lt;&gt;1,"",IF(I7707="SBJ","CB","?"))</f>
        <v> </v>
      </c>
      <c r="I7707" s="25" t="str">
        <f>IF(OR(E7707="",E7707="!!!",F7707="NEW"),"",INDEX(B7706:B$2,-1+SUMPRODUCT(MAX(ROW(E7706:E$2)*(E7707=E7706:E$2)))))</f>
        <v> </v>
      </c>
      <c r="J7707" s="25" t="str">
        <f>IF(OR(E7707="",E7707="!!!",F7707="NEW"),"",COUNTBLANK(OFFSET(A$1,,,SUMPRODUCT(MAX(ROW(E$2:E7707)*(E7707=E$2:E7707)))))-COUNTBLANK(OFFSET(A$1,,,SUMPRODUCT(MAX(ROW(E$1:E7706)*(E2=E$1:E7706))))))</f>
        <v> </v>
      </c>
      <c r="K7707" s="25" t="str">
        <f>IF(OR(E7707="",E7707="!!!",F7707="NEW"),"",INDEX(J$1:J7706,SUMPRODUCT(MAX(ROW(E$1:E7706)*(E7707=E$1:E7706)))))</f>
        <v> </v>
      </c>
      <c r="L7707" s="26"/>
    </row>
    <row r="7708" spans="1:12">
      <c r="A7708" s="20" t="s">
        <v>1688</v>
      </c>
      <c r="E7708" s="21">
        <f>IF(D7708="?OLD","!!!","")</f>
        <v/>
      </c>
      <c r="F7708" s="22" t="str">
        <f>IF(OR(E7708="",E7708="!!!"),"",IF(NOT(ISNA(VLOOKUP(E7708,E$1:E7707,1,FALSE()))),"OLD",IF(AND(E7708&lt;&gt;"",E7708&lt;&gt;"!!!"),"NEW","")))</f>
        <v> </v>
      </c>
      <c r="G7708" s="23" t="str">
        <f>IF(OR(E7708="",E7708="!!!"),"",IF(OR(J7708=0,AND(J7708=1,K7708=1),AND(J7708=1,I7708="SBJ"),AND(J7708=1,I7708=0)),"?IN_FOCUS",IF(J7708&lt;=2,"?ACTIVATED",IF(J7708&lt;&gt;"","?FAMILIAR",IF(F7708="NEW",IF(ISNA(VLOOKUP(E7708,#REF!,1,FALSE())),"?TYPE_IDENTIFIABLE","?REFERENTIAL"),"_")))))</f>
        <v> </v>
      </c>
      <c r="H7708" s="24" t="str">
        <f>IF(J7708&lt;&gt;1,"",IF(I7708="SBJ","CB","?"))</f>
        <v> </v>
      </c>
      <c r="I7708" s="25" t="str">
        <f>IF(OR(E7708="",E7708="!!!",F7708="NEW"),"",INDEX(B7707:B$2,-1+SUMPRODUCT(MAX(ROW(E7707:E$2)*(E7708=E7707:E$2)))))</f>
        <v> </v>
      </c>
      <c r="J7708" s="25" t="str">
        <f>IF(OR(E7708="",E7708="!!!",F7708="NEW"),"",COUNTBLANK(OFFSET(A$1,,,SUMPRODUCT(MAX(ROW(E$2:E7708)*(E7708=E$2:E7708)))))-COUNTBLANK(OFFSET(A$1,,,SUMPRODUCT(MAX(ROW(E$1:E7707)*(E2=E$1:E7707))))))</f>
        <v> </v>
      </c>
      <c r="K7708" s="25" t="str">
        <f>IF(OR(E7708="",E7708="!!!",F7708="NEW"),"",INDEX(J$1:J7707,SUMPRODUCT(MAX(ROW(E$1:E7707)*(E7708=E$1:E7707)))))</f>
        <v> </v>
      </c>
      <c r="L7708" s="26"/>
    </row>
    <row r="7709" spans="1:12">
      <c r="A7709" s="20" t="s">
        <v>1774</v>
      </c>
      <c r="E7709" s="21">
        <f>IF(D7709="?OLD","!!!","")</f>
        <v/>
      </c>
      <c r="F7709" s="22" t="str">
        <f>IF(OR(E7709="",E7709="!!!"),"",IF(NOT(ISNA(VLOOKUP(E7709,E$1:E7708,1,FALSE()))),"OLD",IF(AND(E7709&lt;&gt;"",E7709&lt;&gt;"!!!"),"NEW","")))</f>
        <v> </v>
      </c>
      <c r="G7709" s="23" t="str">
        <f>IF(OR(E7709="",E7709="!!!"),"",IF(OR(J7709=0,AND(J7709=1,K7709=1),AND(J7709=1,I7709="SBJ"),AND(J7709=1,I7709=0)),"?IN_FOCUS",IF(J7709&lt;=2,"?ACTIVATED",IF(J7709&lt;&gt;"","?FAMILIAR",IF(F7709="NEW",IF(ISNA(VLOOKUP(E7709,#REF!,1,FALSE())),"?TYPE_IDENTIFIABLE","?REFERENTIAL"),"_")))))</f>
        <v> </v>
      </c>
      <c r="H7709" s="24" t="str">
        <f>IF(J7709&lt;&gt;1,"",IF(I7709="SBJ","CB","?"))</f>
        <v> </v>
      </c>
      <c r="I7709" s="25" t="str">
        <f>IF(OR(E7709="",E7709="!!!",F7709="NEW"),"",INDEX(B7708:B$2,-1+SUMPRODUCT(MAX(ROW(E7708:E$2)*(E7709=E7708:E$2)))))</f>
        <v> </v>
      </c>
      <c r="J7709" s="25" t="str">
        <f>IF(OR(E7709="",E7709="!!!",F7709="NEW"),"",COUNTBLANK(OFFSET(A$1,,,SUMPRODUCT(MAX(ROW(E$2:E7709)*(E7709=E$2:E7709)))))-COUNTBLANK(OFFSET(A$1,,,SUMPRODUCT(MAX(ROW(E$1:E7708)*(E2=E$1:E7708))))))</f>
        <v> </v>
      </c>
      <c r="K7709" s="25" t="str">
        <f>IF(OR(E7709="",E7709="!!!",F7709="NEW"),"",INDEX(J$1:J7708,SUMPRODUCT(MAX(ROW(E$1:E7708)*(E7709=E$1:E7708)))))</f>
        <v> </v>
      </c>
      <c r="L7709" s="26"/>
    </row>
    <row r="7710" spans="1:12">
      <c r="A7710" s="20" t="s">
        <v>3938</v>
      </c>
      <c r="E7710" s="21">
        <f>IF(D7710="?OLD","!!!","")</f>
        <v/>
      </c>
      <c r="F7710" s="22" t="str">
        <f>IF(OR(E7710="",E7710="!!!"),"",IF(NOT(ISNA(VLOOKUP(E7710,E$1:E7709,1,FALSE()))),"OLD",IF(AND(E7710&lt;&gt;"",E7710&lt;&gt;"!!!"),"NEW","")))</f>
        <v> </v>
      </c>
      <c r="G7710" s="23" t="str">
        <f>IF(OR(E7710="",E7710="!!!"),"",IF(OR(J7710=0,AND(J7710=1,K7710=1),AND(J7710=1,I7710="SBJ"),AND(J7710=1,I7710=0)),"?IN_FOCUS",IF(J7710&lt;=2,"?ACTIVATED",IF(J7710&lt;&gt;"","?FAMILIAR",IF(F7710="NEW",IF(ISNA(VLOOKUP(E7710,#REF!,1,FALSE())),"?TYPE_IDENTIFIABLE","?REFERENTIAL"),"_")))))</f>
        <v> </v>
      </c>
      <c r="H7710" s="24" t="str">
        <f>IF(J7710&lt;&gt;1,"",IF(I7710="SBJ","CB","?"))</f>
        <v> </v>
      </c>
      <c r="I7710" s="25" t="str">
        <f>IF(OR(E7710="",E7710="!!!",F7710="NEW"),"",INDEX(B7709:B$2,-1+SUMPRODUCT(MAX(ROW(E7709:E$2)*(E7710=E7709:E$2)))))</f>
        <v> </v>
      </c>
      <c r="J7710" s="25" t="str">
        <f>IF(OR(E7710="",E7710="!!!",F7710="NEW"),"",COUNTBLANK(OFFSET(A$1,,,SUMPRODUCT(MAX(ROW(E$2:E7710)*(E7710=E$2:E7710)))))-COUNTBLANK(OFFSET(A$1,,,SUMPRODUCT(MAX(ROW(E$1:E7709)*(E2=E$1:E7709))))))</f>
        <v> </v>
      </c>
      <c r="K7710" s="25" t="str">
        <f>IF(OR(E7710="",E7710="!!!",F7710="NEW"),"",INDEX(J$1:J7709,SUMPRODUCT(MAX(ROW(E$1:E7709)*(E7710=E$1:E7709)))))</f>
        <v> </v>
      </c>
      <c r="L7710" s="26"/>
    </row>
    <row r="7711" spans="1:12">
      <c r="A7711" s="20" t="s">
        <v>1822</v>
      </c>
      <c r="B7711" s="27" t="s">
        <v>1724</v>
      </c>
      <c r="C7711" s="27" t="s">
        <v>1680</v>
      </c>
      <c r="D7711" s="27" t="s">
        <v>1681</v>
      </c>
      <c r="E7711" s="21">
        <f>IF(D7711="?OLD","!!!","")</f>
        <v/>
      </c>
      <c r="F7711" s="22" t="str">
        <f>IF(OR(E7711="",E7711="!!!"),"",IF(NOT(ISNA(VLOOKUP(E7711,E$1:E7710,1,FALSE()))),"OLD",IF(AND(E7711&lt;&gt;"",E7711&lt;&gt;"!!!"),"NEW","")))</f>
        <v> </v>
      </c>
      <c r="G7711" s="23" t="str">
        <f>IF(OR(E7711="",E7711="!!!"),"",IF(OR(J7711=0,AND(J7711=1,K7711=1),AND(J7711=1,I7711="SBJ"),AND(J7711=1,I7711=0)),"?IN_FOCUS",IF(J7711&lt;=2,"?ACTIVATED",IF(J7711&lt;&gt;"","?FAMILIAR",IF(F7711="NEW",IF(ISNA(VLOOKUP(E7711,#REF!,1,FALSE())),"?TYPE_IDENTIFIABLE","?REFERENTIAL"),"_")))))</f>
        <v> </v>
      </c>
      <c r="H7711" s="24" t="str">
        <f>IF(J7711&lt;&gt;1,"",IF(I7711="SBJ","CB","?"))</f>
        <v> </v>
      </c>
      <c r="I7711" s="25" t="str">
        <f>IF(OR(E7711="",E7711="!!!",F7711="NEW"),"",INDEX(B7710:B$2,-1+SUMPRODUCT(MAX(ROW(E7710:E$2)*(E7711=E7710:E$2)))))</f>
        <v> </v>
      </c>
      <c r="J7711" s="25" t="str">
        <f>IF(OR(E7711="",E7711="!!!",F7711="NEW"),"",COUNTBLANK(OFFSET(A$1,,,SUMPRODUCT(MAX(ROW(E$2:E7711)*(E7711=E$2:E7711)))))-COUNTBLANK(OFFSET(A$1,,,SUMPRODUCT(MAX(ROW(E$1:E7710)*(E2=E$1:E7710))))))</f>
        <v> </v>
      </c>
      <c r="K7711" s="25" t="str">
        <f>IF(OR(E7711="",E7711="!!!",F7711="NEW"),"",INDEX(J$1:J7710,SUMPRODUCT(MAX(ROW(E$1:E7710)*(E7711=E$1:E7710)))))</f>
        <v> </v>
      </c>
      <c r="L7711" s="26"/>
    </row>
    <row r="7712" spans="1:12">
      <c r="A7712" s="20" t="s">
        <v>1881</v>
      </c>
      <c r="B7712" s="27" t="s">
        <v>1731</v>
      </c>
      <c r="C7712" s="27" t="s">
        <v>1737</v>
      </c>
      <c r="D7712" s="27" t="s">
        <v>1681</v>
      </c>
      <c r="E7712" s="21">
        <f>IF(D7712="?OLD","!!!","")</f>
        <v/>
      </c>
      <c r="F7712" s="22" t="str">
        <f>IF(OR(E7712="",E7712="!!!"),"",IF(NOT(ISNA(VLOOKUP(E7712,E$1:E7711,1,FALSE()))),"OLD",IF(AND(E7712&lt;&gt;"",E7712&lt;&gt;"!!!"),"NEW","")))</f>
        <v> </v>
      </c>
      <c r="G7712" s="23" t="str">
        <f>IF(OR(E7712="",E7712="!!!"),"",IF(OR(J7712=0,AND(J7712=1,K7712=1),AND(J7712=1,I7712="SBJ"),AND(J7712=1,I7712=0)),"?IN_FOCUS",IF(J7712&lt;=2,"?ACTIVATED",IF(J7712&lt;&gt;"","?FAMILIAR",IF(F7712="NEW",IF(ISNA(VLOOKUP(E7712,#REF!,1,FALSE())),"?TYPE_IDENTIFIABLE","?REFERENTIAL"),"_")))))</f>
        <v> </v>
      </c>
      <c r="H7712" s="24" t="str">
        <f>IF(J7712&lt;&gt;1,"",IF(I7712="SBJ","CB","?"))</f>
        <v> </v>
      </c>
      <c r="I7712" s="25" t="str">
        <f>IF(OR(E7712="",E7712="!!!",F7712="NEW"),"",INDEX(B7711:B$2,-1+SUMPRODUCT(MAX(ROW(E7711:E$2)*(E7712=E7711:E$2)))))</f>
        <v> </v>
      </c>
      <c r="J7712" s="25" t="str">
        <f>IF(OR(E7712="",E7712="!!!",F7712="NEW"),"",COUNTBLANK(OFFSET(A$1,,,SUMPRODUCT(MAX(ROW(E$2:E7712)*(E7712=E$2:E7712)))))-COUNTBLANK(OFFSET(A$1,,,SUMPRODUCT(MAX(ROW(E$1:E7711)*(E2=E$1:E7711))))))</f>
        <v> </v>
      </c>
      <c r="K7712" s="25" t="str">
        <f>IF(OR(E7712="",E7712="!!!",F7712="NEW"),"",INDEX(J$1:J7711,SUMPRODUCT(MAX(ROW(E$1:E7711)*(E7712=E$1:E7711)))))</f>
        <v> </v>
      </c>
      <c r="L7712" s="26"/>
    </row>
    <row r="7713" spans="1:12">
      <c r="A7713" s="20" t="s">
        <v>1729</v>
      </c>
      <c r="E7713" s="21">
        <f>IF(D7713="?OLD","!!!","")</f>
        <v/>
      </c>
      <c r="F7713" s="22" t="str">
        <f>IF(OR(E7713="",E7713="!!!"),"",IF(NOT(ISNA(VLOOKUP(E7713,E$1:E7712,1,FALSE()))),"OLD",IF(AND(E7713&lt;&gt;"",E7713&lt;&gt;"!!!"),"NEW","")))</f>
        <v> </v>
      </c>
      <c r="G7713" s="23" t="str">
        <f>IF(OR(E7713="",E7713="!!!"),"",IF(OR(J7713=0,AND(J7713=1,K7713=1),AND(J7713=1,I7713="SBJ"),AND(J7713=1,I7713=0)),"?IN_FOCUS",IF(J7713&lt;=2,"?ACTIVATED",IF(J7713&lt;&gt;"","?FAMILIAR",IF(F7713="NEW",IF(ISNA(VLOOKUP(E7713,#REF!,1,FALSE())),"?TYPE_IDENTIFIABLE","?REFERENTIAL"),"_")))))</f>
        <v> </v>
      </c>
      <c r="H7713" s="24" t="str">
        <f>IF(J7713&lt;&gt;1,"",IF(I7713="SBJ","CB","?"))</f>
        <v> </v>
      </c>
      <c r="I7713" s="25" t="str">
        <f>IF(OR(E7713="",E7713="!!!",F7713="NEW"),"",INDEX(B7712:B$2,-1+SUMPRODUCT(MAX(ROW(E7712:E$2)*(E7713=E7712:E$2)))))</f>
        <v> </v>
      </c>
      <c r="J7713" s="25" t="str">
        <f>IF(OR(E7713="",E7713="!!!",F7713="NEW"),"",COUNTBLANK(OFFSET(A$1,,,SUMPRODUCT(MAX(ROW(E$2:E7713)*(E7713=E$2:E7713)))))-COUNTBLANK(OFFSET(A$1,,,SUMPRODUCT(MAX(ROW(E$1:E7712)*(E2=E$1:E7712))))))</f>
        <v> </v>
      </c>
      <c r="K7713" s="25" t="str">
        <f>IF(OR(E7713="",E7713="!!!",F7713="NEW"),"",INDEX(J$1:J7712,SUMPRODUCT(MAX(ROW(E$1:E7712)*(E7713=E$1:E7712)))))</f>
        <v> </v>
      </c>
      <c r="L7713" s="26"/>
    </row>
    <row r="7714" spans="1:12">
      <c r="A7714" s="20" t="s">
        <v>1790</v>
      </c>
      <c r="E7714" s="21">
        <f>IF(D7714="?OLD","!!!","")</f>
        <v/>
      </c>
      <c r="F7714" s="22" t="str">
        <f>IF(OR(E7714="",E7714="!!!"),"",IF(NOT(ISNA(VLOOKUP(E7714,E$1:E7713,1,FALSE()))),"OLD",IF(AND(E7714&lt;&gt;"",E7714&lt;&gt;"!!!"),"NEW","")))</f>
        <v> </v>
      </c>
      <c r="G7714" s="23" t="str">
        <f>IF(OR(E7714="",E7714="!!!"),"",IF(OR(J7714=0,AND(J7714=1,K7714=1),AND(J7714=1,I7714="SBJ"),AND(J7714=1,I7714=0)),"?IN_FOCUS",IF(J7714&lt;=2,"?ACTIVATED",IF(J7714&lt;&gt;"","?FAMILIAR",IF(F7714="NEW",IF(ISNA(VLOOKUP(E7714,#REF!,1,FALSE())),"?TYPE_IDENTIFIABLE","?REFERENTIAL"),"_")))))</f>
        <v> </v>
      </c>
      <c r="H7714" s="24" t="str">
        <f>IF(J7714&lt;&gt;1,"",IF(I7714="SBJ","CB","?"))</f>
        <v> </v>
      </c>
      <c r="I7714" s="25" t="str">
        <f>IF(OR(E7714="",E7714="!!!",F7714="NEW"),"",INDEX(B7713:B$2,-1+SUMPRODUCT(MAX(ROW(E7713:E$2)*(E7714=E7713:E$2)))))</f>
        <v> </v>
      </c>
      <c r="J7714" s="25" t="str">
        <f>IF(OR(E7714="",E7714="!!!",F7714="NEW"),"",COUNTBLANK(OFFSET(A$1,,,SUMPRODUCT(MAX(ROW(E$2:E7714)*(E7714=E$2:E7714)))))-COUNTBLANK(OFFSET(A$1,,,SUMPRODUCT(MAX(ROW(E$1:E7713)*(E2=E$1:E7713))))))</f>
        <v> </v>
      </c>
      <c r="K7714" s="25" t="str">
        <f>IF(OR(E7714="",E7714="!!!",F7714="NEW"),"",INDEX(J$1:J7713,SUMPRODUCT(MAX(ROW(E$1:E7713)*(E7714=E$1:E7713)))))</f>
        <v> </v>
      </c>
      <c r="L7714" s="26"/>
    </row>
    <row r="7715" spans="1:12">
      <c r="A7715" s="20" t="s">
        <v>3193</v>
      </c>
      <c r="E7715" s="21">
        <f>IF(D7715="?OLD","!!!","")</f>
        <v/>
      </c>
      <c r="F7715" s="22" t="str">
        <f>IF(OR(E7715="",E7715="!!!"),"",IF(NOT(ISNA(VLOOKUP(E7715,E$1:E7714,1,FALSE()))),"OLD",IF(AND(E7715&lt;&gt;"",E7715&lt;&gt;"!!!"),"NEW","")))</f>
        <v> </v>
      </c>
      <c r="G7715" s="23" t="str">
        <f>IF(OR(E7715="",E7715="!!!"),"",IF(OR(J7715=0,AND(J7715=1,K7715=1),AND(J7715=1,I7715="SBJ"),AND(J7715=1,I7715=0)),"?IN_FOCUS",IF(J7715&lt;=2,"?ACTIVATED",IF(J7715&lt;&gt;"","?FAMILIAR",IF(F7715="NEW",IF(ISNA(VLOOKUP(E7715,#REF!,1,FALSE())),"?TYPE_IDENTIFIABLE","?REFERENTIAL"),"_")))))</f>
        <v> </v>
      </c>
      <c r="H7715" s="24" t="str">
        <f>IF(J7715&lt;&gt;1,"",IF(I7715="SBJ","CB","?"))</f>
        <v> </v>
      </c>
      <c r="I7715" s="25" t="str">
        <f>IF(OR(E7715="",E7715="!!!",F7715="NEW"),"",INDEX(B7714:B$2,-1+SUMPRODUCT(MAX(ROW(E7714:E$2)*(E7715=E7714:E$2)))))</f>
        <v> </v>
      </c>
      <c r="J7715" s="25" t="str">
        <f>IF(OR(E7715="",E7715="!!!",F7715="NEW"),"",COUNTBLANK(OFFSET(A$1,,,SUMPRODUCT(MAX(ROW(E$2:E7715)*(E7715=E$2:E7715)))))-COUNTBLANK(OFFSET(A$1,,,SUMPRODUCT(MAX(ROW(E$1:E7714)*(E2=E$1:E7714))))))</f>
        <v> </v>
      </c>
      <c r="K7715" s="25" t="str">
        <f>IF(OR(E7715="",E7715="!!!",F7715="NEW"),"",INDEX(J$1:J7714,SUMPRODUCT(MAX(ROW(E$1:E7714)*(E7715=E$1:E7714)))))</f>
        <v> </v>
      </c>
      <c r="L7715" s="26"/>
    </row>
    <row r="7716" spans="1:12">
      <c r="A7716" s="20" t="s">
        <v>3939</v>
      </c>
      <c r="B7716" s="27" t="s">
        <v>1675</v>
      </c>
      <c r="C7716" s="27" t="s">
        <v>1727</v>
      </c>
      <c r="E7716" s="21">
        <f>IF(D7716="?OLD","!!!","")</f>
        <v/>
      </c>
      <c r="F7716" s="22" t="str">
        <f>IF(OR(E7716="",E7716="!!!"),"",IF(NOT(ISNA(VLOOKUP(E7716,E$1:E7715,1,FALSE()))),"OLD",IF(AND(E7716&lt;&gt;"",E7716&lt;&gt;"!!!"),"NEW","")))</f>
        <v> </v>
      </c>
      <c r="G7716" s="23" t="str">
        <f>IF(OR(E7716="",E7716="!!!"),"",IF(OR(J7716=0,AND(J7716=1,K7716=1),AND(J7716=1,I7716="SBJ"),AND(J7716=1,I7716=0)),"?IN_FOCUS",IF(J7716&lt;=2,"?ACTIVATED",IF(J7716&lt;&gt;"","?FAMILIAR",IF(F7716="NEW",IF(ISNA(VLOOKUP(E7716,#REF!,1,FALSE())),"?TYPE_IDENTIFIABLE","?REFERENTIAL"),"_")))))</f>
        <v> </v>
      </c>
      <c r="H7716" s="24" t="str">
        <f>IF(J7716&lt;&gt;1,"",IF(I7716="SBJ","CB","?"))</f>
        <v> </v>
      </c>
      <c r="I7716" s="25" t="str">
        <f>IF(OR(E7716="",E7716="!!!",F7716="NEW"),"",INDEX(B7715:B$2,-1+SUMPRODUCT(MAX(ROW(E7715:E$2)*(E7716=E7715:E$2)))))</f>
        <v> </v>
      </c>
      <c r="J7716" s="25" t="str">
        <f>IF(OR(E7716="",E7716="!!!",F7716="NEW"),"",COUNTBLANK(OFFSET(A$1,,,SUMPRODUCT(MAX(ROW(E$2:E7716)*(E7716=E$2:E7716)))))-COUNTBLANK(OFFSET(A$1,,,SUMPRODUCT(MAX(ROW(E$1:E7715)*(E2=E$1:E7715))))))</f>
        <v> </v>
      </c>
      <c r="K7716" s="25" t="str">
        <f>IF(OR(E7716="",E7716="!!!",F7716="NEW"),"",INDEX(J$1:J7715,SUMPRODUCT(MAX(ROW(E$1:E7715)*(E7716=E$1:E7715)))))</f>
        <v> </v>
      </c>
      <c r="L7716" s="26"/>
    </row>
    <row r="7717" spans="1:12">
      <c r="A7717" s="20" t="s">
        <v>3940</v>
      </c>
      <c r="E7717" s="21">
        <f>IF(D7717="?OLD","!!!","")</f>
        <v/>
      </c>
      <c r="F7717" s="22" t="str">
        <f>IF(OR(E7717="",E7717="!!!"),"",IF(NOT(ISNA(VLOOKUP(E7717,E$1:E7716,1,FALSE()))),"OLD",IF(AND(E7717&lt;&gt;"",E7717&lt;&gt;"!!!"),"NEW","")))</f>
        <v> </v>
      </c>
      <c r="G7717" s="23" t="str">
        <f>IF(OR(E7717="",E7717="!!!"),"",IF(OR(J7717=0,AND(J7717=1,K7717=1),AND(J7717=1,I7717="SBJ"),AND(J7717=1,I7717=0)),"?IN_FOCUS",IF(J7717&lt;=2,"?ACTIVATED",IF(J7717&lt;&gt;"","?FAMILIAR",IF(F7717="NEW",IF(ISNA(VLOOKUP(E7717,#REF!,1,FALSE())),"?TYPE_IDENTIFIABLE","?REFERENTIAL"),"_")))))</f>
        <v> </v>
      </c>
      <c r="H7717" s="24" t="str">
        <f>IF(J7717&lt;&gt;1,"",IF(I7717="SBJ","CB","?"))</f>
        <v> </v>
      </c>
      <c r="I7717" s="25" t="str">
        <f>IF(OR(E7717="",E7717="!!!",F7717="NEW"),"",INDEX(B7716:B$2,-1+SUMPRODUCT(MAX(ROW(E7716:E$2)*(E7717=E7716:E$2)))))</f>
        <v> </v>
      </c>
      <c r="J7717" s="25" t="str">
        <f>IF(OR(E7717="",E7717="!!!",F7717="NEW"),"",COUNTBLANK(OFFSET(A$1,,,SUMPRODUCT(MAX(ROW(E$2:E7717)*(E7717=E$2:E7717)))))-COUNTBLANK(OFFSET(A$1,,,SUMPRODUCT(MAX(ROW(E$1:E7716)*(E2=E$1:E7716))))))</f>
        <v> </v>
      </c>
      <c r="K7717" s="25" t="str">
        <f>IF(OR(E7717="",E7717="!!!",F7717="NEW"),"",INDEX(J$1:J7716,SUMPRODUCT(MAX(ROW(E$1:E7716)*(E7717=E$1:E7716)))))</f>
        <v> </v>
      </c>
      <c r="L7717" s="26"/>
    </row>
    <row r="7718" spans="1:12">
      <c r="A7718" s="20" t="s">
        <v>129</v>
      </c>
      <c r="E7718" s="21">
        <f>IF(D7718="?OLD","!!!","")</f>
        <v/>
      </c>
      <c r="F7718" s="22" t="str">
        <f>IF(OR(E7718="",E7718="!!!"),"",IF(NOT(ISNA(VLOOKUP(E7718,E$1:E7717,1,FALSE()))),"OLD",IF(AND(E7718&lt;&gt;"",E7718&lt;&gt;"!!!"),"NEW","")))</f>
        <v> </v>
      </c>
      <c r="G7718" s="23" t="str">
        <f>IF(OR(E7718="",E7718="!!!"),"",IF(OR(J7718=0,AND(J7718=1,K7718=1),AND(J7718=1,I7718="SBJ"),AND(J7718=1,I7718=0)),"?IN_FOCUS",IF(J7718&lt;=2,"?ACTIVATED",IF(J7718&lt;&gt;"","?FAMILIAR",IF(F7718="NEW",IF(ISNA(VLOOKUP(E7718,#REF!,1,FALSE())),"?TYPE_IDENTIFIABLE","?REFERENTIAL"),"_")))))</f>
        <v> </v>
      </c>
      <c r="H7718" s="24" t="str">
        <f>IF(J7718&lt;&gt;1,"",IF(I7718="SBJ","CB","?"))</f>
        <v> </v>
      </c>
      <c r="I7718" s="25" t="str">
        <f>IF(OR(E7718="",E7718="!!!",F7718="NEW"),"",INDEX(B7717:B$2,-1+SUMPRODUCT(MAX(ROW(E7717:E$2)*(E7718=E7717:E$2)))))</f>
        <v> </v>
      </c>
      <c r="J7718" s="25" t="str">
        <f>IF(OR(E7718="",E7718="!!!",F7718="NEW"),"",COUNTBLANK(OFFSET(A$1,,,SUMPRODUCT(MAX(ROW(E$2:E7718)*(E7718=E$2:E7718)))))-COUNTBLANK(OFFSET(A$1,,,SUMPRODUCT(MAX(ROW(E$1:E7717)*(E2=E$1:E7717))))))</f>
        <v> </v>
      </c>
      <c r="K7718" s="25" t="str">
        <f>IF(OR(E7718="",E7718="!!!",F7718="NEW"),"",INDEX(J$1:J7717,SUMPRODUCT(MAX(ROW(E$1:E7717)*(E7718=E$1:E7717)))))</f>
        <v> </v>
      </c>
      <c r="L7718" s="26"/>
    </row>
    <row r="7719" spans="1:12">
      <c r="A7719" s="20" t="s">
        <v>671</v>
      </c>
      <c r="E7719" s="21">
        <f>IF(D7719="?OLD","!!!","")</f>
        <v/>
      </c>
      <c r="F7719" s="22" t="str">
        <f>IF(OR(E7719="",E7719="!!!"),"",IF(NOT(ISNA(VLOOKUP(E7719,E$1:E7718,1,FALSE()))),"OLD",IF(AND(E7719&lt;&gt;"",E7719&lt;&gt;"!!!"),"NEW","")))</f>
        <v> </v>
      </c>
      <c r="G7719" s="23" t="str">
        <f>IF(OR(E7719="",E7719="!!!"),"",IF(OR(J7719=0,AND(J7719=1,K7719=1),AND(J7719=1,I7719="SBJ"),AND(J7719=1,I7719=0)),"?IN_FOCUS",IF(J7719&lt;=2,"?ACTIVATED",IF(J7719&lt;&gt;"","?FAMILIAR",IF(F7719="NEW",IF(ISNA(VLOOKUP(E7719,#REF!,1,FALSE())),"?TYPE_IDENTIFIABLE","?REFERENTIAL"),"_")))))</f>
        <v> </v>
      </c>
      <c r="H7719" s="24" t="str">
        <f>IF(J7719&lt;&gt;1,"",IF(I7719="SBJ","CB","?"))</f>
        <v> </v>
      </c>
      <c r="I7719" s="25" t="str">
        <f>IF(OR(E7719="",E7719="!!!",F7719="NEW"),"",INDEX(B7718:B$2,-1+SUMPRODUCT(MAX(ROW(E7718:E$2)*(E7719=E7718:E$2)))))</f>
        <v> </v>
      </c>
      <c r="J7719" s="25" t="str">
        <f>IF(OR(E7719="",E7719="!!!",F7719="NEW"),"",COUNTBLANK(OFFSET(A$1,,,SUMPRODUCT(MAX(ROW(E$2:E7719)*(E7719=E$2:E7719)))))-COUNTBLANK(OFFSET(A$1,,,SUMPRODUCT(MAX(ROW(E$1:E7718)*(E2=E$1:E7718))))))</f>
        <v> </v>
      </c>
      <c r="K7719" s="25" t="str">
        <f>IF(OR(E7719="",E7719="!!!",F7719="NEW"),"",INDEX(J$1:J7718,SUMPRODUCT(MAX(ROW(E$1:E7718)*(E7719=E$1:E7718)))))</f>
        <v> </v>
      </c>
      <c r="L7719" s="26"/>
    </row>
    <row r="7720" spans="1:12">
      <c r="A7720" s="20"/>
    </row>
    <row r="7721" spans="1:12">
      <c r="A7721" s="20" t="s">
        <v>3941</v>
      </c>
    </row>
    <row r="7722" spans="1:12">
      <c r="A7722" s="20" t="s">
        <v>2174</v>
      </c>
      <c r="E7722" s="21">
        <f>IF(D7722="?OLD","!!!","")</f>
        <v/>
      </c>
      <c r="F7722" s="22" t="str">
        <f>IF(OR(E7722="",E7722="!!!"),"",IF(NOT(ISNA(VLOOKUP(E7722,E$1:E7721,1,FALSE()))),"OLD",IF(AND(E7722&lt;&gt;"",E7722&lt;&gt;"!!!"),"NEW","")))</f>
        <v> </v>
      </c>
      <c r="G7722" s="23" t="str">
        <f>IF(OR(E7722="",E7722="!!!"),"",IF(OR(J7722=0,AND(J7722=1,K7722=1),AND(J7722=1,I7722="SBJ"),AND(J7722=1,I7722=0)),"?IN_FOCUS",IF(J7722&lt;=2,"?ACTIVATED",IF(J7722&lt;&gt;"","?FAMILIAR",IF(F7722="NEW",IF(ISNA(VLOOKUP(E7722,#REF!,1,FALSE())),"?TYPE_IDENTIFIABLE","?REFERENTIAL"),"_")))))</f>
        <v> </v>
      </c>
      <c r="H7722" s="24" t="str">
        <f>IF(J7722&lt;&gt;1,"",IF(I7722="SBJ","CB","?"))</f>
        <v> </v>
      </c>
      <c r="I7722" s="25" t="str">
        <f>IF(OR(E7722="",E7722="!!!",F7722="NEW"),"",INDEX(B7721:B$2,-1+SUMPRODUCT(MAX(ROW(E7721:E$2)*(E7722=E7721:E$2)))))</f>
        <v> </v>
      </c>
      <c r="J7722" s="25" t="str">
        <f>IF(OR(E7722="",E7722="!!!",F7722="NEW"),"",COUNTBLANK(OFFSET(A$1,,,SUMPRODUCT(MAX(ROW(E$2:E7722)*(E7722=E$2:E7722)))))-COUNTBLANK(OFFSET(A$1,,,SUMPRODUCT(MAX(ROW(E$1:E7721)*(E2=E$1:E7721))))))</f>
        <v> </v>
      </c>
      <c r="K7722" s="25" t="str">
        <f>IF(OR(E7722="",E7722="!!!",F7722="NEW"),"",INDEX(J$1:J7721,SUMPRODUCT(MAX(ROW(E$1:E7721)*(E7722=E$1:E7721)))))</f>
        <v> </v>
      </c>
      <c r="L7722" s="26"/>
    </row>
    <row r="7723" spans="1:12">
      <c r="A7723" s="20" t="s">
        <v>1688</v>
      </c>
      <c r="E7723" s="21">
        <f>IF(D7723="?OLD","!!!","")</f>
        <v/>
      </c>
      <c r="F7723" s="22" t="str">
        <f>IF(OR(E7723="",E7723="!!!"),"",IF(NOT(ISNA(VLOOKUP(E7723,E$1:E7722,1,FALSE()))),"OLD",IF(AND(E7723&lt;&gt;"",E7723&lt;&gt;"!!!"),"NEW","")))</f>
        <v> </v>
      </c>
      <c r="G7723" s="23" t="str">
        <f>IF(OR(E7723="",E7723="!!!"),"",IF(OR(J7723=0,AND(J7723=1,K7723=1),AND(J7723=1,I7723="SBJ"),AND(J7723=1,I7723=0)),"?IN_FOCUS",IF(J7723&lt;=2,"?ACTIVATED",IF(J7723&lt;&gt;"","?FAMILIAR",IF(F7723="NEW",IF(ISNA(VLOOKUP(E7723,#REF!,1,FALSE())),"?TYPE_IDENTIFIABLE","?REFERENTIAL"),"_")))))</f>
        <v> </v>
      </c>
      <c r="H7723" s="24" t="str">
        <f>IF(J7723&lt;&gt;1,"",IF(I7723="SBJ","CB","?"))</f>
        <v> </v>
      </c>
      <c r="I7723" s="25" t="str">
        <f>IF(OR(E7723="",E7723="!!!",F7723="NEW"),"",INDEX(B7722:B$2,-1+SUMPRODUCT(MAX(ROW(E7722:E$2)*(E7723=E7722:E$2)))))</f>
        <v> </v>
      </c>
      <c r="J7723" s="25" t="str">
        <f>IF(OR(E7723="",E7723="!!!",F7723="NEW"),"",COUNTBLANK(OFFSET(A$1,,,SUMPRODUCT(MAX(ROW(E$2:E7723)*(E7723=E$2:E7723)))))-COUNTBLANK(OFFSET(A$1,,,SUMPRODUCT(MAX(ROW(E$1:E7722)*(E2=E$1:E7722))))))</f>
        <v> </v>
      </c>
      <c r="K7723" s="25" t="str">
        <f>IF(OR(E7723="",E7723="!!!",F7723="NEW"),"",INDEX(J$1:J7722,SUMPRODUCT(MAX(ROW(E$1:E7722)*(E7723=E$1:E7722)))))</f>
        <v> </v>
      </c>
      <c r="L7723" s="26"/>
    </row>
    <row r="7724" spans="1:12">
      <c r="A7724" s="20" t="s">
        <v>1998</v>
      </c>
      <c r="E7724" s="21">
        <f>IF(D7724="?OLD","!!!","")</f>
        <v/>
      </c>
      <c r="F7724" s="22" t="str">
        <f>IF(OR(E7724="",E7724="!!!"),"",IF(NOT(ISNA(VLOOKUP(E7724,E$1:E7723,1,FALSE()))),"OLD",IF(AND(E7724&lt;&gt;"",E7724&lt;&gt;"!!!"),"NEW","")))</f>
        <v> </v>
      </c>
      <c r="G7724" s="23" t="str">
        <f>IF(OR(E7724="",E7724="!!!"),"",IF(OR(J7724=0,AND(J7724=1,K7724=1),AND(J7724=1,I7724="SBJ"),AND(J7724=1,I7724=0)),"?IN_FOCUS",IF(J7724&lt;=2,"?ACTIVATED",IF(J7724&lt;&gt;"","?FAMILIAR",IF(F7724="NEW",IF(ISNA(VLOOKUP(E7724,#REF!,1,FALSE())),"?TYPE_IDENTIFIABLE","?REFERENTIAL"),"_")))))</f>
        <v> </v>
      </c>
      <c r="H7724" s="24" t="str">
        <f>IF(J7724&lt;&gt;1,"",IF(I7724="SBJ","CB","?"))</f>
        <v> </v>
      </c>
      <c r="I7724" s="25" t="str">
        <f>IF(OR(E7724="",E7724="!!!",F7724="NEW"),"",INDEX(B7723:B$2,-1+SUMPRODUCT(MAX(ROW(E7723:E$2)*(E7724=E7723:E$2)))))</f>
        <v> </v>
      </c>
      <c r="J7724" s="25" t="str">
        <f>IF(OR(E7724="",E7724="!!!",F7724="NEW"),"",COUNTBLANK(OFFSET(A$1,,,SUMPRODUCT(MAX(ROW(E$2:E7724)*(E7724=E$2:E7724)))))-COUNTBLANK(OFFSET(A$1,,,SUMPRODUCT(MAX(ROW(E$1:E7723)*(E2=E$1:E7723))))))</f>
        <v> </v>
      </c>
      <c r="K7724" s="25" t="str">
        <f>IF(OR(E7724="",E7724="!!!",F7724="NEW"),"",INDEX(J$1:J7723,SUMPRODUCT(MAX(ROW(E$1:E7723)*(E7724=E$1:E7723)))))</f>
        <v> </v>
      </c>
      <c r="L7724" s="26"/>
    </row>
    <row r="7725" spans="1:12">
      <c r="A7725" s="20" t="s">
        <v>3942</v>
      </c>
      <c r="E7725" s="21">
        <f>IF(D7725="?OLD","!!!","")</f>
        <v/>
      </c>
      <c r="F7725" s="22" t="str">
        <f>IF(OR(E7725="",E7725="!!!"),"",IF(NOT(ISNA(VLOOKUP(E7725,E$1:E7724,1,FALSE()))),"OLD",IF(AND(E7725&lt;&gt;"",E7725&lt;&gt;"!!!"),"NEW","")))</f>
        <v> </v>
      </c>
      <c r="G7725" s="23" t="str">
        <f>IF(OR(E7725="",E7725="!!!"),"",IF(OR(J7725=0,AND(J7725=1,K7725=1),AND(J7725=1,I7725="SBJ"),AND(J7725=1,I7725=0)),"?IN_FOCUS",IF(J7725&lt;=2,"?ACTIVATED",IF(J7725&lt;&gt;"","?FAMILIAR",IF(F7725="NEW",IF(ISNA(VLOOKUP(E7725,#REF!,1,FALSE())),"?TYPE_IDENTIFIABLE","?REFERENTIAL"),"_")))))</f>
        <v> </v>
      </c>
      <c r="H7725" s="24" t="str">
        <f>IF(J7725&lt;&gt;1,"",IF(I7725="SBJ","CB","?"))</f>
        <v> </v>
      </c>
      <c r="I7725" s="25" t="str">
        <f>IF(OR(E7725="",E7725="!!!",F7725="NEW"),"",INDEX(B7724:B$2,-1+SUMPRODUCT(MAX(ROW(E7724:E$2)*(E7725=E7724:E$2)))))</f>
        <v> </v>
      </c>
      <c r="J7725" s="25" t="str">
        <f>IF(OR(E7725="",E7725="!!!",F7725="NEW"),"",COUNTBLANK(OFFSET(A$1,,,SUMPRODUCT(MAX(ROW(E$2:E7725)*(E7725=E$2:E7725)))))-COUNTBLANK(OFFSET(A$1,,,SUMPRODUCT(MAX(ROW(E$1:E7724)*(E2=E$1:E7724))))))</f>
        <v> </v>
      </c>
      <c r="K7725" s="25" t="str">
        <f>IF(OR(E7725="",E7725="!!!",F7725="NEW"),"",INDEX(J$1:J7724,SUMPRODUCT(MAX(ROW(E$1:E7724)*(E7725=E$1:E7724)))))</f>
        <v> </v>
      </c>
      <c r="L7725" s="26"/>
    </row>
    <row r="7726" spans="1:12">
      <c r="A7726" s="20" t="s">
        <v>3943</v>
      </c>
      <c r="B7726" s="27" t="s">
        <v>1687</v>
      </c>
      <c r="C7726" s="27" t="s">
        <v>1704</v>
      </c>
      <c r="E7726" s="21">
        <f>IF(D7726="?OLD","!!!","")</f>
        <v/>
      </c>
      <c r="F7726" s="22" t="str">
        <f>IF(OR(E7726="",E7726="!!!"),"",IF(NOT(ISNA(VLOOKUP(E7726,E$1:E7725,1,FALSE()))),"OLD",IF(AND(E7726&lt;&gt;"",E7726&lt;&gt;"!!!"),"NEW","")))</f>
        <v> </v>
      </c>
      <c r="G7726" s="23" t="str">
        <f>IF(OR(E7726="",E7726="!!!"),"",IF(OR(J7726=0,AND(J7726=1,K7726=1),AND(J7726=1,I7726="SBJ"),AND(J7726=1,I7726=0)),"?IN_FOCUS",IF(J7726&lt;=2,"?ACTIVATED",IF(J7726&lt;&gt;"","?FAMILIAR",IF(F7726="NEW",IF(ISNA(VLOOKUP(E7726,#REF!,1,FALSE())),"?TYPE_IDENTIFIABLE","?REFERENTIAL"),"_")))))</f>
        <v> </v>
      </c>
      <c r="H7726" s="24" t="str">
        <f>IF(J7726&lt;&gt;1,"",IF(I7726="SBJ","CB","?"))</f>
        <v> </v>
      </c>
      <c r="I7726" s="25" t="str">
        <f>IF(OR(E7726="",E7726="!!!",F7726="NEW"),"",INDEX(B7725:B$2,-1+SUMPRODUCT(MAX(ROW(E7725:E$2)*(E7726=E7725:E$2)))))</f>
        <v> </v>
      </c>
      <c r="J7726" s="25" t="str">
        <f>IF(OR(E7726="",E7726="!!!",F7726="NEW"),"",COUNTBLANK(OFFSET(A$1,,,SUMPRODUCT(MAX(ROW(E$2:E7726)*(E7726=E$2:E7726)))))-COUNTBLANK(OFFSET(A$1,,,SUMPRODUCT(MAX(ROW(E$1:E7725)*(E2=E$1:E7725))))))</f>
        <v> </v>
      </c>
      <c r="K7726" s="25" t="str">
        <f>IF(OR(E7726="",E7726="!!!",F7726="NEW"),"",INDEX(J$1:J7725,SUMPRODUCT(MAX(ROW(E$1:E7725)*(E7726=E$1:E7725)))))</f>
        <v> </v>
      </c>
      <c r="L7726" s="26"/>
    </row>
    <row r="7727" spans="1:12">
      <c r="A7727" s="20" t="s">
        <v>12</v>
      </c>
      <c r="E7727" s="21">
        <f>IF(D7727="?OLD","!!!","")</f>
        <v/>
      </c>
      <c r="F7727" s="22" t="str">
        <f>IF(OR(E7727="",E7727="!!!"),"",IF(NOT(ISNA(VLOOKUP(E7727,E$1:E7726,1,FALSE()))),"OLD",IF(AND(E7727&lt;&gt;"",E7727&lt;&gt;"!!!"),"NEW","")))</f>
        <v> </v>
      </c>
      <c r="G7727" s="23" t="str">
        <f>IF(OR(E7727="",E7727="!!!"),"",IF(OR(J7727=0,AND(J7727=1,K7727=1),AND(J7727=1,I7727="SBJ"),AND(J7727=1,I7727=0)),"?IN_FOCUS",IF(J7727&lt;=2,"?ACTIVATED",IF(J7727&lt;&gt;"","?FAMILIAR",IF(F7727="NEW",IF(ISNA(VLOOKUP(E7727,#REF!,1,FALSE())),"?TYPE_IDENTIFIABLE","?REFERENTIAL"),"_")))))</f>
        <v> </v>
      </c>
      <c r="H7727" s="24" t="str">
        <f>IF(J7727&lt;&gt;1,"",IF(I7727="SBJ","CB","?"))</f>
        <v> </v>
      </c>
      <c r="I7727" s="25" t="str">
        <f>IF(OR(E7727="",E7727="!!!",F7727="NEW"),"",INDEX(B7726:B$2,-1+SUMPRODUCT(MAX(ROW(E7726:E$2)*(E7727=E7726:E$2)))))</f>
        <v> </v>
      </c>
      <c r="J7727" s="25" t="str">
        <f>IF(OR(E7727="",E7727="!!!",F7727="NEW"),"",COUNTBLANK(OFFSET(A$1,,,SUMPRODUCT(MAX(ROW(E$2:E7727)*(E7727=E$2:E7727)))))-COUNTBLANK(OFFSET(A$1,,,SUMPRODUCT(MAX(ROW(E$1:E7726)*(E2=E$1:E7726))))))</f>
        <v> </v>
      </c>
      <c r="K7727" s="25" t="str">
        <f>IF(OR(E7727="",E7727="!!!",F7727="NEW"),"",INDEX(J$1:J7726,SUMPRODUCT(MAX(ROW(E$1:E7726)*(E7727=E$1:E7726)))))</f>
        <v> </v>
      </c>
      <c r="L7727" s="26"/>
    </row>
    <row r="7728" spans="1:12">
      <c r="A7728" s="20" t="s">
        <v>1746</v>
      </c>
      <c r="E7728" s="21">
        <f>IF(D7728="?OLD","!!!","")</f>
        <v/>
      </c>
      <c r="F7728" s="22" t="str">
        <f>IF(OR(E7728="",E7728="!!!"),"",IF(NOT(ISNA(VLOOKUP(E7728,E$1:E7727,1,FALSE()))),"OLD",IF(AND(E7728&lt;&gt;"",E7728&lt;&gt;"!!!"),"NEW","")))</f>
        <v> </v>
      </c>
      <c r="G7728" s="23" t="str">
        <f>IF(OR(E7728="",E7728="!!!"),"",IF(OR(J7728=0,AND(J7728=1,K7728=1),AND(J7728=1,I7728="SBJ"),AND(J7728=1,I7728=0)),"?IN_FOCUS",IF(J7728&lt;=2,"?ACTIVATED",IF(J7728&lt;&gt;"","?FAMILIAR",IF(F7728="NEW",IF(ISNA(VLOOKUP(E7728,#REF!,1,FALSE())),"?TYPE_IDENTIFIABLE","?REFERENTIAL"),"_")))))</f>
        <v> </v>
      </c>
      <c r="H7728" s="24" t="str">
        <f>IF(J7728&lt;&gt;1,"",IF(I7728="SBJ","CB","?"))</f>
        <v> </v>
      </c>
      <c r="I7728" s="25" t="str">
        <f>IF(OR(E7728="",E7728="!!!",F7728="NEW"),"",INDEX(B7727:B$2,-1+SUMPRODUCT(MAX(ROW(E7727:E$2)*(E7728=E7727:E$2)))))</f>
        <v> </v>
      </c>
      <c r="J7728" s="25" t="str">
        <f>IF(OR(E7728="",E7728="!!!",F7728="NEW"),"",COUNTBLANK(OFFSET(A$1,,,SUMPRODUCT(MAX(ROW(E$2:E7728)*(E7728=E$2:E7728)))))-COUNTBLANK(OFFSET(A$1,,,SUMPRODUCT(MAX(ROW(E$1:E7727)*(E2=E$1:E7727))))))</f>
        <v> </v>
      </c>
      <c r="K7728" s="25" t="str">
        <f>IF(OR(E7728="",E7728="!!!",F7728="NEW"),"",INDEX(J$1:J7727,SUMPRODUCT(MAX(ROW(E$1:E7727)*(E7728=E$1:E7727)))))</f>
        <v> </v>
      </c>
      <c r="L7728" s="26"/>
    </row>
    <row r="7729" spans="1:12">
      <c r="A7729" s="20" t="s">
        <v>3944</v>
      </c>
      <c r="B7729" s="27" t="s">
        <v>1675</v>
      </c>
      <c r="C7729" s="27" t="s">
        <v>1704</v>
      </c>
      <c r="E7729" s="21">
        <f>IF(D7729="?OLD","!!!","")</f>
        <v/>
      </c>
      <c r="F7729" s="22" t="str">
        <f>IF(OR(E7729="",E7729="!!!"),"",IF(NOT(ISNA(VLOOKUP(E7729,E$1:E7728,1,FALSE()))),"OLD",IF(AND(E7729&lt;&gt;"",E7729&lt;&gt;"!!!"),"NEW","")))</f>
        <v> </v>
      </c>
      <c r="G7729" s="23" t="str">
        <f>IF(OR(E7729="",E7729="!!!"),"",IF(OR(J7729=0,AND(J7729=1,K7729=1),AND(J7729=1,I7729="SBJ"),AND(J7729=1,I7729=0)),"?IN_FOCUS",IF(J7729&lt;=2,"?ACTIVATED",IF(J7729&lt;&gt;"","?FAMILIAR",IF(F7729="NEW",IF(ISNA(VLOOKUP(E7729,#REF!,1,FALSE())),"?TYPE_IDENTIFIABLE","?REFERENTIAL"),"_")))))</f>
        <v> </v>
      </c>
      <c r="H7729" s="24" t="str">
        <f>IF(J7729&lt;&gt;1,"",IF(I7729="SBJ","CB","?"))</f>
        <v> </v>
      </c>
      <c r="I7729" s="25" t="str">
        <f>IF(OR(E7729="",E7729="!!!",F7729="NEW"),"",INDEX(B7728:B$2,-1+SUMPRODUCT(MAX(ROW(E7728:E$2)*(E7729=E7728:E$2)))))</f>
        <v> </v>
      </c>
      <c r="J7729" s="25" t="str">
        <f>IF(OR(E7729="",E7729="!!!",F7729="NEW"),"",COUNTBLANK(OFFSET(A$1,,,SUMPRODUCT(MAX(ROW(E$2:E7729)*(E7729=E$2:E7729)))))-COUNTBLANK(OFFSET(A$1,,,SUMPRODUCT(MAX(ROW(E$1:E7728)*(E2=E$1:E7728))))))</f>
        <v> </v>
      </c>
      <c r="K7729" s="25" t="str">
        <f>IF(OR(E7729="",E7729="!!!",F7729="NEW"),"",INDEX(J$1:J7728,SUMPRODUCT(MAX(ROW(E$1:E7728)*(E7729=E$1:E7728)))))</f>
        <v> </v>
      </c>
      <c r="L7729" s="26"/>
    </row>
    <row r="7730" spans="1:12">
      <c r="A7730" s="20" t="s">
        <v>1688</v>
      </c>
      <c r="E7730" s="21">
        <f>IF(D7730="?OLD","!!!","")</f>
        <v/>
      </c>
      <c r="F7730" s="22" t="str">
        <f>IF(OR(E7730="",E7730="!!!"),"",IF(NOT(ISNA(VLOOKUP(E7730,E$1:E7729,1,FALSE()))),"OLD",IF(AND(E7730&lt;&gt;"",E7730&lt;&gt;"!!!"),"NEW","")))</f>
        <v> </v>
      </c>
      <c r="G7730" s="23" t="str">
        <f>IF(OR(E7730="",E7730="!!!"),"",IF(OR(J7730=0,AND(J7730=1,K7730=1),AND(J7730=1,I7730="SBJ"),AND(J7730=1,I7730=0)),"?IN_FOCUS",IF(J7730&lt;=2,"?ACTIVATED",IF(J7730&lt;&gt;"","?FAMILIAR",IF(F7730="NEW",IF(ISNA(VLOOKUP(E7730,#REF!,1,FALSE())),"?TYPE_IDENTIFIABLE","?REFERENTIAL"),"_")))))</f>
        <v> </v>
      </c>
      <c r="H7730" s="24" t="str">
        <f>IF(J7730&lt;&gt;1,"",IF(I7730="SBJ","CB","?"))</f>
        <v> </v>
      </c>
      <c r="I7730" s="25" t="str">
        <f>IF(OR(E7730="",E7730="!!!",F7730="NEW"),"",INDEX(B7729:B$2,-1+SUMPRODUCT(MAX(ROW(E7729:E$2)*(E7730=E7729:E$2)))))</f>
        <v> </v>
      </c>
      <c r="J7730" s="25" t="str">
        <f>IF(OR(E7730="",E7730="!!!",F7730="NEW"),"",COUNTBLANK(OFFSET(A$1,,,SUMPRODUCT(MAX(ROW(E$2:E7730)*(E7730=E$2:E7730)))))-COUNTBLANK(OFFSET(A$1,,,SUMPRODUCT(MAX(ROW(E$1:E7729)*(E2=E$1:E7729))))))</f>
        <v> </v>
      </c>
      <c r="K7730" s="25" t="str">
        <f>IF(OR(E7730="",E7730="!!!",F7730="NEW"),"",INDEX(J$1:J7729,SUMPRODUCT(MAX(ROW(E$1:E7729)*(E7730=E$1:E7729)))))</f>
        <v> </v>
      </c>
      <c r="L7730" s="26"/>
    </row>
    <row r="7731" spans="1:12">
      <c r="A7731" s="20" t="s">
        <v>3945</v>
      </c>
      <c r="E7731" s="21">
        <f>IF(D7731="?OLD","!!!","")</f>
        <v/>
      </c>
      <c r="F7731" s="22" t="str">
        <f>IF(OR(E7731="",E7731="!!!"),"",IF(NOT(ISNA(VLOOKUP(E7731,E$1:E7730,1,FALSE()))),"OLD",IF(AND(E7731&lt;&gt;"",E7731&lt;&gt;"!!!"),"NEW","")))</f>
        <v> </v>
      </c>
      <c r="G7731" s="23" t="str">
        <f>IF(OR(E7731="",E7731="!!!"),"",IF(OR(J7731=0,AND(J7731=1,K7731=1),AND(J7731=1,I7731="SBJ"),AND(J7731=1,I7731=0)),"?IN_FOCUS",IF(J7731&lt;=2,"?ACTIVATED",IF(J7731&lt;&gt;"","?FAMILIAR",IF(F7731="NEW",IF(ISNA(VLOOKUP(E7731,#REF!,1,FALSE())),"?TYPE_IDENTIFIABLE","?REFERENTIAL"),"_")))))</f>
        <v> </v>
      </c>
      <c r="H7731" s="24" t="str">
        <f>IF(J7731&lt;&gt;1,"",IF(I7731="SBJ","CB","?"))</f>
        <v> </v>
      </c>
      <c r="I7731" s="25" t="str">
        <f>IF(OR(E7731="",E7731="!!!",F7731="NEW"),"",INDEX(B7730:B$2,-1+SUMPRODUCT(MAX(ROW(E7730:E$2)*(E7731=E7730:E$2)))))</f>
        <v> </v>
      </c>
      <c r="J7731" s="25" t="str">
        <f>IF(OR(E7731="",E7731="!!!",F7731="NEW"),"",COUNTBLANK(OFFSET(A$1,,,SUMPRODUCT(MAX(ROW(E$2:E7731)*(E7731=E$2:E7731)))))-COUNTBLANK(OFFSET(A$1,,,SUMPRODUCT(MAX(ROW(E$1:E7730)*(E2=E$1:E7730))))))</f>
        <v> </v>
      </c>
      <c r="K7731" s="25" t="str">
        <f>IF(OR(E7731="",E7731="!!!",F7731="NEW"),"",INDEX(J$1:J7730,SUMPRODUCT(MAX(ROW(E$1:E7730)*(E7731=E$1:E7730)))))</f>
        <v> </v>
      </c>
      <c r="L7731" s="26"/>
    </row>
    <row r="7732" spans="1:12">
      <c r="A7732" s="20" t="s">
        <v>1822</v>
      </c>
      <c r="B7732" s="27" t="s">
        <v>1668</v>
      </c>
      <c r="C7732" s="27" t="s">
        <v>1680</v>
      </c>
      <c r="D7732" s="27" t="s">
        <v>1681</v>
      </c>
      <c r="E7732" s="21">
        <f>IF(D7732="?OLD","!!!","")</f>
        <v/>
      </c>
      <c r="F7732" s="22" t="str">
        <f>IF(OR(E7732="",E7732="!!!"),"",IF(NOT(ISNA(VLOOKUP(E7732,E$1:E7731,1,FALSE()))),"OLD",IF(AND(E7732&lt;&gt;"",E7732&lt;&gt;"!!!"),"NEW","")))</f>
        <v> </v>
      </c>
      <c r="G7732" s="23" t="str">
        <f>IF(OR(E7732="",E7732="!!!"),"",IF(OR(J7732=0,AND(J7732=1,K7732=1),AND(J7732=1,I7732="SBJ"),AND(J7732=1,I7732=0)),"?IN_FOCUS",IF(J7732&lt;=2,"?ACTIVATED",IF(J7732&lt;&gt;"","?FAMILIAR",IF(F7732="NEW",IF(ISNA(VLOOKUP(E7732,#REF!,1,FALSE())),"?TYPE_IDENTIFIABLE","?REFERENTIAL"),"_")))))</f>
        <v> </v>
      </c>
      <c r="H7732" s="24" t="str">
        <f>IF(J7732&lt;&gt;1,"",IF(I7732="SBJ","CB","?"))</f>
        <v> </v>
      </c>
      <c r="I7732" s="25" t="str">
        <f>IF(OR(E7732="",E7732="!!!",F7732="NEW"),"",INDEX(B7731:B$2,-1+SUMPRODUCT(MAX(ROW(E7731:E$2)*(E7732=E7731:E$2)))))</f>
        <v> </v>
      </c>
      <c r="J7732" s="25" t="str">
        <f>IF(OR(E7732="",E7732="!!!",F7732="NEW"),"",COUNTBLANK(OFFSET(A$1,,,SUMPRODUCT(MAX(ROW(E$2:E7732)*(E7732=E$2:E7732)))))-COUNTBLANK(OFFSET(A$1,,,SUMPRODUCT(MAX(ROW(E$1:E7731)*(E2=E$1:E7731))))))</f>
        <v> </v>
      </c>
      <c r="K7732" s="25" t="str">
        <f>IF(OR(E7732="",E7732="!!!",F7732="NEW"),"",INDEX(J$1:J7731,SUMPRODUCT(MAX(ROW(E$1:E7731)*(E7732=E$1:E7731)))))</f>
        <v> </v>
      </c>
      <c r="L7732" s="26"/>
    </row>
    <row r="7733" spans="1:12">
      <c r="A7733" s="20" t="s">
        <v>1682</v>
      </c>
      <c r="E7733" s="21">
        <f>IF(D7733="?OLD","!!!","")</f>
        <v/>
      </c>
      <c r="F7733" s="22" t="str">
        <f>IF(OR(E7733="",E7733="!!!"),"",IF(NOT(ISNA(VLOOKUP(E7733,E$1:E7732,1,FALSE()))),"OLD",IF(AND(E7733&lt;&gt;"",E7733&lt;&gt;"!!!"),"NEW","")))</f>
        <v> </v>
      </c>
      <c r="G7733" s="23" t="str">
        <f>IF(OR(E7733="",E7733="!!!"),"",IF(OR(J7733=0,AND(J7733=1,K7733=1),AND(J7733=1,I7733="SBJ"),AND(J7733=1,I7733=0)),"?IN_FOCUS",IF(J7733&lt;=2,"?ACTIVATED",IF(J7733&lt;&gt;"","?FAMILIAR",IF(F7733="NEW",IF(ISNA(VLOOKUP(E7733,#REF!,1,FALSE())),"?TYPE_IDENTIFIABLE","?REFERENTIAL"),"_")))))</f>
        <v> </v>
      </c>
      <c r="H7733" s="24" t="str">
        <f>IF(J7733&lt;&gt;1,"",IF(I7733="SBJ","CB","?"))</f>
        <v> </v>
      </c>
      <c r="I7733" s="25" t="str">
        <f>IF(OR(E7733="",E7733="!!!",F7733="NEW"),"",INDEX(B7732:B$2,-1+SUMPRODUCT(MAX(ROW(E7732:E$2)*(E7733=E7732:E$2)))))</f>
        <v> </v>
      </c>
      <c r="J7733" s="25" t="str">
        <f>IF(OR(E7733="",E7733="!!!",F7733="NEW"),"",COUNTBLANK(OFFSET(A$1,,,SUMPRODUCT(MAX(ROW(E$2:E7733)*(E7733=E$2:E7733)))))-COUNTBLANK(OFFSET(A$1,,,SUMPRODUCT(MAX(ROW(E$1:E7732)*(E2=E$1:E7732))))))</f>
        <v> </v>
      </c>
      <c r="K7733" s="25" t="str">
        <f>IF(OR(E7733="",E7733="!!!",F7733="NEW"),"",INDEX(J$1:J7732,SUMPRODUCT(MAX(ROW(E$1:E7732)*(E7733=E$1:E7732)))))</f>
        <v> </v>
      </c>
      <c r="L7733" s="26"/>
    </row>
    <row r="7734" spans="1:12">
      <c r="A7734" s="20" t="s">
        <v>1706</v>
      </c>
      <c r="E7734" s="21">
        <f>IF(D7734="?OLD","!!!","")</f>
        <v/>
      </c>
      <c r="F7734" s="22" t="str">
        <f>IF(OR(E7734="",E7734="!!!"),"",IF(NOT(ISNA(VLOOKUP(E7734,E$1:E7733,1,FALSE()))),"OLD",IF(AND(E7734&lt;&gt;"",E7734&lt;&gt;"!!!"),"NEW","")))</f>
        <v> </v>
      </c>
      <c r="G7734" s="23" t="str">
        <f>IF(OR(E7734="",E7734="!!!"),"",IF(OR(J7734=0,AND(J7734=1,K7734=1),AND(J7734=1,I7734="SBJ"),AND(J7734=1,I7734=0)),"?IN_FOCUS",IF(J7734&lt;=2,"?ACTIVATED",IF(J7734&lt;&gt;"","?FAMILIAR",IF(F7734="NEW",IF(ISNA(VLOOKUP(E7734,#REF!,1,FALSE())),"?TYPE_IDENTIFIABLE","?REFERENTIAL"),"_")))))</f>
        <v> </v>
      </c>
      <c r="H7734" s="24" t="str">
        <f>IF(J7734&lt;&gt;1,"",IF(I7734="SBJ","CB","?"))</f>
        <v> </v>
      </c>
      <c r="I7734" s="25" t="str">
        <f>IF(OR(E7734="",E7734="!!!",F7734="NEW"),"",INDEX(B7733:B$2,-1+SUMPRODUCT(MAX(ROW(E7733:E$2)*(E7734=E7733:E$2)))))</f>
        <v> </v>
      </c>
      <c r="J7734" s="25" t="str">
        <f>IF(OR(E7734="",E7734="!!!",F7734="NEW"),"",COUNTBLANK(OFFSET(A$1,,,SUMPRODUCT(MAX(ROW(E$2:E7734)*(E7734=E$2:E7734)))))-COUNTBLANK(OFFSET(A$1,,,SUMPRODUCT(MAX(ROW(E$1:E7733)*(E2=E$1:E7733))))))</f>
        <v> </v>
      </c>
      <c r="K7734" s="25" t="str">
        <f>IF(OR(E7734="",E7734="!!!",F7734="NEW"),"",INDEX(J$1:J7733,SUMPRODUCT(MAX(ROW(E$1:E7733)*(E7734=E$1:E7733)))))</f>
        <v> </v>
      </c>
      <c r="L7734" s="26"/>
    </row>
    <row r="7735" spans="1:12">
      <c r="A7735" s="20" t="s">
        <v>2971</v>
      </c>
      <c r="B7735" s="27" t="s">
        <v>1687</v>
      </c>
      <c r="C7735" s="27" t="s">
        <v>1701</v>
      </c>
      <c r="D7735" s="27" t="s">
        <v>1681</v>
      </c>
      <c r="E7735" s="21">
        <f>IF(D7735="?OLD","!!!","")</f>
        <v/>
      </c>
      <c r="F7735" s="22" t="str">
        <f>IF(OR(E7735="",E7735="!!!"),"",IF(NOT(ISNA(VLOOKUP(E7735,E$1:E7734,1,FALSE()))),"OLD",IF(AND(E7735&lt;&gt;"",E7735&lt;&gt;"!!!"),"NEW","")))</f>
        <v> </v>
      </c>
      <c r="G7735" s="23" t="str">
        <f>IF(OR(E7735="",E7735="!!!"),"",IF(OR(J7735=0,AND(J7735=1,K7735=1),AND(J7735=1,I7735="SBJ"),AND(J7735=1,I7735=0)),"?IN_FOCUS",IF(J7735&lt;=2,"?ACTIVATED",IF(J7735&lt;&gt;"","?FAMILIAR",IF(F7735="NEW",IF(ISNA(VLOOKUP(E7735,#REF!,1,FALSE())),"?TYPE_IDENTIFIABLE","?REFERENTIAL"),"_")))))</f>
        <v> </v>
      </c>
      <c r="H7735" s="24" t="str">
        <f>IF(J7735&lt;&gt;1,"",IF(I7735="SBJ","CB","?"))</f>
        <v> </v>
      </c>
      <c r="I7735" s="25" t="str">
        <f>IF(OR(E7735="",E7735="!!!",F7735="NEW"),"",INDEX(B7734:B$2,-1+SUMPRODUCT(MAX(ROW(E7734:E$2)*(E7735=E7734:E$2)))))</f>
        <v> </v>
      </c>
      <c r="J7735" s="25" t="str">
        <f>IF(OR(E7735="",E7735="!!!",F7735="NEW"),"",COUNTBLANK(OFFSET(A$1,,,SUMPRODUCT(MAX(ROW(E$2:E7735)*(E7735=E$2:E7735)))))-COUNTBLANK(OFFSET(A$1,,,SUMPRODUCT(MAX(ROW(E$1:E7734)*(E2=E$1:E7734))))))</f>
        <v> </v>
      </c>
      <c r="K7735" s="25" t="str">
        <f>IF(OR(E7735="",E7735="!!!",F7735="NEW"),"",INDEX(J$1:J7734,SUMPRODUCT(MAX(ROW(E$1:E7734)*(E7735=E$1:E7734)))))</f>
        <v> </v>
      </c>
      <c r="L7735" s="26"/>
    </row>
    <row r="7736" spans="1:12">
      <c r="A7736" s="20" t="s">
        <v>1688</v>
      </c>
      <c r="E7736" s="21">
        <f>IF(D7736="?OLD","!!!","")</f>
        <v/>
      </c>
      <c r="F7736" s="22" t="str">
        <f>IF(OR(E7736="",E7736="!!!"),"",IF(NOT(ISNA(VLOOKUP(E7736,E$1:E7735,1,FALSE()))),"OLD",IF(AND(E7736&lt;&gt;"",E7736&lt;&gt;"!!!"),"NEW","")))</f>
        <v> </v>
      </c>
      <c r="G7736" s="23" t="str">
        <f>IF(OR(E7736="",E7736="!!!"),"",IF(OR(J7736=0,AND(J7736=1,K7736=1),AND(J7736=1,I7736="SBJ"),AND(J7736=1,I7736=0)),"?IN_FOCUS",IF(J7736&lt;=2,"?ACTIVATED",IF(J7736&lt;&gt;"","?FAMILIAR",IF(F7736="NEW",IF(ISNA(VLOOKUP(E7736,#REF!,1,FALSE())),"?TYPE_IDENTIFIABLE","?REFERENTIAL"),"_")))))</f>
        <v> </v>
      </c>
      <c r="H7736" s="24" t="str">
        <f>IF(J7736&lt;&gt;1,"",IF(I7736="SBJ","CB","?"))</f>
        <v> </v>
      </c>
      <c r="I7736" s="25" t="str">
        <f>IF(OR(E7736="",E7736="!!!",F7736="NEW"),"",INDEX(B7735:B$2,-1+SUMPRODUCT(MAX(ROW(E7735:E$2)*(E7736=E7735:E$2)))))</f>
        <v> </v>
      </c>
      <c r="J7736" s="25" t="str">
        <f>IF(OR(E7736="",E7736="!!!",F7736="NEW"),"",COUNTBLANK(OFFSET(A$1,,,SUMPRODUCT(MAX(ROW(E$2:E7736)*(E7736=E$2:E7736)))))-COUNTBLANK(OFFSET(A$1,,,SUMPRODUCT(MAX(ROW(E$1:E7735)*(E2=E$1:E7735))))))</f>
        <v> </v>
      </c>
      <c r="K7736" s="25" t="str">
        <f>IF(OR(E7736="",E7736="!!!",F7736="NEW"),"",INDEX(J$1:J7735,SUMPRODUCT(MAX(ROW(E$1:E7735)*(E7736=E$1:E7735)))))</f>
        <v> </v>
      </c>
      <c r="L7736" s="26"/>
    </row>
    <row r="7737" spans="1:12">
      <c r="A7737" s="20" t="s">
        <v>1776</v>
      </c>
      <c r="E7737" s="21">
        <f>IF(D7737="?OLD","!!!","")</f>
        <v/>
      </c>
      <c r="F7737" s="22" t="str">
        <f>IF(OR(E7737="",E7737="!!!"),"",IF(NOT(ISNA(VLOOKUP(E7737,E$1:E7736,1,FALSE()))),"OLD",IF(AND(E7737&lt;&gt;"",E7737&lt;&gt;"!!!"),"NEW","")))</f>
        <v> </v>
      </c>
      <c r="G7737" s="23" t="str">
        <f>IF(OR(E7737="",E7737="!!!"),"",IF(OR(J7737=0,AND(J7737=1,K7737=1),AND(J7737=1,I7737="SBJ"),AND(J7737=1,I7737=0)),"?IN_FOCUS",IF(J7737&lt;=2,"?ACTIVATED",IF(J7737&lt;&gt;"","?FAMILIAR",IF(F7737="NEW",IF(ISNA(VLOOKUP(E7737,#REF!,1,FALSE())),"?TYPE_IDENTIFIABLE","?REFERENTIAL"),"_")))))</f>
        <v> </v>
      </c>
      <c r="H7737" s="24" t="str">
        <f>IF(J7737&lt;&gt;1,"",IF(I7737="SBJ","CB","?"))</f>
        <v> </v>
      </c>
      <c r="I7737" s="25" t="str">
        <f>IF(OR(E7737="",E7737="!!!",F7737="NEW"),"",INDEX(B7736:B$2,-1+SUMPRODUCT(MAX(ROW(E7736:E$2)*(E7737=E7736:E$2)))))</f>
        <v> </v>
      </c>
      <c r="J7737" s="25" t="str">
        <f>IF(OR(E7737="",E7737="!!!",F7737="NEW"),"",COUNTBLANK(OFFSET(A$1,,,SUMPRODUCT(MAX(ROW(E$2:E7737)*(E7737=E$2:E7737)))))-COUNTBLANK(OFFSET(A$1,,,SUMPRODUCT(MAX(ROW(E$1:E7736)*(E2=E$1:E7736))))))</f>
        <v> </v>
      </c>
      <c r="K7737" s="25" t="str">
        <f>IF(OR(E7737="",E7737="!!!",F7737="NEW"),"",INDEX(J$1:J7736,SUMPRODUCT(MAX(ROW(E$1:E7736)*(E7737=E$1:E7736)))))</f>
        <v> </v>
      </c>
      <c r="L7737" s="26"/>
    </row>
    <row r="7738" spans="1:12">
      <c r="A7738" s="20" t="s">
        <v>1817</v>
      </c>
      <c r="B7738" s="27" t="s">
        <v>1672</v>
      </c>
      <c r="C7738" s="27" t="s">
        <v>1818</v>
      </c>
      <c r="D7738" s="27" t="s">
        <v>1681</v>
      </c>
      <c r="E7738" s="21">
        <f>IF(D7738="?OLD","!!!","")</f>
        <v/>
      </c>
      <c r="F7738" s="22" t="str">
        <f>IF(OR(E7738="",E7738="!!!"),"",IF(NOT(ISNA(VLOOKUP(E7738,E$1:E7737,1,FALSE()))),"OLD",IF(AND(E7738&lt;&gt;"",E7738&lt;&gt;"!!!"),"NEW","")))</f>
        <v> </v>
      </c>
      <c r="G7738" s="23" t="str">
        <f>IF(OR(E7738="",E7738="!!!"),"",IF(OR(J7738=0,AND(J7738=1,K7738=1),AND(J7738=1,I7738="SBJ"),AND(J7738=1,I7738=0)),"?IN_FOCUS",IF(J7738&lt;=2,"?ACTIVATED",IF(J7738&lt;&gt;"","?FAMILIAR",IF(F7738="NEW",IF(ISNA(VLOOKUP(E7738,#REF!,1,FALSE())),"?TYPE_IDENTIFIABLE","?REFERENTIAL"),"_")))))</f>
        <v> </v>
      </c>
      <c r="H7738" s="24" t="str">
        <f>IF(J7738&lt;&gt;1,"",IF(I7738="SBJ","CB","?"))</f>
        <v> </v>
      </c>
      <c r="I7738" s="25" t="str">
        <f>IF(OR(E7738="",E7738="!!!",F7738="NEW"),"",INDEX(B7737:B$2,-1+SUMPRODUCT(MAX(ROW(E7737:E$2)*(E7738=E7737:E$2)))))</f>
        <v> </v>
      </c>
      <c r="J7738" s="25" t="str">
        <f>IF(OR(E7738="",E7738="!!!",F7738="NEW"),"",COUNTBLANK(OFFSET(A$1,,,SUMPRODUCT(MAX(ROW(E$2:E7738)*(E7738=E$2:E7738)))))-COUNTBLANK(OFFSET(A$1,,,SUMPRODUCT(MAX(ROW(E$1:E7737)*(E2=E$1:E7737))))))</f>
        <v> </v>
      </c>
      <c r="K7738" s="25" t="str">
        <f>IF(OR(E7738="",E7738="!!!",F7738="NEW"),"",INDEX(J$1:J7737,SUMPRODUCT(MAX(ROW(E$1:E7737)*(E7738=E$1:E7737)))))</f>
        <v> </v>
      </c>
      <c r="L7738" s="26"/>
    </row>
    <row r="7739" spans="1:12">
      <c r="A7739" s="20" t="s">
        <v>3946</v>
      </c>
      <c r="B7739" s="27" t="s">
        <v>1724</v>
      </c>
      <c r="C7739" s="27" t="s">
        <v>1704</v>
      </c>
      <c r="E7739" s="21">
        <f>IF(D7739="?OLD","!!!","")</f>
        <v/>
      </c>
      <c r="F7739" s="22" t="str">
        <f>IF(OR(E7739="",E7739="!!!"),"",IF(NOT(ISNA(VLOOKUP(E7739,E$1:E7738,1,FALSE()))),"OLD",IF(AND(E7739&lt;&gt;"",E7739&lt;&gt;"!!!"),"NEW","")))</f>
        <v> </v>
      </c>
      <c r="G7739" s="23" t="str">
        <f>IF(OR(E7739="",E7739="!!!"),"",IF(OR(J7739=0,AND(J7739=1,K7739=1),AND(J7739=1,I7739="SBJ"),AND(J7739=1,I7739=0)),"?IN_FOCUS",IF(J7739&lt;=2,"?ACTIVATED",IF(J7739&lt;&gt;"","?FAMILIAR",IF(F7739="NEW",IF(ISNA(VLOOKUP(E7739,#REF!,1,FALSE())),"?TYPE_IDENTIFIABLE","?REFERENTIAL"),"_")))))</f>
        <v> </v>
      </c>
      <c r="H7739" s="24" t="str">
        <f>IF(J7739&lt;&gt;1,"",IF(I7739="SBJ","CB","?"))</f>
        <v> </v>
      </c>
      <c r="I7739" s="25" t="str">
        <f>IF(OR(E7739="",E7739="!!!",F7739="NEW"),"",INDEX(B7738:B$2,-1+SUMPRODUCT(MAX(ROW(E7738:E$2)*(E7739=E7738:E$2)))))</f>
        <v> </v>
      </c>
      <c r="J7739" s="25" t="str">
        <f>IF(OR(E7739="",E7739="!!!",F7739="NEW"),"",COUNTBLANK(OFFSET(A$1,,,SUMPRODUCT(MAX(ROW(E$2:E7739)*(E7739=E$2:E7739)))))-COUNTBLANK(OFFSET(A$1,,,SUMPRODUCT(MAX(ROW(E$1:E7738)*(E2=E$1:E7738))))))</f>
        <v> </v>
      </c>
      <c r="K7739" s="25" t="str">
        <f>IF(OR(E7739="",E7739="!!!",F7739="NEW"),"",INDEX(J$1:J7738,SUMPRODUCT(MAX(ROW(E$1:E7738)*(E7739=E$1:E7738)))))</f>
        <v> </v>
      </c>
      <c r="L7739" s="26"/>
    </row>
    <row r="7740" spans="1:12">
      <c r="A7740" s="20" t="s">
        <v>1682</v>
      </c>
      <c r="B7740" s="27" t="s">
        <v>1675</v>
      </c>
      <c r="C7740" s="27" t="s">
        <v>1673</v>
      </c>
      <c r="E7740" s="21">
        <f>IF(D7740="?OLD","!!!","")</f>
        <v/>
      </c>
      <c r="F7740" s="22" t="str">
        <f>IF(OR(E7740="",E7740="!!!"),"",IF(NOT(ISNA(VLOOKUP(E7740,E$1:E7739,1,FALSE()))),"OLD",IF(AND(E7740&lt;&gt;"",E7740&lt;&gt;"!!!"),"NEW","")))</f>
        <v> </v>
      </c>
      <c r="G7740" s="23" t="str">
        <f>IF(OR(E7740="",E7740="!!!"),"",IF(OR(J7740=0,AND(J7740=1,K7740=1),AND(J7740=1,I7740="SBJ"),AND(J7740=1,I7740=0)),"?IN_FOCUS",IF(J7740&lt;=2,"?ACTIVATED",IF(J7740&lt;&gt;"","?FAMILIAR",IF(F7740="NEW",IF(ISNA(VLOOKUP(E7740,#REF!,1,FALSE())),"?TYPE_IDENTIFIABLE","?REFERENTIAL"),"_")))))</f>
        <v> </v>
      </c>
      <c r="H7740" s="24" t="str">
        <f>IF(J7740&lt;&gt;1,"",IF(I7740="SBJ","CB","?"))</f>
        <v> </v>
      </c>
      <c r="I7740" s="25" t="str">
        <f>IF(OR(E7740="",E7740="!!!",F7740="NEW"),"",INDEX(B7739:B$2,-1+SUMPRODUCT(MAX(ROW(E7739:E$2)*(E7740=E7739:E$2)))))</f>
        <v> </v>
      </c>
      <c r="J7740" s="25" t="str">
        <f>IF(OR(E7740="",E7740="!!!",F7740="NEW"),"",COUNTBLANK(OFFSET(A$1,,,SUMPRODUCT(MAX(ROW(E$2:E7740)*(E7740=E$2:E7740)))))-COUNTBLANK(OFFSET(A$1,,,SUMPRODUCT(MAX(ROW(E$1:E7739)*(E2=E$1:E7739))))))</f>
        <v> </v>
      </c>
      <c r="K7740" s="25" t="str">
        <f>IF(OR(E7740="",E7740="!!!",F7740="NEW"),"",INDEX(J$1:J7739,SUMPRODUCT(MAX(ROW(E$1:E7739)*(E7740=E$1:E7739)))))</f>
        <v> </v>
      </c>
      <c r="L7740" s="26"/>
    </row>
    <row r="7741" spans="1:12">
      <c r="A7741" s="20" t="s">
        <v>3947</v>
      </c>
      <c r="E7741" s="21">
        <f>IF(D7741="?OLD","!!!","")</f>
        <v/>
      </c>
      <c r="F7741" s="22" t="str">
        <f>IF(OR(E7741="",E7741="!!!"),"",IF(NOT(ISNA(VLOOKUP(E7741,E$1:E7740,1,FALSE()))),"OLD",IF(AND(E7741&lt;&gt;"",E7741&lt;&gt;"!!!"),"NEW","")))</f>
        <v> </v>
      </c>
      <c r="G7741" s="23" t="str">
        <f>IF(OR(E7741="",E7741="!!!"),"",IF(OR(J7741=0,AND(J7741=1,K7741=1),AND(J7741=1,I7741="SBJ"),AND(J7741=1,I7741=0)),"?IN_FOCUS",IF(J7741&lt;=2,"?ACTIVATED",IF(J7741&lt;&gt;"","?FAMILIAR",IF(F7741="NEW",IF(ISNA(VLOOKUP(E7741,#REF!,1,FALSE())),"?TYPE_IDENTIFIABLE","?REFERENTIAL"),"_")))))</f>
        <v> </v>
      </c>
      <c r="H7741" s="24" t="str">
        <f>IF(J7741&lt;&gt;1,"",IF(I7741="SBJ","CB","?"))</f>
        <v> </v>
      </c>
      <c r="I7741" s="25" t="str">
        <f>IF(OR(E7741="",E7741="!!!",F7741="NEW"),"",INDEX(B7740:B$2,-1+SUMPRODUCT(MAX(ROW(E7740:E$2)*(E7741=E7740:E$2)))))</f>
        <v> </v>
      </c>
      <c r="J7741" s="25" t="str">
        <f>IF(OR(E7741="",E7741="!!!",F7741="NEW"),"",COUNTBLANK(OFFSET(A$1,,,SUMPRODUCT(MAX(ROW(E$2:E7741)*(E7741=E$2:E7741)))))-COUNTBLANK(OFFSET(A$1,,,SUMPRODUCT(MAX(ROW(E$1:E7740)*(E2=E$1:E7740))))))</f>
        <v> </v>
      </c>
      <c r="K7741" s="25" t="str">
        <f>IF(OR(E7741="",E7741="!!!",F7741="NEW"),"",INDEX(J$1:J7740,SUMPRODUCT(MAX(ROW(E$1:E7740)*(E7741=E$1:E7740)))))</f>
        <v> </v>
      </c>
      <c r="L7741" s="26"/>
    </row>
    <row r="7742" spans="1:12">
      <c r="A7742" s="20" t="s">
        <v>1847</v>
      </c>
      <c r="E7742" s="21">
        <f>IF(D7742="?OLD","!!!","")</f>
        <v/>
      </c>
      <c r="F7742" s="22" t="str">
        <f>IF(OR(E7742="",E7742="!!!"),"",IF(NOT(ISNA(VLOOKUP(E7742,E$1:E7741,1,FALSE()))),"OLD",IF(AND(E7742&lt;&gt;"",E7742&lt;&gt;"!!!"),"NEW","")))</f>
        <v> </v>
      </c>
      <c r="G7742" s="23" t="str">
        <f>IF(OR(E7742="",E7742="!!!"),"",IF(OR(J7742=0,AND(J7742=1,K7742=1),AND(J7742=1,I7742="SBJ"),AND(J7742=1,I7742=0)),"?IN_FOCUS",IF(J7742&lt;=2,"?ACTIVATED",IF(J7742&lt;&gt;"","?FAMILIAR",IF(F7742="NEW",IF(ISNA(VLOOKUP(E7742,#REF!,1,FALSE())),"?TYPE_IDENTIFIABLE","?REFERENTIAL"),"_")))))</f>
        <v> </v>
      </c>
      <c r="H7742" s="24" t="str">
        <f>IF(J7742&lt;&gt;1,"",IF(I7742="SBJ","CB","?"))</f>
        <v> </v>
      </c>
      <c r="I7742" s="25" t="str">
        <f>IF(OR(E7742="",E7742="!!!",F7742="NEW"),"",INDEX(B7741:B$2,-1+SUMPRODUCT(MAX(ROW(E7741:E$2)*(E7742=E7741:E$2)))))</f>
        <v> </v>
      </c>
      <c r="J7742" s="25" t="str">
        <f>IF(OR(E7742="",E7742="!!!",F7742="NEW"),"",COUNTBLANK(OFFSET(A$1,,,SUMPRODUCT(MAX(ROW(E$2:E7742)*(E7742=E$2:E7742)))))-COUNTBLANK(OFFSET(A$1,,,SUMPRODUCT(MAX(ROW(E$1:E7741)*(E2=E$1:E7741))))))</f>
        <v> </v>
      </c>
      <c r="K7742" s="25" t="str">
        <f>IF(OR(E7742="",E7742="!!!",F7742="NEW"),"",INDEX(J$1:J7741,SUMPRODUCT(MAX(ROW(E$1:E7741)*(E7742=E$1:E7741)))))</f>
        <v> </v>
      </c>
      <c r="L7742" s="26"/>
    </row>
    <row r="7743" spans="1:12">
      <c r="A7743" s="20" t="s">
        <v>671</v>
      </c>
      <c r="E7743" s="21">
        <f>IF(D7743="?OLD","!!!","")</f>
        <v/>
      </c>
      <c r="F7743" s="22" t="str">
        <f>IF(OR(E7743="",E7743="!!!"),"",IF(NOT(ISNA(VLOOKUP(E7743,E$1:E7742,1,FALSE()))),"OLD",IF(AND(E7743&lt;&gt;"",E7743&lt;&gt;"!!!"),"NEW","")))</f>
        <v> </v>
      </c>
      <c r="G7743" s="23" t="str">
        <f>IF(OR(E7743="",E7743="!!!"),"",IF(OR(J7743=0,AND(J7743=1,K7743=1),AND(J7743=1,I7743="SBJ"),AND(J7743=1,I7743=0)),"?IN_FOCUS",IF(J7743&lt;=2,"?ACTIVATED",IF(J7743&lt;&gt;"","?FAMILIAR",IF(F7743="NEW",IF(ISNA(VLOOKUP(E7743,#REF!,1,FALSE())),"?TYPE_IDENTIFIABLE","?REFERENTIAL"),"_")))))</f>
        <v> </v>
      </c>
      <c r="H7743" s="24" t="str">
        <f>IF(J7743&lt;&gt;1,"",IF(I7743="SBJ","CB","?"))</f>
        <v> </v>
      </c>
      <c r="I7743" s="25" t="str">
        <f>IF(OR(E7743="",E7743="!!!",F7743="NEW"),"",INDEX(B7742:B$2,-1+SUMPRODUCT(MAX(ROW(E7742:E$2)*(E7743=E7742:E$2)))))</f>
        <v> </v>
      </c>
      <c r="J7743" s="25" t="str">
        <f>IF(OR(E7743="",E7743="!!!",F7743="NEW"),"",COUNTBLANK(OFFSET(A$1,,,SUMPRODUCT(MAX(ROW(E$2:E7743)*(E7743=E$2:E7743)))))-COUNTBLANK(OFFSET(A$1,,,SUMPRODUCT(MAX(ROW(E$1:E7742)*(E2=E$1:E7742))))))</f>
        <v> </v>
      </c>
      <c r="K7743" s="25" t="str">
        <f>IF(OR(E7743="",E7743="!!!",F7743="NEW"),"",INDEX(J$1:J7742,SUMPRODUCT(MAX(ROW(E$1:E7742)*(E7743=E$1:E7742)))))</f>
        <v> </v>
      </c>
      <c r="L7743" s="26"/>
    </row>
    <row r="7744" spans="1:12">
      <c r="A7744" s="20"/>
    </row>
    <row r="7745" spans="1:12">
      <c r="A7745" s="20" t="s">
        <v>3948</v>
      </c>
    </row>
    <row r="7746" spans="1:12">
      <c r="A7746" s="20" t="s">
        <v>2110</v>
      </c>
      <c r="E7746" s="21">
        <f>IF(D7746="?OLD","!!!","")</f>
        <v/>
      </c>
      <c r="F7746" s="22" t="str">
        <f>IF(OR(E7746="",E7746="!!!"),"",IF(NOT(ISNA(VLOOKUP(E7746,E$1:E7745,1,FALSE()))),"OLD",IF(AND(E7746&lt;&gt;"",E7746&lt;&gt;"!!!"),"NEW","")))</f>
        <v> </v>
      </c>
      <c r="G7746" s="23" t="str">
        <f>IF(OR(E7746="",E7746="!!!"),"",IF(OR(J7746=0,AND(J7746=1,K7746=1),AND(J7746=1,I7746="SBJ"),AND(J7746=1,I7746=0)),"?IN_FOCUS",IF(J7746&lt;=2,"?ACTIVATED",IF(J7746&lt;&gt;"","?FAMILIAR",IF(F7746="NEW",IF(ISNA(VLOOKUP(E7746,#REF!,1,FALSE())),"?TYPE_IDENTIFIABLE","?REFERENTIAL"),"_")))))</f>
        <v> </v>
      </c>
      <c r="H7746" s="24" t="str">
        <f>IF(J7746&lt;&gt;1,"",IF(I7746="SBJ","CB","?"))</f>
        <v> </v>
      </c>
      <c r="I7746" s="25" t="str">
        <f>IF(OR(E7746="",E7746="!!!",F7746="NEW"),"",INDEX(B7745:B$2,-1+SUMPRODUCT(MAX(ROW(E7745:E$2)*(E7746=E7745:E$2)))))</f>
        <v> </v>
      </c>
      <c r="J7746" s="25" t="str">
        <f>IF(OR(E7746="",E7746="!!!",F7746="NEW"),"",COUNTBLANK(OFFSET(A$1,,,SUMPRODUCT(MAX(ROW(E$2:E7746)*(E7746=E$2:E7746)))))-COUNTBLANK(OFFSET(A$1,,,SUMPRODUCT(MAX(ROW(E$1:E7745)*(E2=E$1:E7745))))))</f>
        <v> </v>
      </c>
      <c r="K7746" s="25" t="str">
        <f>IF(OR(E7746="",E7746="!!!",F7746="NEW"),"",INDEX(J$1:J7745,SUMPRODUCT(MAX(ROW(E$1:E7745)*(E7746=E$1:E7745)))))</f>
        <v> </v>
      </c>
      <c r="L7746" s="26"/>
    </row>
    <row r="7747" spans="1:12">
      <c r="A7747" s="20" t="s">
        <v>1822</v>
      </c>
      <c r="B7747" s="27" t="s">
        <v>1668</v>
      </c>
      <c r="C7747" s="27" t="s">
        <v>1680</v>
      </c>
      <c r="D7747" s="27" t="s">
        <v>1681</v>
      </c>
      <c r="E7747" s="21">
        <f>IF(D7747="?OLD","!!!","")</f>
        <v/>
      </c>
      <c r="F7747" s="22" t="str">
        <f>IF(OR(E7747="",E7747="!!!"),"",IF(NOT(ISNA(VLOOKUP(E7747,E$1:E7746,1,FALSE()))),"OLD",IF(AND(E7747&lt;&gt;"",E7747&lt;&gt;"!!!"),"NEW","")))</f>
        <v> </v>
      </c>
      <c r="G7747" s="23" t="str">
        <f>IF(OR(E7747="",E7747="!!!"),"",IF(OR(J7747=0,AND(J7747=1,K7747=1),AND(J7747=1,I7747="SBJ"),AND(J7747=1,I7747=0)),"?IN_FOCUS",IF(J7747&lt;=2,"?ACTIVATED",IF(J7747&lt;&gt;"","?FAMILIAR",IF(F7747="NEW",IF(ISNA(VLOOKUP(E7747,#REF!,1,FALSE())),"?TYPE_IDENTIFIABLE","?REFERENTIAL"),"_")))))</f>
        <v> </v>
      </c>
      <c r="H7747" s="24" t="str">
        <f>IF(J7747&lt;&gt;1,"",IF(I7747="SBJ","CB","?"))</f>
        <v> </v>
      </c>
      <c r="I7747" s="25" t="str">
        <f>IF(OR(E7747="",E7747="!!!",F7747="NEW"),"",INDEX(B7746:B$2,-1+SUMPRODUCT(MAX(ROW(E7746:E$2)*(E7747=E7746:E$2)))))</f>
        <v> </v>
      </c>
      <c r="J7747" s="25" t="str">
        <f>IF(OR(E7747="",E7747="!!!",F7747="NEW"),"",COUNTBLANK(OFFSET(A$1,,,SUMPRODUCT(MAX(ROW(E$2:E7747)*(E7747=E$2:E7747)))))-COUNTBLANK(OFFSET(A$1,,,SUMPRODUCT(MAX(ROW(E$1:E7746)*(E2=E$1:E7746))))))</f>
        <v> </v>
      </c>
      <c r="K7747" s="25" t="str">
        <f>IF(OR(E7747="",E7747="!!!",F7747="NEW"),"",INDEX(J$1:J7746,SUMPRODUCT(MAX(ROW(E$1:E7746)*(E7747=E$1:E7746)))))</f>
        <v> </v>
      </c>
      <c r="L7747" s="26"/>
    </row>
    <row r="7748" spans="1:12">
      <c r="A7748" s="20" t="s">
        <v>1477</v>
      </c>
      <c r="E7748" s="21">
        <f>IF(D7748="?OLD","!!!","")</f>
        <v/>
      </c>
      <c r="F7748" s="22" t="str">
        <f>IF(OR(E7748="",E7748="!!!"),"",IF(NOT(ISNA(VLOOKUP(E7748,E$1:E7747,1,FALSE()))),"OLD",IF(AND(E7748&lt;&gt;"",E7748&lt;&gt;"!!!"),"NEW","")))</f>
        <v> </v>
      </c>
      <c r="G7748" s="23" t="str">
        <f>IF(OR(E7748="",E7748="!!!"),"",IF(OR(J7748=0,AND(J7748=1,K7748=1),AND(J7748=1,I7748="SBJ"),AND(J7748=1,I7748=0)),"?IN_FOCUS",IF(J7748&lt;=2,"?ACTIVATED",IF(J7748&lt;&gt;"","?FAMILIAR",IF(F7748="NEW",IF(ISNA(VLOOKUP(E7748,#REF!,1,FALSE())),"?TYPE_IDENTIFIABLE","?REFERENTIAL"),"_")))))</f>
        <v> </v>
      </c>
      <c r="H7748" s="24" t="str">
        <f>IF(J7748&lt;&gt;1,"",IF(I7748="SBJ","CB","?"))</f>
        <v> </v>
      </c>
      <c r="I7748" s="25" t="str">
        <f>IF(OR(E7748="",E7748="!!!",F7748="NEW"),"",INDEX(B7747:B$2,-1+SUMPRODUCT(MAX(ROW(E7747:E$2)*(E7748=E7747:E$2)))))</f>
        <v> </v>
      </c>
      <c r="J7748" s="25" t="str">
        <f>IF(OR(E7748="",E7748="!!!",F7748="NEW"),"",COUNTBLANK(OFFSET(A$1,,,SUMPRODUCT(MAX(ROW(E$2:E7748)*(E7748=E$2:E7748)))))-COUNTBLANK(OFFSET(A$1,,,SUMPRODUCT(MAX(ROW(E$1:E7747)*(E2=E$1:E7747))))))</f>
        <v> </v>
      </c>
      <c r="K7748" s="25" t="str">
        <f>IF(OR(E7748="",E7748="!!!",F7748="NEW"),"",INDEX(J$1:J7747,SUMPRODUCT(MAX(ROW(E$1:E7747)*(E7748=E$1:E7747)))))</f>
        <v> </v>
      </c>
      <c r="L7748" s="26"/>
    </row>
    <row r="7749" spans="1:12">
      <c r="A7749" s="20" t="s">
        <v>1691</v>
      </c>
      <c r="B7749" s="27" t="s">
        <v>1679</v>
      </c>
      <c r="E7749" s="21">
        <f>IF(D7749="?OLD","!!!","")</f>
        <v/>
      </c>
      <c r="F7749" s="22" t="str">
        <f>IF(OR(E7749="",E7749="!!!"),"",IF(NOT(ISNA(VLOOKUP(E7749,E$1:E7748,1,FALSE()))),"OLD",IF(AND(E7749&lt;&gt;"",E7749&lt;&gt;"!!!"),"NEW","")))</f>
        <v> </v>
      </c>
      <c r="G7749" s="23" t="str">
        <f>IF(OR(E7749="",E7749="!!!"),"",IF(OR(J7749=0,AND(J7749=1,K7749=1),AND(J7749=1,I7749="SBJ"),AND(J7749=1,I7749=0)),"?IN_FOCUS",IF(J7749&lt;=2,"?ACTIVATED",IF(J7749&lt;&gt;"","?FAMILIAR",IF(F7749="NEW",IF(ISNA(VLOOKUP(E7749,#REF!,1,FALSE())),"?TYPE_IDENTIFIABLE","?REFERENTIAL"),"_")))))</f>
        <v> </v>
      </c>
      <c r="H7749" s="24" t="str">
        <f>IF(J7749&lt;&gt;1,"",IF(I7749="SBJ","CB","?"))</f>
        <v> </v>
      </c>
      <c r="I7749" s="25" t="str">
        <f>IF(OR(E7749="",E7749="!!!",F7749="NEW"),"",INDEX(B7748:B$2,-1+SUMPRODUCT(MAX(ROW(E7748:E$2)*(E7749=E7748:E$2)))))</f>
        <v> </v>
      </c>
      <c r="J7749" s="25" t="str">
        <f>IF(OR(E7749="",E7749="!!!",F7749="NEW"),"",COUNTBLANK(OFFSET(A$1,,,SUMPRODUCT(MAX(ROW(E$2:E7749)*(E7749=E$2:E7749)))))-COUNTBLANK(OFFSET(A$1,,,SUMPRODUCT(MAX(ROW(E$1:E7748)*(E2=E$1:E7748))))))</f>
        <v> </v>
      </c>
      <c r="K7749" s="25" t="str">
        <f>IF(OR(E7749="",E7749="!!!",F7749="NEW"),"",INDEX(J$1:J7748,SUMPRODUCT(MAX(ROW(E$1:E7748)*(E7749=E$1:E7748)))))</f>
        <v> </v>
      </c>
      <c r="L7749" s="26"/>
    </row>
    <row r="7750" spans="1:12">
      <c r="A7750" s="20" t="s">
        <v>1688</v>
      </c>
      <c r="E7750" s="21">
        <f>IF(D7750="?OLD","!!!","")</f>
        <v/>
      </c>
      <c r="F7750" s="22" t="str">
        <f>IF(OR(E7750="",E7750="!!!"),"",IF(NOT(ISNA(VLOOKUP(E7750,E$1:E7749,1,FALSE()))),"OLD",IF(AND(E7750&lt;&gt;"",E7750&lt;&gt;"!!!"),"NEW","")))</f>
        <v> </v>
      </c>
      <c r="G7750" s="23" t="str">
        <f>IF(OR(E7750="",E7750="!!!"),"",IF(OR(J7750=0,AND(J7750=1,K7750=1),AND(J7750=1,I7750="SBJ"),AND(J7750=1,I7750=0)),"?IN_FOCUS",IF(J7750&lt;=2,"?ACTIVATED",IF(J7750&lt;&gt;"","?FAMILIAR",IF(F7750="NEW",IF(ISNA(VLOOKUP(E7750,#REF!,1,FALSE())),"?TYPE_IDENTIFIABLE","?REFERENTIAL"),"_")))))</f>
        <v> </v>
      </c>
      <c r="H7750" s="24" t="str">
        <f>IF(J7750&lt;&gt;1,"",IF(I7750="SBJ","CB","?"))</f>
        <v> </v>
      </c>
      <c r="I7750" s="25" t="str">
        <f>IF(OR(E7750="",E7750="!!!",F7750="NEW"),"",INDEX(B7749:B$2,-1+SUMPRODUCT(MAX(ROW(E7749:E$2)*(E7750=E7749:E$2)))))</f>
        <v> </v>
      </c>
      <c r="J7750" s="25" t="str">
        <f>IF(OR(E7750="",E7750="!!!",F7750="NEW"),"",COUNTBLANK(OFFSET(A$1,,,SUMPRODUCT(MAX(ROW(E$2:E7750)*(E7750=E$2:E7750)))))-COUNTBLANK(OFFSET(A$1,,,SUMPRODUCT(MAX(ROW(E$1:E7749)*(E2=E$1:E7749))))))</f>
        <v> </v>
      </c>
      <c r="K7750" s="25" t="str">
        <f>IF(OR(E7750="",E7750="!!!",F7750="NEW"),"",INDEX(J$1:J7749,SUMPRODUCT(MAX(ROW(E$1:E7749)*(E7750=E$1:E7749)))))</f>
        <v> </v>
      </c>
      <c r="L7750" s="26"/>
    </row>
    <row r="7751" spans="1:12">
      <c r="A7751" s="20" t="s">
        <v>2074</v>
      </c>
      <c r="B7751" s="27" t="s">
        <v>1724</v>
      </c>
      <c r="C7751" s="27" t="s">
        <v>1734</v>
      </c>
      <c r="D7751" s="27" t="s">
        <v>1681</v>
      </c>
      <c r="E7751" s="21">
        <f>IF(D7751="?OLD","!!!","")</f>
        <v/>
      </c>
      <c r="F7751" s="22" t="str">
        <f>IF(OR(E7751="",E7751="!!!"),"",IF(NOT(ISNA(VLOOKUP(E7751,E$1:E7750,1,FALSE()))),"OLD",IF(AND(E7751&lt;&gt;"",E7751&lt;&gt;"!!!"),"NEW","")))</f>
        <v> </v>
      </c>
      <c r="G7751" s="23" t="str">
        <f>IF(OR(E7751="",E7751="!!!"),"",IF(OR(J7751=0,AND(J7751=1,K7751=1),AND(J7751=1,I7751="SBJ"),AND(J7751=1,I7751=0)),"?IN_FOCUS",IF(J7751&lt;=2,"?ACTIVATED",IF(J7751&lt;&gt;"","?FAMILIAR",IF(F7751="NEW",IF(ISNA(VLOOKUP(E7751,#REF!,1,FALSE())),"?TYPE_IDENTIFIABLE","?REFERENTIAL"),"_")))))</f>
        <v> </v>
      </c>
      <c r="H7751" s="24" t="str">
        <f>IF(J7751&lt;&gt;1,"",IF(I7751="SBJ","CB","?"))</f>
        <v> </v>
      </c>
      <c r="I7751" s="25" t="str">
        <f>IF(OR(E7751="",E7751="!!!",F7751="NEW"),"",INDEX(B7750:B$2,-1+SUMPRODUCT(MAX(ROW(E7750:E$2)*(E7751=E7750:E$2)))))</f>
        <v> </v>
      </c>
      <c r="J7751" s="25" t="str">
        <f>IF(OR(E7751="",E7751="!!!",F7751="NEW"),"",COUNTBLANK(OFFSET(A$1,,,SUMPRODUCT(MAX(ROW(E$2:E7751)*(E7751=E$2:E7751)))))-COUNTBLANK(OFFSET(A$1,,,SUMPRODUCT(MAX(ROW(E$1:E7750)*(E2=E$1:E7750))))))</f>
        <v> </v>
      </c>
      <c r="K7751" s="25" t="str">
        <f>IF(OR(E7751="",E7751="!!!",F7751="NEW"),"",INDEX(J$1:J7750,SUMPRODUCT(MAX(ROW(E$1:E7750)*(E7751=E$1:E7750)))))</f>
        <v> </v>
      </c>
      <c r="L7751" s="26"/>
    </row>
    <row r="7752" spans="1:12">
      <c r="A7752" s="20" t="s">
        <v>1717</v>
      </c>
      <c r="B7752" s="27" t="s">
        <v>1731</v>
      </c>
      <c r="E7752" s="21">
        <f>IF(D7752="?OLD","!!!","")</f>
        <v/>
      </c>
      <c r="F7752" s="22" t="str">
        <f>IF(OR(E7752="",E7752="!!!"),"",IF(NOT(ISNA(VLOOKUP(E7752,E$1:E7751,1,FALSE()))),"OLD",IF(AND(E7752&lt;&gt;"",E7752&lt;&gt;"!!!"),"NEW","")))</f>
        <v> </v>
      </c>
      <c r="G7752" s="23" t="str">
        <f>IF(OR(E7752="",E7752="!!!"),"",IF(OR(J7752=0,AND(J7752=1,K7752=1),AND(J7752=1,I7752="SBJ"),AND(J7752=1,I7752=0)),"?IN_FOCUS",IF(J7752&lt;=2,"?ACTIVATED",IF(J7752&lt;&gt;"","?FAMILIAR",IF(F7752="NEW",IF(ISNA(VLOOKUP(E7752,#REF!,1,FALSE())),"?TYPE_IDENTIFIABLE","?REFERENTIAL"),"_")))))</f>
        <v> </v>
      </c>
      <c r="H7752" s="24" t="str">
        <f>IF(J7752&lt;&gt;1,"",IF(I7752="SBJ","CB","?"))</f>
        <v> </v>
      </c>
      <c r="I7752" s="25" t="str">
        <f>IF(OR(E7752="",E7752="!!!",F7752="NEW"),"",INDEX(B7751:B$2,-1+SUMPRODUCT(MAX(ROW(E7751:E$2)*(E7752=E7751:E$2)))))</f>
        <v> </v>
      </c>
      <c r="J7752" s="25" t="str">
        <f>IF(OR(E7752="",E7752="!!!",F7752="NEW"),"",COUNTBLANK(OFFSET(A$1,,,SUMPRODUCT(MAX(ROW(E$2:E7752)*(E7752=E$2:E7752)))))-COUNTBLANK(OFFSET(A$1,,,SUMPRODUCT(MAX(ROW(E$1:E7751)*(E2=E$1:E7751))))))</f>
        <v> </v>
      </c>
      <c r="K7752" s="25" t="str">
        <f>IF(OR(E7752="",E7752="!!!",F7752="NEW"),"",INDEX(J$1:J7751,SUMPRODUCT(MAX(ROW(E$1:E7751)*(E7752=E$1:E7751)))))</f>
        <v> </v>
      </c>
      <c r="L7752" s="26"/>
    </row>
    <row r="7753" spans="1:12">
      <c r="A7753" s="20" t="s">
        <v>2384</v>
      </c>
      <c r="E7753" s="21">
        <f>IF(D7753="?OLD","!!!","")</f>
        <v/>
      </c>
      <c r="F7753" s="22" t="str">
        <f>IF(OR(E7753="",E7753="!!!"),"",IF(NOT(ISNA(VLOOKUP(E7753,E$1:E7752,1,FALSE()))),"OLD",IF(AND(E7753&lt;&gt;"",E7753&lt;&gt;"!!!"),"NEW","")))</f>
        <v> </v>
      </c>
      <c r="G7753" s="23" t="str">
        <f>IF(OR(E7753="",E7753="!!!"),"",IF(OR(J7753=0,AND(J7753=1,K7753=1),AND(J7753=1,I7753="SBJ"),AND(J7753=1,I7753=0)),"?IN_FOCUS",IF(J7753&lt;=2,"?ACTIVATED",IF(J7753&lt;&gt;"","?FAMILIAR",IF(F7753="NEW",IF(ISNA(VLOOKUP(E7753,#REF!,1,FALSE())),"?TYPE_IDENTIFIABLE","?REFERENTIAL"),"_")))))</f>
        <v> </v>
      </c>
      <c r="H7753" s="24" t="str">
        <f>IF(J7753&lt;&gt;1,"",IF(I7753="SBJ","CB","?"))</f>
        <v> </v>
      </c>
      <c r="I7753" s="25" t="str">
        <f>IF(OR(E7753="",E7753="!!!",F7753="NEW"),"",INDEX(B7752:B$2,-1+SUMPRODUCT(MAX(ROW(E7752:E$2)*(E7753=E7752:E$2)))))</f>
        <v> </v>
      </c>
      <c r="J7753" s="25" t="str">
        <f>IF(OR(E7753="",E7753="!!!",F7753="NEW"),"",COUNTBLANK(OFFSET(A$1,,,SUMPRODUCT(MAX(ROW(E$2:E7753)*(E7753=E$2:E7753)))))-COUNTBLANK(OFFSET(A$1,,,SUMPRODUCT(MAX(ROW(E$1:E7752)*(E2=E$1:E7752))))))</f>
        <v> </v>
      </c>
      <c r="K7753" s="25" t="str">
        <f>IF(OR(E7753="",E7753="!!!",F7753="NEW"),"",INDEX(J$1:J7752,SUMPRODUCT(MAX(ROW(E$1:E7752)*(E7753=E$1:E7752)))))</f>
        <v> </v>
      </c>
      <c r="L7753" s="26"/>
    </row>
    <row r="7754" spans="1:12">
      <c r="A7754" s="20" t="s">
        <v>3949</v>
      </c>
      <c r="E7754" s="21">
        <f>IF(D7754="?OLD","!!!","")</f>
        <v/>
      </c>
      <c r="F7754" s="22" t="str">
        <f>IF(OR(E7754="",E7754="!!!"),"",IF(NOT(ISNA(VLOOKUP(E7754,E$1:E7753,1,FALSE()))),"OLD",IF(AND(E7754&lt;&gt;"",E7754&lt;&gt;"!!!"),"NEW","")))</f>
        <v> </v>
      </c>
      <c r="G7754" s="23" t="str">
        <f>IF(OR(E7754="",E7754="!!!"),"",IF(OR(J7754=0,AND(J7754=1,K7754=1),AND(J7754=1,I7754="SBJ"),AND(J7754=1,I7754=0)),"?IN_FOCUS",IF(J7754&lt;=2,"?ACTIVATED",IF(J7754&lt;&gt;"","?FAMILIAR",IF(F7754="NEW",IF(ISNA(VLOOKUP(E7754,#REF!,1,FALSE())),"?TYPE_IDENTIFIABLE","?REFERENTIAL"),"_")))))</f>
        <v> </v>
      </c>
      <c r="H7754" s="24" t="str">
        <f>IF(J7754&lt;&gt;1,"",IF(I7754="SBJ","CB","?"))</f>
        <v> </v>
      </c>
      <c r="I7754" s="25" t="str">
        <f>IF(OR(E7754="",E7754="!!!",F7754="NEW"),"",INDEX(B7753:B$2,-1+SUMPRODUCT(MAX(ROW(E7753:E$2)*(E7754=E7753:E$2)))))</f>
        <v> </v>
      </c>
      <c r="J7754" s="25" t="str">
        <f>IF(OR(E7754="",E7754="!!!",F7754="NEW"),"",COUNTBLANK(OFFSET(A$1,,,SUMPRODUCT(MAX(ROW(E$2:E7754)*(E7754=E$2:E7754)))))-COUNTBLANK(OFFSET(A$1,,,SUMPRODUCT(MAX(ROW(E$1:E7753)*(E2=E$1:E7753))))))</f>
        <v> </v>
      </c>
      <c r="K7754" s="25" t="str">
        <f>IF(OR(E7754="",E7754="!!!",F7754="NEW"),"",INDEX(J$1:J7753,SUMPRODUCT(MAX(ROW(E$1:E7753)*(E7754=E$1:E7753)))))</f>
        <v> </v>
      </c>
      <c r="L7754" s="26"/>
    </row>
    <row r="7755" spans="1:12">
      <c r="A7755" s="20" t="s">
        <v>3950</v>
      </c>
      <c r="E7755" s="21">
        <f>IF(D7755="?OLD","!!!","")</f>
        <v/>
      </c>
      <c r="F7755" s="22" t="str">
        <f>IF(OR(E7755="",E7755="!!!"),"",IF(NOT(ISNA(VLOOKUP(E7755,E$1:E7754,1,FALSE()))),"OLD",IF(AND(E7755&lt;&gt;"",E7755&lt;&gt;"!!!"),"NEW","")))</f>
        <v> </v>
      </c>
      <c r="G7755" s="23" t="str">
        <f>IF(OR(E7755="",E7755="!!!"),"",IF(OR(J7755=0,AND(J7755=1,K7755=1),AND(J7755=1,I7755="SBJ"),AND(J7755=1,I7755=0)),"?IN_FOCUS",IF(J7755&lt;=2,"?ACTIVATED",IF(J7755&lt;&gt;"","?FAMILIAR",IF(F7755="NEW",IF(ISNA(VLOOKUP(E7755,#REF!,1,FALSE())),"?TYPE_IDENTIFIABLE","?REFERENTIAL"),"_")))))</f>
        <v> </v>
      </c>
      <c r="H7755" s="24" t="str">
        <f>IF(J7755&lt;&gt;1,"",IF(I7755="SBJ","CB","?"))</f>
        <v> </v>
      </c>
      <c r="I7755" s="25" t="str">
        <f>IF(OR(E7755="",E7755="!!!",F7755="NEW"),"",INDEX(B7754:B$2,-1+SUMPRODUCT(MAX(ROW(E7754:E$2)*(E7755=E7754:E$2)))))</f>
        <v> </v>
      </c>
      <c r="J7755" s="25" t="str">
        <f>IF(OR(E7755="",E7755="!!!",F7755="NEW"),"",COUNTBLANK(OFFSET(A$1,,,SUMPRODUCT(MAX(ROW(E$2:E7755)*(E7755=E$2:E7755)))))-COUNTBLANK(OFFSET(A$1,,,SUMPRODUCT(MAX(ROW(E$1:E7754)*(E2=E$1:E7754))))))</f>
        <v> </v>
      </c>
      <c r="K7755" s="25" t="str">
        <f>IF(OR(E7755="",E7755="!!!",F7755="NEW"),"",INDEX(J$1:J7754,SUMPRODUCT(MAX(ROW(E$1:E7754)*(E7755=E$1:E7754)))))</f>
        <v> </v>
      </c>
      <c r="L7755" s="26"/>
    </row>
    <row r="7756" spans="1:12">
      <c r="A7756" s="20" t="s">
        <v>1682</v>
      </c>
      <c r="E7756" s="21">
        <f>IF(D7756="?OLD","!!!","")</f>
        <v/>
      </c>
      <c r="F7756" s="22" t="str">
        <f>IF(OR(E7756="",E7756="!!!"),"",IF(NOT(ISNA(VLOOKUP(E7756,E$1:E7755,1,FALSE()))),"OLD",IF(AND(E7756&lt;&gt;"",E7756&lt;&gt;"!!!"),"NEW","")))</f>
        <v> </v>
      </c>
      <c r="G7756" s="23" t="str">
        <f>IF(OR(E7756="",E7756="!!!"),"",IF(OR(J7756=0,AND(J7756=1,K7756=1),AND(J7756=1,I7756="SBJ"),AND(J7756=1,I7756=0)),"?IN_FOCUS",IF(J7756&lt;=2,"?ACTIVATED",IF(J7756&lt;&gt;"","?FAMILIAR",IF(F7756="NEW",IF(ISNA(VLOOKUP(E7756,#REF!,1,FALSE())),"?TYPE_IDENTIFIABLE","?REFERENTIAL"),"_")))))</f>
        <v> </v>
      </c>
      <c r="H7756" s="24" t="str">
        <f>IF(J7756&lt;&gt;1,"",IF(I7756="SBJ","CB","?"))</f>
        <v> </v>
      </c>
      <c r="I7756" s="25" t="str">
        <f>IF(OR(E7756="",E7756="!!!",F7756="NEW"),"",INDEX(B7755:B$2,-1+SUMPRODUCT(MAX(ROW(E7755:E$2)*(E7756=E7755:E$2)))))</f>
        <v> </v>
      </c>
      <c r="J7756" s="25" t="str">
        <f>IF(OR(E7756="",E7756="!!!",F7756="NEW"),"",COUNTBLANK(OFFSET(A$1,,,SUMPRODUCT(MAX(ROW(E$2:E7756)*(E7756=E$2:E7756)))))-COUNTBLANK(OFFSET(A$1,,,SUMPRODUCT(MAX(ROW(E$1:E7755)*(E2=E$1:E7755))))))</f>
        <v> </v>
      </c>
      <c r="K7756" s="25" t="str">
        <f>IF(OR(E7756="",E7756="!!!",F7756="NEW"),"",INDEX(J$1:J7755,SUMPRODUCT(MAX(ROW(E$1:E7755)*(E7756=E$1:E7755)))))</f>
        <v> </v>
      </c>
      <c r="L7756" s="26"/>
    </row>
    <row r="7757" spans="1:12">
      <c r="A7757" s="20" t="s">
        <v>1071</v>
      </c>
      <c r="E7757" s="21">
        <f>IF(D7757="?OLD","!!!","")</f>
        <v/>
      </c>
      <c r="F7757" s="22" t="str">
        <f>IF(OR(E7757="",E7757="!!!"),"",IF(NOT(ISNA(VLOOKUP(E7757,E$1:E7756,1,FALSE()))),"OLD",IF(AND(E7757&lt;&gt;"",E7757&lt;&gt;"!!!"),"NEW","")))</f>
        <v> </v>
      </c>
      <c r="G7757" s="23" t="str">
        <f>IF(OR(E7757="",E7757="!!!"),"",IF(OR(J7757=0,AND(J7757=1,K7757=1),AND(J7757=1,I7757="SBJ"),AND(J7757=1,I7757=0)),"?IN_FOCUS",IF(J7757&lt;=2,"?ACTIVATED",IF(J7757&lt;&gt;"","?FAMILIAR",IF(F7757="NEW",IF(ISNA(VLOOKUP(E7757,#REF!,1,FALSE())),"?TYPE_IDENTIFIABLE","?REFERENTIAL"),"_")))))</f>
        <v> </v>
      </c>
      <c r="H7757" s="24" t="str">
        <f>IF(J7757&lt;&gt;1,"",IF(I7757="SBJ","CB","?"))</f>
        <v> </v>
      </c>
      <c r="I7757" s="25" t="str">
        <f>IF(OR(E7757="",E7757="!!!",F7757="NEW"),"",INDEX(B7756:B$2,-1+SUMPRODUCT(MAX(ROW(E7756:E$2)*(E7757=E7756:E$2)))))</f>
        <v> </v>
      </c>
      <c r="J7757" s="25" t="str">
        <f>IF(OR(E7757="",E7757="!!!",F7757="NEW"),"",COUNTBLANK(OFFSET(A$1,,,SUMPRODUCT(MAX(ROW(E$2:E7757)*(E7757=E$2:E7757)))))-COUNTBLANK(OFFSET(A$1,,,SUMPRODUCT(MAX(ROW(E$1:E7756)*(E2=E$1:E7756))))))</f>
        <v> </v>
      </c>
      <c r="K7757" s="25" t="str">
        <f>IF(OR(E7757="",E7757="!!!",F7757="NEW"),"",INDEX(J$1:J7756,SUMPRODUCT(MAX(ROW(E$1:E7756)*(E7757=E$1:E7756)))))</f>
        <v> </v>
      </c>
      <c r="L7757" s="26"/>
    </row>
    <row r="7758" spans="1:12">
      <c r="A7758" s="20" t="s">
        <v>671</v>
      </c>
      <c r="E7758" s="21">
        <f>IF(D7758="?OLD","!!!","")</f>
        <v/>
      </c>
      <c r="F7758" s="22" t="str">
        <f>IF(OR(E7758="",E7758="!!!"),"",IF(NOT(ISNA(VLOOKUP(E7758,E$1:E7757,1,FALSE()))),"OLD",IF(AND(E7758&lt;&gt;"",E7758&lt;&gt;"!!!"),"NEW","")))</f>
        <v> </v>
      </c>
      <c r="G7758" s="23" t="str">
        <f>IF(OR(E7758="",E7758="!!!"),"",IF(OR(J7758=0,AND(J7758=1,K7758=1),AND(J7758=1,I7758="SBJ"),AND(J7758=1,I7758=0)),"?IN_FOCUS",IF(J7758&lt;=2,"?ACTIVATED",IF(J7758&lt;&gt;"","?FAMILIAR",IF(F7758="NEW",IF(ISNA(VLOOKUP(E7758,#REF!,1,FALSE())),"?TYPE_IDENTIFIABLE","?REFERENTIAL"),"_")))))</f>
        <v> </v>
      </c>
      <c r="H7758" s="24" t="str">
        <f>IF(J7758&lt;&gt;1,"",IF(I7758="SBJ","CB","?"))</f>
        <v> </v>
      </c>
      <c r="I7758" s="25" t="str">
        <f>IF(OR(E7758="",E7758="!!!",F7758="NEW"),"",INDEX(B7757:B$2,-1+SUMPRODUCT(MAX(ROW(E7757:E$2)*(E7758=E7757:E$2)))))</f>
        <v> </v>
      </c>
      <c r="J7758" s="25" t="str">
        <f>IF(OR(E7758="",E7758="!!!",F7758="NEW"),"",COUNTBLANK(OFFSET(A$1,,,SUMPRODUCT(MAX(ROW(E$2:E7758)*(E7758=E$2:E7758)))))-COUNTBLANK(OFFSET(A$1,,,SUMPRODUCT(MAX(ROW(E$1:E7757)*(E2=E$1:E7757))))))</f>
        <v> </v>
      </c>
      <c r="K7758" s="25" t="str">
        <f>IF(OR(E7758="",E7758="!!!",F7758="NEW"),"",INDEX(J$1:J7757,SUMPRODUCT(MAX(ROW(E$1:E7757)*(E7758=E$1:E7757)))))</f>
        <v> </v>
      </c>
      <c r="L7758" s="26"/>
    </row>
    <row r="7759" spans="1:12">
      <c r="A7759" s="20"/>
    </row>
    <row r="7760" spans="1:12">
      <c r="A7760" s="20" t="s">
        <v>3951</v>
      </c>
    </row>
    <row r="7761" spans="1:12">
      <c r="A7761" s="20" t="s">
        <v>1807</v>
      </c>
      <c r="B7761" s="27" t="s">
        <v>1668</v>
      </c>
      <c r="C7761" s="27" t="s">
        <v>1737</v>
      </c>
      <c r="D7761" s="27" t="s">
        <v>1681</v>
      </c>
      <c r="E7761" s="21">
        <f>IF(D7761="?OLD","!!!","")</f>
        <v/>
      </c>
      <c r="F7761" s="22" t="str">
        <f>IF(OR(E7761="",E7761="!!!"),"",IF(NOT(ISNA(VLOOKUP(E7761,E$1:E7760,1,FALSE()))),"OLD",IF(AND(E7761&lt;&gt;"",E7761&lt;&gt;"!!!"),"NEW","")))</f>
        <v> </v>
      </c>
      <c r="G7761" s="23" t="str">
        <f>IF(OR(E7761="",E7761="!!!"),"",IF(OR(J7761=0,AND(J7761=1,K7761=1),AND(J7761=1,I7761="SBJ"),AND(J7761=1,I7761=0)),"?IN_FOCUS",IF(J7761&lt;=2,"?ACTIVATED",IF(J7761&lt;&gt;"","?FAMILIAR",IF(F7761="NEW",IF(ISNA(VLOOKUP(E7761,#REF!,1,FALSE())),"?TYPE_IDENTIFIABLE","?REFERENTIAL"),"_")))))</f>
        <v> </v>
      </c>
      <c r="H7761" s="24" t="str">
        <f>IF(J7761&lt;&gt;1,"",IF(I7761="SBJ","CB","?"))</f>
        <v> </v>
      </c>
      <c r="I7761" s="25" t="str">
        <f>IF(OR(E7761="",E7761="!!!",F7761="NEW"),"",INDEX(B7760:B$2,-1+SUMPRODUCT(MAX(ROW(E7760:E$2)*(E7761=E7760:E$2)))))</f>
        <v> </v>
      </c>
      <c r="J7761" s="25" t="str">
        <f>IF(OR(E7761="",E7761="!!!",F7761="NEW"),"",COUNTBLANK(OFFSET(A$1,,,SUMPRODUCT(MAX(ROW(E$2:E7761)*(E7761=E$2:E7761)))))-COUNTBLANK(OFFSET(A$1,,,SUMPRODUCT(MAX(ROW(E$1:E7760)*(E2=E$1:E7760))))))</f>
        <v> </v>
      </c>
      <c r="K7761" s="25" t="str">
        <f>IF(OR(E7761="",E7761="!!!",F7761="NEW"),"",INDEX(J$1:J7760,SUMPRODUCT(MAX(ROW(E$1:E7760)*(E7761=E$1:E7760)))))</f>
        <v> </v>
      </c>
      <c r="L7761" s="26"/>
    </row>
    <row r="7762" spans="1:12">
      <c r="A7762" s="20" t="s">
        <v>2052</v>
      </c>
      <c r="E7762" s="21">
        <f>IF(D7762="?OLD","!!!","")</f>
        <v/>
      </c>
      <c r="F7762" s="22" t="str">
        <f>IF(OR(E7762="",E7762="!!!"),"",IF(NOT(ISNA(VLOOKUP(E7762,E$1:E7761,1,FALSE()))),"OLD",IF(AND(E7762&lt;&gt;"",E7762&lt;&gt;"!!!"),"NEW","")))</f>
        <v> </v>
      </c>
      <c r="G7762" s="23" t="str">
        <f>IF(OR(E7762="",E7762="!!!"),"",IF(OR(J7762=0,AND(J7762=1,K7762=1),AND(J7762=1,I7762="SBJ"),AND(J7762=1,I7762=0)),"?IN_FOCUS",IF(J7762&lt;=2,"?ACTIVATED",IF(J7762&lt;&gt;"","?FAMILIAR",IF(F7762="NEW",IF(ISNA(VLOOKUP(E7762,#REF!,1,FALSE())),"?TYPE_IDENTIFIABLE","?REFERENTIAL"),"_")))))</f>
        <v> </v>
      </c>
      <c r="H7762" s="24" t="str">
        <f>IF(J7762&lt;&gt;1,"",IF(I7762="SBJ","CB","?"))</f>
        <v> </v>
      </c>
      <c r="I7762" s="25" t="str">
        <f>IF(OR(E7762="",E7762="!!!",F7762="NEW"),"",INDEX(B7761:B$2,-1+SUMPRODUCT(MAX(ROW(E7761:E$2)*(E7762=E7761:E$2)))))</f>
        <v> </v>
      </c>
      <c r="J7762" s="25" t="str">
        <f>IF(OR(E7762="",E7762="!!!",F7762="NEW"),"",COUNTBLANK(OFFSET(A$1,,,SUMPRODUCT(MAX(ROW(E$2:E7762)*(E7762=E$2:E7762)))))-COUNTBLANK(OFFSET(A$1,,,SUMPRODUCT(MAX(ROW(E$1:E7761)*(E2=E$1:E7761))))))</f>
        <v> </v>
      </c>
      <c r="K7762" s="25" t="str">
        <f>IF(OR(E7762="",E7762="!!!",F7762="NEW"),"",INDEX(J$1:J7761,SUMPRODUCT(MAX(ROW(E$1:E7761)*(E7762=E$1:E7761)))))</f>
        <v> </v>
      </c>
      <c r="L7762" s="26"/>
    </row>
    <row r="7763" spans="1:12">
      <c r="A7763" s="20" t="s">
        <v>1881</v>
      </c>
      <c r="B7763" s="27" t="s">
        <v>1679</v>
      </c>
      <c r="C7763" s="27" t="s">
        <v>1737</v>
      </c>
      <c r="D7763" s="27" t="s">
        <v>1681</v>
      </c>
      <c r="E7763" s="21">
        <f>IF(D7763="?OLD","!!!","")</f>
        <v/>
      </c>
      <c r="F7763" s="22" t="str">
        <f>IF(OR(E7763="",E7763="!!!"),"",IF(NOT(ISNA(VLOOKUP(E7763,E$1:E7762,1,FALSE()))),"OLD",IF(AND(E7763&lt;&gt;"",E7763&lt;&gt;"!!!"),"NEW","")))</f>
        <v> </v>
      </c>
      <c r="G7763" s="23" t="str">
        <f>IF(OR(E7763="",E7763="!!!"),"",IF(OR(J7763=0,AND(J7763=1,K7763=1),AND(J7763=1,I7763="SBJ"),AND(J7763=1,I7763=0)),"?IN_FOCUS",IF(J7763&lt;=2,"?ACTIVATED",IF(J7763&lt;&gt;"","?FAMILIAR",IF(F7763="NEW",IF(ISNA(VLOOKUP(E7763,#REF!,1,FALSE())),"?TYPE_IDENTIFIABLE","?REFERENTIAL"),"_")))))</f>
        <v> </v>
      </c>
      <c r="H7763" s="24" t="str">
        <f>IF(J7763&lt;&gt;1,"",IF(I7763="SBJ","CB","?"))</f>
        <v> </v>
      </c>
      <c r="I7763" s="25" t="str">
        <f>IF(OR(E7763="",E7763="!!!",F7763="NEW"),"",INDEX(B7762:B$2,-1+SUMPRODUCT(MAX(ROW(E7762:E$2)*(E7763=E7762:E$2)))))</f>
        <v> </v>
      </c>
      <c r="J7763" s="25" t="str">
        <f>IF(OR(E7763="",E7763="!!!",F7763="NEW"),"",COUNTBLANK(OFFSET(A$1,,,SUMPRODUCT(MAX(ROW(E$2:E7763)*(E7763=E$2:E7763)))))-COUNTBLANK(OFFSET(A$1,,,SUMPRODUCT(MAX(ROW(E$1:E7762)*(E2=E$1:E7762))))))</f>
        <v> </v>
      </c>
      <c r="K7763" s="25" t="str">
        <f>IF(OR(E7763="",E7763="!!!",F7763="NEW"),"",INDEX(J$1:J7762,SUMPRODUCT(MAX(ROW(E$1:E7762)*(E7763=E$1:E7762)))))</f>
        <v> </v>
      </c>
      <c r="L7763" s="26"/>
    </row>
    <row r="7764" spans="1:12">
      <c r="A7764" s="20" t="s">
        <v>3952</v>
      </c>
      <c r="E7764" s="21">
        <f>IF(D7764="?OLD","!!!","")</f>
        <v/>
      </c>
      <c r="F7764" s="22" t="str">
        <f>IF(OR(E7764="",E7764="!!!"),"",IF(NOT(ISNA(VLOOKUP(E7764,E$1:E7763,1,FALSE()))),"OLD",IF(AND(E7764&lt;&gt;"",E7764&lt;&gt;"!!!"),"NEW","")))</f>
        <v> </v>
      </c>
      <c r="G7764" s="23" t="str">
        <f>IF(OR(E7764="",E7764="!!!"),"",IF(OR(J7764=0,AND(J7764=1,K7764=1),AND(J7764=1,I7764="SBJ"),AND(J7764=1,I7764=0)),"?IN_FOCUS",IF(J7764&lt;=2,"?ACTIVATED",IF(J7764&lt;&gt;"","?FAMILIAR",IF(F7764="NEW",IF(ISNA(VLOOKUP(E7764,#REF!,1,FALSE())),"?TYPE_IDENTIFIABLE","?REFERENTIAL"),"_")))))</f>
        <v> </v>
      </c>
      <c r="H7764" s="24" t="str">
        <f>IF(J7764&lt;&gt;1,"",IF(I7764="SBJ","CB","?"))</f>
        <v> </v>
      </c>
      <c r="I7764" s="25" t="str">
        <f>IF(OR(E7764="",E7764="!!!",F7764="NEW"),"",INDEX(B7763:B$2,-1+SUMPRODUCT(MAX(ROW(E7763:E$2)*(E7764=E7763:E$2)))))</f>
        <v> </v>
      </c>
      <c r="J7764" s="25" t="str">
        <f>IF(OR(E7764="",E7764="!!!",F7764="NEW"),"",COUNTBLANK(OFFSET(A$1,,,SUMPRODUCT(MAX(ROW(E$2:E7764)*(E7764=E$2:E7764)))))-COUNTBLANK(OFFSET(A$1,,,SUMPRODUCT(MAX(ROW(E$1:E7763)*(E2=E$1:E7763))))))</f>
        <v> </v>
      </c>
      <c r="K7764" s="25" t="str">
        <f>IF(OR(E7764="",E7764="!!!",F7764="NEW"),"",INDEX(J$1:J7763,SUMPRODUCT(MAX(ROW(E$1:E7763)*(E7764=E$1:E7763)))))</f>
        <v> </v>
      </c>
      <c r="L7764" s="26"/>
    </row>
    <row r="7765" spans="1:12">
      <c r="A7765" s="20" t="s">
        <v>1688</v>
      </c>
      <c r="E7765" s="21">
        <f>IF(D7765="?OLD","!!!","")</f>
        <v/>
      </c>
      <c r="F7765" s="22" t="str">
        <f>IF(OR(E7765="",E7765="!!!"),"",IF(NOT(ISNA(VLOOKUP(E7765,E$1:E7764,1,FALSE()))),"OLD",IF(AND(E7765&lt;&gt;"",E7765&lt;&gt;"!!!"),"NEW","")))</f>
        <v> </v>
      </c>
      <c r="G7765" s="23" t="str">
        <f>IF(OR(E7765="",E7765="!!!"),"",IF(OR(J7765=0,AND(J7765=1,K7765=1),AND(J7765=1,I7765="SBJ"),AND(J7765=1,I7765=0)),"?IN_FOCUS",IF(J7765&lt;=2,"?ACTIVATED",IF(J7765&lt;&gt;"","?FAMILIAR",IF(F7765="NEW",IF(ISNA(VLOOKUP(E7765,#REF!,1,FALSE())),"?TYPE_IDENTIFIABLE","?REFERENTIAL"),"_")))))</f>
        <v> </v>
      </c>
      <c r="H7765" s="24" t="str">
        <f>IF(J7765&lt;&gt;1,"",IF(I7765="SBJ","CB","?"))</f>
        <v> </v>
      </c>
      <c r="I7765" s="25" t="str">
        <f>IF(OR(E7765="",E7765="!!!",F7765="NEW"),"",INDEX(B7764:B$2,-1+SUMPRODUCT(MAX(ROW(E7764:E$2)*(E7765=E7764:E$2)))))</f>
        <v> </v>
      </c>
      <c r="J7765" s="25" t="str">
        <f>IF(OR(E7765="",E7765="!!!",F7765="NEW"),"",COUNTBLANK(OFFSET(A$1,,,SUMPRODUCT(MAX(ROW(E$2:E7765)*(E7765=E$2:E7765)))))-COUNTBLANK(OFFSET(A$1,,,SUMPRODUCT(MAX(ROW(E$1:E7764)*(E2=E$1:E7764))))))</f>
        <v> </v>
      </c>
      <c r="K7765" s="25" t="str">
        <f>IF(OR(E7765="",E7765="!!!",F7765="NEW"),"",INDEX(J$1:J7764,SUMPRODUCT(MAX(ROW(E$1:E7764)*(E7765=E$1:E7764)))))</f>
        <v> </v>
      </c>
      <c r="L7765" s="26"/>
    </row>
    <row r="7766" spans="1:12">
      <c r="A7766" s="20" t="s">
        <v>1746</v>
      </c>
      <c r="E7766" s="21">
        <f>IF(D7766="?OLD","!!!","")</f>
        <v/>
      </c>
      <c r="F7766" s="22" t="str">
        <f>IF(OR(E7766="",E7766="!!!"),"",IF(NOT(ISNA(VLOOKUP(E7766,E$1:E7765,1,FALSE()))),"OLD",IF(AND(E7766&lt;&gt;"",E7766&lt;&gt;"!!!"),"NEW","")))</f>
        <v> </v>
      </c>
      <c r="G7766" s="23" t="str">
        <f>IF(OR(E7766="",E7766="!!!"),"",IF(OR(J7766=0,AND(J7766=1,K7766=1),AND(J7766=1,I7766="SBJ"),AND(J7766=1,I7766=0)),"?IN_FOCUS",IF(J7766&lt;=2,"?ACTIVATED",IF(J7766&lt;&gt;"","?FAMILIAR",IF(F7766="NEW",IF(ISNA(VLOOKUP(E7766,#REF!,1,FALSE())),"?TYPE_IDENTIFIABLE","?REFERENTIAL"),"_")))))</f>
        <v> </v>
      </c>
      <c r="H7766" s="24" t="str">
        <f>IF(J7766&lt;&gt;1,"",IF(I7766="SBJ","CB","?"))</f>
        <v> </v>
      </c>
      <c r="I7766" s="25" t="str">
        <f>IF(OR(E7766="",E7766="!!!",F7766="NEW"),"",INDEX(B7765:B$2,-1+SUMPRODUCT(MAX(ROW(E7765:E$2)*(E7766=E7765:E$2)))))</f>
        <v> </v>
      </c>
      <c r="J7766" s="25" t="str">
        <f>IF(OR(E7766="",E7766="!!!",F7766="NEW"),"",COUNTBLANK(OFFSET(A$1,,,SUMPRODUCT(MAX(ROW(E$2:E7766)*(E7766=E$2:E7766)))))-COUNTBLANK(OFFSET(A$1,,,SUMPRODUCT(MAX(ROW(E$1:E7765)*(E2=E$1:E7765))))))</f>
        <v> </v>
      </c>
      <c r="K7766" s="25" t="str">
        <f>IF(OR(E7766="",E7766="!!!",F7766="NEW"),"",INDEX(J$1:J7765,SUMPRODUCT(MAX(ROW(E$1:E7765)*(E7766=E$1:E7765)))))</f>
        <v> </v>
      </c>
      <c r="L7766" s="26"/>
    </row>
    <row r="7767" spans="1:12">
      <c r="A7767" s="20" t="s">
        <v>3615</v>
      </c>
      <c r="B7767" s="27" t="s">
        <v>1724</v>
      </c>
      <c r="C7767" s="27" t="s">
        <v>1734</v>
      </c>
      <c r="D7767" s="27" t="s">
        <v>1681</v>
      </c>
      <c r="E7767" s="21">
        <f>IF(D7767="?OLD","!!!","")</f>
        <v/>
      </c>
      <c r="F7767" s="22" t="str">
        <f>IF(OR(E7767="",E7767="!!!"),"",IF(NOT(ISNA(VLOOKUP(E7767,E$1:E7766,1,FALSE()))),"OLD",IF(AND(E7767&lt;&gt;"",E7767&lt;&gt;"!!!"),"NEW","")))</f>
        <v> </v>
      </c>
      <c r="G7767" s="23" t="str">
        <f>IF(OR(E7767="",E7767="!!!"),"",IF(OR(J7767=0,AND(J7767=1,K7767=1),AND(J7767=1,I7767="SBJ"),AND(J7767=1,I7767=0)),"?IN_FOCUS",IF(J7767&lt;=2,"?ACTIVATED",IF(J7767&lt;&gt;"","?FAMILIAR",IF(F7767="NEW",IF(ISNA(VLOOKUP(E7767,#REF!,1,FALSE())),"?TYPE_IDENTIFIABLE","?REFERENTIAL"),"_")))))</f>
        <v> </v>
      </c>
      <c r="H7767" s="24" t="str">
        <f>IF(J7767&lt;&gt;1,"",IF(I7767="SBJ","CB","?"))</f>
        <v> </v>
      </c>
      <c r="I7767" s="25" t="str">
        <f>IF(OR(E7767="",E7767="!!!",F7767="NEW"),"",INDEX(B7766:B$2,-1+SUMPRODUCT(MAX(ROW(E7766:E$2)*(E7767=E7766:E$2)))))</f>
        <v> </v>
      </c>
      <c r="J7767" s="25" t="str">
        <f>IF(OR(E7767="",E7767="!!!",F7767="NEW"),"",COUNTBLANK(OFFSET(A$1,,,SUMPRODUCT(MAX(ROW(E$2:E7767)*(E7767=E$2:E7767)))))-COUNTBLANK(OFFSET(A$1,,,SUMPRODUCT(MAX(ROW(E$1:E7766)*(E2=E$1:E7766))))))</f>
        <v> </v>
      </c>
      <c r="K7767" s="25" t="str">
        <f>IF(OR(E7767="",E7767="!!!",F7767="NEW"),"",INDEX(J$1:J7766,SUMPRODUCT(MAX(ROW(E$1:E7766)*(E7767=E$1:E7766)))))</f>
        <v> </v>
      </c>
      <c r="L7767" s="26"/>
    </row>
    <row r="7768" spans="1:12">
      <c r="A7768" s="20" t="s">
        <v>3953</v>
      </c>
      <c r="E7768" s="21">
        <f>IF(D7768="?OLD","!!!","")</f>
        <v/>
      </c>
      <c r="F7768" s="22" t="str">
        <f>IF(OR(E7768="",E7768="!!!"),"",IF(NOT(ISNA(VLOOKUP(E7768,E$1:E7767,1,FALSE()))),"OLD",IF(AND(E7768&lt;&gt;"",E7768&lt;&gt;"!!!"),"NEW","")))</f>
        <v> </v>
      </c>
      <c r="G7768" s="23" t="str">
        <f>IF(OR(E7768="",E7768="!!!"),"",IF(OR(J7768=0,AND(J7768=1,K7768=1),AND(J7768=1,I7768="SBJ"),AND(J7768=1,I7768=0)),"?IN_FOCUS",IF(J7768&lt;=2,"?ACTIVATED",IF(J7768&lt;&gt;"","?FAMILIAR",IF(F7768="NEW",IF(ISNA(VLOOKUP(E7768,#REF!,1,FALSE())),"?TYPE_IDENTIFIABLE","?REFERENTIAL"),"_")))))</f>
        <v> </v>
      </c>
      <c r="H7768" s="24" t="str">
        <f>IF(J7768&lt;&gt;1,"",IF(I7768="SBJ","CB","?"))</f>
        <v> </v>
      </c>
      <c r="I7768" s="25" t="str">
        <f>IF(OR(E7768="",E7768="!!!",F7768="NEW"),"",INDEX(B7767:B$2,-1+SUMPRODUCT(MAX(ROW(E7767:E$2)*(E7768=E7767:E$2)))))</f>
        <v> </v>
      </c>
      <c r="J7768" s="25" t="str">
        <f>IF(OR(E7768="",E7768="!!!",F7768="NEW"),"",COUNTBLANK(OFFSET(A$1,,,SUMPRODUCT(MAX(ROW(E$2:E7768)*(E7768=E$2:E7768)))))-COUNTBLANK(OFFSET(A$1,,,SUMPRODUCT(MAX(ROW(E$1:E7767)*(E2=E$1:E7767))))))</f>
        <v> </v>
      </c>
      <c r="K7768" s="25" t="str">
        <f>IF(OR(E7768="",E7768="!!!",F7768="NEW"),"",INDEX(J$1:J7767,SUMPRODUCT(MAX(ROW(E$1:E7767)*(E7768=E$1:E7767)))))</f>
        <v> </v>
      </c>
      <c r="L7768" s="26"/>
    </row>
    <row r="7769" spans="1:12">
      <c r="A7769" s="20" t="s">
        <v>1725</v>
      </c>
      <c r="E7769" s="21">
        <f>IF(D7769="?OLD","!!!","")</f>
        <v/>
      </c>
      <c r="F7769" s="22" t="str">
        <f>IF(OR(E7769="",E7769="!!!"),"",IF(NOT(ISNA(VLOOKUP(E7769,E$1:E7768,1,FALSE()))),"OLD",IF(AND(E7769&lt;&gt;"",E7769&lt;&gt;"!!!"),"NEW","")))</f>
        <v> </v>
      </c>
      <c r="G7769" s="23" t="str">
        <f>IF(OR(E7769="",E7769="!!!"),"",IF(OR(J7769=0,AND(J7769=1,K7769=1),AND(J7769=1,I7769="SBJ"),AND(J7769=1,I7769=0)),"?IN_FOCUS",IF(J7769&lt;=2,"?ACTIVATED",IF(J7769&lt;&gt;"","?FAMILIAR",IF(F7769="NEW",IF(ISNA(VLOOKUP(E7769,#REF!,1,FALSE())),"?TYPE_IDENTIFIABLE","?REFERENTIAL"),"_")))))</f>
        <v> </v>
      </c>
      <c r="H7769" s="24" t="str">
        <f>IF(J7769&lt;&gt;1,"",IF(I7769="SBJ","CB","?"))</f>
        <v> </v>
      </c>
      <c r="I7769" s="25" t="str">
        <f>IF(OR(E7769="",E7769="!!!",F7769="NEW"),"",INDEX(B7768:B$2,-1+SUMPRODUCT(MAX(ROW(E7768:E$2)*(E7769=E7768:E$2)))))</f>
        <v> </v>
      </c>
      <c r="J7769" s="25" t="str">
        <f>IF(OR(E7769="",E7769="!!!",F7769="NEW"),"",COUNTBLANK(OFFSET(A$1,,,SUMPRODUCT(MAX(ROW(E$2:E7769)*(E7769=E$2:E7769)))))-COUNTBLANK(OFFSET(A$1,,,SUMPRODUCT(MAX(ROW(E$1:E7768)*(E2=E$1:E7768))))))</f>
        <v> </v>
      </c>
      <c r="K7769" s="25" t="str">
        <f>IF(OR(E7769="",E7769="!!!",F7769="NEW"),"",INDEX(J$1:J7768,SUMPRODUCT(MAX(ROW(E$1:E7768)*(E7769=E$1:E7768)))))</f>
        <v> </v>
      </c>
      <c r="L7769" s="26"/>
    </row>
    <row r="7770" spans="1:12">
      <c r="A7770" s="20" t="s">
        <v>3954</v>
      </c>
      <c r="B7770" s="27" t="s">
        <v>1731</v>
      </c>
      <c r="C7770" s="27" t="s">
        <v>1727</v>
      </c>
      <c r="E7770" s="21">
        <f>IF(D7770="?OLD","!!!","")</f>
        <v/>
      </c>
      <c r="F7770" s="22" t="str">
        <f>IF(OR(E7770="",E7770="!!!"),"",IF(NOT(ISNA(VLOOKUP(E7770,E$1:E7769,1,FALSE()))),"OLD",IF(AND(E7770&lt;&gt;"",E7770&lt;&gt;"!!!"),"NEW","")))</f>
        <v> </v>
      </c>
      <c r="G7770" s="23" t="str">
        <f>IF(OR(E7770="",E7770="!!!"),"",IF(OR(J7770=0,AND(J7770=1,K7770=1),AND(J7770=1,I7770="SBJ"),AND(J7770=1,I7770=0)),"?IN_FOCUS",IF(J7770&lt;=2,"?ACTIVATED",IF(J7770&lt;&gt;"","?FAMILIAR",IF(F7770="NEW",IF(ISNA(VLOOKUP(E7770,#REF!,1,FALSE())),"?TYPE_IDENTIFIABLE","?REFERENTIAL"),"_")))))</f>
        <v> </v>
      </c>
      <c r="H7770" s="24" t="str">
        <f>IF(J7770&lt;&gt;1,"",IF(I7770="SBJ","CB","?"))</f>
        <v> </v>
      </c>
      <c r="I7770" s="25" t="str">
        <f>IF(OR(E7770="",E7770="!!!",F7770="NEW"),"",INDEX(B7769:B$2,-1+SUMPRODUCT(MAX(ROW(E7769:E$2)*(E7770=E7769:E$2)))))</f>
        <v> </v>
      </c>
      <c r="J7770" s="25" t="str">
        <f>IF(OR(E7770="",E7770="!!!",F7770="NEW"),"",COUNTBLANK(OFFSET(A$1,,,SUMPRODUCT(MAX(ROW(E$2:E7770)*(E7770=E$2:E7770)))))-COUNTBLANK(OFFSET(A$1,,,SUMPRODUCT(MAX(ROW(E$1:E7769)*(E2=E$1:E7769))))))</f>
        <v> </v>
      </c>
      <c r="K7770" s="25" t="str">
        <f>IF(OR(E7770="",E7770="!!!",F7770="NEW"),"",INDEX(J$1:J7769,SUMPRODUCT(MAX(ROW(E$1:E7769)*(E7770=E$1:E7769)))))</f>
        <v> </v>
      </c>
      <c r="L7770" s="26"/>
    </row>
    <row r="7771" spans="1:12">
      <c r="A7771" s="20" t="s">
        <v>1688</v>
      </c>
      <c r="E7771" s="21">
        <f>IF(D7771="?OLD","!!!","")</f>
        <v/>
      </c>
      <c r="F7771" s="22" t="str">
        <f>IF(OR(E7771="",E7771="!!!"),"",IF(NOT(ISNA(VLOOKUP(E7771,E$1:E7770,1,FALSE()))),"OLD",IF(AND(E7771&lt;&gt;"",E7771&lt;&gt;"!!!"),"NEW","")))</f>
        <v> </v>
      </c>
      <c r="G7771" s="23" t="str">
        <f>IF(OR(E7771="",E7771="!!!"),"",IF(OR(J7771=0,AND(J7771=1,K7771=1),AND(J7771=1,I7771="SBJ"),AND(J7771=1,I7771=0)),"?IN_FOCUS",IF(J7771&lt;=2,"?ACTIVATED",IF(J7771&lt;&gt;"","?FAMILIAR",IF(F7771="NEW",IF(ISNA(VLOOKUP(E7771,#REF!,1,FALSE())),"?TYPE_IDENTIFIABLE","?REFERENTIAL"),"_")))))</f>
        <v> </v>
      </c>
      <c r="H7771" s="24" t="str">
        <f>IF(J7771&lt;&gt;1,"",IF(I7771="SBJ","CB","?"))</f>
        <v> </v>
      </c>
      <c r="I7771" s="25" t="str">
        <f>IF(OR(E7771="",E7771="!!!",F7771="NEW"),"",INDEX(B7770:B$2,-1+SUMPRODUCT(MAX(ROW(E7770:E$2)*(E7771=E7770:E$2)))))</f>
        <v> </v>
      </c>
      <c r="J7771" s="25" t="str">
        <f>IF(OR(E7771="",E7771="!!!",F7771="NEW"),"",COUNTBLANK(OFFSET(A$1,,,SUMPRODUCT(MAX(ROW(E$2:E7771)*(E7771=E$2:E7771)))))-COUNTBLANK(OFFSET(A$1,,,SUMPRODUCT(MAX(ROW(E$1:E7770)*(E2=E$1:E7770))))))</f>
        <v> </v>
      </c>
      <c r="K7771" s="25" t="str">
        <f>IF(OR(E7771="",E7771="!!!",F7771="NEW"),"",INDEX(J$1:J7770,SUMPRODUCT(MAX(ROW(E$1:E7770)*(E7771=E$1:E7770)))))</f>
        <v> </v>
      </c>
      <c r="L7771" s="26"/>
    </row>
    <row r="7772" spans="1:12">
      <c r="A7772" s="20" t="s">
        <v>1948</v>
      </c>
      <c r="E7772" s="21">
        <f>IF(D7772="?OLD","!!!","")</f>
        <v/>
      </c>
      <c r="F7772" s="22" t="str">
        <f>IF(OR(E7772="",E7772="!!!"),"",IF(NOT(ISNA(VLOOKUP(E7772,E$1:E7771,1,FALSE()))),"OLD",IF(AND(E7772&lt;&gt;"",E7772&lt;&gt;"!!!"),"NEW","")))</f>
        <v> </v>
      </c>
      <c r="G7772" s="23" t="str">
        <f>IF(OR(E7772="",E7772="!!!"),"",IF(OR(J7772=0,AND(J7772=1,K7772=1),AND(J7772=1,I7772="SBJ"),AND(J7772=1,I7772=0)),"?IN_FOCUS",IF(J7772&lt;=2,"?ACTIVATED",IF(J7772&lt;&gt;"","?FAMILIAR",IF(F7772="NEW",IF(ISNA(VLOOKUP(E7772,#REF!,1,FALSE())),"?TYPE_IDENTIFIABLE","?REFERENTIAL"),"_")))))</f>
        <v> </v>
      </c>
      <c r="H7772" s="24" t="str">
        <f>IF(J7772&lt;&gt;1,"",IF(I7772="SBJ","CB","?"))</f>
        <v> </v>
      </c>
      <c r="I7772" s="25" t="str">
        <f>IF(OR(E7772="",E7772="!!!",F7772="NEW"),"",INDEX(B7771:B$2,-1+SUMPRODUCT(MAX(ROW(E7771:E$2)*(E7772=E7771:E$2)))))</f>
        <v> </v>
      </c>
      <c r="J7772" s="25" t="str">
        <f>IF(OR(E7772="",E7772="!!!",F7772="NEW"),"",COUNTBLANK(OFFSET(A$1,,,SUMPRODUCT(MAX(ROW(E$2:E7772)*(E7772=E$2:E7772)))))-COUNTBLANK(OFFSET(A$1,,,SUMPRODUCT(MAX(ROW(E$1:E7771)*(E2=E$1:E7771))))))</f>
        <v> </v>
      </c>
      <c r="K7772" s="25" t="str">
        <f>IF(OR(E7772="",E7772="!!!",F7772="NEW"),"",INDEX(J$1:J7771,SUMPRODUCT(MAX(ROW(E$1:E7771)*(E7772=E$1:E7771)))))</f>
        <v> </v>
      </c>
      <c r="L7772" s="26"/>
    </row>
    <row r="7773" spans="1:12">
      <c r="A7773" s="20" t="s">
        <v>1754</v>
      </c>
      <c r="B7773" s="27" t="s">
        <v>1724</v>
      </c>
      <c r="C7773" s="27" t="s">
        <v>1737</v>
      </c>
      <c r="D7773" s="27" t="s">
        <v>1681</v>
      </c>
      <c r="E7773" s="21">
        <f>IF(D7773="?OLD","!!!","")</f>
        <v/>
      </c>
      <c r="F7773" s="22" t="str">
        <f>IF(OR(E7773="",E7773="!!!"),"",IF(NOT(ISNA(VLOOKUP(E7773,E$1:E7772,1,FALSE()))),"OLD",IF(AND(E7773&lt;&gt;"",E7773&lt;&gt;"!!!"),"NEW","")))</f>
        <v> </v>
      </c>
      <c r="G7773" s="23" t="str">
        <f>IF(OR(E7773="",E7773="!!!"),"",IF(OR(J7773=0,AND(J7773=1,K7773=1),AND(J7773=1,I7773="SBJ"),AND(J7773=1,I7773=0)),"?IN_FOCUS",IF(J7773&lt;=2,"?ACTIVATED",IF(J7773&lt;&gt;"","?FAMILIAR",IF(F7773="NEW",IF(ISNA(VLOOKUP(E7773,#REF!,1,FALSE())),"?TYPE_IDENTIFIABLE","?REFERENTIAL"),"_")))))</f>
        <v> </v>
      </c>
      <c r="H7773" s="24" t="str">
        <f>IF(J7773&lt;&gt;1,"",IF(I7773="SBJ","CB","?"))</f>
        <v> </v>
      </c>
      <c r="I7773" s="25" t="str">
        <f>IF(OR(E7773="",E7773="!!!",F7773="NEW"),"",INDEX(B7772:B$2,-1+SUMPRODUCT(MAX(ROW(E7772:E$2)*(E7773=E7772:E$2)))))</f>
        <v> </v>
      </c>
      <c r="J7773" s="25" t="str">
        <f>IF(OR(E7773="",E7773="!!!",F7773="NEW"),"",COUNTBLANK(OFFSET(A$1,,,SUMPRODUCT(MAX(ROW(E$2:E7773)*(E7773=E$2:E7773)))))-COUNTBLANK(OFFSET(A$1,,,SUMPRODUCT(MAX(ROW(E$1:E7772)*(E2=E$1:E7772))))))</f>
        <v> </v>
      </c>
      <c r="K7773" s="25" t="str">
        <f>IF(OR(E7773="",E7773="!!!",F7773="NEW"),"",INDEX(J$1:J7772,SUMPRODUCT(MAX(ROW(E$1:E7772)*(E7773=E$1:E7772)))))</f>
        <v> </v>
      </c>
      <c r="L7773" s="26"/>
    </row>
    <row r="7774" spans="1:12">
      <c r="A7774" s="20" t="s">
        <v>2018</v>
      </c>
      <c r="B7774" s="27" t="s">
        <v>1731</v>
      </c>
      <c r="C7774" s="27" t="s">
        <v>1737</v>
      </c>
      <c r="D7774" s="27" t="s">
        <v>1681</v>
      </c>
      <c r="E7774" s="21">
        <f>IF(D7774="?OLD","!!!","")</f>
        <v/>
      </c>
      <c r="F7774" s="22" t="str">
        <f>IF(OR(E7774="",E7774="!!!"),"",IF(NOT(ISNA(VLOOKUP(E7774,E$1:E7773,1,FALSE()))),"OLD",IF(AND(E7774&lt;&gt;"",E7774&lt;&gt;"!!!"),"NEW","")))</f>
        <v> </v>
      </c>
      <c r="G7774" s="23" t="str">
        <f>IF(OR(E7774="",E7774="!!!"),"",IF(OR(J7774=0,AND(J7774=1,K7774=1),AND(J7774=1,I7774="SBJ"),AND(J7774=1,I7774=0)),"?IN_FOCUS",IF(J7774&lt;=2,"?ACTIVATED",IF(J7774&lt;&gt;"","?FAMILIAR",IF(F7774="NEW",IF(ISNA(VLOOKUP(E7774,#REF!,1,FALSE())),"?TYPE_IDENTIFIABLE","?REFERENTIAL"),"_")))))</f>
        <v> </v>
      </c>
      <c r="H7774" s="24" t="str">
        <f>IF(J7774&lt;&gt;1,"",IF(I7774="SBJ","CB","?"))</f>
        <v> </v>
      </c>
      <c r="I7774" s="25" t="str">
        <f>IF(OR(E7774="",E7774="!!!",F7774="NEW"),"",INDEX(B7773:B$2,-1+SUMPRODUCT(MAX(ROW(E7773:E$2)*(E7774=E7773:E$2)))))</f>
        <v> </v>
      </c>
      <c r="J7774" s="25" t="str">
        <f>IF(OR(E7774="",E7774="!!!",F7774="NEW"),"",COUNTBLANK(OFFSET(A$1,,,SUMPRODUCT(MAX(ROW(E$2:E7774)*(E7774=E$2:E7774)))))-COUNTBLANK(OFFSET(A$1,,,SUMPRODUCT(MAX(ROW(E$1:E7773)*(E2=E$1:E7773))))))</f>
        <v> </v>
      </c>
      <c r="K7774" s="25" t="str">
        <f>IF(OR(E7774="",E7774="!!!",F7774="NEW"),"",INDEX(J$1:J7773,SUMPRODUCT(MAX(ROW(E$1:E7773)*(E7774=E$1:E7773)))))</f>
        <v> </v>
      </c>
      <c r="L7774" s="26"/>
    </row>
    <row r="7775" spans="1:12">
      <c r="A7775" s="20" t="s">
        <v>1699</v>
      </c>
      <c r="E7775" s="21">
        <f>IF(D7775="?OLD","!!!","")</f>
        <v/>
      </c>
      <c r="F7775" s="22" t="str">
        <f>IF(OR(E7775="",E7775="!!!"),"",IF(NOT(ISNA(VLOOKUP(E7775,E$1:E7774,1,FALSE()))),"OLD",IF(AND(E7775&lt;&gt;"",E7775&lt;&gt;"!!!"),"NEW","")))</f>
        <v> </v>
      </c>
      <c r="G7775" s="23" t="str">
        <f>IF(OR(E7775="",E7775="!!!"),"",IF(OR(J7775=0,AND(J7775=1,K7775=1),AND(J7775=1,I7775="SBJ"),AND(J7775=1,I7775=0)),"?IN_FOCUS",IF(J7775&lt;=2,"?ACTIVATED",IF(J7775&lt;&gt;"","?FAMILIAR",IF(F7775="NEW",IF(ISNA(VLOOKUP(E7775,#REF!,1,FALSE())),"?TYPE_IDENTIFIABLE","?REFERENTIAL"),"_")))))</f>
        <v> </v>
      </c>
      <c r="H7775" s="24" t="str">
        <f>IF(J7775&lt;&gt;1,"",IF(I7775="SBJ","CB","?"))</f>
        <v> </v>
      </c>
      <c r="I7775" s="25" t="str">
        <f>IF(OR(E7775="",E7775="!!!",F7775="NEW"),"",INDEX(B7774:B$2,-1+SUMPRODUCT(MAX(ROW(E7774:E$2)*(E7775=E7774:E$2)))))</f>
        <v> </v>
      </c>
      <c r="J7775" s="25" t="str">
        <f>IF(OR(E7775="",E7775="!!!",F7775="NEW"),"",COUNTBLANK(OFFSET(A$1,,,SUMPRODUCT(MAX(ROW(E$2:E7775)*(E7775=E$2:E7775)))))-COUNTBLANK(OFFSET(A$1,,,SUMPRODUCT(MAX(ROW(E$1:E7774)*(E2=E$1:E7774))))))</f>
        <v> </v>
      </c>
      <c r="K7775" s="25" t="str">
        <f>IF(OR(E7775="",E7775="!!!",F7775="NEW"),"",INDEX(J$1:J7774,SUMPRODUCT(MAX(ROW(E$1:E7774)*(E7775=E$1:E7774)))))</f>
        <v> </v>
      </c>
      <c r="L7775" s="26"/>
    </row>
    <row r="7776" spans="1:12">
      <c r="A7776" s="20" t="s">
        <v>3955</v>
      </c>
      <c r="B7776" s="27" t="s">
        <v>1724</v>
      </c>
      <c r="C7776" s="27" t="s">
        <v>1701</v>
      </c>
      <c r="D7776" s="27" t="s">
        <v>1681</v>
      </c>
      <c r="E7776" s="21">
        <f>IF(D7776="?OLD","!!!","")</f>
        <v/>
      </c>
      <c r="F7776" s="22" t="str">
        <f>IF(OR(E7776="",E7776="!!!"),"",IF(NOT(ISNA(VLOOKUP(E7776,E$1:E7775,1,FALSE()))),"OLD",IF(AND(E7776&lt;&gt;"",E7776&lt;&gt;"!!!"),"NEW","")))</f>
        <v> </v>
      </c>
      <c r="G7776" s="23" t="str">
        <f>IF(OR(E7776="",E7776="!!!"),"",IF(OR(J7776=0,AND(J7776=1,K7776=1),AND(J7776=1,I7776="SBJ"),AND(J7776=1,I7776=0)),"?IN_FOCUS",IF(J7776&lt;=2,"?ACTIVATED",IF(J7776&lt;&gt;"","?FAMILIAR",IF(F7776="NEW",IF(ISNA(VLOOKUP(E7776,#REF!,1,FALSE())),"?TYPE_IDENTIFIABLE","?REFERENTIAL"),"_")))))</f>
        <v> </v>
      </c>
      <c r="H7776" s="24" t="str">
        <f>IF(J7776&lt;&gt;1,"",IF(I7776="SBJ","CB","?"))</f>
        <v> </v>
      </c>
      <c r="I7776" s="25" t="str">
        <f>IF(OR(E7776="",E7776="!!!",F7776="NEW"),"",INDEX(B7775:B$2,-1+SUMPRODUCT(MAX(ROW(E7775:E$2)*(E7776=E7775:E$2)))))</f>
        <v> </v>
      </c>
      <c r="J7776" s="25" t="str">
        <f>IF(OR(E7776="",E7776="!!!",F7776="NEW"),"",COUNTBLANK(OFFSET(A$1,,,SUMPRODUCT(MAX(ROW(E$2:E7776)*(E7776=E$2:E7776)))))-COUNTBLANK(OFFSET(A$1,,,SUMPRODUCT(MAX(ROW(E$1:E7775)*(E2=E$1:E7775))))))</f>
        <v> </v>
      </c>
      <c r="K7776" s="25" t="str">
        <f>IF(OR(E7776="",E7776="!!!",F7776="NEW"),"",INDEX(J$1:J7775,SUMPRODUCT(MAX(ROW(E$1:E7775)*(E7776=E$1:E7775)))))</f>
        <v> </v>
      </c>
      <c r="L7776" s="26"/>
    </row>
    <row r="7777" spans="1:12">
      <c r="A7777" s="20" t="s">
        <v>3956</v>
      </c>
      <c r="E7777" s="21">
        <f>IF(D7777="?OLD","!!!","")</f>
        <v/>
      </c>
      <c r="F7777" s="22" t="str">
        <f>IF(OR(E7777="",E7777="!!!"),"",IF(NOT(ISNA(VLOOKUP(E7777,E$1:E7776,1,FALSE()))),"OLD",IF(AND(E7777&lt;&gt;"",E7777&lt;&gt;"!!!"),"NEW","")))</f>
        <v> </v>
      </c>
      <c r="G7777" s="23" t="str">
        <f>IF(OR(E7777="",E7777="!!!"),"",IF(OR(J7777=0,AND(J7777=1,K7777=1),AND(J7777=1,I7777="SBJ"),AND(J7777=1,I7777=0)),"?IN_FOCUS",IF(J7777&lt;=2,"?ACTIVATED",IF(J7777&lt;&gt;"","?FAMILIAR",IF(F7777="NEW",IF(ISNA(VLOOKUP(E7777,#REF!,1,FALSE())),"?TYPE_IDENTIFIABLE","?REFERENTIAL"),"_")))))</f>
        <v> </v>
      </c>
      <c r="H7777" s="24" t="str">
        <f>IF(J7777&lt;&gt;1,"",IF(I7777="SBJ","CB","?"))</f>
        <v> </v>
      </c>
      <c r="I7777" s="25" t="str">
        <f>IF(OR(E7777="",E7777="!!!",F7777="NEW"),"",INDEX(B7776:B$2,-1+SUMPRODUCT(MAX(ROW(E7776:E$2)*(E7777=E7776:E$2)))))</f>
        <v> </v>
      </c>
      <c r="J7777" s="25" t="str">
        <f>IF(OR(E7777="",E7777="!!!",F7777="NEW"),"",COUNTBLANK(OFFSET(A$1,,,SUMPRODUCT(MAX(ROW(E$2:E7777)*(E7777=E$2:E7777)))))-COUNTBLANK(OFFSET(A$1,,,SUMPRODUCT(MAX(ROW(E$1:E7776)*(E2=E$1:E7776))))))</f>
        <v> </v>
      </c>
      <c r="K7777" s="25" t="str">
        <f>IF(OR(E7777="",E7777="!!!",F7777="NEW"),"",INDEX(J$1:J7776,SUMPRODUCT(MAX(ROW(E$1:E7776)*(E7777=E$1:E7776)))))</f>
        <v> </v>
      </c>
      <c r="L7777" s="26"/>
    </row>
    <row r="7778" spans="1:12">
      <c r="A7778" s="20" t="s">
        <v>671</v>
      </c>
      <c r="E7778" s="21">
        <f>IF(D7778="?OLD","!!!","")</f>
        <v/>
      </c>
      <c r="F7778" s="22" t="str">
        <f>IF(OR(E7778="",E7778="!!!"),"",IF(NOT(ISNA(VLOOKUP(E7778,E$1:E7777,1,FALSE()))),"OLD",IF(AND(E7778&lt;&gt;"",E7778&lt;&gt;"!!!"),"NEW","")))</f>
        <v> </v>
      </c>
      <c r="G7778" s="23" t="str">
        <f>IF(OR(E7778="",E7778="!!!"),"",IF(OR(J7778=0,AND(J7778=1,K7778=1),AND(J7778=1,I7778="SBJ"),AND(J7778=1,I7778=0)),"?IN_FOCUS",IF(J7778&lt;=2,"?ACTIVATED",IF(J7778&lt;&gt;"","?FAMILIAR",IF(F7778="NEW",IF(ISNA(VLOOKUP(E7778,#REF!,1,FALSE())),"?TYPE_IDENTIFIABLE","?REFERENTIAL"),"_")))))</f>
        <v> </v>
      </c>
      <c r="H7778" s="24" t="str">
        <f>IF(J7778&lt;&gt;1,"",IF(I7778="SBJ","CB","?"))</f>
        <v> </v>
      </c>
      <c r="I7778" s="25" t="str">
        <f>IF(OR(E7778="",E7778="!!!",F7778="NEW"),"",INDEX(B7777:B$2,-1+SUMPRODUCT(MAX(ROW(E7777:E$2)*(E7778=E7777:E$2)))))</f>
        <v> </v>
      </c>
      <c r="J7778" s="25" t="str">
        <f>IF(OR(E7778="",E7778="!!!",F7778="NEW"),"",COUNTBLANK(OFFSET(A$1,,,SUMPRODUCT(MAX(ROW(E$2:E7778)*(E7778=E$2:E7778)))))-COUNTBLANK(OFFSET(A$1,,,SUMPRODUCT(MAX(ROW(E$1:E7777)*(E2=E$1:E7777))))))</f>
        <v> </v>
      </c>
      <c r="K7778" s="25" t="str">
        <f>IF(OR(E7778="",E7778="!!!",F7778="NEW"),"",INDEX(J$1:J7777,SUMPRODUCT(MAX(ROW(E$1:E7777)*(E7778=E$1:E7777)))))</f>
        <v> </v>
      </c>
      <c r="L7778" s="26"/>
    </row>
    <row r="7779" spans="1:12">
      <c r="A7779" s="20"/>
    </row>
    <row r="7780" spans="1:12">
      <c r="A7780" s="20" t="s">
        <v>3957</v>
      </c>
    </row>
    <row r="7781" spans="1:12">
      <c r="A7781" s="20" t="s">
        <v>1736</v>
      </c>
      <c r="B7781" s="27" t="s">
        <v>1668</v>
      </c>
      <c r="C7781" s="27" t="s">
        <v>1737</v>
      </c>
      <c r="D7781" s="27" t="s">
        <v>1681</v>
      </c>
      <c r="E7781" s="21">
        <f>IF(D7781="?OLD","!!!","")</f>
        <v/>
      </c>
      <c r="F7781" s="22" t="str">
        <f>IF(OR(E7781="",E7781="!!!"),"",IF(NOT(ISNA(VLOOKUP(E7781,E$1:E7780,1,FALSE()))),"OLD",IF(AND(E7781&lt;&gt;"",E7781&lt;&gt;"!!!"),"NEW","")))</f>
        <v> </v>
      </c>
      <c r="G7781" s="23" t="str">
        <f>IF(OR(E7781="",E7781="!!!"),"",IF(OR(J7781=0,AND(J7781=1,K7781=1),AND(J7781=1,I7781="SBJ"),AND(J7781=1,I7781=0)),"?IN_FOCUS",IF(J7781&lt;=2,"?ACTIVATED",IF(J7781&lt;&gt;"","?FAMILIAR",IF(F7781="NEW",IF(ISNA(VLOOKUP(E7781,#REF!,1,FALSE())),"?TYPE_IDENTIFIABLE","?REFERENTIAL"),"_")))))</f>
        <v> </v>
      </c>
      <c r="H7781" s="24" t="str">
        <f>IF(J7781&lt;&gt;1,"",IF(I7781="SBJ","CB","?"))</f>
        <v> </v>
      </c>
      <c r="I7781" s="25" t="str">
        <f>IF(OR(E7781="",E7781="!!!",F7781="NEW"),"",INDEX(B7780:B$2,-1+SUMPRODUCT(MAX(ROW(E7780:E$2)*(E7781=E7780:E$2)))))</f>
        <v> </v>
      </c>
      <c r="J7781" s="25" t="str">
        <f>IF(OR(E7781="",E7781="!!!",F7781="NEW"),"",COUNTBLANK(OFFSET(A$1,,,SUMPRODUCT(MAX(ROW(E$2:E7781)*(E7781=E$2:E7781)))))-COUNTBLANK(OFFSET(A$1,,,SUMPRODUCT(MAX(ROW(E$1:E7780)*(E2=E$1:E7780))))))</f>
        <v> </v>
      </c>
      <c r="K7781" s="25" t="str">
        <f>IF(OR(E7781="",E7781="!!!",F7781="NEW"),"",INDEX(J$1:J7780,SUMPRODUCT(MAX(ROW(E$1:E7780)*(E7781=E$1:E7780)))))</f>
        <v> </v>
      </c>
      <c r="L7781" s="26"/>
    </row>
    <row r="7782" spans="1:12">
      <c r="A7782" s="20" t="s">
        <v>3958</v>
      </c>
      <c r="E7782" s="21">
        <f>IF(D7782="?OLD","!!!","")</f>
        <v/>
      </c>
      <c r="F7782" s="22" t="str">
        <f>IF(OR(E7782="",E7782="!!!"),"",IF(NOT(ISNA(VLOOKUP(E7782,E$1:E7781,1,FALSE()))),"OLD",IF(AND(E7782&lt;&gt;"",E7782&lt;&gt;"!!!"),"NEW","")))</f>
        <v> </v>
      </c>
      <c r="G7782" s="23" t="str">
        <f>IF(OR(E7782="",E7782="!!!"),"",IF(OR(J7782=0,AND(J7782=1,K7782=1),AND(J7782=1,I7782="SBJ"),AND(J7782=1,I7782=0)),"?IN_FOCUS",IF(J7782&lt;=2,"?ACTIVATED",IF(J7782&lt;&gt;"","?FAMILIAR",IF(F7782="NEW",IF(ISNA(VLOOKUP(E7782,#REF!,1,FALSE())),"?TYPE_IDENTIFIABLE","?REFERENTIAL"),"_")))))</f>
        <v> </v>
      </c>
      <c r="H7782" s="24" t="str">
        <f>IF(J7782&lt;&gt;1,"",IF(I7782="SBJ","CB","?"))</f>
        <v> </v>
      </c>
      <c r="I7782" s="25" t="str">
        <f>IF(OR(E7782="",E7782="!!!",F7782="NEW"),"",INDEX(B7781:B$2,-1+SUMPRODUCT(MAX(ROW(E7781:E$2)*(E7782=E7781:E$2)))))</f>
        <v> </v>
      </c>
      <c r="J7782" s="25" t="str">
        <f>IF(OR(E7782="",E7782="!!!",F7782="NEW"),"",COUNTBLANK(OFFSET(A$1,,,SUMPRODUCT(MAX(ROW(E$2:E7782)*(E7782=E$2:E7782)))))-COUNTBLANK(OFFSET(A$1,,,SUMPRODUCT(MAX(ROW(E$1:E7781)*(E2=E$1:E7781))))))</f>
        <v> </v>
      </c>
      <c r="K7782" s="25" t="str">
        <f>IF(OR(E7782="",E7782="!!!",F7782="NEW"),"",INDEX(J$1:J7781,SUMPRODUCT(MAX(ROW(E$1:E7781)*(E7782=E$1:E7781)))))</f>
        <v> </v>
      </c>
      <c r="L7782" s="26"/>
    </row>
    <row r="7783" spans="1:12">
      <c r="A7783" s="20" t="s">
        <v>1884</v>
      </c>
      <c r="E7783" s="21">
        <f>IF(D7783="?OLD","!!!","")</f>
        <v/>
      </c>
      <c r="F7783" s="22" t="str">
        <f>IF(OR(E7783="",E7783="!!!"),"",IF(NOT(ISNA(VLOOKUP(E7783,E$1:E7782,1,FALSE()))),"OLD",IF(AND(E7783&lt;&gt;"",E7783&lt;&gt;"!!!"),"NEW","")))</f>
        <v> </v>
      </c>
      <c r="G7783" s="23" t="str">
        <f>IF(OR(E7783="",E7783="!!!"),"",IF(OR(J7783=0,AND(J7783=1,K7783=1),AND(J7783=1,I7783="SBJ"),AND(J7783=1,I7783=0)),"?IN_FOCUS",IF(J7783&lt;=2,"?ACTIVATED",IF(J7783&lt;&gt;"","?FAMILIAR",IF(F7783="NEW",IF(ISNA(VLOOKUP(E7783,#REF!,1,FALSE())),"?TYPE_IDENTIFIABLE","?REFERENTIAL"),"_")))))</f>
        <v> </v>
      </c>
      <c r="H7783" s="24" t="str">
        <f>IF(J7783&lt;&gt;1,"",IF(I7783="SBJ","CB","?"))</f>
        <v> </v>
      </c>
      <c r="I7783" s="25" t="str">
        <f>IF(OR(E7783="",E7783="!!!",F7783="NEW"),"",INDEX(B7782:B$2,-1+SUMPRODUCT(MAX(ROW(E7782:E$2)*(E7783=E7782:E$2)))))</f>
        <v> </v>
      </c>
      <c r="J7783" s="25" t="str">
        <f>IF(OR(E7783="",E7783="!!!",F7783="NEW"),"",COUNTBLANK(OFFSET(A$1,,,SUMPRODUCT(MAX(ROW(E$2:E7783)*(E7783=E$2:E7783)))))-COUNTBLANK(OFFSET(A$1,,,SUMPRODUCT(MAX(ROW(E$1:E7782)*(E2=E$1:E7782))))))</f>
        <v> </v>
      </c>
      <c r="K7783" s="25" t="str">
        <f>IF(OR(E7783="",E7783="!!!",F7783="NEW"),"",INDEX(J$1:J7782,SUMPRODUCT(MAX(ROW(E$1:E7782)*(E7783=E$1:E7782)))))</f>
        <v> </v>
      </c>
      <c r="L7783" s="26"/>
    </row>
    <row r="7784" spans="1:12">
      <c r="A7784" s="20" t="s">
        <v>1688</v>
      </c>
      <c r="E7784" s="21">
        <f>IF(D7784="?OLD","!!!","")</f>
        <v/>
      </c>
      <c r="F7784" s="22" t="str">
        <f>IF(OR(E7784="",E7784="!!!"),"",IF(NOT(ISNA(VLOOKUP(E7784,E$1:E7783,1,FALSE()))),"OLD",IF(AND(E7784&lt;&gt;"",E7784&lt;&gt;"!!!"),"NEW","")))</f>
        <v> </v>
      </c>
      <c r="G7784" s="23" t="str">
        <f>IF(OR(E7784="",E7784="!!!"),"",IF(OR(J7784=0,AND(J7784=1,K7784=1),AND(J7784=1,I7784="SBJ"),AND(J7784=1,I7784=0)),"?IN_FOCUS",IF(J7784&lt;=2,"?ACTIVATED",IF(J7784&lt;&gt;"","?FAMILIAR",IF(F7784="NEW",IF(ISNA(VLOOKUP(E7784,#REF!,1,FALSE())),"?TYPE_IDENTIFIABLE","?REFERENTIAL"),"_")))))</f>
        <v> </v>
      </c>
      <c r="H7784" s="24" t="str">
        <f>IF(J7784&lt;&gt;1,"",IF(I7784="SBJ","CB","?"))</f>
        <v> </v>
      </c>
      <c r="I7784" s="25" t="str">
        <f>IF(OR(E7784="",E7784="!!!",F7784="NEW"),"",INDEX(B7783:B$2,-1+SUMPRODUCT(MAX(ROW(E7783:E$2)*(E7784=E7783:E$2)))))</f>
        <v> </v>
      </c>
      <c r="J7784" s="25" t="str">
        <f>IF(OR(E7784="",E7784="!!!",F7784="NEW"),"",COUNTBLANK(OFFSET(A$1,,,SUMPRODUCT(MAX(ROW(E$2:E7784)*(E7784=E$2:E7784)))))-COUNTBLANK(OFFSET(A$1,,,SUMPRODUCT(MAX(ROW(E$1:E7783)*(E2=E$1:E7783))))))</f>
        <v> </v>
      </c>
      <c r="K7784" s="25" t="str">
        <f>IF(OR(E7784="",E7784="!!!",F7784="NEW"),"",INDEX(J$1:J7783,SUMPRODUCT(MAX(ROW(E$1:E7783)*(E7784=E$1:E7783)))))</f>
        <v> </v>
      </c>
      <c r="L7784" s="26"/>
    </row>
    <row r="7785" spans="1:12">
      <c r="A7785" s="20" t="s">
        <v>1776</v>
      </c>
      <c r="E7785" s="21">
        <f>IF(D7785="?OLD","!!!","")</f>
        <v/>
      </c>
      <c r="F7785" s="22" t="str">
        <f>IF(OR(E7785="",E7785="!!!"),"",IF(NOT(ISNA(VLOOKUP(E7785,E$1:E7784,1,FALSE()))),"OLD",IF(AND(E7785&lt;&gt;"",E7785&lt;&gt;"!!!"),"NEW","")))</f>
        <v> </v>
      </c>
      <c r="G7785" s="23" t="str">
        <f>IF(OR(E7785="",E7785="!!!"),"",IF(OR(J7785=0,AND(J7785=1,K7785=1),AND(J7785=1,I7785="SBJ"),AND(J7785=1,I7785=0)),"?IN_FOCUS",IF(J7785&lt;=2,"?ACTIVATED",IF(J7785&lt;&gt;"","?FAMILIAR",IF(F7785="NEW",IF(ISNA(VLOOKUP(E7785,#REF!,1,FALSE())),"?TYPE_IDENTIFIABLE","?REFERENTIAL"),"_")))))</f>
        <v> </v>
      </c>
      <c r="H7785" s="24" t="str">
        <f>IF(J7785&lt;&gt;1,"",IF(I7785="SBJ","CB","?"))</f>
        <v> </v>
      </c>
      <c r="I7785" s="25" t="str">
        <f>IF(OR(E7785="",E7785="!!!",F7785="NEW"),"",INDEX(B7784:B$2,-1+SUMPRODUCT(MAX(ROW(E7784:E$2)*(E7785=E7784:E$2)))))</f>
        <v> </v>
      </c>
      <c r="J7785" s="25" t="str">
        <f>IF(OR(E7785="",E7785="!!!",F7785="NEW"),"",COUNTBLANK(OFFSET(A$1,,,SUMPRODUCT(MAX(ROW(E$2:E7785)*(E7785=E$2:E7785)))))-COUNTBLANK(OFFSET(A$1,,,SUMPRODUCT(MAX(ROW(E$1:E7784)*(E2=E$1:E7784))))))</f>
        <v> </v>
      </c>
      <c r="K7785" s="25" t="str">
        <f>IF(OR(E7785="",E7785="!!!",F7785="NEW"),"",INDEX(J$1:J7784,SUMPRODUCT(MAX(ROW(E$1:E7784)*(E7785=E$1:E7784)))))</f>
        <v> </v>
      </c>
      <c r="L7785" s="26"/>
    </row>
    <row r="7786" spans="1:12">
      <c r="A7786" s="20" t="s">
        <v>1754</v>
      </c>
      <c r="B7786" s="27" t="s">
        <v>1724</v>
      </c>
      <c r="C7786" s="27" t="s">
        <v>1737</v>
      </c>
      <c r="D7786" s="27" t="s">
        <v>1681</v>
      </c>
      <c r="E7786" s="21">
        <f>IF(D7786="?OLD","!!!","")</f>
        <v/>
      </c>
      <c r="F7786" s="22" t="str">
        <f>IF(OR(E7786="",E7786="!!!"),"",IF(NOT(ISNA(VLOOKUP(E7786,E$1:E7785,1,FALSE()))),"OLD",IF(AND(E7786&lt;&gt;"",E7786&lt;&gt;"!!!"),"NEW","")))</f>
        <v> </v>
      </c>
      <c r="G7786" s="23" t="str">
        <f>IF(OR(E7786="",E7786="!!!"),"",IF(OR(J7786=0,AND(J7786=1,K7786=1),AND(J7786=1,I7786="SBJ"),AND(J7786=1,I7786=0)),"?IN_FOCUS",IF(J7786&lt;=2,"?ACTIVATED",IF(J7786&lt;&gt;"","?FAMILIAR",IF(F7786="NEW",IF(ISNA(VLOOKUP(E7786,#REF!,1,FALSE())),"?TYPE_IDENTIFIABLE","?REFERENTIAL"),"_")))))</f>
        <v> </v>
      </c>
      <c r="H7786" s="24" t="str">
        <f>IF(J7786&lt;&gt;1,"",IF(I7786="SBJ","CB","?"))</f>
        <v> </v>
      </c>
      <c r="I7786" s="25" t="str">
        <f>IF(OR(E7786="",E7786="!!!",F7786="NEW"),"",INDEX(B7785:B$2,-1+SUMPRODUCT(MAX(ROW(E7785:E$2)*(E7786=E7785:E$2)))))</f>
        <v> </v>
      </c>
      <c r="J7786" s="25" t="str">
        <f>IF(OR(E7786="",E7786="!!!",F7786="NEW"),"",COUNTBLANK(OFFSET(A$1,,,SUMPRODUCT(MAX(ROW(E$2:E7786)*(E7786=E$2:E7786)))))-COUNTBLANK(OFFSET(A$1,,,SUMPRODUCT(MAX(ROW(E$1:E7785)*(E2=E$1:E7785))))))</f>
        <v> </v>
      </c>
      <c r="K7786" s="25" t="str">
        <f>IF(OR(E7786="",E7786="!!!",F7786="NEW"),"",INDEX(J$1:J7785,SUMPRODUCT(MAX(ROW(E$1:E7785)*(E7786=E$1:E7785)))))</f>
        <v> </v>
      </c>
      <c r="L7786" s="26"/>
    </row>
    <row r="7787" spans="1:12">
      <c r="A7787" s="20" t="s">
        <v>1813</v>
      </c>
      <c r="B7787" s="27" t="s">
        <v>1731</v>
      </c>
      <c r="E7787" s="21">
        <f>IF(D7787="?OLD","!!!","")</f>
        <v/>
      </c>
      <c r="F7787" s="22" t="str">
        <f>IF(OR(E7787="",E7787="!!!"),"",IF(NOT(ISNA(VLOOKUP(E7787,E$1:E7786,1,FALSE()))),"OLD",IF(AND(E7787&lt;&gt;"",E7787&lt;&gt;"!!!"),"NEW","")))</f>
        <v> </v>
      </c>
      <c r="G7787" s="23" t="str">
        <f>IF(OR(E7787="",E7787="!!!"),"",IF(OR(J7787=0,AND(J7787=1,K7787=1),AND(J7787=1,I7787="SBJ"),AND(J7787=1,I7787=0)),"?IN_FOCUS",IF(J7787&lt;=2,"?ACTIVATED",IF(J7787&lt;&gt;"","?FAMILIAR",IF(F7787="NEW",IF(ISNA(VLOOKUP(E7787,#REF!,1,FALSE())),"?TYPE_IDENTIFIABLE","?REFERENTIAL"),"_")))))</f>
        <v> </v>
      </c>
      <c r="H7787" s="24" t="str">
        <f>IF(J7787&lt;&gt;1,"",IF(I7787="SBJ","CB","?"))</f>
        <v> </v>
      </c>
      <c r="I7787" s="25" t="str">
        <f>IF(OR(E7787="",E7787="!!!",F7787="NEW"),"",INDEX(B7786:B$2,-1+SUMPRODUCT(MAX(ROW(E7786:E$2)*(E7787=E7786:E$2)))))</f>
        <v> </v>
      </c>
      <c r="J7787" s="25" t="str">
        <f>IF(OR(E7787="",E7787="!!!",F7787="NEW"),"",COUNTBLANK(OFFSET(A$1,,,SUMPRODUCT(MAX(ROW(E$2:E7787)*(E7787=E$2:E7787)))))-COUNTBLANK(OFFSET(A$1,,,SUMPRODUCT(MAX(ROW(E$1:E7786)*(E2=E$1:E7786))))))</f>
        <v> </v>
      </c>
      <c r="K7787" s="25" t="str">
        <f>IF(OR(E7787="",E7787="!!!",F7787="NEW"),"",INDEX(J$1:J7786,SUMPRODUCT(MAX(ROW(E$1:E7786)*(E7787=E$1:E7786)))))</f>
        <v> </v>
      </c>
      <c r="L7787" s="26"/>
    </row>
    <row r="7788" spans="1:12">
      <c r="A7788" s="20" t="s">
        <v>1744</v>
      </c>
      <c r="E7788" s="21">
        <f>IF(D7788="?OLD","!!!","")</f>
        <v/>
      </c>
      <c r="F7788" s="22" t="str">
        <f>IF(OR(E7788="",E7788="!!!"),"",IF(NOT(ISNA(VLOOKUP(E7788,E$1:E7787,1,FALSE()))),"OLD",IF(AND(E7788&lt;&gt;"",E7788&lt;&gt;"!!!"),"NEW","")))</f>
        <v> </v>
      </c>
      <c r="G7788" s="23" t="str">
        <f>IF(OR(E7788="",E7788="!!!"),"",IF(OR(J7788=0,AND(J7788=1,K7788=1),AND(J7788=1,I7788="SBJ"),AND(J7788=1,I7788=0)),"?IN_FOCUS",IF(J7788&lt;=2,"?ACTIVATED",IF(J7788&lt;&gt;"","?FAMILIAR",IF(F7788="NEW",IF(ISNA(VLOOKUP(E7788,#REF!,1,FALSE())),"?TYPE_IDENTIFIABLE","?REFERENTIAL"),"_")))))</f>
        <v> </v>
      </c>
      <c r="H7788" s="24" t="str">
        <f>IF(J7788&lt;&gt;1,"",IF(I7788="SBJ","CB","?"))</f>
        <v> </v>
      </c>
      <c r="I7788" s="25" t="str">
        <f>IF(OR(E7788="",E7788="!!!",F7788="NEW"),"",INDEX(B7787:B$2,-1+SUMPRODUCT(MAX(ROW(E7787:E$2)*(E7788=E7787:E$2)))))</f>
        <v> </v>
      </c>
      <c r="J7788" s="25" t="str">
        <f>IF(OR(E7788="",E7788="!!!",F7788="NEW"),"",COUNTBLANK(OFFSET(A$1,,,SUMPRODUCT(MAX(ROW(E$2:E7788)*(E7788=E$2:E7788)))))-COUNTBLANK(OFFSET(A$1,,,SUMPRODUCT(MAX(ROW(E$1:E7787)*(E2=E$1:E7787))))))</f>
        <v> </v>
      </c>
      <c r="K7788" s="25" t="str">
        <f>IF(OR(E7788="",E7788="!!!",F7788="NEW"),"",INDEX(J$1:J7787,SUMPRODUCT(MAX(ROW(E$1:E7787)*(E7788=E$1:E7787)))))</f>
        <v> </v>
      </c>
      <c r="L7788" s="26"/>
    </row>
    <row r="7789" spans="1:12">
      <c r="A7789" s="20" t="s">
        <v>3954</v>
      </c>
      <c r="B7789" s="27" t="s">
        <v>1731</v>
      </c>
      <c r="C7789" s="27" t="s">
        <v>1701</v>
      </c>
      <c r="D7789" s="27" t="s">
        <v>1681</v>
      </c>
      <c r="E7789" s="21">
        <f>IF(D7789="?OLD","!!!","")</f>
        <v/>
      </c>
      <c r="F7789" s="22" t="str">
        <f>IF(OR(E7789="",E7789="!!!"),"",IF(NOT(ISNA(VLOOKUP(E7789,E$1:E7788,1,FALSE()))),"OLD",IF(AND(E7789&lt;&gt;"",E7789&lt;&gt;"!!!"),"NEW","")))</f>
        <v> </v>
      </c>
      <c r="G7789" s="23" t="str">
        <f>IF(OR(E7789="",E7789="!!!"),"",IF(OR(J7789=0,AND(J7789=1,K7789=1),AND(J7789=1,I7789="SBJ"),AND(J7789=1,I7789=0)),"?IN_FOCUS",IF(J7789&lt;=2,"?ACTIVATED",IF(J7789&lt;&gt;"","?FAMILIAR",IF(F7789="NEW",IF(ISNA(VLOOKUP(E7789,#REF!,1,FALSE())),"?TYPE_IDENTIFIABLE","?REFERENTIAL"),"_")))))</f>
        <v> </v>
      </c>
      <c r="H7789" s="24" t="str">
        <f>IF(J7789&lt;&gt;1,"",IF(I7789="SBJ","CB","?"))</f>
        <v> </v>
      </c>
      <c r="I7789" s="25" t="str">
        <f>IF(OR(E7789="",E7789="!!!",F7789="NEW"),"",INDEX(B7788:B$2,-1+SUMPRODUCT(MAX(ROW(E7788:E$2)*(E7789=E7788:E$2)))))</f>
        <v> </v>
      </c>
      <c r="J7789" s="25" t="str">
        <f>IF(OR(E7789="",E7789="!!!",F7789="NEW"),"",COUNTBLANK(OFFSET(A$1,,,SUMPRODUCT(MAX(ROW(E$2:E7789)*(E7789=E$2:E7789)))))-COUNTBLANK(OFFSET(A$1,,,SUMPRODUCT(MAX(ROW(E$1:E7788)*(E2=E$1:E7788))))))</f>
        <v> </v>
      </c>
      <c r="K7789" s="25" t="str">
        <f>IF(OR(E7789="",E7789="!!!",F7789="NEW"),"",INDEX(J$1:J7788,SUMPRODUCT(MAX(ROW(E$1:E7788)*(E7789=E$1:E7788)))))</f>
        <v> </v>
      </c>
      <c r="L7789" s="26"/>
    </row>
    <row r="7790" spans="1:12">
      <c r="A7790" s="20" t="s">
        <v>1829</v>
      </c>
      <c r="E7790" s="21">
        <f>IF(D7790="?OLD","!!!","")</f>
        <v/>
      </c>
      <c r="F7790" s="22" t="str">
        <f>IF(OR(E7790="",E7790="!!!"),"",IF(NOT(ISNA(VLOOKUP(E7790,E$1:E7789,1,FALSE()))),"OLD",IF(AND(E7790&lt;&gt;"",E7790&lt;&gt;"!!!"),"NEW","")))</f>
        <v> </v>
      </c>
      <c r="G7790" s="23" t="str">
        <f>IF(OR(E7790="",E7790="!!!"),"",IF(OR(J7790=0,AND(J7790=1,K7790=1),AND(J7790=1,I7790="SBJ"),AND(J7790=1,I7790=0)),"?IN_FOCUS",IF(J7790&lt;=2,"?ACTIVATED",IF(J7790&lt;&gt;"","?FAMILIAR",IF(F7790="NEW",IF(ISNA(VLOOKUP(E7790,#REF!,1,FALSE())),"?TYPE_IDENTIFIABLE","?REFERENTIAL"),"_")))))</f>
        <v> </v>
      </c>
      <c r="H7790" s="24" t="str">
        <f>IF(J7790&lt;&gt;1,"",IF(I7790="SBJ","CB","?"))</f>
        <v> </v>
      </c>
      <c r="I7790" s="25" t="str">
        <f>IF(OR(E7790="",E7790="!!!",F7790="NEW"),"",INDEX(B7789:B$2,-1+SUMPRODUCT(MAX(ROW(E7789:E$2)*(E7790=E7789:E$2)))))</f>
        <v> </v>
      </c>
      <c r="J7790" s="25" t="str">
        <f>IF(OR(E7790="",E7790="!!!",F7790="NEW"),"",COUNTBLANK(OFFSET(A$1,,,SUMPRODUCT(MAX(ROW(E$2:E7790)*(E7790=E$2:E7790)))))-COUNTBLANK(OFFSET(A$1,,,SUMPRODUCT(MAX(ROW(E$1:E7789)*(E2=E$1:E7789))))))</f>
        <v> </v>
      </c>
      <c r="K7790" s="25" t="str">
        <f>IF(OR(E7790="",E7790="!!!",F7790="NEW"),"",INDEX(J$1:J7789,SUMPRODUCT(MAX(ROW(E$1:E7789)*(E7790=E$1:E7789)))))</f>
        <v> </v>
      </c>
      <c r="L7790" s="26"/>
    </row>
    <row r="7791" spans="1:12">
      <c r="A7791" s="20" t="s">
        <v>3959</v>
      </c>
      <c r="E7791" s="21">
        <f>IF(D7791="?OLD","!!!","")</f>
        <v/>
      </c>
      <c r="F7791" s="22" t="str">
        <f>IF(OR(E7791="",E7791="!!!"),"",IF(NOT(ISNA(VLOOKUP(E7791,E$1:E7790,1,FALSE()))),"OLD",IF(AND(E7791&lt;&gt;"",E7791&lt;&gt;"!!!"),"NEW","")))</f>
        <v> </v>
      </c>
      <c r="G7791" s="23" t="str">
        <f>IF(OR(E7791="",E7791="!!!"),"",IF(OR(J7791=0,AND(J7791=1,K7791=1),AND(J7791=1,I7791="SBJ"),AND(J7791=1,I7791=0)),"?IN_FOCUS",IF(J7791&lt;=2,"?ACTIVATED",IF(J7791&lt;&gt;"","?FAMILIAR",IF(F7791="NEW",IF(ISNA(VLOOKUP(E7791,#REF!,1,FALSE())),"?TYPE_IDENTIFIABLE","?REFERENTIAL"),"_")))))</f>
        <v> </v>
      </c>
      <c r="H7791" s="24" t="str">
        <f>IF(J7791&lt;&gt;1,"",IF(I7791="SBJ","CB","?"))</f>
        <v> </v>
      </c>
      <c r="I7791" s="25" t="str">
        <f>IF(OR(E7791="",E7791="!!!",F7791="NEW"),"",INDEX(B7790:B$2,-1+SUMPRODUCT(MAX(ROW(E7790:E$2)*(E7791=E7790:E$2)))))</f>
        <v> </v>
      </c>
      <c r="J7791" s="25" t="str">
        <f>IF(OR(E7791="",E7791="!!!",F7791="NEW"),"",COUNTBLANK(OFFSET(A$1,,,SUMPRODUCT(MAX(ROW(E$2:E7791)*(E7791=E$2:E7791)))))-COUNTBLANK(OFFSET(A$1,,,SUMPRODUCT(MAX(ROW(E$1:E7790)*(E2=E$1:E7790))))))</f>
        <v> </v>
      </c>
      <c r="K7791" s="25" t="str">
        <f>IF(OR(E7791="",E7791="!!!",F7791="NEW"),"",INDEX(J$1:J7790,SUMPRODUCT(MAX(ROW(E$1:E7790)*(E7791=E$1:E7790)))))</f>
        <v> </v>
      </c>
      <c r="L7791" s="26"/>
    </row>
    <row r="7792" spans="1:12">
      <c r="A7792" s="20" t="s">
        <v>1044</v>
      </c>
      <c r="E7792" s="21">
        <f>IF(D7792="?OLD","!!!","")</f>
        <v/>
      </c>
      <c r="F7792" s="22" t="str">
        <f>IF(OR(E7792="",E7792="!!!"),"",IF(NOT(ISNA(VLOOKUP(E7792,E$1:E7791,1,FALSE()))),"OLD",IF(AND(E7792&lt;&gt;"",E7792&lt;&gt;"!!!"),"NEW","")))</f>
        <v> </v>
      </c>
      <c r="G7792" s="23" t="str">
        <f>IF(OR(E7792="",E7792="!!!"),"",IF(OR(J7792=0,AND(J7792=1,K7792=1),AND(J7792=1,I7792="SBJ"),AND(J7792=1,I7792=0)),"?IN_FOCUS",IF(J7792&lt;=2,"?ACTIVATED",IF(J7792&lt;&gt;"","?FAMILIAR",IF(F7792="NEW",IF(ISNA(VLOOKUP(E7792,#REF!,1,FALSE())),"?TYPE_IDENTIFIABLE","?REFERENTIAL"),"_")))))</f>
        <v> </v>
      </c>
      <c r="H7792" s="24" t="str">
        <f>IF(J7792&lt;&gt;1,"",IF(I7792="SBJ","CB","?"))</f>
        <v> </v>
      </c>
      <c r="I7792" s="25" t="str">
        <f>IF(OR(E7792="",E7792="!!!",F7792="NEW"),"",INDEX(B7791:B$2,-1+SUMPRODUCT(MAX(ROW(E7791:E$2)*(E7792=E7791:E$2)))))</f>
        <v> </v>
      </c>
      <c r="J7792" s="25" t="str">
        <f>IF(OR(E7792="",E7792="!!!",F7792="NEW"),"",COUNTBLANK(OFFSET(A$1,,,SUMPRODUCT(MAX(ROW(E$2:E7792)*(E7792=E$2:E7792)))))-COUNTBLANK(OFFSET(A$1,,,SUMPRODUCT(MAX(ROW(E$1:E7791)*(E2=E$1:E7791))))))</f>
        <v> </v>
      </c>
      <c r="K7792" s="25" t="str">
        <f>IF(OR(E7792="",E7792="!!!",F7792="NEW"),"",INDEX(J$1:J7791,SUMPRODUCT(MAX(ROW(E$1:E7791)*(E7792=E$1:E7791)))))</f>
        <v> </v>
      </c>
      <c r="L7792" s="26"/>
    </row>
    <row r="7793" spans="1:12">
      <c r="A7793" s="20" t="s">
        <v>1688</v>
      </c>
      <c r="E7793" s="21">
        <f>IF(D7793="?OLD","!!!","")</f>
        <v/>
      </c>
      <c r="F7793" s="22" t="str">
        <f>IF(OR(E7793="",E7793="!!!"),"",IF(NOT(ISNA(VLOOKUP(E7793,E$1:E7792,1,FALSE()))),"OLD",IF(AND(E7793&lt;&gt;"",E7793&lt;&gt;"!!!"),"NEW","")))</f>
        <v> </v>
      </c>
      <c r="G7793" s="23" t="str">
        <f>IF(OR(E7793="",E7793="!!!"),"",IF(OR(J7793=0,AND(J7793=1,K7793=1),AND(J7793=1,I7793="SBJ"),AND(J7793=1,I7793=0)),"?IN_FOCUS",IF(J7793&lt;=2,"?ACTIVATED",IF(J7793&lt;&gt;"","?FAMILIAR",IF(F7793="NEW",IF(ISNA(VLOOKUP(E7793,#REF!,1,FALSE())),"?TYPE_IDENTIFIABLE","?REFERENTIAL"),"_")))))</f>
        <v> </v>
      </c>
      <c r="H7793" s="24" t="str">
        <f>IF(J7793&lt;&gt;1,"",IF(I7793="SBJ","CB","?"))</f>
        <v> </v>
      </c>
      <c r="I7793" s="25" t="str">
        <f>IF(OR(E7793="",E7793="!!!",F7793="NEW"),"",INDEX(B7792:B$2,-1+SUMPRODUCT(MAX(ROW(E7792:E$2)*(E7793=E7792:E$2)))))</f>
        <v> </v>
      </c>
      <c r="J7793" s="25" t="str">
        <f>IF(OR(E7793="",E7793="!!!",F7793="NEW"),"",COUNTBLANK(OFFSET(A$1,,,SUMPRODUCT(MAX(ROW(E$2:E7793)*(E7793=E$2:E7793)))))-COUNTBLANK(OFFSET(A$1,,,SUMPRODUCT(MAX(ROW(E$1:E7792)*(E2=E$1:E7792))))))</f>
        <v> </v>
      </c>
      <c r="K7793" s="25" t="str">
        <f>IF(OR(E7793="",E7793="!!!",F7793="NEW"),"",INDEX(J$1:J7792,SUMPRODUCT(MAX(ROW(E$1:E7792)*(E7793=E$1:E7792)))))</f>
        <v> </v>
      </c>
      <c r="L7793" s="26"/>
    </row>
    <row r="7794" spans="1:12">
      <c r="A7794" s="20" t="s">
        <v>2107</v>
      </c>
      <c r="E7794" s="21">
        <f>IF(D7794="?OLD","!!!","")</f>
        <v/>
      </c>
      <c r="F7794" s="22" t="str">
        <f>IF(OR(E7794="",E7794="!!!"),"",IF(NOT(ISNA(VLOOKUP(E7794,E$1:E7793,1,FALSE()))),"OLD",IF(AND(E7794&lt;&gt;"",E7794&lt;&gt;"!!!"),"NEW","")))</f>
        <v> </v>
      </c>
      <c r="G7794" s="23" t="str">
        <f>IF(OR(E7794="",E7794="!!!"),"",IF(OR(J7794=0,AND(J7794=1,K7794=1),AND(J7794=1,I7794="SBJ"),AND(J7794=1,I7794=0)),"?IN_FOCUS",IF(J7794&lt;=2,"?ACTIVATED",IF(J7794&lt;&gt;"","?FAMILIAR",IF(F7794="NEW",IF(ISNA(VLOOKUP(E7794,#REF!,1,FALSE())),"?TYPE_IDENTIFIABLE","?REFERENTIAL"),"_")))))</f>
        <v> </v>
      </c>
      <c r="H7794" s="24" t="str">
        <f>IF(J7794&lt;&gt;1,"",IF(I7794="SBJ","CB","?"))</f>
        <v> </v>
      </c>
      <c r="I7794" s="25" t="str">
        <f>IF(OR(E7794="",E7794="!!!",F7794="NEW"),"",INDEX(B7793:B$2,-1+SUMPRODUCT(MAX(ROW(E7793:E$2)*(E7794=E7793:E$2)))))</f>
        <v> </v>
      </c>
      <c r="J7794" s="25" t="str">
        <f>IF(OR(E7794="",E7794="!!!",F7794="NEW"),"",COUNTBLANK(OFFSET(A$1,,,SUMPRODUCT(MAX(ROW(E$2:E7794)*(E7794=E$2:E7794)))))-COUNTBLANK(OFFSET(A$1,,,SUMPRODUCT(MAX(ROW(E$1:E7793)*(E2=E$1:E7793))))))</f>
        <v> </v>
      </c>
      <c r="K7794" s="25" t="str">
        <f>IF(OR(E7794="",E7794="!!!",F7794="NEW"),"",INDEX(J$1:J7793,SUMPRODUCT(MAX(ROW(E$1:E7793)*(E7794=E$1:E7793)))))</f>
        <v> </v>
      </c>
      <c r="L7794" s="26"/>
    </row>
    <row r="7795" spans="1:12">
      <c r="A7795" s="20" t="s">
        <v>1717</v>
      </c>
      <c r="E7795" s="21">
        <f>IF(D7795="?OLD","!!!","")</f>
        <v/>
      </c>
      <c r="F7795" s="22" t="str">
        <f>IF(OR(E7795="",E7795="!!!"),"",IF(NOT(ISNA(VLOOKUP(E7795,E$1:E7794,1,FALSE()))),"OLD",IF(AND(E7795&lt;&gt;"",E7795&lt;&gt;"!!!"),"NEW","")))</f>
        <v> </v>
      </c>
      <c r="G7795" s="23" t="str">
        <f>IF(OR(E7795="",E7795="!!!"),"",IF(OR(J7795=0,AND(J7795=1,K7795=1),AND(J7795=1,I7795="SBJ"),AND(J7795=1,I7795=0)),"?IN_FOCUS",IF(J7795&lt;=2,"?ACTIVATED",IF(J7795&lt;&gt;"","?FAMILIAR",IF(F7795="NEW",IF(ISNA(VLOOKUP(E7795,#REF!,1,FALSE())),"?TYPE_IDENTIFIABLE","?REFERENTIAL"),"_")))))</f>
        <v> </v>
      </c>
      <c r="H7795" s="24" t="str">
        <f>IF(J7795&lt;&gt;1,"",IF(I7795="SBJ","CB","?"))</f>
        <v> </v>
      </c>
      <c r="I7795" s="25" t="str">
        <f>IF(OR(E7795="",E7795="!!!",F7795="NEW"),"",INDEX(B7794:B$2,-1+SUMPRODUCT(MAX(ROW(E7794:E$2)*(E7795=E7794:E$2)))))</f>
        <v> </v>
      </c>
      <c r="J7795" s="25" t="str">
        <f>IF(OR(E7795="",E7795="!!!",F7795="NEW"),"",COUNTBLANK(OFFSET(A$1,,,SUMPRODUCT(MAX(ROW(E$2:E7795)*(E7795=E$2:E7795)))))-COUNTBLANK(OFFSET(A$1,,,SUMPRODUCT(MAX(ROW(E$1:E7794)*(E2=E$1:E7794))))))</f>
        <v> </v>
      </c>
      <c r="K7795" s="25" t="str">
        <f>IF(OR(E7795="",E7795="!!!",F7795="NEW"),"",INDEX(J$1:J7794,SUMPRODUCT(MAX(ROW(E$1:E7794)*(E7795=E$1:E7794)))))</f>
        <v> </v>
      </c>
      <c r="L7795" s="26"/>
    </row>
    <row r="7796" spans="1:12">
      <c r="A7796" s="20" t="s">
        <v>2785</v>
      </c>
      <c r="B7796" s="27" t="s">
        <v>1731</v>
      </c>
      <c r="C7796" s="27" t="s">
        <v>1669</v>
      </c>
      <c r="E7796" s="21">
        <f>IF(D7796="?OLD","!!!","")</f>
        <v/>
      </c>
      <c r="F7796" s="22" t="str">
        <f>IF(OR(E7796="",E7796="!!!"),"",IF(NOT(ISNA(VLOOKUP(E7796,E$1:E7795,1,FALSE()))),"OLD",IF(AND(E7796&lt;&gt;"",E7796&lt;&gt;"!!!"),"NEW","")))</f>
        <v> </v>
      </c>
      <c r="G7796" s="23" t="str">
        <f>IF(OR(E7796="",E7796="!!!"),"",IF(OR(J7796=0,AND(J7796=1,K7796=1),AND(J7796=1,I7796="SBJ"),AND(J7796=1,I7796=0)),"?IN_FOCUS",IF(J7796&lt;=2,"?ACTIVATED",IF(J7796&lt;&gt;"","?FAMILIAR",IF(F7796="NEW",IF(ISNA(VLOOKUP(E7796,#REF!,1,FALSE())),"?TYPE_IDENTIFIABLE","?REFERENTIAL"),"_")))))</f>
        <v> </v>
      </c>
      <c r="H7796" s="24" t="str">
        <f>IF(J7796&lt;&gt;1,"",IF(I7796="SBJ","CB","?"))</f>
        <v> </v>
      </c>
      <c r="I7796" s="25" t="str">
        <f>IF(OR(E7796="",E7796="!!!",F7796="NEW"),"",INDEX(B7795:B$2,-1+SUMPRODUCT(MAX(ROW(E7795:E$2)*(E7796=E7795:E$2)))))</f>
        <v> </v>
      </c>
      <c r="J7796" s="25" t="str">
        <f>IF(OR(E7796="",E7796="!!!",F7796="NEW"),"",COUNTBLANK(OFFSET(A$1,,,SUMPRODUCT(MAX(ROW(E$2:E7796)*(E7796=E$2:E7796)))))-COUNTBLANK(OFFSET(A$1,,,SUMPRODUCT(MAX(ROW(E$1:E7795)*(E2=E$1:E7795))))))</f>
        <v> </v>
      </c>
      <c r="K7796" s="25" t="str">
        <f>IF(OR(E7796="",E7796="!!!",F7796="NEW"),"",INDEX(J$1:J7795,SUMPRODUCT(MAX(ROW(E$1:E7795)*(E7796=E$1:E7795)))))</f>
        <v> </v>
      </c>
      <c r="L7796" s="26"/>
    </row>
    <row r="7797" spans="1:12">
      <c r="A7797" s="20" t="s">
        <v>1682</v>
      </c>
      <c r="E7797" s="21">
        <f>IF(D7797="?OLD","!!!","")</f>
        <v/>
      </c>
      <c r="F7797" s="22" t="str">
        <f>IF(OR(E7797="",E7797="!!!"),"",IF(NOT(ISNA(VLOOKUP(E7797,E$1:E7796,1,FALSE()))),"OLD",IF(AND(E7797&lt;&gt;"",E7797&lt;&gt;"!!!"),"NEW","")))</f>
        <v> </v>
      </c>
      <c r="G7797" s="23" t="str">
        <f>IF(OR(E7797="",E7797="!!!"),"",IF(OR(J7797=0,AND(J7797=1,K7797=1),AND(J7797=1,I7797="SBJ"),AND(J7797=1,I7797=0)),"?IN_FOCUS",IF(J7797&lt;=2,"?ACTIVATED",IF(J7797&lt;&gt;"","?FAMILIAR",IF(F7797="NEW",IF(ISNA(VLOOKUP(E7797,#REF!,1,FALSE())),"?TYPE_IDENTIFIABLE","?REFERENTIAL"),"_")))))</f>
        <v> </v>
      </c>
      <c r="H7797" s="24" t="str">
        <f>IF(J7797&lt;&gt;1,"",IF(I7797="SBJ","CB","?"))</f>
        <v> </v>
      </c>
      <c r="I7797" s="25" t="str">
        <f>IF(OR(E7797="",E7797="!!!",F7797="NEW"),"",INDEX(B7796:B$2,-1+SUMPRODUCT(MAX(ROW(E7796:E$2)*(E7797=E7796:E$2)))))</f>
        <v> </v>
      </c>
      <c r="J7797" s="25" t="str">
        <f>IF(OR(E7797="",E7797="!!!",F7797="NEW"),"",COUNTBLANK(OFFSET(A$1,,,SUMPRODUCT(MAX(ROW(E$2:E7797)*(E7797=E$2:E7797)))))-COUNTBLANK(OFFSET(A$1,,,SUMPRODUCT(MAX(ROW(E$1:E7796)*(E2=E$1:E7796))))))</f>
        <v> </v>
      </c>
      <c r="K7797" s="25" t="str">
        <f>IF(OR(E7797="",E7797="!!!",F7797="NEW"),"",INDEX(J$1:J7796,SUMPRODUCT(MAX(ROW(E$1:E7796)*(E7797=E$1:E7796)))))</f>
        <v> </v>
      </c>
      <c r="L7797" s="26"/>
    </row>
    <row r="7798" spans="1:12">
      <c r="A7798" s="20" t="s">
        <v>1507</v>
      </c>
      <c r="E7798" s="21">
        <f>IF(D7798="?OLD","!!!","")</f>
        <v/>
      </c>
      <c r="F7798" s="22" t="str">
        <f>IF(OR(E7798="",E7798="!!!"),"",IF(NOT(ISNA(VLOOKUP(E7798,E$1:E7797,1,FALSE()))),"OLD",IF(AND(E7798&lt;&gt;"",E7798&lt;&gt;"!!!"),"NEW","")))</f>
        <v> </v>
      </c>
      <c r="G7798" s="23" t="str">
        <f>IF(OR(E7798="",E7798="!!!"),"",IF(OR(J7798=0,AND(J7798=1,K7798=1),AND(J7798=1,I7798="SBJ"),AND(J7798=1,I7798=0)),"?IN_FOCUS",IF(J7798&lt;=2,"?ACTIVATED",IF(J7798&lt;&gt;"","?FAMILIAR",IF(F7798="NEW",IF(ISNA(VLOOKUP(E7798,#REF!,1,FALSE())),"?TYPE_IDENTIFIABLE","?REFERENTIAL"),"_")))))</f>
        <v> </v>
      </c>
      <c r="H7798" s="24" t="str">
        <f>IF(J7798&lt;&gt;1,"",IF(I7798="SBJ","CB","?"))</f>
        <v> </v>
      </c>
      <c r="I7798" s="25" t="str">
        <f>IF(OR(E7798="",E7798="!!!",F7798="NEW"),"",INDEX(B7797:B$2,-1+SUMPRODUCT(MAX(ROW(E7797:E$2)*(E7798=E7797:E$2)))))</f>
        <v> </v>
      </c>
      <c r="J7798" s="25" t="str">
        <f>IF(OR(E7798="",E7798="!!!",F7798="NEW"),"",COUNTBLANK(OFFSET(A$1,,,SUMPRODUCT(MAX(ROW(E$2:E7798)*(E7798=E$2:E7798)))))-COUNTBLANK(OFFSET(A$1,,,SUMPRODUCT(MAX(ROW(E$1:E7797)*(E2=E$1:E7797))))))</f>
        <v> </v>
      </c>
      <c r="K7798" s="25" t="str">
        <f>IF(OR(E7798="",E7798="!!!",F7798="NEW"),"",INDEX(J$1:J7797,SUMPRODUCT(MAX(ROW(E$1:E7797)*(E7798=E$1:E7797)))))</f>
        <v> </v>
      </c>
      <c r="L7798" s="26"/>
    </row>
    <row r="7799" spans="1:12">
      <c r="A7799" s="20" t="s">
        <v>1688</v>
      </c>
      <c r="E7799" s="21">
        <f>IF(D7799="?OLD","!!!","")</f>
        <v/>
      </c>
      <c r="F7799" s="22" t="str">
        <f>IF(OR(E7799="",E7799="!!!"),"",IF(NOT(ISNA(VLOOKUP(E7799,E$1:E7798,1,FALSE()))),"OLD",IF(AND(E7799&lt;&gt;"",E7799&lt;&gt;"!!!"),"NEW","")))</f>
        <v> </v>
      </c>
      <c r="G7799" s="23" t="str">
        <f>IF(OR(E7799="",E7799="!!!"),"",IF(OR(J7799=0,AND(J7799=1,K7799=1),AND(J7799=1,I7799="SBJ"),AND(J7799=1,I7799=0)),"?IN_FOCUS",IF(J7799&lt;=2,"?ACTIVATED",IF(J7799&lt;&gt;"","?FAMILIAR",IF(F7799="NEW",IF(ISNA(VLOOKUP(E7799,#REF!,1,FALSE())),"?TYPE_IDENTIFIABLE","?REFERENTIAL"),"_")))))</f>
        <v> </v>
      </c>
      <c r="H7799" s="24" t="str">
        <f>IF(J7799&lt;&gt;1,"",IF(I7799="SBJ","CB","?"))</f>
        <v> </v>
      </c>
      <c r="I7799" s="25" t="str">
        <f>IF(OR(E7799="",E7799="!!!",F7799="NEW"),"",INDEX(B7798:B$2,-1+SUMPRODUCT(MAX(ROW(E7798:E$2)*(E7799=E7798:E$2)))))</f>
        <v> </v>
      </c>
      <c r="J7799" s="25" t="str">
        <f>IF(OR(E7799="",E7799="!!!",F7799="NEW"),"",COUNTBLANK(OFFSET(A$1,,,SUMPRODUCT(MAX(ROW(E$2:E7799)*(E7799=E$2:E7799)))))-COUNTBLANK(OFFSET(A$1,,,SUMPRODUCT(MAX(ROW(E$1:E7798)*(E2=E$1:E7798))))))</f>
        <v> </v>
      </c>
      <c r="K7799" s="25" t="str">
        <f>IF(OR(E7799="",E7799="!!!",F7799="NEW"),"",INDEX(J$1:J7798,SUMPRODUCT(MAX(ROW(E$1:E7798)*(E7799=E$1:E7798)))))</f>
        <v> </v>
      </c>
      <c r="L7799" s="26"/>
    </row>
    <row r="7800" spans="1:12">
      <c r="A7800" s="20" t="s">
        <v>1970</v>
      </c>
      <c r="E7800" s="21">
        <f>IF(D7800="?OLD","!!!","")</f>
        <v/>
      </c>
      <c r="F7800" s="22" t="str">
        <f>IF(OR(E7800="",E7800="!!!"),"",IF(NOT(ISNA(VLOOKUP(E7800,E$1:E7799,1,FALSE()))),"OLD",IF(AND(E7800&lt;&gt;"",E7800&lt;&gt;"!!!"),"NEW","")))</f>
        <v> </v>
      </c>
      <c r="G7800" s="23" t="str">
        <f>IF(OR(E7800="",E7800="!!!"),"",IF(OR(J7800=0,AND(J7800=1,K7800=1),AND(J7800=1,I7800="SBJ"),AND(J7800=1,I7800=0)),"?IN_FOCUS",IF(J7800&lt;=2,"?ACTIVATED",IF(J7800&lt;&gt;"","?FAMILIAR",IF(F7800="NEW",IF(ISNA(VLOOKUP(E7800,#REF!,1,FALSE())),"?TYPE_IDENTIFIABLE","?REFERENTIAL"),"_")))))</f>
        <v> </v>
      </c>
      <c r="H7800" s="24" t="str">
        <f>IF(J7800&lt;&gt;1,"",IF(I7800="SBJ","CB","?"))</f>
        <v> </v>
      </c>
      <c r="I7800" s="25" t="str">
        <f>IF(OR(E7800="",E7800="!!!",F7800="NEW"),"",INDEX(B7799:B$2,-1+SUMPRODUCT(MAX(ROW(E7799:E$2)*(E7800=E7799:E$2)))))</f>
        <v> </v>
      </c>
      <c r="J7800" s="25" t="str">
        <f>IF(OR(E7800="",E7800="!!!",F7800="NEW"),"",COUNTBLANK(OFFSET(A$1,,,SUMPRODUCT(MAX(ROW(E$2:E7800)*(E7800=E$2:E7800)))))-COUNTBLANK(OFFSET(A$1,,,SUMPRODUCT(MAX(ROW(E$1:E7799)*(E2=E$1:E7799))))))</f>
        <v> </v>
      </c>
      <c r="K7800" s="25" t="str">
        <f>IF(OR(E7800="",E7800="!!!",F7800="NEW"),"",INDEX(J$1:J7799,SUMPRODUCT(MAX(ROW(E$1:E7799)*(E7800=E$1:E7799)))))</f>
        <v> </v>
      </c>
      <c r="L7800" s="26"/>
    </row>
    <row r="7801" spans="1:12">
      <c r="A7801" s="20" t="s">
        <v>1754</v>
      </c>
      <c r="B7801" s="27" t="s">
        <v>1724</v>
      </c>
      <c r="C7801" s="27" t="s">
        <v>1737</v>
      </c>
      <c r="D7801" s="27" t="s">
        <v>1681</v>
      </c>
      <c r="E7801" s="21">
        <f>IF(D7801="?OLD","!!!","")</f>
        <v/>
      </c>
      <c r="F7801" s="22" t="str">
        <f>IF(OR(E7801="",E7801="!!!"),"",IF(NOT(ISNA(VLOOKUP(E7801,E$1:E7800,1,FALSE()))),"OLD",IF(AND(E7801&lt;&gt;"",E7801&lt;&gt;"!!!"),"NEW","")))</f>
        <v> </v>
      </c>
      <c r="G7801" s="23" t="str">
        <f>IF(OR(E7801="",E7801="!!!"),"",IF(OR(J7801=0,AND(J7801=1,K7801=1),AND(J7801=1,I7801="SBJ"),AND(J7801=1,I7801=0)),"?IN_FOCUS",IF(J7801&lt;=2,"?ACTIVATED",IF(J7801&lt;&gt;"","?FAMILIAR",IF(F7801="NEW",IF(ISNA(VLOOKUP(E7801,#REF!,1,FALSE())),"?TYPE_IDENTIFIABLE","?REFERENTIAL"),"_")))))</f>
        <v> </v>
      </c>
      <c r="H7801" s="24" t="str">
        <f>IF(J7801&lt;&gt;1,"",IF(I7801="SBJ","CB","?"))</f>
        <v> </v>
      </c>
      <c r="I7801" s="25" t="str">
        <f>IF(OR(E7801="",E7801="!!!",F7801="NEW"),"",INDEX(B7800:B$2,-1+SUMPRODUCT(MAX(ROW(E7800:E$2)*(E7801=E7800:E$2)))))</f>
        <v> </v>
      </c>
      <c r="J7801" s="25" t="str">
        <f>IF(OR(E7801="",E7801="!!!",F7801="NEW"),"",COUNTBLANK(OFFSET(A$1,,,SUMPRODUCT(MAX(ROW(E$2:E7801)*(E7801=E$2:E7801)))))-COUNTBLANK(OFFSET(A$1,,,SUMPRODUCT(MAX(ROW(E$1:E7800)*(E2=E$1:E7800))))))</f>
        <v> </v>
      </c>
      <c r="K7801" s="25" t="str">
        <f>IF(OR(E7801="",E7801="!!!",F7801="NEW"),"",INDEX(J$1:J7800,SUMPRODUCT(MAX(ROW(E$1:E7800)*(E7801=E$1:E7800)))))</f>
        <v> </v>
      </c>
      <c r="L7801" s="26"/>
    </row>
    <row r="7802" spans="1:12">
      <c r="A7802" s="20" t="s">
        <v>3960</v>
      </c>
      <c r="E7802" s="21">
        <f>IF(D7802="?OLD","!!!","")</f>
        <v/>
      </c>
      <c r="F7802" s="22" t="str">
        <f>IF(OR(E7802="",E7802="!!!"),"",IF(NOT(ISNA(VLOOKUP(E7802,E$1:E7801,1,FALSE()))),"OLD",IF(AND(E7802&lt;&gt;"",E7802&lt;&gt;"!!!"),"NEW","")))</f>
        <v> </v>
      </c>
      <c r="G7802" s="23" t="str">
        <f>IF(OR(E7802="",E7802="!!!"),"",IF(OR(J7802=0,AND(J7802=1,K7802=1),AND(J7802=1,I7802="SBJ"),AND(J7802=1,I7802=0)),"?IN_FOCUS",IF(J7802&lt;=2,"?ACTIVATED",IF(J7802&lt;&gt;"","?FAMILIAR",IF(F7802="NEW",IF(ISNA(VLOOKUP(E7802,#REF!,1,FALSE())),"?TYPE_IDENTIFIABLE","?REFERENTIAL"),"_")))))</f>
        <v> </v>
      </c>
      <c r="H7802" s="24" t="str">
        <f>IF(J7802&lt;&gt;1,"",IF(I7802="SBJ","CB","?"))</f>
        <v> </v>
      </c>
      <c r="I7802" s="25" t="str">
        <f>IF(OR(E7802="",E7802="!!!",F7802="NEW"),"",INDEX(B7801:B$2,-1+SUMPRODUCT(MAX(ROW(E7801:E$2)*(E7802=E7801:E$2)))))</f>
        <v> </v>
      </c>
      <c r="J7802" s="25" t="str">
        <f>IF(OR(E7802="",E7802="!!!",F7802="NEW"),"",COUNTBLANK(OFFSET(A$1,,,SUMPRODUCT(MAX(ROW(E$2:E7802)*(E7802=E$2:E7802)))))-COUNTBLANK(OFFSET(A$1,,,SUMPRODUCT(MAX(ROW(E$1:E7801)*(E2=E$1:E7801))))))</f>
        <v> </v>
      </c>
      <c r="K7802" s="25" t="str">
        <f>IF(OR(E7802="",E7802="!!!",F7802="NEW"),"",INDEX(J$1:J7801,SUMPRODUCT(MAX(ROW(E$1:E7801)*(E7802=E$1:E7801)))))</f>
        <v> </v>
      </c>
      <c r="L7802" s="26"/>
    </row>
    <row r="7803" spans="1:12">
      <c r="A7803" s="20" t="s">
        <v>1829</v>
      </c>
      <c r="E7803" s="21">
        <f>IF(D7803="?OLD","!!!","")</f>
        <v/>
      </c>
      <c r="F7803" s="22" t="str">
        <f>IF(OR(E7803="",E7803="!!!"),"",IF(NOT(ISNA(VLOOKUP(E7803,E$1:E7802,1,FALSE()))),"OLD",IF(AND(E7803&lt;&gt;"",E7803&lt;&gt;"!!!"),"NEW","")))</f>
        <v> </v>
      </c>
      <c r="G7803" s="23" t="str">
        <f>IF(OR(E7803="",E7803="!!!"),"",IF(OR(J7803=0,AND(J7803=1,K7803=1),AND(J7803=1,I7803="SBJ"),AND(J7803=1,I7803=0)),"?IN_FOCUS",IF(J7803&lt;=2,"?ACTIVATED",IF(J7803&lt;&gt;"","?FAMILIAR",IF(F7803="NEW",IF(ISNA(VLOOKUP(E7803,#REF!,1,FALSE())),"?TYPE_IDENTIFIABLE","?REFERENTIAL"),"_")))))</f>
        <v> </v>
      </c>
      <c r="H7803" s="24" t="str">
        <f>IF(J7803&lt;&gt;1,"",IF(I7803="SBJ","CB","?"))</f>
        <v> </v>
      </c>
      <c r="I7803" s="25" t="str">
        <f>IF(OR(E7803="",E7803="!!!",F7803="NEW"),"",INDEX(B7802:B$2,-1+SUMPRODUCT(MAX(ROW(E7802:E$2)*(E7803=E7802:E$2)))))</f>
        <v> </v>
      </c>
      <c r="J7803" s="25" t="str">
        <f>IF(OR(E7803="",E7803="!!!",F7803="NEW"),"",COUNTBLANK(OFFSET(A$1,,,SUMPRODUCT(MAX(ROW(E$2:E7803)*(E7803=E$2:E7803)))))-COUNTBLANK(OFFSET(A$1,,,SUMPRODUCT(MAX(ROW(E$1:E7802)*(E2=E$1:E7802))))))</f>
        <v> </v>
      </c>
      <c r="K7803" s="25" t="str">
        <f>IF(OR(E7803="",E7803="!!!",F7803="NEW"),"",INDEX(J$1:J7802,SUMPRODUCT(MAX(ROW(E$1:E7802)*(E7803=E$1:E7802)))))</f>
        <v> </v>
      </c>
      <c r="L7803" s="26"/>
    </row>
    <row r="7804" spans="1:12">
      <c r="A7804" s="20" t="s">
        <v>1688</v>
      </c>
      <c r="E7804" s="21">
        <f>IF(D7804="?OLD","!!!","")</f>
        <v/>
      </c>
      <c r="F7804" s="22" t="str">
        <f>IF(OR(E7804="",E7804="!!!"),"",IF(NOT(ISNA(VLOOKUP(E7804,E$1:E7803,1,FALSE()))),"OLD",IF(AND(E7804&lt;&gt;"",E7804&lt;&gt;"!!!"),"NEW","")))</f>
        <v> </v>
      </c>
      <c r="G7804" s="23" t="str">
        <f>IF(OR(E7804="",E7804="!!!"),"",IF(OR(J7804=0,AND(J7804=1,K7804=1),AND(J7804=1,I7804="SBJ"),AND(J7804=1,I7804=0)),"?IN_FOCUS",IF(J7804&lt;=2,"?ACTIVATED",IF(J7804&lt;&gt;"","?FAMILIAR",IF(F7804="NEW",IF(ISNA(VLOOKUP(E7804,#REF!,1,FALSE())),"?TYPE_IDENTIFIABLE","?REFERENTIAL"),"_")))))</f>
        <v> </v>
      </c>
      <c r="H7804" s="24" t="str">
        <f>IF(J7804&lt;&gt;1,"",IF(I7804="SBJ","CB","?"))</f>
        <v> </v>
      </c>
      <c r="I7804" s="25" t="str">
        <f>IF(OR(E7804="",E7804="!!!",F7804="NEW"),"",INDEX(B7803:B$2,-1+SUMPRODUCT(MAX(ROW(E7803:E$2)*(E7804=E7803:E$2)))))</f>
        <v> </v>
      </c>
      <c r="J7804" s="25" t="str">
        <f>IF(OR(E7804="",E7804="!!!",F7804="NEW"),"",COUNTBLANK(OFFSET(A$1,,,SUMPRODUCT(MAX(ROW(E$2:E7804)*(E7804=E$2:E7804)))))-COUNTBLANK(OFFSET(A$1,,,SUMPRODUCT(MAX(ROW(E$1:E7803)*(E2=E$1:E7803))))))</f>
        <v> </v>
      </c>
      <c r="K7804" s="25" t="str">
        <f>IF(OR(E7804="",E7804="!!!",F7804="NEW"),"",INDEX(J$1:J7803,SUMPRODUCT(MAX(ROW(E$1:E7803)*(E7804=E$1:E7803)))))</f>
        <v> </v>
      </c>
      <c r="L7804" s="26"/>
    </row>
    <row r="7805" spans="1:12">
      <c r="A7805" s="20" t="s">
        <v>1181</v>
      </c>
      <c r="B7805" s="27" t="s">
        <v>1731</v>
      </c>
      <c r="C7805" s="27" t="s">
        <v>1680</v>
      </c>
      <c r="D7805" s="27" t="s">
        <v>1681</v>
      </c>
      <c r="E7805" s="21">
        <f>IF(D7805="?OLD","!!!","")</f>
        <v/>
      </c>
      <c r="F7805" s="22" t="str">
        <f>IF(OR(E7805="",E7805="!!!"),"",IF(NOT(ISNA(VLOOKUP(E7805,E$1:E7804,1,FALSE()))),"OLD",IF(AND(E7805&lt;&gt;"",E7805&lt;&gt;"!!!"),"NEW","")))</f>
        <v> </v>
      </c>
      <c r="G7805" s="23" t="str">
        <f>IF(OR(E7805="",E7805="!!!"),"",IF(OR(J7805=0,AND(J7805=1,K7805=1),AND(J7805=1,I7805="SBJ"),AND(J7805=1,I7805=0)),"?IN_FOCUS",IF(J7805&lt;=2,"?ACTIVATED",IF(J7805&lt;&gt;"","?FAMILIAR",IF(F7805="NEW",IF(ISNA(VLOOKUP(E7805,#REF!,1,FALSE())),"?TYPE_IDENTIFIABLE","?REFERENTIAL"),"_")))))</f>
        <v> </v>
      </c>
      <c r="H7805" s="24" t="str">
        <f>IF(J7805&lt;&gt;1,"",IF(I7805="SBJ","CB","?"))</f>
        <v> </v>
      </c>
      <c r="I7805" s="25" t="str">
        <f>IF(OR(E7805="",E7805="!!!",F7805="NEW"),"",INDEX(B7804:B$2,-1+SUMPRODUCT(MAX(ROW(E7804:E$2)*(E7805=E7804:E$2)))))</f>
        <v> </v>
      </c>
      <c r="J7805" s="25" t="str">
        <f>IF(OR(E7805="",E7805="!!!",F7805="NEW"),"",COUNTBLANK(OFFSET(A$1,,,SUMPRODUCT(MAX(ROW(E$2:E7805)*(E7805=E$2:E7805)))))-COUNTBLANK(OFFSET(A$1,,,SUMPRODUCT(MAX(ROW(E$1:E7804)*(E2=E$1:E7804))))))</f>
        <v> </v>
      </c>
      <c r="K7805" s="25" t="str">
        <f>IF(OR(E7805="",E7805="!!!",F7805="NEW"),"",INDEX(J$1:J7804,SUMPRODUCT(MAX(ROW(E$1:E7804)*(E7805=E$1:E7804)))))</f>
        <v> </v>
      </c>
      <c r="L7805" s="26"/>
    </row>
    <row r="7806" spans="1:12">
      <c r="A7806" s="20" t="s">
        <v>1822</v>
      </c>
      <c r="B7806" s="27" t="s">
        <v>1724</v>
      </c>
      <c r="C7806" s="27" t="s">
        <v>1680</v>
      </c>
      <c r="D7806" s="27" t="s">
        <v>1681</v>
      </c>
      <c r="E7806" s="21">
        <f>IF(D7806="?OLD","!!!","")</f>
        <v/>
      </c>
      <c r="F7806" s="22" t="str">
        <f>IF(OR(E7806="",E7806="!!!"),"",IF(NOT(ISNA(VLOOKUP(E7806,E$1:E7805,1,FALSE()))),"OLD",IF(AND(E7806&lt;&gt;"",E7806&lt;&gt;"!!!"),"NEW","")))</f>
        <v> </v>
      </c>
      <c r="G7806" s="23" t="str">
        <f>IF(OR(E7806="",E7806="!!!"),"",IF(OR(J7806=0,AND(J7806=1,K7806=1),AND(J7806=1,I7806="SBJ"),AND(J7806=1,I7806=0)),"?IN_FOCUS",IF(J7806&lt;=2,"?ACTIVATED",IF(J7806&lt;&gt;"","?FAMILIAR",IF(F7806="NEW",IF(ISNA(VLOOKUP(E7806,#REF!,1,FALSE())),"?TYPE_IDENTIFIABLE","?REFERENTIAL"),"_")))))</f>
        <v> </v>
      </c>
      <c r="H7806" s="24" t="str">
        <f>IF(J7806&lt;&gt;1,"",IF(I7806="SBJ","CB","?"))</f>
        <v> </v>
      </c>
      <c r="I7806" s="25" t="str">
        <f>IF(OR(E7806="",E7806="!!!",F7806="NEW"),"",INDEX(B7805:B$2,-1+SUMPRODUCT(MAX(ROW(E7805:E$2)*(E7806=E7805:E$2)))))</f>
        <v> </v>
      </c>
      <c r="J7806" s="25" t="str">
        <f>IF(OR(E7806="",E7806="!!!",F7806="NEW"),"",COUNTBLANK(OFFSET(A$1,,,SUMPRODUCT(MAX(ROW(E$2:E7806)*(E7806=E$2:E7806)))))-COUNTBLANK(OFFSET(A$1,,,SUMPRODUCT(MAX(ROW(E$1:E7805)*(E2=E$1:E7805))))))</f>
        <v> </v>
      </c>
      <c r="K7806" s="25" t="str">
        <f>IF(OR(E7806="",E7806="!!!",F7806="NEW"),"",INDEX(J$1:J7805,SUMPRODUCT(MAX(ROW(E$1:E7805)*(E7806=E$1:E7805)))))</f>
        <v> </v>
      </c>
      <c r="L7806" s="26"/>
    </row>
    <row r="7807" spans="1:12">
      <c r="A7807" s="20" t="s">
        <v>1790</v>
      </c>
      <c r="E7807" s="21">
        <f>IF(D7807="?OLD","!!!","")</f>
        <v/>
      </c>
      <c r="F7807" s="22" t="str">
        <f>IF(OR(E7807="",E7807="!!!"),"",IF(NOT(ISNA(VLOOKUP(E7807,E$1:E7806,1,FALSE()))),"OLD",IF(AND(E7807&lt;&gt;"",E7807&lt;&gt;"!!!"),"NEW","")))</f>
        <v> </v>
      </c>
      <c r="G7807" s="23" t="str">
        <f>IF(OR(E7807="",E7807="!!!"),"",IF(OR(J7807=0,AND(J7807=1,K7807=1),AND(J7807=1,I7807="SBJ"),AND(J7807=1,I7807=0)),"?IN_FOCUS",IF(J7807&lt;=2,"?ACTIVATED",IF(J7807&lt;&gt;"","?FAMILIAR",IF(F7807="NEW",IF(ISNA(VLOOKUP(E7807,#REF!,1,FALSE())),"?TYPE_IDENTIFIABLE","?REFERENTIAL"),"_")))))</f>
        <v> </v>
      </c>
      <c r="H7807" s="24" t="str">
        <f>IF(J7807&lt;&gt;1,"",IF(I7807="SBJ","CB","?"))</f>
        <v> </v>
      </c>
      <c r="I7807" s="25" t="str">
        <f>IF(OR(E7807="",E7807="!!!",F7807="NEW"),"",INDEX(B7806:B$2,-1+SUMPRODUCT(MAX(ROW(E7806:E$2)*(E7807=E7806:E$2)))))</f>
        <v> </v>
      </c>
      <c r="J7807" s="25" t="str">
        <f>IF(OR(E7807="",E7807="!!!",F7807="NEW"),"",COUNTBLANK(OFFSET(A$1,,,SUMPRODUCT(MAX(ROW(E$2:E7807)*(E7807=E$2:E7807)))))-COUNTBLANK(OFFSET(A$1,,,SUMPRODUCT(MAX(ROW(E$1:E7806)*(E2=E$1:E7806))))))</f>
        <v> </v>
      </c>
      <c r="K7807" s="25" t="str">
        <f>IF(OR(E7807="",E7807="!!!",F7807="NEW"),"",INDEX(J$1:J7806,SUMPRODUCT(MAX(ROW(E$1:E7806)*(E7807=E$1:E7806)))))</f>
        <v> </v>
      </c>
      <c r="L7807" s="26"/>
    </row>
    <row r="7808" spans="1:12">
      <c r="A7808" s="20" t="s">
        <v>2074</v>
      </c>
      <c r="B7808" s="27" t="s">
        <v>1675</v>
      </c>
      <c r="C7808" s="27" t="s">
        <v>1734</v>
      </c>
      <c r="D7808" s="27" t="s">
        <v>1681</v>
      </c>
      <c r="E7808" s="21">
        <f>IF(D7808="?OLD","!!!","")</f>
        <v/>
      </c>
      <c r="F7808" s="22" t="str">
        <f>IF(OR(E7808="",E7808="!!!"),"",IF(NOT(ISNA(VLOOKUP(E7808,E$1:E7807,1,FALSE()))),"OLD",IF(AND(E7808&lt;&gt;"",E7808&lt;&gt;"!!!"),"NEW","")))</f>
        <v> </v>
      </c>
      <c r="G7808" s="23" t="str">
        <f>IF(OR(E7808="",E7808="!!!"),"",IF(OR(J7808=0,AND(J7808=1,K7808=1),AND(J7808=1,I7808="SBJ"),AND(J7808=1,I7808=0)),"?IN_FOCUS",IF(J7808&lt;=2,"?ACTIVATED",IF(J7808&lt;&gt;"","?FAMILIAR",IF(F7808="NEW",IF(ISNA(VLOOKUP(E7808,#REF!,1,FALSE())),"?TYPE_IDENTIFIABLE","?REFERENTIAL"),"_")))))</f>
        <v> </v>
      </c>
      <c r="H7808" s="24" t="str">
        <f>IF(J7808&lt;&gt;1,"",IF(I7808="SBJ","CB","?"))</f>
        <v> </v>
      </c>
      <c r="I7808" s="25" t="str">
        <f>IF(OR(E7808="",E7808="!!!",F7808="NEW"),"",INDEX(B7807:B$2,-1+SUMPRODUCT(MAX(ROW(E7807:E$2)*(E7808=E7807:E$2)))))</f>
        <v> </v>
      </c>
      <c r="J7808" s="25" t="str">
        <f>IF(OR(E7808="",E7808="!!!",F7808="NEW"),"",COUNTBLANK(OFFSET(A$1,,,SUMPRODUCT(MAX(ROW(E$2:E7808)*(E7808=E$2:E7808)))))-COUNTBLANK(OFFSET(A$1,,,SUMPRODUCT(MAX(ROW(E$1:E7807)*(E2=E$1:E7807))))))</f>
        <v> </v>
      </c>
      <c r="K7808" s="25" t="str">
        <f>IF(OR(E7808="",E7808="!!!",F7808="NEW"),"",INDEX(J$1:J7807,SUMPRODUCT(MAX(ROW(E$1:E7807)*(E7808=E$1:E7807)))))</f>
        <v> </v>
      </c>
      <c r="L7808" s="26"/>
    </row>
    <row r="7809" spans="1:12">
      <c r="A7809" s="20" t="s">
        <v>3961</v>
      </c>
      <c r="E7809" s="21">
        <f>IF(D7809="?OLD","!!!","")</f>
        <v/>
      </c>
      <c r="F7809" s="22" t="str">
        <f>IF(OR(E7809="",E7809="!!!"),"",IF(NOT(ISNA(VLOOKUP(E7809,E$1:E7808,1,FALSE()))),"OLD",IF(AND(E7809&lt;&gt;"",E7809&lt;&gt;"!!!"),"NEW","")))</f>
        <v> </v>
      </c>
      <c r="G7809" s="23" t="str">
        <f>IF(OR(E7809="",E7809="!!!"),"",IF(OR(J7809=0,AND(J7809=1,K7809=1),AND(J7809=1,I7809="SBJ"),AND(J7809=1,I7809=0)),"?IN_FOCUS",IF(J7809&lt;=2,"?ACTIVATED",IF(J7809&lt;&gt;"","?FAMILIAR",IF(F7809="NEW",IF(ISNA(VLOOKUP(E7809,#REF!,1,FALSE())),"?TYPE_IDENTIFIABLE","?REFERENTIAL"),"_")))))</f>
        <v> </v>
      </c>
      <c r="H7809" s="24" t="str">
        <f>IF(J7809&lt;&gt;1,"",IF(I7809="SBJ","CB","?"))</f>
        <v> </v>
      </c>
      <c r="I7809" s="25" t="str">
        <f>IF(OR(E7809="",E7809="!!!",F7809="NEW"),"",INDEX(B7808:B$2,-1+SUMPRODUCT(MAX(ROW(E7808:E$2)*(E7809=E7808:E$2)))))</f>
        <v> </v>
      </c>
      <c r="J7809" s="25" t="str">
        <f>IF(OR(E7809="",E7809="!!!",F7809="NEW"),"",COUNTBLANK(OFFSET(A$1,,,SUMPRODUCT(MAX(ROW(E$2:E7809)*(E7809=E$2:E7809)))))-COUNTBLANK(OFFSET(A$1,,,SUMPRODUCT(MAX(ROW(E$1:E7808)*(E2=E$1:E7808))))))</f>
        <v> </v>
      </c>
      <c r="K7809" s="25" t="str">
        <f>IF(OR(E7809="",E7809="!!!",F7809="NEW"),"",INDEX(J$1:J7808,SUMPRODUCT(MAX(ROW(E$1:E7808)*(E7809=E$1:E7808)))))</f>
        <v> </v>
      </c>
      <c r="L7809" s="26"/>
    </row>
    <row r="7810" spans="1:12">
      <c r="A7810" s="20" t="s">
        <v>671</v>
      </c>
      <c r="E7810" s="21">
        <f>IF(D7810="?OLD","!!!","")</f>
        <v/>
      </c>
      <c r="F7810" s="22" t="str">
        <f>IF(OR(E7810="",E7810="!!!"),"",IF(NOT(ISNA(VLOOKUP(E7810,E$1:E7809,1,FALSE()))),"OLD",IF(AND(E7810&lt;&gt;"",E7810&lt;&gt;"!!!"),"NEW","")))</f>
        <v> </v>
      </c>
      <c r="G7810" s="23" t="str">
        <f>IF(OR(E7810="",E7810="!!!"),"",IF(OR(J7810=0,AND(J7810=1,K7810=1),AND(J7810=1,I7810="SBJ"),AND(J7810=1,I7810=0)),"?IN_FOCUS",IF(J7810&lt;=2,"?ACTIVATED",IF(J7810&lt;&gt;"","?FAMILIAR",IF(F7810="NEW",IF(ISNA(VLOOKUP(E7810,#REF!,1,FALSE())),"?TYPE_IDENTIFIABLE","?REFERENTIAL"),"_")))))</f>
        <v> </v>
      </c>
      <c r="H7810" s="24" t="str">
        <f>IF(J7810&lt;&gt;1,"",IF(I7810="SBJ","CB","?"))</f>
        <v> </v>
      </c>
      <c r="I7810" s="25" t="str">
        <f>IF(OR(E7810="",E7810="!!!",F7810="NEW"),"",INDEX(B7809:B$2,-1+SUMPRODUCT(MAX(ROW(E7809:E$2)*(E7810=E7809:E$2)))))</f>
        <v> </v>
      </c>
      <c r="J7810" s="25" t="str">
        <f>IF(OR(E7810="",E7810="!!!",F7810="NEW"),"",COUNTBLANK(OFFSET(A$1,,,SUMPRODUCT(MAX(ROW(E$2:E7810)*(E7810=E$2:E7810)))))-COUNTBLANK(OFFSET(A$1,,,SUMPRODUCT(MAX(ROW(E$1:E7809)*(E2=E$1:E7809))))))</f>
        <v> </v>
      </c>
      <c r="K7810" s="25" t="str">
        <f>IF(OR(E7810="",E7810="!!!",F7810="NEW"),"",INDEX(J$1:J7809,SUMPRODUCT(MAX(ROW(E$1:E7809)*(E7810=E$1:E7809)))))</f>
        <v> </v>
      </c>
      <c r="L7810" s="26"/>
    </row>
    <row r="7811" spans="1:12">
      <c r="A7811" s="20"/>
    </row>
    <row r="7812" spans="1:12">
      <c r="A7812" s="20" t="s">
        <v>3962</v>
      </c>
    </row>
    <row r="7813" spans="1:12">
      <c r="A7813" s="20" t="s">
        <v>3898</v>
      </c>
      <c r="B7813" s="27" t="s">
        <v>1668</v>
      </c>
      <c r="C7813" s="27" t="s">
        <v>1734</v>
      </c>
      <c r="D7813" s="27" t="s">
        <v>1681</v>
      </c>
      <c r="E7813" s="21">
        <f>IF(D7813="?OLD","!!!","")</f>
        <v/>
      </c>
      <c r="F7813" s="22" t="str">
        <f>IF(OR(E7813="",E7813="!!!"),"",IF(NOT(ISNA(VLOOKUP(E7813,E$1:E7812,1,FALSE()))),"OLD",IF(AND(E7813&lt;&gt;"",E7813&lt;&gt;"!!!"),"NEW","")))</f>
        <v> </v>
      </c>
      <c r="G7813" s="23" t="str">
        <f>IF(OR(E7813="",E7813="!!!"),"",IF(OR(J7813=0,AND(J7813=1,K7813=1),AND(J7813=1,I7813="SBJ"),AND(J7813=1,I7813=0)),"?IN_FOCUS",IF(J7813&lt;=2,"?ACTIVATED",IF(J7813&lt;&gt;"","?FAMILIAR",IF(F7813="NEW",IF(ISNA(VLOOKUP(E7813,#REF!,1,FALSE())),"?TYPE_IDENTIFIABLE","?REFERENTIAL"),"_")))))</f>
        <v> </v>
      </c>
      <c r="H7813" s="24" t="str">
        <f>IF(J7813&lt;&gt;1,"",IF(I7813="SBJ","CB","?"))</f>
        <v> </v>
      </c>
      <c r="I7813" s="25" t="str">
        <f>IF(OR(E7813="",E7813="!!!",F7813="NEW"),"",INDEX(B7812:B$2,-1+SUMPRODUCT(MAX(ROW(E7812:E$2)*(E7813=E7812:E$2)))))</f>
        <v> </v>
      </c>
      <c r="J7813" s="25" t="str">
        <f>IF(OR(E7813="",E7813="!!!",F7813="NEW"),"",COUNTBLANK(OFFSET(A$1,,,SUMPRODUCT(MAX(ROW(E$2:E7813)*(E7813=E$2:E7813)))))-COUNTBLANK(OFFSET(A$1,,,SUMPRODUCT(MAX(ROW(E$1:E7812)*(E2=E$1:E7812))))))</f>
        <v> </v>
      </c>
      <c r="K7813" s="25" t="str">
        <f>IF(OR(E7813="",E7813="!!!",F7813="NEW"),"",INDEX(J$1:J7812,SUMPRODUCT(MAX(ROW(E$1:E7812)*(E7813=E$1:E7812)))))</f>
        <v> </v>
      </c>
      <c r="L7813" s="26"/>
    </row>
    <row r="7814" spans="1:12">
      <c r="A7814" s="20" t="s">
        <v>3963</v>
      </c>
      <c r="E7814" s="21">
        <f>IF(D7814="?OLD","!!!","")</f>
        <v/>
      </c>
      <c r="F7814" s="22" t="str">
        <f>IF(OR(E7814="",E7814="!!!"),"",IF(NOT(ISNA(VLOOKUP(E7814,E$1:E7813,1,FALSE()))),"OLD",IF(AND(E7814&lt;&gt;"",E7814&lt;&gt;"!!!"),"NEW","")))</f>
        <v> </v>
      </c>
      <c r="G7814" s="23" t="str">
        <f>IF(OR(E7814="",E7814="!!!"),"",IF(OR(J7814=0,AND(J7814=1,K7814=1),AND(J7814=1,I7814="SBJ"),AND(J7814=1,I7814=0)),"?IN_FOCUS",IF(J7814&lt;=2,"?ACTIVATED",IF(J7814&lt;&gt;"","?FAMILIAR",IF(F7814="NEW",IF(ISNA(VLOOKUP(E7814,#REF!,1,FALSE())),"?TYPE_IDENTIFIABLE","?REFERENTIAL"),"_")))))</f>
        <v> </v>
      </c>
      <c r="H7814" s="24" t="str">
        <f>IF(J7814&lt;&gt;1,"",IF(I7814="SBJ","CB","?"))</f>
        <v> </v>
      </c>
      <c r="I7814" s="25" t="str">
        <f>IF(OR(E7814="",E7814="!!!",F7814="NEW"),"",INDEX(B7813:B$2,-1+SUMPRODUCT(MAX(ROW(E7813:E$2)*(E7814=E7813:E$2)))))</f>
        <v> </v>
      </c>
      <c r="J7814" s="25" t="str">
        <f>IF(OR(E7814="",E7814="!!!",F7814="NEW"),"",COUNTBLANK(OFFSET(A$1,,,SUMPRODUCT(MAX(ROW(E$2:E7814)*(E7814=E$2:E7814)))))-COUNTBLANK(OFFSET(A$1,,,SUMPRODUCT(MAX(ROW(E$1:E7813)*(E2=E$1:E7813))))))</f>
        <v> </v>
      </c>
      <c r="K7814" s="25" t="str">
        <f>IF(OR(E7814="",E7814="!!!",F7814="NEW"),"",INDEX(J$1:J7813,SUMPRODUCT(MAX(ROW(E$1:E7813)*(E7814=E$1:E7813)))))</f>
        <v> </v>
      </c>
      <c r="L7814" s="26"/>
    </row>
    <row r="7815" spans="1:12">
      <c r="A7815" s="20" t="s">
        <v>1744</v>
      </c>
      <c r="E7815" s="21">
        <f>IF(D7815="?OLD","!!!","")</f>
        <v/>
      </c>
      <c r="F7815" s="22" t="str">
        <f>IF(OR(E7815="",E7815="!!!"),"",IF(NOT(ISNA(VLOOKUP(E7815,E$1:E7814,1,FALSE()))),"OLD",IF(AND(E7815&lt;&gt;"",E7815&lt;&gt;"!!!"),"NEW","")))</f>
        <v> </v>
      </c>
      <c r="G7815" s="23" t="str">
        <f>IF(OR(E7815="",E7815="!!!"),"",IF(OR(J7815=0,AND(J7815=1,K7815=1),AND(J7815=1,I7815="SBJ"),AND(J7815=1,I7815=0)),"?IN_FOCUS",IF(J7815&lt;=2,"?ACTIVATED",IF(J7815&lt;&gt;"","?FAMILIAR",IF(F7815="NEW",IF(ISNA(VLOOKUP(E7815,#REF!,1,FALSE())),"?TYPE_IDENTIFIABLE","?REFERENTIAL"),"_")))))</f>
        <v> </v>
      </c>
      <c r="H7815" s="24" t="str">
        <f>IF(J7815&lt;&gt;1,"",IF(I7815="SBJ","CB","?"))</f>
        <v> </v>
      </c>
      <c r="I7815" s="25" t="str">
        <f>IF(OR(E7815="",E7815="!!!",F7815="NEW"),"",INDEX(B7814:B$2,-1+SUMPRODUCT(MAX(ROW(E7814:E$2)*(E7815=E7814:E$2)))))</f>
        <v> </v>
      </c>
      <c r="J7815" s="25" t="str">
        <f>IF(OR(E7815="",E7815="!!!",F7815="NEW"),"",COUNTBLANK(OFFSET(A$1,,,SUMPRODUCT(MAX(ROW(E$2:E7815)*(E7815=E$2:E7815)))))-COUNTBLANK(OFFSET(A$1,,,SUMPRODUCT(MAX(ROW(E$1:E7814)*(E2=E$1:E7814))))))</f>
        <v> </v>
      </c>
      <c r="K7815" s="25" t="str">
        <f>IF(OR(E7815="",E7815="!!!",F7815="NEW"),"",INDEX(J$1:J7814,SUMPRODUCT(MAX(ROW(E$1:E7814)*(E7815=E$1:E7814)))))</f>
        <v> </v>
      </c>
      <c r="L7815" s="26"/>
    </row>
    <row r="7816" spans="1:12">
      <c r="A7816" s="20" t="s">
        <v>3255</v>
      </c>
      <c r="B7816" s="27" t="s">
        <v>1679</v>
      </c>
      <c r="C7816" s="27" t="s">
        <v>1701</v>
      </c>
      <c r="D7816" s="27" t="s">
        <v>1681</v>
      </c>
      <c r="E7816" s="21">
        <f>IF(D7816="?OLD","!!!","")</f>
        <v/>
      </c>
      <c r="F7816" s="22" t="str">
        <f>IF(OR(E7816="",E7816="!!!"),"",IF(NOT(ISNA(VLOOKUP(E7816,E$1:E7815,1,FALSE()))),"OLD",IF(AND(E7816&lt;&gt;"",E7816&lt;&gt;"!!!"),"NEW","")))</f>
        <v> </v>
      </c>
      <c r="G7816" s="23" t="str">
        <f>IF(OR(E7816="",E7816="!!!"),"",IF(OR(J7816=0,AND(J7816=1,K7816=1),AND(J7816=1,I7816="SBJ"),AND(J7816=1,I7816=0)),"?IN_FOCUS",IF(J7816&lt;=2,"?ACTIVATED",IF(J7816&lt;&gt;"","?FAMILIAR",IF(F7816="NEW",IF(ISNA(VLOOKUP(E7816,#REF!,1,FALSE())),"?TYPE_IDENTIFIABLE","?REFERENTIAL"),"_")))))</f>
        <v> </v>
      </c>
      <c r="H7816" s="24" t="str">
        <f>IF(J7816&lt;&gt;1,"",IF(I7816="SBJ","CB","?"))</f>
        <v> </v>
      </c>
      <c r="I7816" s="25" t="str">
        <f>IF(OR(E7816="",E7816="!!!",F7816="NEW"),"",INDEX(B7815:B$2,-1+SUMPRODUCT(MAX(ROW(E7815:E$2)*(E7816=E7815:E$2)))))</f>
        <v> </v>
      </c>
      <c r="J7816" s="25" t="str">
        <f>IF(OR(E7816="",E7816="!!!",F7816="NEW"),"",COUNTBLANK(OFFSET(A$1,,,SUMPRODUCT(MAX(ROW(E$2:E7816)*(E7816=E$2:E7816)))))-COUNTBLANK(OFFSET(A$1,,,SUMPRODUCT(MAX(ROW(E$1:E7815)*(E2=E$1:E7815))))))</f>
        <v> </v>
      </c>
      <c r="K7816" s="25" t="str">
        <f>IF(OR(E7816="",E7816="!!!",F7816="NEW"),"",INDEX(J$1:J7815,SUMPRODUCT(MAX(ROW(E$1:E7815)*(E7816=E$1:E7815)))))</f>
        <v> </v>
      </c>
      <c r="L7816" s="26"/>
    </row>
    <row r="7817" spans="1:12">
      <c r="A7817" s="20" t="s">
        <v>1688</v>
      </c>
      <c r="E7817" s="21">
        <f>IF(D7817="?OLD","!!!","")</f>
        <v/>
      </c>
      <c r="F7817" s="22" t="str">
        <f>IF(OR(E7817="",E7817="!!!"),"",IF(NOT(ISNA(VLOOKUP(E7817,E$1:E7816,1,FALSE()))),"OLD",IF(AND(E7817&lt;&gt;"",E7817&lt;&gt;"!!!"),"NEW","")))</f>
        <v> </v>
      </c>
      <c r="G7817" s="23" t="str">
        <f>IF(OR(E7817="",E7817="!!!"),"",IF(OR(J7817=0,AND(J7817=1,K7817=1),AND(J7817=1,I7817="SBJ"),AND(J7817=1,I7817=0)),"?IN_FOCUS",IF(J7817&lt;=2,"?ACTIVATED",IF(J7817&lt;&gt;"","?FAMILIAR",IF(F7817="NEW",IF(ISNA(VLOOKUP(E7817,#REF!,1,FALSE())),"?TYPE_IDENTIFIABLE","?REFERENTIAL"),"_")))))</f>
        <v> </v>
      </c>
      <c r="H7817" s="24" t="str">
        <f>IF(J7817&lt;&gt;1,"",IF(I7817="SBJ","CB","?"))</f>
        <v> </v>
      </c>
      <c r="I7817" s="25" t="str">
        <f>IF(OR(E7817="",E7817="!!!",F7817="NEW"),"",INDEX(B7816:B$2,-1+SUMPRODUCT(MAX(ROW(E7816:E$2)*(E7817=E7816:E$2)))))</f>
        <v> </v>
      </c>
      <c r="J7817" s="25" t="str">
        <f>IF(OR(E7817="",E7817="!!!",F7817="NEW"),"",COUNTBLANK(OFFSET(A$1,,,SUMPRODUCT(MAX(ROW(E$2:E7817)*(E7817=E$2:E7817)))))-COUNTBLANK(OFFSET(A$1,,,SUMPRODUCT(MAX(ROW(E$1:E7816)*(E2=E$1:E7816))))))</f>
        <v> </v>
      </c>
      <c r="K7817" s="25" t="str">
        <f>IF(OR(E7817="",E7817="!!!",F7817="NEW"),"",INDEX(J$1:J7816,SUMPRODUCT(MAX(ROW(E$1:E7816)*(E7817=E$1:E7816)))))</f>
        <v> </v>
      </c>
      <c r="L7817" s="26"/>
    </row>
    <row r="7818" spans="1:12">
      <c r="A7818" s="20" t="s">
        <v>3964</v>
      </c>
      <c r="E7818" s="21">
        <f>IF(D7818="?OLD","!!!","")</f>
        <v/>
      </c>
      <c r="F7818" s="22" t="str">
        <f>IF(OR(E7818="",E7818="!!!"),"",IF(NOT(ISNA(VLOOKUP(E7818,E$1:E7817,1,FALSE()))),"OLD",IF(AND(E7818&lt;&gt;"",E7818&lt;&gt;"!!!"),"NEW","")))</f>
        <v> </v>
      </c>
      <c r="G7818" s="23" t="str">
        <f>IF(OR(E7818="",E7818="!!!"),"",IF(OR(J7818=0,AND(J7818=1,K7818=1),AND(J7818=1,I7818="SBJ"),AND(J7818=1,I7818=0)),"?IN_FOCUS",IF(J7818&lt;=2,"?ACTIVATED",IF(J7818&lt;&gt;"","?FAMILIAR",IF(F7818="NEW",IF(ISNA(VLOOKUP(E7818,#REF!,1,FALSE())),"?TYPE_IDENTIFIABLE","?REFERENTIAL"),"_")))))</f>
        <v> </v>
      </c>
      <c r="H7818" s="24" t="str">
        <f>IF(J7818&lt;&gt;1,"",IF(I7818="SBJ","CB","?"))</f>
        <v> </v>
      </c>
      <c r="I7818" s="25" t="str">
        <f>IF(OR(E7818="",E7818="!!!",F7818="NEW"),"",INDEX(B7817:B$2,-1+SUMPRODUCT(MAX(ROW(E7817:E$2)*(E7818=E7817:E$2)))))</f>
        <v> </v>
      </c>
      <c r="J7818" s="25" t="str">
        <f>IF(OR(E7818="",E7818="!!!",F7818="NEW"),"",COUNTBLANK(OFFSET(A$1,,,SUMPRODUCT(MAX(ROW(E$2:E7818)*(E7818=E$2:E7818)))))-COUNTBLANK(OFFSET(A$1,,,SUMPRODUCT(MAX(ROW(E$1:E7817)*(E2=E$1:E7817))))))</f>
        <v> </v>
      </c>
      <c r="K7818" s="25" t="str">
        <f>IF(OR(E7818="",E7818="!!!",F7818="NEW"),"",INDEX(J$1:J7817,SUMPRODUCT(MAX(ROW(E$1:E7817)*(E7818=E$1:E7817)))))</f>
        <v> </v>
      </c>
      <c r="L7818" s="26"/>
    </row>
    <row r="7819" spans="1:12">
      <c r="A7819" s="20" t="s">
        <v>1977</v>
      </c>
      <c r="B7819" s="27" t="s">
        <v>1731</v>
      </c>
      <c r="C7819" s="27" t="s">
        <v>1737</v>
      </c>
      <c r="D7819" s="27" t="s">
        <v>1681</v>
      </c>
      <c r="E7819" s="21">
        <f>IF(D7819="?OLD","!!!","")</f>
        <v/>
      </c>
      <c r="F7819" s="22" t="str">
        <f>IF(OR(E7819="",E7819="!!!"),"",IF(NOT(ISNA(VLOOKUP(E7819,E$1:E7818,1,FALSE()))),"OLD",IF(AND(E7819&lt;&gt;"",E7819&lt;&gt;"!!!"),"NEW","")))</f>
        <v> </v>
      </c>
      <c r="G7819" s="23" t="str">
        <f>IF(OR(E7819="",E7819="!!!"),"",IF(OR(J7819=0,AND(J7819=1,K7819=1),AND(J7819=1,I7819="SBJ"),AND(J7819=1,I7819=0)),"?IN_FOCUS",IF(J7819&lt;=2,"?ACTIVATED",IF(J7819&lt;&gt;"","?FAMILIAR",IF(F7819="NEW",IF(ISNA(VLOOKUP(E7819,#REF!,1,FALSE())),"?TYPE_IDENTIFIABLE","?REFERENTIAL"),"_")))))</f>
        <v> </v>
      </c>
      <c r="H7819" s="24" t="str">
        <f>IF(J7819&lt;&gt;1,"",IF(I7819="SBJ","CB","?"))</f>
        <v> </v>
      </c>
      <c r="I7819" s="25" t="str">
        <f>IF(OR(E7819="",E7819="!!!",F7819="NEW"),"",INDEX(B7818:B$2,-1+SUMPRODUCT(MAX(ROW(E7818:E$2)*(E7819=E7818:E$2)))))</f>
        <v> </v>
      </c>
      <c r="J7819" s="25" t="str">
        <f>IF(OR(E7819="",E7819="!!!",F7819="NEW"),"",COUNTBLANK(OFFSET(A$1,,,SUMPRODUCT(MAX(ROW(E$2:E7819)*(E7819=E$2:E7819)))))-COUNTBLANK(OFFSET(A$1,,,SUMPRODUCT(MAX(ROW(E$1:E7818)*(E2=E$1:E7818))))))</f>
        <v> </v>
      </c>
      <c r="K7819" s="25" t="str">
        <f>IF(OR(E7819="",E7819="!!!",F7819="NEW"),"",INDEX(J$1:J7818,SUMPRODUCT(MAX(ROW(E$1:E7818)*(E7819=E$1:E7818)))))</f>
        <v> </v>
      </c>
      <c r="L7819" s="26"/>
    </row>
    <row r="7820" spans="1:12">
      <c r="A7820" s="20" t="s">
        <v>1790</v>
      </c>
      <c r="E7820" s="21">
        <f>IF(D7820="?OLD","!!!","")</f>
        <v/>
      </c>
      <c r="F7820" s="22" t="str">
        <f>IF(OR(E7820="",E7820="!!!"),"",IF(NOT(ISNA(VLOOKUP(E7820,E$1:E7819,1,FALSE()))),"OLD",IF(AND(E7820&lt;&gt;"",E7820&lt;&gt;"!!!"),"NEW","")))</f>
        <v> </v>
      </c>
      <c r="G7820" s="23" t="str">
        <f>IF(OR(E7820="",E7820="!!!"),"",IF(OR(J7820=0,AND(J7820=1,K7820=1),AND(J7820=1,I7820="SBJ"),AND(J7820=1,I7820=0)),"?IN_FOCUS",IF(J7820&lt;=2,"?ACTIVATED",IF(J7820&lt;&gt;"","?FAMILIAR",IF(F7820="NEW",IF(ISNA(VLOOKUP(E7820,#REF!,1,FALSE())),"?TYPE_IDENTIFIABLE","?REFERENTIAL"),"_")))))</f>
        <v> </v>
      </c>
      <c r="H7820" s="24" t="str">
        <f>IF(J7820&lt;&gt;1,"",IF(I7820="SBJ","CB","?"))</f>
        <v> </v>
      </c>
      <c r="I7820" s="25" t="str">
        <f>IF(OR(E7820="",E7820="!!!",F7820="NEW"),"",INDEX(B7819:B$2,-1+SUMPRODUCT(MAX(ROW(E7819:E$2)*(E7820=E7819:E$2)))))</f>
        <v> </v>
      </c>
      <c r="J7820" s="25" t="str">
        <f>IF(OR(E7820="",E7820="!!!",F7820="NEW"),"",COUNTBLANK(OFFSET(A$1,,,SUMPRODUCT(MAX(ROW(E$2:E7820)*(E7820=E$2:E7820)))))-COUNTBLANK(OFFSET(A$1,,,SUMPRODUCT(MAX(ROW(E$1:E7819)*(E2=E$1:E7819))))))</f>
        <v> </v>
      </c>
      <c r="K7820" s="25" t="str">
        <f>IF(OR(E7820="",E7820="!!!",F7820="NEW"),"",INDEX(J$1:J7819,SUMPRODUCT(MAX(ROW(E$1:E7819)*(E7820=E$1:E7819)))))</f>
        <v> </v>
      </c>
      <c r="L7820" s="26"/>
    </row>
    <row r="7821" spans="1:12">
      <c r="A7821" s="20" t="s">
        <v>2558</v>
      </c>
      <c r="E7821" s="21">
        <f>IF(D7821="?OLD","!!!","")</f>
        <v/>
      </c>
      <c r="F7821" s="22" t="str">
        <f>IF(OR(E7821="",E7821="!!!"),"",IF(NOT(ISNA(VLOOKUP(E7821,E$1:E7820,1,FALSE()))),"OLD",IF(AND(E7821&lt;&gt;"",E7821&lt;&gt;"!!!"),"NEW","")))</f>
        <v> </v>
      </c>
      <c r="G7821" s="23" t="str">
        <f>IF(OR(E7821="",E7821="!!!"),"",IF(OR(J7821=0,AND(J7821=1,K7821=1),AND(J7821=1,I7821="SBJ"),AND(J7821=1,I7821=0)),"?IN_FOCUS",IF(J7821&lt;=2,"?ACTIVATED",IF(J7821&lt;&gt;"","?FAMILIAR",IF(F7821="NEW",IF(ISNA(VLOOKUP(E7821,#REF!,1,FALSE())),"?TYPE_IDENTIFIABLE","?REFERENTIAL"),"_")))))</f>
        <v> </v>
      </c>
      <c r="H7821" s="24" t="str">
        <f>IF(J7821&lt;&gt;1,"",IF(I7821="SBJ","CB","?"))</f>
        <v> </v>
      </c>
      <c r="I7821" s="25" t="str">
        <f>IF(OR(E7821="",E7821="!!!",F7821="NEW"),"",INDEX(B7820:B$2,-1+SUMPRODUCT(MAX(ROW(E7820:E$2)*(E7821=E7820:E$2)))))</f>
        <v> </v>
      </c>
      <c r="J7821" s="25" t="str">
        <f>IF(OR(E7821="",E7821="!!!",F7821="NEW"),"",COUNTBLANK(OFFSET(A$1,,,SUMPRODUCT(MAX(ROW(E$2:E7821)*(E7821=E$2:E7821)))))-COUNTBLANK(OFFSET(A$1,,,SUMPRODUCT(MAX(ROW(E$1:E7820)*(E2=E$1:E7820))))))</f>
        <v> </v>
      </c>
      <c r="K7821" s="25" t="str">
        <f>IF(OR(E7821="",E7821="!!!",F7821="NEW"),"",INDEX(J$1:J7820,SUMPRODUCT(MAX(ROW(E$1:E7820)*(E7821=E$1:E7820)))))</f>
        <v> </v>
      </c>
      <c r="L7821" s="26"/>
    </row>
    <row r="7822" spans="1:12">
      <c r="A7822" s="20" t="s">
        <v>3965</v>
      </c>
      <c r="B7822" s="27" t="s">
        <v>1675</v>
      </c>
      <c r="C7822" s="27" t="s">
        <v>1727</v>
      </c>
      <c r="E7822" s="21">
        <f>IF(D7822="?OLD","!!!","")</f>
        <v/>
      </c>
      <c r="F7822" s="22" t="str">
        <f>IF(OR(E7822="",E7822="!!!"),"",IF(NOT(ISNA(VLOOKUP(E7822,E$1:E7821,1,FALSE()))),"OLD",IF(AND(E7822&lt;&gt;"",E7822&lt;&gt;"!!!"),"NEW","")))</f>
        <v> </v>
      </c>
      <c r="G7822" s="23" t="str">
        <f>IF(OR(E7822="",E7822="!!!"),"",IF(OR(J7822=0,AND(J7822=1,K7822=1),AND(J7822=1,I7822="SBJ"),AND(J7822=1,I7822=0)),"?IN_FOCUS",IF(J7822&lt;=2,"?ACTIVATED",IF(J7822&lt;&gt;"","?FAMILIAR",IF(F7822="NEW",IF(ISNA(VLOOKUP(E7822,#REF!,1,FALSE())),"?TYPE_IDENTIFIABLE","?REFERENTIAL"),"_")))))</f>
        <v> </v>
      </c>
      <c r="H7822" s="24" t="str">
        <f>IF(J7822&lt;&gt;1,"",IF(I7822="SBJ","CB","?"))</f>
        <v> </v>
      </c>
      <c r="I7822" s="25" t="str">
        <f>IF(OR(E7822="",E7822="!!!",F7822="NEW"),"",INDEX(B7821:B$2,-1+SUMPRODUCT(MAX(ROW(E7821:E$2)*(E7822=E7821:E$2)))))</f>
        <v> </v>
      </c>
      <c r="J7822" s="25" t="str">
        <f>IF(OR(E7822="",E7822="!!!",F7822="NEW"),"",COUNTBLANK(OFFSET(A$1,,,SUMPRODUCT(MAX(ROW(E$2:E7822)*(E7822=E$2:E7822)))))-COUNTBLANK(OFFSET(A$1,,,SUMPRODUCT(MAX(ROW(E$1:E7821)*(E2=E$1:E7821))))))</f>
        <v> </v>
      </c>
      <c r="K7822" s="25" t="str">
        <f>IF(OR(E7822="",E7822="!!!",F7822="NEW"),"",INDEX(J$1:J7821,SUMPRODUCT(MAX(ROW(E$1:E7821)*(E7822=E$1:E7821)))))</f>
        <v> </v>
      </c>
      <c r="L7822" s="26"/>
    </row>
    <row r="7823" spans="1:12">
      <c r="A7823" s="20" t="s">
        <v>1688</v>
      </c>
      <c r="E7823" s="21">
        <f>IF(D7823="?OLD","!!!","")</f>
        <v/>
      </c>
      <c r="F7823" s="22" t="str">
        <f>IF(OR(E7823="",E7823="!!!"),"",IF(NOT(ISNA(VLOOKUP(E7823,E$1:E7822,1,FALSE()))),"OLD",IF(AND(E7823&lt;&gt;"",E7823&lt;&gt;"!!!"),"NEW","")))</f>
        <v> </v>
      </c>
      <c r="G7823" s="23" t="str">
        <f>IF(OR(E7823="",E7823="!!!"),"",IF(OR(J7823=0,AND(J7823=1,K7823=1),AND(J7823=1,I7823="SBJ"),AND(J7823=1,I7823=0)),"?IN_FOCUS",IF(J7823&lt;=2,"?ACTIVATED",IF(J7823&lt;&gt;"","?FAMILIAR",IF(F7823="NEW",IF(ISNA(VLOOKUP(E7823,#REF!,1,FALSE())),"?TYPE_IDENTIFIABLE","?REFERENTIAL"),"_")))))</f>
        <v> </v>
      </c>
      <c r="H7823" s="24" t="str">
        <f>IF(J7823&lt;&gt;1,"",IF(I7823="SBJ","CB","?"))</f>
        <v> </v>
      </c>
      <c r="I7823" s="25" t="str">
        <f>IF(OR(E7823="",E7823="!!!",F7823="NEW"),"",INDEX(B7822:B$2,-1+SUMPRODUCT(MAX(ROW(E7822:E$2)*(E7823=E7822:E$2)))))</f>
        <v> </v>
      </c>
      <c r="J7823" s="25" t="str">
        <f>IF(OR(E7823="",E7823="!!!",F7823="NEW"),"",COUNTBLANK(OFFSET(A$1,,,SUMPRODUCT(MAX(ROW(E$2:E7823)*(E7823=E$2:E7823)))))-COUNTBLANK(OFFSET(A$1,,,SUMPRODUCT(MAX(ROW(E$1:E7822)*(E2=E$1:E7822))))))</f>
        <v> </v>
      </c>
      <c r="K7823" s="25" t="str">
        <f>IF(OR(E7823="",E7823="!!!",F7823="NEW"),"",INDEX(J$1:J7822,SUMPRODUCT(MAX(ROW(E$1:E7822)*(E7823=E$1:E7822)))))</f>
        <v> </v>
      </c>
      <c r="L7823" s="26"/>
    </row>
    <row r="7824" spans="1:12">
      <c r="A7824" s="20" t="s">
        <v>1746</v>
      </c>
      <c r="E7824" s="21">
        <f>IF(D7824="?OLD","!!!","")</f>
        <v/>
      </c>
      <c r="F7824" s="22" t="str">
        <f>IF(OR(E7824="",E7824="!!!"),"",IF(NOT(ISNA(VLOOKUP(E7824,E$1:E7823,1,FALSE()))),"OLD",IF(AND(E7824&lt;&gt;"",E7824&lt;&gt;"!!!"),"NEW","")))</f>
        <v> </v>
      </c>
      <c r="G7824" s="23" t="str">
        <f>IF(OR(E7824="",E7824="!!!"),"",IF(OR(J7824=0,AND(J7824=1,K7824=1),AND(J7824=1,I7824="SBJ"),AND(J7824=1,I7824=0)),"?IN_FOCUS",IF(J7824&lt;=2,"?ACTIVATED",IF(J7824&lt;&gt;"","?FAMILIAR",IF(F7824="NEW",IF(ISNA(VLOOKUP(E7824,#REF!,1,FALSE())),"?TYPE_IDENTIFIABLE","?REFERENTIAL"),"_")))))</f>
        <v> </v>
      </c>
      <c r="H7824" s="24" t="str">
        <f>IF(J7824&lt;&gt;1,"",IF(I7824="SBJ","CB","?"))</f>
        <v> </v>
      </c>
      <c r="I7824" s="25" t="str">
        <f>IF(OR(E7824="",E7824="!!!",F7824="NEW"),"",INDEX(B7823:B$2,-1+SUMPRODUCT(MAX(ROW(E7823:E$2)*(E7824=E7823:E$2)))))</f>
        <v> </v>
      </c>
      <c r="J7824" s="25" t="str">
        <f>IF(OR(E7824="",E7824="!!!",F7824="NEW"),"",COUNTBLANK(OFFSET(A$1,,,SUMPRODUCT(MAX(ROW(E$2:E7824)*(E7824=E$2:E7824)))))-COUNTBLANK(OFFSET(A$1,,,SUMPRODUCT(MAX(ROW(E$1:E7823)*(E2=E$1:E7823))))))</f>
        <v> </v>
      </c>
      <c r="K7824" s="25" t="str">
        <f>IF(OR(E7824="",E7824="!!!",F7824="NEW"),"",INDEX(J$1:J7823,SUMPRODUCT(MAX(ROW(E$1:E7823)*(E7824=E$1:E7823)))))</f>
        <v> </v>
      </c>
      <c r="L7824" s="26"/>
    </row>
    <row r="7825" spans="1:12">
      <c r="A7825" s="20" t="s">
        <v>3966</v>
      </c>
      <c r="E7825" s="21">
        <f>IF(D7825="?OLD","!!!","")</f>
        <v/>
      </c>
      <c r="F7825" s="22" t="str">
        <f>IF(OR(E7825="",E7825="!!!"),"",IF(NOT(ISNA(VLOOKUP(E7825,E$1:E7824,1,FALSE()))),"OLD",IF(AND(E7825&lt;&gt;"",E7825&lt;&gt;"!!!"),"NEW","")))</f>
        <v> </v>
      </c>
      <c r="G7825" s="23" t="str">
        <f>IF(OR(E7825="",E7825="!!!"),"",IF(OR(J7825=0,AND(J7825=1,K7825=1),AND(J7825=1,I7825="SBJ"),AND(J7825=1,I7825=0)),"?IN_FOCUS",IF(J7825&lt;=2,"?ACTIVATED",IF(J7825&lt;&gt;"","?FAMILIAR",IF(F7825="NEW",IF(ISNA(VLOOKUP(E7825,#REF!,1,FALSE())),"?TYPE_IDENTIFIABLE","?REFERENTIAL"),"_")))))</f>
        <v> </v>
      </c>
      <c r="H7825" s="24" t="str">
        <f>IF(J7825&lt;&gt;1,"",IF(I7825="SBJ","CB","?"))</f>
        <v> </v>
      </c>
      <c r="I7825" s="25" t="str">
        <f>IF(OR(E7825="",E7825="!!!",F7825="NEW"),"",INDEX(B7824:B$2,-1+SUMPRODUCT(MAX(ROW(E7824:E$2)*(E7825=E7824:E$2)))))</f>
        <v> </v>
      </c>
      <c r="J7825" s="25" t="str">
        <f>IF(OR(E7825="",E7825="!!!",F7825="NEW"),"",COUNTBLANK(OFFSET(A$1,,,SUMPRODUCT(MAX(ROW(E$2:E7825)*(E7825=E$2:E7825)))))-COUNTBLANK(OFFSET(A$1,,,SUMPRODUCT(MAX(ROW(E$1:E7824)*(E2=E$1:E7824))))))</f>
        <v> </v>
      </c>
      <c r="K7825" s="25" t="str">
        <f>IF(OR(E7825="",E7825="!!!",F7825="NEW"),"",INDEX(J$1:J7824,SUMPRODUCT(MAX(ROW(E$1:E7824)*(E7825=E$1:E7824)))))</f>
        <v> </v>
      </c>
      <c r="L7825" s="26"/>
    </row>
    <row r="7826" spans="1:12">
      <c r="A7826" s="20" t="s">
        <v>3967</v>
      </c>
      <c r="B7826" s="27" t="s">
        <v>1724</v>
      </c>
      <c r="C7826" s="27" t="s">
        <v>1734</v>
      </c>
      <c r="D7826" s="27" t="s">
        <v>1681</v>
      </c>
      <c r="E7826" s="21">
        <f>IF(D7826="?OLD","!!!","")</f>
        <v/>
      </c>
      <c r="F7826" s="22" t="str">
        <f>IF(OR(E7826="",E7826="!!!"),"",IF(NOT(ISNA(VLOOKUP(E7826,E$1:E7825,1,FALSE()))),"OLD",IF(AND(E7826&lt;&gt;"",E7826&lt;&gt;"!!!"),"NEW","")))</f>
        <v> </v>
      </c>
      <c r="G7826" s="23" t="str">
        <f>IF(OR(E7826="",E7826="!!!"),"",IF(OR(J7826=0,AND(J7826=1,K7826=1),AND(J7826=1,I7826="SBJ"),AND(J7826=1,I7826=0)),"?IN_FOCUS",IF(J7826&lt;=2,"?ACTIVATED",IF(J7826&lt;&gt;"","?FAMILIAR",IF(F7826="NEW",IF(ISNA(VLOOKUP(E7826,#REF!,1,FALSE())),"?TYPE_IDENTIFIABLE","?REFERENTIAL"),"_")))))</f>
        <v> </v>
      </c>
      <c r="H7826" s="24" t="str">
        <f>IF(J7826&lt;&gt;1,"",IF(I7826="SBJ","CB","?"))</f>
        <v> </v>
      </c>
      <c r="I7826" s="25" t="str">
        <f>IF(OR(E7826="",E7826="!!!",F7826="NEW"),"",INDEX(B7825:B$2,-1+SUMPRODUCT(MAX(ROW(E7825:E$2)*(E7826=E7825:E$2)))))</f>
        <v> </v>
      </c>
      <c r="J7826" s="25" t="str">
        <f>IF(OR(E7826="",E7826="!!!",F7826="NEW"),"",COUNTBLANK(OFFSET(A$1,,,SUMPRODUCT(MAX(ROW(E$2:E7826)*(E7826=E$2:E7826)))))-COUNTBLANK(OFFSET(A$1,,,SUMPRODUCT(MAX(ROW(E$1:E7825)*(E2=E$1:E7825))))))</f>
        <v> </v>
      </c>
      <c r="K7826" s="25" t="str">
        <f>IF(OR(E7826="",E7826="!!!",F7826="NEW"),"",INDEX(J$1:J7825,SUMPRODUCT(MAX(ROW(E$1:E7825)*(E7826=E$1:E7825)))))</f>
        <v> </v>
      </c>
      <c r="L7826" s="26"/>
    </row>
    <row r="7827" spans="1:12">
      <c r="A7827" s="20" t="s">
        <v>2813</v>
      </c>
      <c r="E7827" s="21">
        <f>IF(D7827="?OLD","!!!","")</f>
        <v/>
      </c>
      <c r="F7827" s="22" t="str">
        <f>IF(OR(E7827="",E7827="!!!"),"",IF(NOT(ISNA(VLOOKUP(E7827,E$1:E7826,1,FALSE()))),"OLD",IF(AND(E7827&lt;&gt;"",E7827&lt;&gt;"!!!"),"NEW","")))</f>
        <v> </v>
      </c>
      <c r="G7827" s="23" t="str">
        <f>IF(OR(E7827="",E7827="!!!"),"",IF(OR(J7827=0,AND(J7827=1,K7827=1),AND(J7827=1,I7827="SBJ"),AND(J7827=1,I7827=0)),"?IN_FOCUS",IF(J7827&lt;=2,"?ACTIVATED",IF(J7827&lt;&gt;"","?FAMILIAR",IF(F7827="NEW",IF(ISNA(VLOOKUP(E7827,#REF!,1,FALSE())),"?TYPE_IDENTIFIABLE","?REFERENTIAL"),"_")))))</f>
        <v> </v>
      </c>
      <c r="H7827" s="24" t="str">
        <f>IF(J7827&lt;&gt;1,"",IF(I7827="SBJ","CB","?"))</f>
        <v> </v>
      </c>
      <c r="I7827" s="25" t="str">
        <f>IF(OR(E7827="",E7827="!!!",F7827="NEW"),"",INDEX(B7826:B$2,-1+SUMPRODUCT(MAX(ROW(E7826:E$2)*(E7827=E7826:E$2)))))</f>
        <v> </v>
      </c>
      <c r="J7827" s="25" t="str">
        <f>IF(OR(E7827="",E7827="!!!",F7827="NEW"),"",COUNTBLANK(OFFSET(A$1,,,SUMPRODUCT(MAX(ROW(E$2:E7827)*(E7827=E$2:E7827)))))-COUNTBLANK(OFFSET(A$1,,,SUMPRODUCT(MAX(ROW(E$1:E7826)*(E2=E$1:E7826))))))</f>
        <v> </v>
      </c>
      <c r="K7827" s="25" t="str">
        <f>IF(OR(E7827="",E7827="!!!",F7827="NEW"),"",INDEX(J$1:J7826,SUMPRODUCT(MAX(ROW(E$1:E7826)*(E7827=E$1:E7826)))))</f>
        <v> </v>
      </c>
      <c r="L7827" s="26"/>
    </row>
    <row r="7828" spans="1:12">
      <c r="A7828" s="20" t="s">
        <v>3568</v>
      </c>
      <c r="E7828" s="21">
        <f>IF(D7828="?OLD","!!!","")</f>
        <v/>
      </c>
      <c r="F7828" s="22" t="str">
        <f>IF(OR(E7828="",E7828="!!!"),"",IF(NOT(ISNA(VLOOKUP(E7828,E$1:E7827,1,FALSE()))),"OLD",IF(AND(E7828&lt;&gt;"",E7828&lt;&gt;"!!!"),"NEW","")))</f>
        <v> </v>
      </c>
      <c r="G7828" s="23" t="str">
        <f>IF(OR(E7828="",E7828="!!!"),"",IF(OR(J7828=0,AND(J7828=1,K7828=1),AND(J7828=1,I7828="SBJ"),AND(J7828=1,I7828=0)),"?IN_FOCUS",IF(J7828&lt;=2,"?ACTIVATED",IF(J7828&lt;&gt;"","?FAMILIAR",IF(F7828="NEW",IF(ISNA(VLOOKUP(E7828,#REF!,1,FALSE())),"?TYPE_IDENTIFIABLE","?REFERENTIAL"),"_")))))</f>
        <v> </v>
      </c>
      <c r="H7828" s="24" t="str">
        <f>IF(J7828&lt;&gt;1,"",IF(I7828="SBJ","CB","?"))</f>
        <v> </v>
      </c>
      <c r="I7828" s="25" t="str">
        <f>IF(OR(E7828="",E7828="!!!",F7828="NEW"),"",INDEX(B7827:B$2,-1+SUMPRODUCT(MAX(ROW(E7827:E$2)*(E7828=E7827:E$2)))))</f>
        <v> </v>
      </c>
      <c r="J7828" s="25" t="str">
        <f>IF(OR(E7828="",E7828="!!!",F7828="NEW"),"",COUNTBLANK(OFFSET(A$1,,,SUMPRODUCT(MAX(ROW(E$2:E7828)*(E7828=E$2:E7828)))))-COUNTBLANK(OFFSET(A$1,,,SUMPRODUCT(MAX(ROW(E$1:E7827)*(E2=E$1:E7827))))))</f>
        <v> </v>
      </c>
      <c r="K7828" s="25" t="str">
        <f>IF(OR(E7828="",E7828="!!!",F7828="NEW"),"",INDEX(J$1:J7827,SUMPRODUCT(MAX(ROW(E$1:E7827)*(E7828=E$1:E7827)))))</f>
        <v> </v>
      </c>
      <c r="L7828" s="26"/>
    </row>
    <row r="7829" spans="1:12">
      <c r="A7829" s="20" t="s">
        <v>671</v>
      </c>
      <c r="E7829" s="21">
        <f>IF(D7829="?OLD","!!!","")</f>
        <v/>
      </c>
      <c r="F7829" s="22" t="str">
        <f>IF(OR(E7829="",E7829="!!!"),"",IF(NOT(ISNA(VLOOKUP(E7829,E$1:E7828,1,FALSE()))),"OLD",IF(AND(E7829&lt;&gt;"",E7829&lt;&gt;"!!!"),"NEW","")))</f>
        <v> </v>
      </c>
      <c r="G7829" s="23" t="str">
        <f>IF(OR(E7829="",E7829="!!!"),"",IF(OR(J7829=0,AND(J7829=1,K7829=1),AND(J7829=1,I7829="SBJ"),AND(J7829=1,I7829=0)),"?IN_FOCUS",IF(J7829&lt;=2,"?ACTIVATED",IF(J7829&lt;&gt;"","?FAMILIAR",IF(F7829="NEW",IF(ISNA(VLOOKUP(E7829,#REF!,1,FALSE())),"?TYPE_IDENTIFIABLE","?REFERENTIAL"),"_")))))</f>
        <v> </v>
      </c>
      <c r="H7829" s="24" t="str">
        <f>IF(J7829&lt;&gt;1,"",IF(I7829="SBJ","CB","?"))</f>
        <v> </v>
      </c>
      <c r="I7829" s="25" t="str">
        <f>IF(OR(E7829="",E7829="!!!",F7829="NEW"),"",INDEX(B7828:B$2,-1+SUMPRODUCT(MAX(ROW(E7828:E$2)*(E7829=E7828:E$2)))))</f>
        <v> </v>
      </c>
      <c r="J7829" s="25" t="str">
        <f>IF(OR(E7829="",E7829="!!!",F7829="NEW"),"",COUNTBLANK(OFFSET(A$1,,,SUMPRODUCT(MAX(ROW(E$2:E7829)*(E7829=E$2:E7829)))))-COUNTBLANK(OFFSET(A$1,,,SUMPRODUCT(MAX(ROW(E$1:E7828)*(E2=E$1:E7828))))))</f>
        <v> </v>
      </c>
      <c r="K7829" s="25" t="str">
        <f>IF(OR(E7829="",E7829="!!!",F7829="NEW"),"",INDEX(J$1:J7828,SUMPRODUCT(MAX(ROW(E$1:E7828)*(E7829=E$1:E7828)))))</f>
        <v> </v>
      </c>
      <c r="L7829" s="26"/>
    </row>
    <row r="7830" spans="1:12">
      <c r="A7830" s="20"/>
    </row>
    <row r="7831" spans="1:12">
      <c r="A7831" s="20" t="s">
        <v>3968</v>
      </c>
    </row>
    <row r="7832" spans="1:12">
      <c r="A7832" s="20" t="s">
        <v>1844</v>
      </c>
      <c r="E7832" s="21">
        <f>IF(D7832="?OLD","!!!","")</f>
        <v/>
      </c>
      <c r="F7832" s="22" t="str">
        <f>IF(OR(E7832="",E7832="!!!"),"",IF(NOT(ISNA(VLOOKUP(E7832,E$1:E7831,1,FALSE()))),"OLD",IF(AND(E7832&lt;&gt;"",E7832&lt;&gt;"!!!"),"NEW","")))</f>
        <v> </v>
      </c>
      <c r="G7832" s="23" t="str">
        <f>IF(OR(E7832="",E7832="!!!"),"",IF(OR(J7832=0,AND(J7832=1,K7832=1),AND(J7832=1,I7832="SBJ"),AND(J7832=1,I7832=0)),"?IN_FOCUS",IF(J7832&lt;=2,"?ACTIVATED",IF(J7832&lt;&gt;"","?FAMILIAR",IF(F7832="NEW",IF(ISNA(VLOOKUP(E7832,#REF!,1,FALSE())),"?TYPE_IDENTIFIABLE","?REFERENTIAL"),"_")))))</f>
        <v> </v>
      </c>
      <c r="H7832" s="24" t="str">
        <f>IF(J7832&lt;&gt;1,"",IF(I7832="SBJ","CB","?"))</f>
        <v> </v>
      </c>
      <c r="I7832" s="25" t="str">
        <f>IF(OR(E7832="",E7832="!!!",F7832="NEW"),"",INDEX(B7831:B$2,-1+SUMPRODUCT(MAX(ROW(E7831:E$2)*(E7832=E7831:E$2)))))</f>
        <v> </v>
      </c>
      <c r="J7832" s="25" t="str">
        <f>IF(OR(E7832="",E7832="!!!",F7832="NEW"),"",COUNTBLANK(OFFSET(A$1,,,SUMPRODUCT(MAX(ROW(E$2:E7832)*(E7832=E$2:E7832)))))-COUNTBLANK(OFFSET(A$1,,,SUMPRODUCT(MAX(ROW(E$1:E7831)*(E2=E$1:E7831))))))</f>
        <v> </v>
      </c>
      <c r="K7832" s="25" t="str">
        <f>IF(OR(E7832="",E7832="!!!",F7832="NEW"),"",INDEX(J$1:J7831,SUMPRODUCT(MAX(ROW(E$1:E7831)*(E7832=E$1:E7831)))))</f>
        <v> </v>
      </c>
      <c r="L7832" s="26"/>
    </row>
    <row r="7833" spans="1:12">
      <c r="A7833" s="20" t="s">
        <v>1822</v>
      </c>
      <c r="B7833" s="27" t="s">
        <v>1724</v>
      </c>
      <c r="C7833" s="27" t="s">
        <v>1680</v>
      </c>
      <c r="D7833" s="27" t="s">
        <v>1681</v>
      </c>
      <c r="E7833" s="21">
        <f>IF(D7833="?OLD","!!!","")</f>
        <v/>
      </c>
      <c r="F7833" s="22" t="str">
        <f>IF(OR(E7833="",E7833="!!!"),"",IF(NOT(ISNA(VLOOKUP(E7833,E$1:E7832,1,FALSE()))),"OLD",IF(AND(E7833&lt;&gt;"",E7833&lt;&gt;"!!!"),"NEW","")))</f>
        <v> </v>
      </c>
      <c r="G7833" s="23" t="str">
        <f>IF(OR(E7833="",E7833="!!!"),"",IF(OR(J7833=0,AND(J7833=1,K7833=1),AND(J7833=1,I7833="SBJ"),AND(J7833=1,I7833=0)),"?IN_FOCUS",IF(J7833&lt;=2,"?ACTIVATED",IF(J7833&lt;&gt;"","?FAMILIAR",IF(F7833="NEW",IF(ISNA(VLOOKUP(E7833,#REF!,1,FALSE())),"?TYPE_IDENTIFIABLE","?REFERENTIAL"),"_")))))</f>
        <v> </v>
      </c>
      <c r="H7833" s="24" t="str">
        <f>IF(J7833&lt;&gt;1,"",IF(I7833="SBJ","CB","?"))</f>
        <v> </v>
      </c>
      <c r="I7833" s="25" t="str">
        <f>IF(OR(E7833="",E7833="!!!",F7833="NEW"),"",INDEX(B7832:B$2,-1+SUMPRODUCT(MAX(ROW(E7832:E$2)*(E7833=E7832:E$2)))))</f>
        <v> </v>
      </c>
      <c r="J7833" s="25" t="str">
        <f>IF(OR(E7833="",E7833="!!!",F7833="NEW"),"",COUNTBLANK(OFFSET(A$1,,,SUMPRODUCT(MAX(ROW(E$2:E7833)*(E7833=E$2:E7833)))))-COUNTBLANK(OFFSET(A$1,,,SUMPRODUCT(MAX(ROW(E$1:E7832)*(E2=E$1:E7832))))))</f>
        <v> </v>
      </c>
      <c r="K7833" s="25" t="str">
        <f>IF(OR(E7833="",E7833="!!!",F7833="NEW"),"",INDEX(J$1:J7832,SUMPRODUCT(MAX(ROW(E$1:E7832)*(E7833=E$1:E7832)))))</f>
        <v> </v>
      </c>
      <c r="L7833" s="26"/>
    </row>
    <row r="7834" spans="1:12">
      <c r="A7834" s="20" t="s">
        <v>1977</v>
      </c>
      <c r="B7834" s="27" t="s">
        <v>1731</v>
      </c>
      <c r="C7834" s="27" t="s">
        <v>1737</v>
      </c>
      <c r="D7834" s="27" t="s">
        <v>1681</v>
      </c>
      <c r="E7834" s="21">
        <f>IF(D7834="?OLD","!!!","")</f>
        <v/>
      </c>
      <c r="F7834" s="22" t="str">
        <f>IF(OR(E7834="",E7834="!!!"),"",IF(NOT(ISNA(VLOOKUP(E7834,E$1:E7833,1,FALSE()))),"OLD",IF(AND(E7834&lt;&gt;"",E7834&lt;&gt;"!!!"),"NEW","")))</f>
        <v> </v>
      </c>
      <c r="G7834" s="23" t="str">
        <f>IF(OR(E7834="",E7834="!!!"),"",IF(OR(J7834=0,AND(J7834=1,K7834=1),AND(J7834=1,I7834="SBJ"),AND(J7834=1,I7834=0)),"?IN_FOCUS",IF(J7834&lt;=2,"?ACTIVATED",IF(J7834&lt;&gt;"","?FAMILIAR",IF(F7834="NEW",IF(ISNA(VLOOKUP(E7834,#REF!,1,FALSE())),"?TYPE_IDENTIFIABLE","?REFERENTIAL"),"_")))))</f>
        <v> </v>
      </c>
      <c r="H7834" s="24" t="str">
        <f>IF(J7834&lt;&gt;1,"",IF(I7834="SBJ","CB","?"))</f>
        <v> </v>
      </c>
      <c r="I7834" s="25" t="str">
        <f>IF(OR(E7834="",E7834="!!!",F7834="NEW"),"",INDEX(B7833:B$2,-1+SUMPRODUCT(MAX(ROW(E7833:E$2)*(E7834=E7833:E$2)))))</f>
        <v> </v>
      </c>
      <c r="J7834" s="25" t="str">
        <f>IF(OR(E7834="",E7834="!!!",F7834="NEW"),"",COUNTBLANK(OFFSET(A$1,,,SUMPRODUCT(MAX(ROW(E$2:E7834)*(E7834=E$2:E7834)))))-COUNTBLANK(OFFSET(A$1,,,SUMPRODUCT(MAX(ROW(E$1:E7833)*(E2=E$1:E7833))))))</f>
        <v> </v>
      </c>
      <c r="K7834" s="25" t="str">
        <f>IF(OR(E7834="",E7834="!!!",F7834="NEW"),"",INDEX(J$1:J7833,SUMPRODUCT(MAX(ROW(E$1:E7833)*(E7834=E$1:E7833)))))</f>
        <v> </v>
      </c>
      <c r="L7834" s="26"/>
    </row>
    <row r="7835" spans="1:12">
      <c r="A7835" s="20" t="s">
        <v>1927</v>
      </c>
      <c r="E7835" s="21">
        <f>IF(D7835="?OLD","!!!","")</f>
        <v/>
      </c>
      <c r="F7835" s="22" t="str">
        <f>IF(OR(E7835="",E7835="!!!"),"",IF(NOT(ISNA(VLOOKUP(E7835,E$1:E7834,1,FALSE()))),"OLD",IF(AND(E7835&lt;&gt;"",E7835&lt;&gt;"!!!"),"NEW","")))</f>
        <v> </v>
      </c>
      <c r="G7835" s="23" t="str">
        <f>IF(OR(E7835="",E7835="!!!"),"",IF(OR(J7835=0,AND(J7835=1,K7835=1),AND(J7835=1,I7835="SBJ"),AND(J7835=1,I7835=0)),"?IN_FOCUS",IF(J7835&lt;=2,"?ACTIVATED",IF(J7835&lt;&gt;"","?FAMILIAR",IF(F7835="NEW",IF(ISNA(VLOOKUP(E7835,#REF!,1,FALSE())),"?TYPE_IDENTIFIABLE","?REFERENTIAL"),"_")))))</f>
        <v> </v>
      </c>
      <c r="H7835" s="24" t="str">
        <f>IF(J7835&lt;&gt;1,"",IF(I7835="SBJ","CB","?"))</f>
        <v> </v>
      </c>
      <c r="I7835" s="25" t="str">
        <f>IF(OR(E7835="",E7835="!!!",F7835="NEW"),"",INDEX(B7834:B$2,-1+SUMPRODUCT(MAX(ROW(E7834:E$2)*(E7835=E7834:E$2)))))</f>
        <v> </v>
      </c>
      <c r="J7835" s="25" t="str">
        <f>IF(OR(E7835="",E7835="!!!",F7835="NEW"),"",COUNTBLANK(OFFSET(A$1,,,SUMPRODUCT(MAX(ROW(E$2:E7835)*(E7835=E$2:E7835)))))-COUNTBLANK(OFFSET(A$1,,,SUMPRODUCT(MAX(ROW(E$1:E7834)*(E2=E$1:E7834))))))</f>
        <v> </v>
      </c>
      <c r="K7835" s="25" t="str">
        <f>IF(OR(E7835="",E7835="!!!",F7835="NEW"),"",INDEX(J$1:J7834,SUMPRODUCT(MAX(ROW(E$1:E7834)*(E7835=E$1:E7834)))))</f>
        <v> </v>
      </c>
      <c r="L7835" s="26"/>
    </row>
    <row r="7836" spans="1:12">
      <c r="A7836" s="20" t="s">
        <v>3969</v>
      </c>
      <c r="E7836" s="21">
        <f>IF(D7836="?OLD","!!!","")</f>
        <v/>
      </c>
      <c r="F7836" s="22" t="str">
        <f>IF(OR(E7836="",E7836="!!!"),"",IF(NOT(ISNA(VLOOKUP(E7836,E$1:E7835,1,FALSE()))),"OLD",IF(AND(E7836&lt;&gt;"",E7836&lt;&gt;"!!!"),"NEW","")))</f>
        <v> </v>
      </c>
      <c r="G7836" s="23" t="str">
        <f>IF(OR(E7836="",E7836="!!!"),"",IF(OR(J7836=0,AND(J7836=1,K7836=1),AND(J7836=1,I7836="SBJ"),AND(J7836=1,I7836=0)),"?IN_FOCUS",IF(J7836&lt;=2,"?ACTIVATED",IF(J7836&lt;&gt;"","?FAMILIAR",IF(F7836="NEW",IF(ISNA(VLOOKUP(E7836,#REF!,1,FALSE())),"?TYPE_IDENTIFIABLE","?REFERENTIAL"),"_")))))</f>
        <v> </v>
      </c>
      <c r="H7836" s="24" t="str">
        <f>IF(J7836&lt;&gt;1,"",IF(I7836="SBJ","CB","?"))</f>
        <v> </v>
      </c>
      <c r="I7836" s="25" t="str">
        <f>IF(OR(E7836="",E7836="!!!",F7836="NEW"),"",INDEX(B7835:B$2,-1+SUMPRODUCT(MAX(ROW(E7835:E$2)*(E7836=E7835:E$2)))))</f>
        <v> </v>
      </c>
      <c r="J7836" s="25" t="str">
        <f>IF(OR(E7836="",E7836="!!!",F7836="NEW"),"",COUNTBLANK(OFFSET(A$1,,,SUMPRODUCT(MAX(ROW(E$2:E7836)*(E7836=E$2:E7836)))))-COUNTBLANK(OFFSET(A$1,,,SUMPRODUCT(MAX(ROW(E$1:E7835)*(E2=E$1:E7835))))))</f>
        <v> </v>
      </c>
      <c r="K7836" s="25" t="str">
        <f>IF(OR(E7836="",E7836="!!!",F7836="NEW"),"",INDEX(J$1:J7835,SUMPRODUCT(MAX(ROW(E$1:E7835)*(E7836=E$1:E7835)))))</f>
        <v> </v>
      </c>
      <c r="L7836" s="26"/>
    </row>
    <row r="7837" spans="1:12">
      <c r="A7837" s="20" t="s">
        <v>1688</v>
      </c>
      <c r="E7837" s="21">
        <f>IF(D7837="?OLD","!!!","")</f>
        <v/>
      </c>
      <c r="F7837" s="22" t="str">
        <f>IF(OR(E7837="",E7837="!!!"),"",IF(NOT(ISNA(VLOOKUP(E7837,E$1:E7836,1,FALSE()))),"OLD",IF(AND(E7837&lt;&gt;"",E7837&lt;&gt;"!!!"),"NEW","")))</f>
        <v> </v>
      </c>
      <c r="G7837" s="23" t="str">
        <f>IF(OR(E7837="",E7837="!!!"),"",IF(OR(J7837=0,AND(J7837=1,K7837=1),AND(J7837=1,I7837="SBJ"),AND(J7837=1,I7837=0)),"?IN_FOCUS",IF(J7837&lt;=2,"?ACTIVATED",IF(J7837&lt;&gt;"","?FAMILIAR",IF(F7837="NEW",IF(ISNA(VLOOKUP(E7837,#REF!,1,FALSE())),"?TYPE_IDENTIFIABLE","?REFERENTIAL"),"_")))))</f>
        <v> </v>
      </c>
      <c r="H7837" s="24" t="str">
        <f>IF(J7837&lt;&gt;1,"",IF(I7837="SBJ","CB","?"))</f>
        <v> </v>
      </c>
      <c r="I7837" s="25" t="str">
        <f>IF(OR(E7837="",E7837="!!!",F7837="NEW"),"",INDEX(B7836:B$2,-1+SUMPRODUCT(MAX(ROW(E7836:E$2)*(E7837=E7836:E$2)))))</f>
        <v> </v>
      </c>
      <c r="J7837" s="25" t="str">
        <f>IF(OR(E7837="",E7837="!!!",F7837="NEW"),"",COUNTBLANK(OFFSET(A$1,,,SUMPRODUCT(MAX(ROW(E$2:E7837)*(E7837=E$2:E7837)))))-COUNTBLANK(OFFSET(A$1,,,SUMPRODUCT(MAX(ROW(E$1:E7836)*(E2=E$1:E7836))))))</f>
        <v> </v>
      </c>
      <c r="K7837" s="25" t="str">
        <f>IF(OR(E7837="",E7837="!!!",F7837="NEW"),"",INDEX(J$1:J7836,SUMPRODUCT(MAX(ROW(E$1:E7836)*(E7837=E$1:E7836)))))</f>
        <v> </v>
      </c>
      <c r="L7837" s="26"/>
    </row>
    <row r="7838" spans="1:12">
      <c r="A7838" s="20" t="s">
        <v>1788</v>
      </c>
      <c r="E7838" s="21">
        <f>IF(D7838="?OLD","!!!","")</f>
        <v/>
      </c>
      <c r="F7838" s="22" t="str">
        <f>IF(OR(E7838="",E7838="!!!"),"",IF(NOT(ISNA(VLOOKUP(E7838,E$1:E7837,1,FALSE()))),"OLD",IF(AND(E7838&lt;&gt;"",E7838&lt;&gt;"!!!"),"NEW","")))</f>
        <v> </v>
      </c>
      <c r="G7838" s="23" t="str">
        <f>IF(OR(E7838="",E7838="!!!"),"",IF(OR(J7838=0,AND(J7838=1,K7838=1),AND(J7838=1,I7838="SBJ"),AND(J7838=1,I7838=0)),"?IN_FOCUS",IF(J7838&lt;=2,"?ACTIVATED",IF(J7838&lt;&gt;"","?FAMILIAR",IF(F7838="NEW",IF(ISNA(VLOOKUP(E7838,#REF!,1,FALSE())),"?TYPE_IDENTIFIABLE","?REFERENTIAL"),"_")))))</f>
        <v> </v>
      </c>
      <c r="H7838" s="24" t="str">
        <f>IF(J7838&lt;&gt;1,"",IF(I7838="SBJ","CB","?"))</f>
        <v> </v>
      </c>
      <c r="I7838" s="25" t="str">
        <f>IF(OR(E7838="",E7838="!!!",F7838="NEW"),"",INDEX(B7837:B$2,-1+SUMPRODUCT(MAX(ROW(E7837:E$2)*(E7838=E7837:E$2)))))</f>
        <v> </v>
      </c>
      <c r="J7838" s="25" t="str">
        <f>IF(OR(E7838="",E7838="!!!",F7838="NEW"),"",COUNTBLANK(OFFSET(A$1,,,SUMPRODUCT(MAX(ROW(E$2:E7838)*(E7838=E$2:E7838)))))-COUNTBLANK(OFFSET(A$1,,,SUMPRODUCT(MAX(ROW(E$1:E7837)*(E2=E$1:E7837))))))</f>
        <v> </v>
      </c>
      <c r="K7838" s="25" t="str">
        <f>IF(OR(E7838="",E7838="!!!",F7838="NEW"),"",INDEX(J$1:J7837,SUMPRODUCT(MAX(ROW(E$1:E7837)*(E7838=E$1:E7837)))))</f>
        <v> </v>
      </c>
      <c r="L7838" s="26"/>
    </row>
    <row r="7839" spans="1:12">
      <c r="A7839" s="20" t="s">
        <v>1813</v>
      </c>
      <c r="B7839" s="27" t="s">
        <v>1679</v>
      </c>
      <c r="C7839" s="27" t="s">
        <v>1737</v>
      </c>
      <c r="D7839" s="27" t="s">
        <v>1681</v>
      </c>
      <c r="E7839" s="21">
        <f>IF(D7839="?OLD","!!!","")</f>
        <v/>
      </c>
      <c r="F7839" s="22" t="str">
        <f>IF(OR(E7839="",E7839="!!!"),"",IF(NOT(ISNA(VLOOKUP(E7839,E$1:E7838,1,FALSE()))),"OLD",IF(AND(E7839&lt;&gt;"",E7839&lt;&gt;"!!!"),"NEW","")))</f>
        <v> </v>
      </c>
      <c r="G7839" s="23" t="str">
        <f>IF(OR(E7839="",E7839="!!!"),"",IF(OR(J7839=0,AND(J7839=1,K7839=1),AND(J7839=1,I7839="SBJ"),AND(J7839=1,I7839=0)),"?IN_FOCUS",IF(J7839&lt;=2,"?ACTIVATED",IF(J7839&lt;&gt;"","?FAMILIAR",IF(F7839="NEW",IF(ISNA(VLOOKUP(E7839,#REF!,1,FALSE())),"?TYPE_IDENTIFIABLE","?REFERENTIAL"),"_")))))</f>
        <v> </v>
      </c>
      <c r="H7839" s="24" t="str">
        <f>IF(J7839&lt;&gt;1,"",IF(I7839="SBJ","CB","?"))</f>
        <v> </v>
      </c>
      <c r="I7839" s="25" t="str">
        <f>IF(OR(E7839="",E7839="!!!",F7839="NEW"),"",INDEX(B7838:B$2,-1+SUMPRODUCT(MAX(ROW(E7838:E$2)*(E7839=E7838:E$2)))))</f>
        <v> </v>
      </c>
      <c r="J7839" s="25" t="str">
        <f>IF(OR(E7839="",E7839="!!!",F7839="NEW"),"",COUNTBLANK(OFFSET(A$1,,,SUMPRODUCT(MAX(ROW(E$2:E7839)*(E7839=E$2:E7839)))))-COUNTBLANK(OFFSET(A$1,,,SUMPRODUCT(MAX(ROW(E$1:E7838)*(E2=E$1:E7838))))))</f>
        <v> </v>
      </c>
      <c r="K7839" s="25" t="str">
        <f>IF(OR(E7839="",E7839="!!!",F7839="NEW"),"",INDEX(J$1:J7838,SUMPRODUCT(MAX(ROW(E$1:E7838)*(E7839=E$1:E7838)))))</f>
        <v> </v>
      </c>
      <c r="L7839" s="26"/>
    </row>
    <row r="7840" spans="1:12">
      <c r="A7840" s="20" t="s">
        <v>3970</v>
      </c>
      <c r="E7840" s="21">
        <f>IF(D7840="?OLD","!!!","")</f>
        <v/>
      </c>
      <c r="F7840" s="22" t="str">
        <f>IF(OR(E7840="",E7840="!!!"),"",IF(NOT(ISNA(VLOOKUP(E7840,E$1:E7839,1,FALSE()))),"OLD",IF(AND(E7840&lt;&gt;"",E7840&lt;&gt;"!!!"),"NEW","")))</f>
        <v> </v>
      </c>
      <c r="G7840" s="23" t="str">
        <f>IF(OR(E7840="",E7840="!!!"),"",IF(OR(J7840=0,AND(J7840=1,K7840=1),AND(J7840=1,I7840="SBJ"),AND(J7840=1,I7840=0)),"?IN_FOCUS",IF(J7840&lt;=2,"?ACTIVATED",IF(J7840&lt;&gt;"","?FAMILIAR",IF(F7840="NEW",IF(ISNA(VLOOKUP(E7840,#REF!,1,FALSE())),"?TYPE_IDENTIFIABLE","?REFERENTIAL"),"_")))))</f>
        <v> </v>
      </c>
      <c r="H7840" s="24" t="str">
        <f>IF(J7840&lt;&gt;1,"",IF(I7840="SBJ","CB","?"))</f>
        <v> </v>
      </c>
      <c r="I7840" s="25" t="str">
        <f>IF(OR(E7840="",E7840="!!!",F7840="NEW"),"",INDEX(B7839:B$2,-1+SUMPRODUCT(MAX(ROW(E7839:E$2)*(E7840=E7839:E$2)))))</f>
        <v> </v>
      </c>
      <c r="J7840" s="25" t="str">
        <f>IF(OR(E7840="",E7840="!!!",F7840="NEW"),"",COUNTBLANK(OFFSET(A$1,,,SUMPRODUCT(MAX(ROW(E$2:E7840)*(E7840=E$2:E7840)))))-COUNTBLANK(OFFSET(A$1,,,SUMPRODUCT(MAX(ROW(E$1:E7839)*(E2=E$1:E7839))))))</f>
        <v> </v>
      </c>
      <c r="K7840" s="25" t="str">
        <f>IF(OR(E7840="",E7840="!!!",F7840="NEW"),"",INDEX(J$1:J7839,SUMPRODUCT(MAX(ROW(E$1:E7839)*(E7840=E$1:E7839)))))</f>
        <v> </v>
      </c>
      <c r="L7840" s="26"/>
    </row>
    <row r="7841" spans="1:12">
      <c r="A7841" s="20" t="s">
        <v>1688</v>
      </c>
      <c r="E7841" s="21">
        <f>IF(D7841="?OLD","!!!","")</f>
        <v/>
      </c>
      <c r="F7841" s="22" t="str">
        <f>IF(OR(E7841="",E7841="!!!"),"",IF(NOT(ISNA(VLOOKUP(E7841,E$1:E7840,1,FALSE()))),"OLD",IF(AND(E7841&lt;&gt;"",E7841&lt;&gt;"!!!"),"NEW","")))</f>
        <v> </v>
      </c>
      <c r="G7841" s="23" t="str">
        <f>IF(OR(E7841="",E7841="!!!"),"",IF(OR(J7841=0,AND(J7841=1,K7841=1),AND(J7841=1,I7841="SBJ"),AND(J7841=1,I7841=0)),"?IN_FOCUS",IF(J7841&lt;=2,"?ACTIVATED",IF(J7841&lt;&gt;"","?FAMILIAR",IF(F7841="NEW",IF(ISNA(VLOOKUP(E7841,#REF!,1,FALSE())),"?TYPE_IDENTIFIABLE","?REFERENTIAL"),"_")))))</f>
        <v> </v>
      </c>
      <c r="H7841" s="24" t="str">
        <f>IF(J7841&lt;&gt;1,"",IF(I7841="SBJ","CB","?"))</f>
        <v> </v>
      </c>
      <c r="I7841" s="25" t="str">
        <f>IF(OR(E7841="",E7841="!!!",F7841="NEW"),"",INDEX(B7840:B$2,-1+SUMPRODUCT(MAX(ROW(E7840:E$2)*(E7841=E7840:E$2)))))</f>
        <v> </v>
      </c>
      <c r="J7841" s="25" t="str">
        <f>IF(OR(E7841="",E7841="!!!",F7841="NEW"),"",COUNTBLANK(OFFSET(A$1,,,SUMPRODUCT(MAX(ROW(E$2:E7841)*(E7841=E$2:E7841)))))-COUNTBLANK(OFFSET(A$1,,,SUMPRODUCT(MAX(ROW(E$1:E7840)*(E2=E$1:E7840))))))</f>
        <v> </v>
      </c>
      <c r="K7841" s="25" t="str">
        <f>IF(OR(E7841="",E7841="!!!",F7841="NEW"),"",INDEX(J$1:J7840,SUMPRODUCT(MAX(ROW(E$1:E7840)*(E7841=E$1:E7840)))))</f>
        <v> </v>
      </c>
      <c r="L7841" s="26"/>
    </row>
    <row r="7842" spans="1:12">
      <c r="A7842" s="20" t="s">
        <v>1982</v>
      </c>
      <c r="E7842" s="21">
        <f>IF(D7842="?OLD","!!!","")</f>
        <v/>
      </c>
      <c r="F7842" s="22" t="str">
        <f>IF(OR(E7842="",E7842="!!!"),"",IF(NOT(ISNA(VLOOKUP(E7842,E$1:E7841,1,FALSE()))),"OLD",IF(AND(E7842&lt;&gt;"",E7842&lt;&gt;"!!!"),"NEW","")))</f>
        <v> </v>
      </c>
      <c r="G7842" s="23" t="str">
        <f>IF(OR(E7842="",E7842="!!!"),"",IF(OR(J7842=0,AND(J7842=1,K7842=1),AND(J7842=1,I7842="SBJ"),AND(J7842=1,I7842=0)),"?IN_FOCUS",IF(J7842&lt;=2,"?ACTIVATED",IF(J7842&lt;&gt;"","?FAMILIAR",IF(F7842="NEW",IF(ISNA(VLOOKUP(E7842,#REF!,1,FALSE())),"?TYPE_IDENTIFIABLE","?REFERENTIAL"),"_")))))</f>
        <v> </v>
      </c>
      <c r="H7842" s="24" t="str">
        <f>IF(J7842&lt;&gt;1,"",IF(I7842="SBJ","CB","?"))</f>
        <v> </v>
      </c>
      <c r="I7842" s="25" t="str">
        <f>IF(OR(E7842="",E7842="!!!",F7842="NEW"),"",INDEX(B7841:B$2,-1+SUMPRODUCT(MAX(ROW(E7841:E$2)*(E7842=E7841:E$2)))))</f>
        <v> </v>
      </c>
      <c r="J7842" s="25" t="str">
        <f>IF(OR(E7842="",E7842="!!!",F7842="NEW"),"",COUNTBLANK(OFFSET(A$1,,,SUMPRODUCT(MAX(ROW(E$2:E7842)*(E7842=E$2:E7842)))))-COUNTBLANK(OFFSET(A$1,,,SUMPRODUCT(MAX(ROW(E$1:E7841)*(E2=E$1:E7841))))))</f>
        <v> </v>
      </c>
      <c r="K7842" s="25" t="str">
        <f>IF(OR(E7842="",E7842="!!!",F7842="NEW"),"",INDEX(J$1:J7841,SUMPRODUCT(MAX(ROW(E$1:E7841)*(E7842=E$1:E7841)))))</f>
        <v> </v>
      </c>
      <c r="L7842" s="26"/>
    </row>
    <row r="7843" spans="1:12">
      <c r="A7843" s="20" t="s">
        <v>1880</v>
      </c>
      <c r="E7843" s="21">
        <f>IF(D7843="?OLD","!!!","")</f>
        <v/>
      </c>
      <c r="F7843" s="22" t="str">
        <f>IF(OR(E7843="",E7843="!!!"),"",IF(NOT(ISNA(VLOOKUP(E7843,E$1:E7842,1,FALSE()))),"OLD",IF(AND(E7843&lt;&gt;"",E7843&lt;&gt;"!!!"),"NEW","")))</f>
        <v> </v>
      </c>
      <c r="G7843" s="23" t="str">
        <f>IF(OR(E7843="",E7843="!!!"),"",IF(OR(J7843=0,AND(J7843=1,K7843=1),AND(J7843=1,I7843="SBJ"),AND(J7843=1,I7843=0)),"?IN_FOCUS",IF(J7843&lt;=2,"?ACTIVATED",IF(J7843&lt;&gt;"","?FAMILIAR",IF(F7843="NEW",IF(ISNA(VLOOKUP(E7843,#REF!,1,FALSE())),"?TYPE_IDENTIFIABLE","?REFERENTIAL"),"_")))))</f>
        <v> </v>
      </c>
      <c r="H7843" s="24" t="str">
        <f>IF(J7843&lt;&gt;1,"",IF(I7843="SBJ","CB","?"))</f>
        <v> </v>
      </c>
      <c r="I7843" s="25" t="str">
        <f>IF(OR(E7843="",E7843="!!!",F7843="NEW"),"",INDEX(B7842:B$2,-1+SUMPRODUCT(MAX(ROW(E7842:E$2)*(E7843=E7842:E$2)))))</f>
        <v> </v>
      </c>
      <c r="J7843" s="25" t="str">
        <f>IF(OR(E7843="",E7843="!!!",F7843="NEW"),"",COUNTBLANK(OFFSET(A$1,,,SUMPRODUCT(MAX(ROW(E$2:E7843)*(E7843=E$2:E7843)))))-COUNTBLANK(OFFSET(A$1,,,SUMPRODUCT(MAX(ROW(E$1:E7842)*(E2=E$1:E7842))))))</f>
        <v> </v>
      </c>
      <c r="K7843" s="25" t="str">
        <f>IF(OR(E7843="",E7843="!!!",F7843="NEW"),"",INDEX(J$1:J7842,SUMPRODUCT(MAX(ROW(E$1:E7842)*(E7843=E$1:E7842)))))</f>
        <v> </v>
      </c>
      <c r="L7843" s="26"/>
    </row>
    <row r="7844" spans="1:12">
      <c r="A7844" s="20" t="s">
        <v>1754</v>
      </c>
      <c r="B7844" s="27" t="s">
        <v>1690</v>
      </c>
      <c r="C7844" s="27" t="s">
        <v>1737</v>
      </c>
      <c r="D7844" s="27" t="s">
        <v>1681</v>
      </c>
      <c r="E7844" s="21">
        <f>IF(D7844="?OLD","!!!","")</f>
        <v/>
      </c>
      <c r="F7844" s="22" t="str">
        <f>IF(OR(E7844="",E7844="!!!"),"",IF(NOT(ISNA(VLOOKUP(E7844,E$1:E7843,1,FALSE()))),"OLD",IF(AND(E7844&lt;&gt;"",E7844&lt;&gt;"!!!"),"NEW","")))</f>
        <v> </v>
      </c>
      <c r="G7844" s="23" t="str">
        <f>IF(OR(E7844="",E7844="!!!"),"",IF(OR(J7844=0,AND(J7844=1,K7844=1),AND(J7844=1,I7844="SBJ"),AND(J7844=1,I7844=0)),"?IN_FOCUS",IF(J7844&lt;=2,"?ACTIVATED",IF(J7844&lt;&gt;"","?FAMILIAR",IF(F7844="NEW",IF(ISNA(VLOOKUP(E7844,#REF!,1,FALSE())),"?TYPE_IDENTIFIABLE","?REFERENTIAL"),"_")))))</f>
        <v> </v>
      </c>
      <c r="H7844" s="24" t="str">
        <f>IF(J7844&lt;&gt;1,"",IF(I7844="SBJ","CB","?"))</f>
        <v> </v>
      </c>
      <c r="I7844" s="25" t="str">
        <f>IF(OR(E7844="",E7844="!!!",F7844="NEW"),"",INDEX(B7843:B$2,-1+SUMPRODUCT(MAX(ROW(E7843:E$2)*(E7844=E7843:E$2)))))</f>
        <v> </v>
      </c>
      <c r="J7844" s="25" t="str">
        <f>IF(OR(E7844="",E7844="!!!",F7844="NEW"),"",COUNTBLANK(OFFSET(A$1,,,SUMPRODUCT(MAX(ROW(E$2:E7844)*(E7844=E$2:E7844)))))-COUNTBLANK(OFFSET(A$1,,,SUMPRODUCT(MAX(ROW(E$1:E7843)*(E2=E$1:E7843))))))</f>
        <v> </v>
      </c>
      <c r="K7844" s="25" t="str">
        <f>IF(OR(E7844="",E7844="!!!",F7844="NEW"),"",INDEX(J$1:J7843,SUMPRODUCT(MAX(ROW(E$1:E7843)*(E7844=E$1:E7843)))))</f>
        <v> </v>
      </c>
      <c r="L7844" s="26"/>
    </row>
    <row r="7845" spans="1:12">
      <c r="A7845" s="20" t="s">
        <v>1688</v>
      </c>
      <c r="E7845" s="21">
        <f>IF(D7845="?OLD","!!!","")</f>
        <v/>
      </c>
      <c r="F7845" s="22" t="str">
        <f>IF(OR(E7845="",E7845="!!!"),"",IF(NOT(ISNA(VLOOKUP(E7845,E$1:E7844,1,FALSE()))),"OLD",IF(AND(E7845&lt;&gt;"",E7845&lt;&gt;"!!!"),"NEW","")))</f>
        <v> </v>
      </c>
      <c r="G7845" s="23" t="str">
        <f>IF(OR(E7845="",E7845="!!!"),"",IF(OR(J7845=0,AND(J7845=1,K7845=1),AND(J7845=1,I7845="SBJ"),AND(J7845=1,I7845=0)),"?IN_FOCUS",IF(J7845&lt;=2,"?ACTIVATED",IF(J7845&lt;&gt;"","?FAMILIAR",IF(F7845="NEW",IF(ISNA(VLOOKUP(E7845,#REF!,1,FALSE())),"?TYPE_IDENTIFIABLE","?REFERENTIAL"),"_")))))</f>
        <v> </v>
      </c>
      <c r="H7845" s="24" t="str">
        <f>IF(J7845&lt;&gt;1,"",IF(I7845="SBJ","CB","?"))</f>
        <v> </v>
      </c>
      <c r="I7845" s="25" t="str">
        <f>IF(OR(E7845="",E7845="!!!",F7845="NEW"),"",INDEX(B7844:B$2,-1+SUMPRODUCT(MAX(ROW(E7844:E$2)*(E7845=E7844:E$2)))))</f>
        <v> </v>
      </c>
      <c r="J7845" s="25" t="str">
        <f>IF(OR(E7845="",E7845="!!!",F7845="NEW"),"",COUNTBLANK(OFFSET(A$1,,,SUMPRODUCT(MAX(ROW(E$2:E7845)*(E7845=E$2:E7845)))))-COUNTBLANK(OFFSET(A$1,,,SUMPRODUCT(MAX(ROW(E$1:E7844)*(E2=E$1:E7844))))))</f>
        <v> </v>
      </c>
      <c r="K7845" s="25" t="str">
        <f>IF(OR(E7845="",E7845="!!!",F7845="NEW"),"",INDEX(J$1:J7844,SUMPRODUCT(MAX(ROW(E$1:E7844)*(E7845=E$1:E7844)))))</f>
        <v> </v>
      </c>
      <c r="L7845" s="26"/>
    </row>
    <row r="7846" spans="1:12">
      <c r="A7846" s="20" t="s">
        <v>1776</v>
      </c>
      <c r="E7846" s="21">
        <f>IF(D7846="?OLD","!!!","")</f>
        <v/>
      </c>
      <c r="F7846" s="22" t="str">
        <f>IF(OR(E7846="",E7846="!!!"),"",IF(NOT(ISNA(VLOOKUP(E7846,E$1:E7845,1,FALSE()))),"OLD",IF(AND(E7846&lt;&gt;"",E7846&lt;&gt;"!!!"),"NEW","")))</f>
        <v> </v>
      </c>
      <c r="G7846" s="23" t="str">
        <f>IF(OR(E7846="",E7846="!!!"),"",IF(OR(J7846=0,AND(J7846=1,K7846=1),AND(J7846=1,I7846="SBJ"),AND(J7846=1,I7846=0)),"?IN_FOCUS",IF(J7846&lt;=2,"?ACTIVATED",IF(J7846&lt;&gt;"","?FAMILIAR",IF(F7846="NEW",IF(ISNA(VLOOKUP(E7846,#REF!,1,FALSE())),"?TYPE_IDENTIFIABLE","?REFERENTIAL"),"_")))))</f>
        <v> </v>
      </c>
      <c r="H7846" s="24" t="str">
        <f>IF(J7846&lt;&gt;1,"",IF(I7846="SBJ","CB","?"))</f>
        <v> </v>
      </c>
      <c r="I7846" s="25" t="str">
        <f>IF(OR(E7846="",E7846="!!!",F7846="NEW"),"",INDEX(B7845:B$2,-1+SUMPRODUCT(MAX(ROW(E7845:E$2)*(E7846=E7845:E$2)))))</f>
        <v> </v>
      </c>
      <c r="J7846" s="25" t="str">
        <f>IF(OR(E7846="",E7846="!!!",F7846="NEW"),"",COUNTBLANK(OFFSET(A$1,,,SUMPRODUCT(MAX(ROW(E$2:E7846)*(E7846=E$2:E7846)))))-COUNTBLANK(OFFSET(A$1,,,SUMPRODUCT(MAX(ROW(E$1:E7845)*(E2=E$1:E7845))))))</f>
        <v> </v>
      </c>
      <c r="K7846" s="25" t="str">
        <f>IF(OR(E7846="",E7846="!!!",F7846="NEW"),"",INDEX(J$1:J7845,SUMPRODUCT(MAX(ROW(E$1:E7845)*(E7846=E$1:E7845)))))</f>
        <v> </v>
      </c>
      <c r="L7846" s="26"/>
    </row>
    <row r="7847" spans="1:12">
      <c r="A7847" s="20" t="s">
        <v>3615</v>
      </c>
      <c r="B7847" s="27" t="s">
        <v>1724</v>
      </c>
      <c r="C7847" s="27" t="s">
        <v>1734</v>
      </c>
      <c r="D7847" s="27" t="s">
        <v>1681</v>
      </c>
      <c r="E7847" s="21">
        <f>IF(D7847="?OLD","!!!","")</f>
        <v/>
      </c>
      <c r="F7847" s="22" t="str">
        <f>IF(OR(E7847="",E7847="!!!"),"",IF(NOT(ISNA(VLOOKUP(E7847,E$1:E7846,1,FALSE()))),"OLD",IF(AND(E7847&lt;&gt;"",E7847&lt;&gt;"!!!"),"NEW","")))</f>
        <v> </v>
      </c>
      <c r="G7847" s="23" t="str">
        <f>IF(OR(E7847="",E7847="!!!"),"",IF(OR(J7847=0,AND(J7847=1,K7847=1),AND(J7847=1,I7847="SBJ"),AND(J7847=1,I7847=0)),"?IN_FOCUS",IF(J7847&lt;=2,"?ACTIVATED",IF(J7847&lt;&gt;"","?FAMILIAR",IF(F7847="NEW",IF(ISNA(VLOOKUP(E7847,#REF!,1,FALSE())),"?TYPE_IDENTIFIABLE","?REFERENTIAL"),"_")))))</f>
        <v> </v>
      </c>
      <c r="H7847" s="24" t="str">
        <f>IF(J7847&lt;&gt;1,"",IF(I7847="SBJ","CB","?"))</f>
        <v> </v>
      </c>
      <c r="I7847" s="25" t="str">
        <f>IF(OR(E7847="",E7847="!!!",F7847="NEW"),"",INDEX(B7846:B$2,-1+SUMPRODUCT(MAX(ROW(E7846:E$2)*(E7847=E7846:E$2)))))</f>
        <v> </v>
      </c>
      <c r="J7847" s="25" t="str">
        <f>IF(OR(E7847="",E7847="!!!",F7847="NEW"),"",COUNTBLANK(OFFSET(A$1,,,SUMPRODUCT(MAX(ROW(E$2:E7847)*(E7847=E$2:E7847)))))-COUNTBLANK(OFFSET(A$1,,,SUMPRODUCT(MAX(ROW(E$1:E7846)*(E2=E$1:E7846))))))</f>
        <v> </v>
      </c>
      <c r="K7847" s="25" t="str">
        <f>IF(OR(E7847="",E7847="!!!",F7847="NEW"),"",INDEX(J$1:J7846,SUMPRODUCT(MAX(ROW(E$1:E7846)*(E7847=E$1:E7846)))))</f>
        <v> </v>
      </c>
      <c r="L7847" s="26"/>
    </row>
    <row r="7848" spans="1:12">
      <c r="A7848" s="20" t="s">
        <v>1977</v>
      </c>
      <c r="B7848" s="27" t="s">
        <v>1731</v>
      </c>
      <c r="C7848" s="27" t="s">
        <v>1737</v>
      </c>
      <c r="D7848" s="27" t="s">
        <v>1681</v>
      </c>
      <c r="E7848" s="21">
        <f>IF(D7848="?OLD","!!!","")</f>
        <v/>
      </c>
      <c r="F7848" s="22" t="str">
        <f>IF(OR(E7848="",E7848="!!!"),"",IF(NOT(ISNA(VLOOKUP(E7848,E$1:E7847,1,FALSE()))),"OLD",IF(AND(E7848&lt;&gt;"",E7848&lt;&gt;"!!!"),"NEW","")))</f>
        <v> </v>
      </c>
      <c r="G7848" s="23" t="str">
        <f>IF(OR(E7848="",E7848="!!!"),"",IF(OR(J7848=0,AND(J7848=1,K7848=1),AND(J7848=1,I7848="SBJ"),AND(J7848=1,I7848=0)),"?IN_FOCUS",IF(J7848&lt;=2,"?ACTIVATED",IF(J7848&lt;&gt;"","?FAMILIAR",IF(F7848="NEW",IF(ISNA(VLOOKUP(E7848,#REF!,1,FALSE())),"?TYPE_IDENTIFIABLE","?REFERENTIAL"),"_")))))</f>
        <v> </v>
      </c>
      <c r="H7848" s="24" t="str">
        <f>IF(J7848&lt;&gt;1,"",IF(I7848="SBJ","CB","?"))</f>
        <v> </v>
      </c>
      <c r="I7848" s="25" t="str">
        <f>IF(OR(E7848="",E7848="!!!",F7848="NEW"),"",INDEX(B7847:B$2,-1+SUMPRODUCT(MAX(ROW(E7847:E$2)*(E7848=E7847:E$2)))))</f>
        <v> </v>
      </c>
      <c r="J7848" s="25" t="str">
        <f>IF(OR(E7848="",E7848="!!!",F7848="NEW"),"",COUNTBLANK(OFFSET(A$1,,,SUMPRODUCT(MAX(ROW(E$2:E7848)*(E7848=E$2:E7848)))))-COUNTBLANK(OFFSET(A$1,,,SUMPRODUCT(MAX(ROW(E$1:E7847)*(E2=E$1:E7847))))))</f>
        <v> </v>
      </c>
      <c r="K7848" s="25" t="str">
        <f>IF(OR(E7848="",E7848="!!!",F7848="NEW"),"",INDEX(J$1:J7847,SUMPRODUCT(MAX(ROW(E$1:E7847)*(E7848=E$1:E7847)))))</f>
        <v> </v>
      </c>
      <c r="L7848" s="26"/>
    </row>
    <row r="7849" spans="1:12">
      <c r="A7849" s="20" t="s">
        <v>3971</v>
      </c>
      <c r="E7849" s="21">
        <f>IF(D7849="?OLD","!!!","")</f>
        <v/>
      </c>
      <c r="F7849" s="22" t="str">
        <f>IF(OR(E7849="",E7849="!!!"),"",IF(NOT(ISNA(VLOOKUP(E7849,E$1:E7848,1,FALSE()))),"OLD",IF(AND(E7849&lt;&gt;"",E7849&lt;&gt;"!!!"),"NEW","")))</f>
        <v> </v>
      </c>
      <c r="G7849" s="23" t="str">
        <f>IF(OR(E7849="",E7849="!!!"),"",IF(OR(J7849=0,AND(J7849=1,K7849=1),AND(J7849=1,I7849="SBJ"),AND(J7849=1,I7849=0)),"?IN_FOCUS",IF(J7849&lt;=2,"?ACTIVATED",IF(J7849&lt;&gt;"","?FAMILIAR",IF(F7849="NEW",IF(ISNA(VLOOKUP(E7849,#REF!,1,FALSE())),"?TYPE_IDENTIFIABLE","?REFERENTIAL"),"_")))))</f>
        <v> </v>
      </c>
      <c r="H7849" s="24" t="str">
        <f>IF(J7849&lt;&gt;1,"",IF(I7849="SBJ","CB","?"))</f>
        <v> </v>
      </c>
      <c r="I7849" s="25" t="str">
        <f>IF(OR(E7849="",E7849="!!!",F7849="NEW"),"",INDEX(B7848:B$2,-1+SUMPRODUCT(MAX(ROW(E7848:E$2)*(E7849=E7848:E$2)))))</f>
        <v> </v>
      </c>
      <c r="J7849" s="25" t="str">
        <f>IF(OR(E7849="",E7849="!!!",F7849="NEW"),"",COUNTBLANK(OFFSET(A$1,,,SUMPRODUCT(MAX(ROW(E$2:E7849)*(E7849=E$2:E7849)))))-COUNTBLANK(OFFSET(A$1,,,SUMPRODUCT(MAX(ROW(E$1:E7848)*(E2=E$1:E7848))))))</f>
        <v> </v>
      </c>
      <c r="K7849" s="25" t="str">
        <f>IF(OR(E7849="",E7849="!!!",F7849="NEW"),"",INDEX(J$1:J7848,SUMPRODUCT(MAX(ROW(E$1:E7848)*(E7849=E$1:E7848)))))</f>
        <v> </v>
      </c>
      <c r="L7849" s="26"/>
    </row>
    <row r="7850" spans="1:12">
      <c r="A7850" s="20" t="s">
        <v>1688</v>
      </c>
      <c r="E7850" s="21">
        <f>IF(D7850="?OLD","!!!","")</f>
        <v/>
      </c>
      <c r="F7850" s="22" t="str">
        <f>IF(OR(E7850="",E7850="!!!"),"",IF(NOT(ISNA(VLOOKUP(E7850,E$1:E7849,1,FALSE()))),"OLD",IF(AND(E7850&lt;&gt;"",E7850&lt;&gt;"!!!"),"NEW","")))</f>
        <v> </v>
      </c>
      <c r="G7850" s="23" t="str">
        <f>IF(OR(E7850="",E7850="!!!"),"",IF(OR(J7850=0,AND(J7850=1,K7850=1),AND(J7850=1,I7850="SBJ"),AND(J7850=1,I7850=0)),"?IN_FOCUS",IF(J7850&lt;=2,"?ACTIVATED",IF(J7850&lt;&gt;"","?FAMILIAR",IF(F7850="NEW",IF(ISNA(VLOOKUP(E7850,#REF!,1,FALSE())),"?TYPE_IDENTIFIABLE","?REFERENTIAL"),"_")))))</f>
        <v> </v>
      </c>
      <c r="H7850" s="24" t="str">
        <f>IF(J7850&lt;&gt;1,"",IF(I7850="SBJ","CB","?"))</f>
        <v> </v>
      </c>
      <c r="I7850" s="25" t="str">
        <f>IF(OR(E7850="",E7850="!!!",F7850="NEW"),"",INDEX(B7849:B$2,-1+SUMPRODUCT(MAX(ROW(E7849:E$2)*(E7850=E7849:E$2)))))</f>
        <v> </v>
      </c>
      <c r="J7850" s="25" t="str">
        <f>IF(OR(E7850="",E7850="!!!",F7850="NEW"),"",COUNTBLANK(OFFSET(A$1,,,SUMPRODUCT(MAX(ROW(E$2:E7850)*(E7850=E$2:E7850)))))-COUNTBLANK(OFFSET(A$1,,,SUMPRODUCT(MAX(ROW(E$1:E7849)*(E2=E$1:E7849))))))</f>
        <v> </v>
      </c>
      <c r="K7850" s="25" t="str">
        <f>IF(OR(E7850="",E7850="!!!",F7850="NEW"),"",INDEX(J$1:J7849,SUMPRODUCT(MAX(ROW(E$1:E7849)*(E7850=E$1:E7849)))))</f>
        <v> </v>
      </c>
      <c r="L7850" s="26"/>
    </row>
    <row r="7851" spans="1:12">
      <c r="A7851" s="20" t="s">
        <v>2325</v>
      </c>
      <c r="E7851" s="21">
        <f>IF(D7851="?OLD","!!!","")</f>
        <v/>
      </c>
      <c r="F7851" s="22" t="str">
        <f>IF(OR(E7851="",E7851="!!!"),"",IF(NOT(ISNA(VLOOKUP(E7851,E$1:E7850,1,FALSE()))),"OLD",IF(AND(E7851&lt;&gt;"",E7851&lt;&gt;"!!!"),"NEW","")))</f>
        <v> </v>
      </c>
      <c r="G7851" s="23" t="str">
        <f>IF(OR(E7851="",E7851="!!!"),"",IF(OR(J7851=0,AND(J7851=1,K7851=1),AND(J7851=1,I7851="SBJ"),AND(J7851=1,I7851=0)),"?IN_FOCUS",IF(J7851&lt;=2,"?ACTIVATED",IF(J7851&lt;&gt;"","?FAMILIAR",IF(F7851="NEW",IF(ISNA(VLOOKUP(E7851,#REF!,1,FALSE())),"?TYPE_IDENTIFIABLE","?REFERENTIAL"),"_")))))</f>
        <v> </v>
      </c>
      <c r="H7851" s="24" t="str">
        <f>IF(J7851&lt;&gt;1,"",IF(I7851="SBJ","CB","?"))</f>
        <v> </v>
      </c>
      <c r="I7851" s="25" t="str">
        <f>IF(OR(E7851="",E7851="!!!",F7851="NEW"),"",INDEX(B7850:B$2,-1+SUMPRODUCT(MAX(ROW(E7850:E$2)*(E7851=E7850:E$2)))))</f>
        <v> </v>
      </c>
      <c r="J7851" s="25" t="str">
        <f>IF(OR(E7851="",E7851="!!!",F7851="NEW"),"",COUNTBLANK(OFFSET(A$1,,,SUMPRODUCT(MAX(ROW(E$2:E7851)*(E7851=E$2:E7851)))))-COUNTBLANK(OFFSET(A$1,,,SUMPRODUCT(MAX(ROW(E$1:E7850)*(E2=E$1:E7850))))))</f>
        <v> </v>
      </c>
      <c r="K7851" s="25" t="str">
        <f>IF(OR(E7851="",E7851="!!!",F7851="NEW"),"",INDEX(J$1:J7850,SUMPRODUCT(MAX(ROW(E$1:E7850)*(E7851=E$1:E7850)))))</f>
        <v> </v>
      </c>
      <c r="L7851" s="26"/>
    </row>
    <row r="7852" spans="1:12">
      <c r="A7852" s="20" t="s">
        <v>3898</v>
      </c>
      <c r="B7852" s="27" t="s">
        <v>1690</v>
      </c>
      <c r="C7852" s="27" t="s">
        <v>1734</v>
      </c>
      <c r="D7852" s="27" t="s">
        <v>1681</v>
      </c>
      <c r="E7852" s="21">
        <f>IF(D7852="?OLD","!!!","")</f>
        <v/>
      </c>
      <c r="F7852" s="22" t="str">
        <f>IF(OR(E7852="",E7852="!!!"),"",IF(NOT(ISNA(VLOOKUP(E7852,E$1:E7851,1,FALSE()))),"OLD",IF(AND(E7852&lt;&gt;"",E7852&lt;&gt;"!!!"),"NEW","")))</f>
        <v> </v>
      </c>
      <c r="G7852" s="23" t="str">
        <f>IF(OR(E7852="",E7852="!!!"),"",IF(OR(J7852=0,AND(J7852=1,K7852=1),AND(J7852=1,I7852="SBJ"),AND(J7852=1,I7852=0)),"?IN_FOCUS",IF(J7852&lt;=2,"?ACTIVATED",IF(J7852&lt;&gt;"","?FAMILIAR",IF(F7852="NEW",IF(ISNA(VLOOKUP(E7852,#REF!,1,FALSE())),"?TYPE_IDENTIFIABLE","?REFERENTIAL"),"_")))))</f>
        <v> </v>
      </c>
      <c r="H7852" s="24" t="str">
        <f>IF(J7852&lt;&gt;1,"",IF(I7852="SBJ","CB","?"))</f>
        <v> </v>
      </c>
      <c r="I7852" s="25" t="str">
        <f>IF(OR(E7852="",E7852="!!!",F7852="NEW"),"",INDEX(B7851:B$2,-1+SUMPRODUCT(MAX(ROW(E7851:E$2)*(E7852=E7851:E$2)))))</f>
        <v> </v>
      </c>
      <c r="J7852" s="25" t="str">
        <f>IF(OR(E7852="",E7852="!!!",F7852="NEW"),"",COUNTBLANK(OFFSET(A$1,,,SUMPRODUCT(MAX(ROW(E$2:E7852)*(E7852=E$2:E7852)))))-COUNTBLANK(OFFSET(A$1,,,SUMPRODUCT(MAX(ROW(E$1:E7851)*(E2=E$1:E7851))))))</f>
        <v> </v>
      </c>
      <c r="K7852" s="25" t="str">
        <f>IF(OR(E7852="",E7852="!!!",F7852="NEW"),"",INDEX(J$1:J7851,SUMPRODUCT(MAX(ROW(E$1:E7851)*(E7852=E$1:E7851)))))</f>
        <v> </v>
      </c>
      <c r="L7852" s="26"/>
    </row>
    <row r="7853" spans="1:12">
      <c r="A7853" s="20" t="s">
        <v>1716</v>
      </c>
      <c r="E7853" s="21">
        <f>IF(D7853="?OLD","!!!","")</f>
        <v/>
      </c>
      <c r="F7853" s="22" t="str">
        <f>IF(OR(E7853="",E7853="!!!"),"",IF(NOT(ISNA(VLOOKUP(E7853,E$1:E7852,1,FALSE()))),"OLD",IF(AND(E7853&lt;&gt;"",E7853&lt;&gt;"!!!"),"NEW","")))</f>
        <v> </v>
      </c>
      <c r="G7853" s="23" t="str">
        <f>IF(OR(E7853="",E7853="!!!"),"",IF(OR(J7853=0,AND(J7853=1,K7853=1),AND(J7853=1,I7853="SBJ"),AND(J7853=1,I7853=0)),"?IN_FOCUS",IF(J7853&lt;=2,"?ACTIVATED",IF(J7853&lt;&gt;"","?FAMILIAR",IF(F7853="NEW",IF(ISNA(VLOOKUP(E7853,#REF!,1,FALSE())),"?TYPE_IDENTIFIABLE","?REFERENTIAL"),"_")))))</f>
        <v> </v>
      </c>
      <c r="H7853" s="24" t="str">
        <f>IF(J7853&lt;&gt;1,"",IF(I7853="SBJ","CB","?"))</f>
        <v> </v>
      </c>
      <c r="I7853" s="25" t="str">
        <f>IF(OR(E7853="",E7853="!!!",F7853="NEW"),"",INDEX(B7852:B$2,-1+SUMPRODUCT(MAX(ROW(E7852:E$2)*(E7853=E7852:E$2)))))</f>
        <v> </v>
      </c>
      <c r="J7853" s="25" t="str">
        <f>IF(OR(E7853="",E7853="!!!",F7853="NEW"),"",COUNTBLANK(OFFSET(A$1,,,SUMPRODUCT(MAX(ROW(E$2:E7853)*(E7853=E$2:E7853)))))-COUNTBLANK(OFFSET(A$1,,,SUMPRODUCT(MAX(ROW(E$1:E7852)*(E2=E$1:E7852))))))</f>
        <v> </v>
      </c>
      <c r="K7853" s="25" t="str">
        <f>IF(OR(E7853="",E7853="!!!",F7853="NEW"),"",INDEX(J$1:J7852,SUMPRODUCT(MAX(ROW(E$1:E7852)*(E7853=E$1:E7852)))))</f>
        <v> </v>
      </c>
      <c r="L7853" s="26"/>
    </row>
    <row r="7854" spans="1:12">
      <c r="A7854" s="20" t="s">
        <v>1961</v>
      </c>
      <c r="E7854" s="21">
        <f>IF(D7854="?OLD","!!!","")</f>
        <v/>
      </c>
      <c r="F7854" s="22" t="str">
        <f>IF(OR(E7854="",E7854="!!!"),"",IF(NOT(ISNA(VLOOKUP(E7854,E$1:E7853,1,FALSE()))),"OLD",IF(AND(E7854&lt;&gt;"",E7854&lt;&gt;"!!!"),"NEW","")))</f>
        <v> </v>
      </c>
      <c r="G7854" s="23" t="str">
        <f>IF(OR(E7854="",E7854="!!!"),"",IF(OR(J7854=0,AND(J7854=1,K7854=1),AND(J7854=1,I7854="SBJ"),AND(J7854=1,I7854=0)),"?IN_FOCUS",IF(J7854&lt;=2,"?ACTIVATED",IF(J7854&lt;&gt;"","?FAMILIAR",IF(F7854="NEW",IF(ISNA(VLOOKUP(E7854,#REF!,1,FALSE())),"?TYPE_IDENTIFIABLE","?REFERENTIAL"),"_")))))</f>
        <v> </v>
      </c>
      <c r="H7854" s="24" t="str">
        <f>IF(J7854&lt;&gt;1,"",IF(I7854="SBJ","CB","?"))</f>
        <v> </v>
      </c>
      <c r="I7854" s="25" t="str">
        <f>IF(OR(E7854="",E7854="!!!",F7854="NEW"),"",INDEX(B7853:B$2,-1+SUMPRODUCT(MAX(ROW(E7853:E$2)*(E7854=E7853:E$2)))))</f>
        <v> </v>
      </c>
      <c r="J7854" s="25" t="str">
        <f>IF(OR(E7854="",E7854="!!!",F7854="NEW"),"",COUNTBLANK(OFFSET(A$1,,,SUMPRODUCT(MAX(ROW(E$2:E7854)*(E7854=E$2:E7854)))))-COUNTBLANK(OFFSET(A$1,,,SUMPRODUCT(MAX(ROW(E$1:E7853)*(E2=E$1:E7853))))))</f>
        <v> </v>
      </c>
      <c r="K7854" s="25" t="str">
        <f>IF(OR(E7854="",E7854="!!!",F7854="NEW"),"",INDEX(J$1:J7853,SUMPRODUCT(MAX(ROW(E$1:E7853)*(E7854=E$1:E7853)))))</f>
        <v> </v>
      </c>
      <c r="L7854" s="26"/>
    </row>
    <row r="7855" spans="1:12">
      <c r="A7855" s="20" t="s">
        <v>1730</v>
      </c>
      <c r="B7855" s="27" t="s">
        <v>1672</v>
      </c>
      <c r="C7855" s="27" t="s">
        <v>1704</v>
      </c>
      <c r="E7855" s="21">
        <f>IF(D7855="?OLD","!!!","")</f>
        <v/>
      </c>
      <c r="F7855" s="22" t="str">
        <f>IF(OR(E7855="",E7855="!!!"),"",IF(NOT(ISNA(VLOOKUP(E7855,E$1:E7854,1,FALSE()))),"OLD",IF(AND(E7855&lt;&gt;"",E7855&lt;&gt;"!!!"),"NEW","")))</f>
        <v> </v>
      </c>
      <c r="G7855" s="23" t="str">
        <f>IF(OR(E7855="",E7855="!!!"),"",IF(OR(J7855=0,AND(J7855=1,K7855=1),AND(J7855=1,I7855="SBJ"),AND(J7855=1,I7855=0)),"?IN_FOCUS",IF(J7855&lt;=2,"?ACTIVATED",IF(J7855&lt;&gt;"","?FAMILIAR",IF(F7855="NEW",IF(ISNA(VLOOKUP(E7855,#REF!,1,FALSE())),"?TYPE_IDENTIFIABLE","?REFERENTIAL"),"_")))))</f>
        <v> </v>
      </c>
      <c r="H7855" s="24" t="str">
        <f>IF(J7855&lt;&gt;1,"",IF(I7855="SBJ","CB","?"))</f>
        <v> </v>
      </c>
      <c r="I7855" s="25" t="str">
        <f>IF(OR(E7855="",E7855="!!!",F7855="NEW"),"",INDEX(B7854:B$2,-1+SUMPRODUCT(MAX(ROW(E7854:E$2)*(E7855=E7854:E$2)))))</f>
        <v> </v>
      </c>
      <c r="J7855" s="25" t="str">
        <f>IF(OR(E7855="",E7855="!!!",F7855="NEW"),"",COUNTBLANK(OFFSET(A$1,,,SUMPRODUCT(MAX(ROW(E$2:E7855)*(E7855=E$2:E7855)))))-COUNTBLANK(OFFSET(A$1,,,SUMPRODUCT(MAX(ROW(E$1:E7854)*(E2=E$1:E7854))))))</f>
        <v> </v>
      </c>
      <c r="K7855" s="25" t="str">
        <f>IF(OR(E7855="",E7855="!!!",F7855="NEW"),"",INDEX(J$1:J7854,SUMPRODUCT(MAX(ROW(E$1:E7854)*(E7855=E$1:E7854)))))</f>
        <v> </v>
      </c>
      <c r="L7855" s="26"/>
    </row>
    <row r="7856" spans="1:12">
      <c r="A7856" s="20" t="s">
        <v>2078</v>
      </c>
      <c r="E7856" s="21">
        <f>IF(D7856="?OLD","!!!","")</f>
        <v/>
      </c>
      <c r="F7856" s="22" t="str">
        <f>IF(OR(E7856="",E7856="!!!"),"",IF(NOT(ISNA(VLOOKUP(E7856,E$1:E7855,1,FALSE()))),"OLD",IF(AND(E7856&lt;&gt;"",E7856&lt;&gt;"!!!"),"NEW","")))</f>
        <v> </v>
      </c>
      <c r="G7856" s="23" t="str">
        <f>IF(OR(E7856="",E7856="!!!"),"",IF(OR(J7856=0,AND(J7856=1,K7856=1),AND(J7856=1,I7856="SBJ"),AND(J7856=1,I7856=0)),"?IN_FOCUS",IF(J7856&lt;=2,"?ACTIVATED",IF(J7856&lt;&gt;"","?FAMILIAR",IF(F7856="NEW",IF(ISNA(VLOOKUP(E7856,#REF!,1,FALSE())),"?TYPE_IDENTIFIABLE","?REFERENTIAL"),"_")))))</f>
        <v> </v>
      </c>
      <c r="H7856" s="24" t="str">
        <f>IF(J7856&lt;&gt;1,"",IF(I7856="SBJ","CB","?"))</f>
        <v> </v>
      </c>
      <c r="I7856" s="25" t="str">
        <f>IF(OR(E7856="",E7856="!!!",F7856="NEW"),"",INDEX(B7855:B$2,-1+SUMPRODUCT(MAX(ROW(E7855:E$2)*(E7856=E7855:E$2)))))</f>
        <v> </v>
      </c>
      <c r="J7856" s="25" t="str">
        <f>IF(OR(E7856="",E7856="!!!",F7856="NEW"),"",COUNTBLANK(OFFSET(A$1,,,SUMPRODUCT(MAX(ROW(E$2:E7856)*(E7856=E$2:E7856)))))-COUNTBLANK(OFFSET(A$1,,,SUMPRODUCT(MAX(ROW(E$1:E7855)*(E2=E$1:E7855))))))</f>
        <v> </v>
      </c>
      <c r="K7856" s="25" t="str">
        <f>IF(OR(E7856="",E7856="!!!",F7856="NEW"),"",INDEX(J$1:J7855,SUMPRODUCT(MAX(ROW(E$1:E7855)*(E7856=E$1:E7855)))))</f>
        <v> </v>
      </c>
      <c r="L7856" s="26"/>
    </row>
    <row r="7857" spans="1:12">
      <c r="A7857" s="20" t="s">
        <v>1813</v>
      </c>
      <c r="B7857" s="27" t="s">
        <v>1672</v>
      </c>
      <c r="C7857" s="27" t="s">
        <v>1737</v>
      </c>
      <c r="D7857" s="27" t="s">
        <v>1681</v>
      </c>
      <c r="E7857" s="21">
        <f>IF(D7857="?OLD","!!!","")</f>
        <v/>
      </c>
      <c r="F7857" s="22" t="str">
        <f>IF(OR(E7857="",E7857="!!!"),"",IF(NOT(ISNA(VLOOKUP(E7857,E$1:E7856,1,FALSE()))),"OLD",IF(AND(E7857&lt;&gt;"",E7857&lt;&gt;"!!!"),"NEW","")))</f>
        <v> </v>
      </c>
      <c r="G7857" s="23" t="str">
        <f>IF(OR(E7857="",E7857="!!!"),"",IF(OR(J7857=0,AND(J7857=1,K7857=1),AND(J7857=1,I7857="SBJ"),AND(J7857=1,I7857=0)),"?IN_FOCUS",IF(J7857&lt;=2,"?ACTIVATED",IF(J7857&lt;&gt;"","?FAMILIAR",IF(F7857="NEW",IF(ISNA(VLOOKUP(E7857,#REF!,1,FALSE())),"?TYPE_IDENTIFIABLE","?REFERENTIAL"),"_")))))</f>
        <v> </v>
      </c>
      <c r="H7857" s="24" t="str">
        <f>IF(J7857&lt;&gt;1,"",IF(I7857="SBJ","CB","?"))</f>
        <v> </v>
      </c>
      <c r="I7857" s="25" t="str">
        <f>IF(OR(E7857="",E7857="!!!",F7857="NEW"),"",INDEX(B7856:B$2,-1+SUMPRODUCT(MAX(ROW(E7856:E$2)*(E7857=E7856:E$2)))))</f>
        <v> </v>
      </c>
      <c r="J7857" s="25" t="str">
        <f>IF(OR(E7857="",E7857="!!!",F7857="NEW"),"",COUNTBLANK(OFFSET(A$1,,,SUMPRODUCT(MAX(ROW(E$2:E7857)*(E7857=E$2:E7857)))))-COUNTBLANK(OFFSET(A$1,,,SUMPRODUCT(MAX(ROW(E$1:E7856)*(E2=E$1:E7856))))))</f>
        <v> </v>
      </c>
      <c r="K7857" s="25" t="str">
        <f>IF(OR(E7857="",E7857="!!!",F7857="NEW"),"",INDEX(J$1:J7856,SUMPRODUCT(MAX(ROW(E$1:E7856)*(E7857=E$1:E7856)))))</f>
        <v> </v>
      </c>
      <c r="L7857" s="26"/>
    </row>
    <row r="7858" spans="1:12">
      <c r="A7858" s="20" t="s">
        <v>3972</v>
      </c>
      <c r="E7858" s="21">
        <f>IF(D7858="?OLD","!!!","")</f>
        <v/>
      </c>
      <c r="F7858" s="22" t="str">
        <f>IF(OR(E7858="",E7858="!!!"),"",IF(NOT(ISNA(VLOOKUP(E7858,E$1:E7857,1,FALSE()))),"OLD",IF(AND(E7858&lt;&gt;"",E7858&lt;&gt;"!!!"),"NEW","")))</f>
        <v> </v>
      </c>
      <c r="G7858" s="23" t="str">
        <f>IF(OR(E7858="",E7858="!!!"),"",IF(OR(J7858=0,AND(J7858=1,K7858=1),AND(J7858=1,I7858="SBJ"),AND(J7858=1,I7858=0)),"?IN_FOCUS",IF(J7858&lt;=2,"?ACTIVATED",IF(J7858&lt;&gt;"","?FAMILIAR",IF(F7858="NEW",IF(ISNA(VLOOKUP(E7858,#REF!,1,FALSE())),"?TYPE_IDENTIFIABLE","?REFERENTIAL"),"_")))))</f>
        <v> </v>
      </c>
      <c r="H7858" s="24" t="str">
        <f>IF(J7858&lt;&gt;1,"",IF(I7858="SBJ","CB","?"))</f>
        <v> </v>
      </c>
      <c r="I7858" s="25" t="str">
        <f>IF(OR(E7858="",E7858="!!!",F7858="NEW"),"",INDEX(B7857:B$2,-1+SUMPRODUCT(MAX(ROW(E7857:E$2)*(E7858=E7857:E$2)))))</f>
        <v> </v>
      </c>
      <c r="J7858" s="25" t="str">
        <f>IF(OR(E7858="",E7858="!!!",F7858="NEW"),"",COUNTBLANK(OFFSET(A$1,,,SUMPRODUCT(MAX(ROW(E$2:E7858)*(E7858=E$2:E7858)))))-COUNTBLANK(OFFSET(A$1,,,SUMPRODUCT(MAX(ROW(E$1:E7857)*(E2=E$1:E7857))))))</f>
        <v> </v>
      </c>
      <c r="K7858" s="25" t="str">
        <f>IF(OR(E7858="",E7858="!!!",F7858="NEW"),"",INDEX(J$1:J7857,SUMPRODUCT(MAX(ROW(E$1:E7857)*(E7858=E$1:E7857)))))</f>
        <v> </v>
      </c>
      <c r="L7858" s="26"/>
    </row>
    <row r="7859" spans="1:12">
      <c r="A7859" s="20" t="s">
        <v>671</v>
      </c>
      <c r="E7859" s="21">
        <f>IF(D7859="?OLD","!!!","")</f>
        <v/>
      </c>
      <c r="F7859" s="22" t="str">
        <f>IF(OR(E7859="",E7859="!!!"),"",IF(NOT(ISNA(VLOOKUP(E7859,E$1:E7858,1,FALSE()))),"OLD",IF(AND(E7859&lt;&gt;"",E7859&lt;&gt;"!!!"),"NEW","")))</f>
        <v> </v>
      </c>
      <c r="G7859" s="23" t="str">
        <f>IF(OR(E7859="",E7859="!!!"),"",IF(OR(J7859=0,AND(J7859=1,K7859=1),AND(J7859=1,I7859="SBJ"),AND(J7859=1,I7859=0)),"?IN_FOCUS",IF(J7859&lt;=2,"?ACTIVATED",IF(J7859&lt;&gt;"","?FAMILIAR",IF(F7859="NEW",IF(ISNA(VLOOKUP(E7859,#REF!,1,FALSE())),"?TYPE_IDENTIFIABLE","?REFERENTIAL"),"_")))))</f>
        <v> </v>
      </c>
      <c r="H7859" s="24" t="str">
        <f>IF(J7859&lt;&gt;1,"",IF(I7859="SBJ","CB","?"))</f>
        <v> </v>
      </c>
      <c r="I7859" s="25" t="str">
        <f>IF(OR(E7859="",E7859="!!!",F7859="NEW"),"",INDEX(B7858:B$2,-1+SUMPRODUCT(MAX(ROW(E7858:E$2)*(E7859=E7858:E$2)))))</f>
        <v> </v>
      </c>
      <c r="J7859" s="25" t="str">
        <f>IF(OR(E7859="",E7859="!!!",F7859="NEW"),"",COUNTBLANK(OFFSET(A$1,,,SUMPRODUCT(MAX(ROW(E$2:E7859)*(E7859=E$2:E7859)))))-COUNTBLANK(OFFSET(A$1,,,SUMPRODUCT(MAX(ROW(E$1:E7858)*(E2=E$1:E7858))))))</f>
        <v> </v>
      </c>
      <c r="K7859" s="25" t="str">
        <f>IF(OR(E7859="",E7859="!!!",F7859="NEW"),"",INDEX(J$1:J7858,SUMPRODUCT(MAX(ROW(E$1:E7858)*(E7859=E$1:E7858)))))</f>
        <v> </v>
      </c>
      <c r="L7859" s="26"/>
    </row>
    <row r="7860" spans="1:12">
      <c r="A7860" s="20"/>
    </row>
    <row r="7861" spans="1:12">
      <c r="A7861" s="20" t="s">
        <v>3973</v>
      </c>
    </row>
    <row r="7862" spans="1:12">
      <c r="A7862" s="20" t="s">
        <v>3974</v>
      </c>
      <c r="E7862" s="21">
        <f>IF(D7862="?OLD","!!!","")</f>
        <v/>
      </c>
      <c r="F7862" s="22" t="str">
        <f>IF(OR(E7862="",E7862="!!!"),"",IF(NOT(ISNA(VLOOKUP(E7862,E$1:E7861,1,FALSE()))),"OLD",IF(AND(E7862&lt;&gt;"",E7862&lt;&gt;"!!!"),"NEW","")))</f>
        <v> </v>
      </c>
      <c r="G7862" s="23" t="str">
        <f>IF(OR(E7862="",E7862="!!!"),"",IF(OR(J7862=0,AND(J7862=1,K7862=1),AND(J7862=1,I7862="SBJ"),AND(J7862=1,I7862=0)),"?IN_FOCUS",IF(J7862&lt;=2,"?ACTIVATED",IF(J7862&lt;&gt;"","?FAMILIAR",IF(F7862="NEW",IF(ISNA(VLOOKUP(E7862,#REF!,1,FALSE())),"?TYPE_IDENTIFIABLE","?REFERENTIAL"),"_")))))</f>
        <v> </v>
      </c>
      <c r="H7862" s="24" t="str">
        <f>IF(J7862&lt;&gt;1,"",IF(I7862="SBJ","CB","?"))</f>
        <v> </v>
      </c>
      <c r="I7862" s="25" t="str">
        <f>IF(OR(E7862="",E7862="!!!",F7862="NEW"),"",INDEX(B7861:B$2,-1+SUMPRODUCT(MAX(ROW(E7861:E$2)*(E7862=E7861:E$2)))))</f>
        <v> </v>
      </c>
      <c r="J7862" s="25" t="str">
        <f>IF(OR(E7862="",E7862="!!!",F7862="NEW"),"",COUNTBLANK(OFFSET(A$1,,,SUMPRODUCT(MAX(ROW(E$2:E7862)*(E7862=E$2:E7862)))))-COUNTBLANK(OFFSET(A$1,,,SUMPRODUCT(MAX(ROW(E$1:E7861)*(E2=E$1:E7861))))))</f>
        <v> </v>
      </c>
      <c r="K7862" s="25" t="str">
        <f>IF(OR(E7862="",E7862="!!!",F7862="NEW"),"",INDEX(J$1:J7861,SUMPRODUCT(MAX(ROW(E$1:E7861)*(E7862=E$1:E7861)))))</f>
        <v> </v>
      </c>
      <c r="L7862" s="26"/>
    </row>
    <row r="7863" spans="1:12">
      <c r="A7863" s="20" t="s">
        <v>2052</v>
      </c>
      <c r="E7863" s="21">
        <f>IF(D7863="?OLD","!!!","")</f>
        <v/>
      </c>
      <c r="F7863" s="22" t="str">
        <f>IF(OR(E7863="",E7863="!!!"),"",IF(NOT(ISNA(VLOOKUP(E7863,E$1:E7862,1,FALSE()))),"OLD",IF(AND(E7863&lt;&gt;"",E7863&lt;&gt;"!!!"),"NEW","")))</f>
        <v> </v>
      </c>
      <c r="G7863" s="23" t="str">
        <f>IF(OR(E7863="",E7863="!!!"),"",IF(OR(J7863=0,AND(J7863=1,K7863=1),AND(J7863=1,I7863="SBJ"),AND(J7863=1,I7863=0)),"?IN_FOCUS",IF(J7863&lt;=2,"?ACTIVATED",IF(J7863&lt;&gt;"","?FAMILIAR",IF(F7863="NEW",IF(ISNA(VLOOKUP(E7863,#REF!,1,FALSE())),"?TYPE_IDENTIFIABLE","?REFERENTIAL"),"_")))))</f>
        <v> </v>
      </c>
      <c r="H7863" s="24" t="str">
        <f>IF(J7863&lt;&gt;1,"",IF(I7863="SBJ","CB","?"))</f>
        <v> </v>
      </c>
      <c r="I7863" s="25" t="str">
        <f>IF(OR(E7863="",E7863="!!!",F7863="NEW"),"",INDEX(B7862:B$2,-1+SUMPRODUCT(MAX(ROW(E7862:E$2)*(E7863=E7862:E$2)))))</f>
        <v> </v>
      </c>
      <c r="J7863" s="25" t="str">
        <f>IF(OR(E7863="",E7863="!!!",F7863="NEW"),"",COUNTBLANK(OFFSET(A$1,,,SUMPRODUCT(MAX(ROW(E$2:E7863)*(E7863=E$2:E7863)))))-COUNTBLANK(OFFSET(A$1,,,SUMPRODUCT(MAX(ROW(E$1:E7862)*(E2=E$1:E7862))))))</f>
        <v> </v>
      </c>
      <c r="K7863" s="25" t="str">
        <f>IF(OR(E7863="",E7863="!!!",F7863="NEW"),"",INDEX(J$1:J7862,SUMPRODUCT(MAX(ROW(E$1:E7862)*(E7863=E$1:E7862)))))</f>
        <v> </v>
      </c>
      <c r="L7863" s="26"/>
    </row>
    <row r="7864" spans="1:12">
      <c r="A7864" s="20" t="s">
        <v>1822</v>
      </c>
      <c r="B7864" s="27" t="s">
        <v>1668</v>
      </c>
      <c r="C7864" s="27" t="s">
        <v>1680</v>
      </c>
      <c r="D7864" s="27" t="s">
        <v>1681</v>
      </c>
      <c r="E7864" s="21">
        <f>IF(D7864="?OLD","!!!","")</f>
        <v/>
      </c>
      <c r="F7864" s="22" t="str">
        <f>IF(OR(E7864="",E7864="!!!"),"",IF(NOT(ISNA(VLOOKUP(E7864,E$1:E7863,1,FALSE()))),"OLD",IF(AND(E7864&lt;&gt;"",E7864&lt;&gt;"!!!"),"NEW","")))</f>
        <v> </v>
      </c>
      <c r="G7864" s="23" t="str">
        <f>IF(OR(E7864="",E7864="!!!"),"",IF(OR(J7864=0,AND(J7864=1,K7864=1),AND(J7864=1,I7864="SBJ"),AND(J7864=1,I7864=0)),"?IN_FOCUS",IF(J7864&lt;=2,"?ACTIVATED",IF(J7864&lt;&gt;"","?FAMILIAR",IF(F7864="NEW",IF(ISNA(VLOOKUP(E7864,#REF!,1,FALSE())),"?TYPE_IDENTIFIABLE","?REFERENTIAL"),"_")))))</f>
        <v> </v>
      </c>
      <c r="H7864" s="24" t="str">
        <f>IF(J7864&lt;&gt;1,"",IF(I7864="SBJ","CB","?"))</f>
        <v> </v>
      </c>
      <c r="I7864" s="25" t="str">
        <f>IF(OR(E7864="",E7864="!!!",F7864="NEW"),"",INDEX(B7863:B$2,-1+SUMPRODUCT(MAX(ROW(E7863:E$2)*(E7864=E7863:E$2)))))</f>
        <v> </v>
      </c>
      <c r="J7864" s="25" t="str">
        <f>IF(OR(E7864="",E7864="!!!",F7864="NEW"),"",COUNTBLANK(OFFSET(A$1,,,SUMPRODUCT(MAX(ROW(E$2:E7864)*(E7864=E$2:E7864)))))-COUNTBLANK(OFFSET(A$1,,,SUMPRODUCT(MAX(ROW(E$1:E7863)*(E2=E$1:E7863))))))</f>
        <v> </v>
      </c>
      <c r="K7864" s="25" t="str">
        <f>IF(OR(E7864="",E7864="!!!",F7864="NEW"),"",INDEX(J$1:J7863,SUMPRODUCT(MAX(ROW(E$1:E7863)*(E7864=E$1:E7863)))))</f>
        <v> </v>
      </c>
      <c r="L7864" s="26"/>
    </row>
    <row r="7865" spans="1:12">
      <c r="A7865" s="20" t="s">
        <v>3975</v>
      </c>
      <c r="E7865" s="21">
        <f>IF(D7865="?OLD","!!!","")</f>
        <v/>
      </c>
      <c r="F7865" s="22" t="str">
        <f>IF(OR(E7865="",E7865="!!!"),"",IF(NOT(ISNA(VLOOKUP(E7865,E$1:E7864,1,FALSE()))),"OLD",IF(AND(E7865&lt;&gt;"",E7865&lt;&gt;"!!!"),"NEW","")))</f>
        <v> </v>
      </c>
      <c r="G7865" s="23" t="str">
        <f>IF(OR(E7865="",E7865="!!!"),"",IF(OR(J7865=0,AND(J7865=1,K7865=1),AND(J7865=1,I7865="SBJ"),AND(J7865=1,I7865=0)),"?IN_FOCUS",IF(J7865&lt;=2,"?ACTIVATED",IF(J7865&lt;&gt;"","?FAMILIAR",IF(F7865="NEW",IF(ISNA(VLOOKUP(E7865,#REF!,1,FALSE())),"?TYPE_IDENTIFIABLE","?REFERENTIAL"),"_")))))</f>
        <v> </v>
      </c>
      <c r="H7865" s="24" t="str">
        <f>IF(J7865&lt;&gt;1,"",IF(I7865="SBJ","CB","?"))</f>
        <v> </v>
      </c>
      <c r="I7865" s="25" t="str">
        <f>IF(OR(E7865="",E7865="!!!",F7865="NEW"),"",INDEX(B7864:B$2,-1+SUMPRODUCT(MAX(ROW(E7864:E$2)*(E7865=E7864:E$2)))))</f>
        <v> </v>
      </c>
      <c r="J7865" s="25" t="str">
        <f>IF(OR(E7865="",E7865="!!!",F7865="NEW"),"",COUNTBLANK(OFFSET(A$1,,,SUMPRODUCT(MAX(ROW(E$2:E7865)*(E7865=E$2:E7865)))))-COUNTBLANK(OFFSET(A$1,,,SUMPRODUCT(MAX(ROW(E$1:E7864)*(E2=E$1:E7864))))))</f>
        <v> </v>
      </c>
      <c r="K7865" s="25" t="str">
        <f>IF(OR(E7865="",E7865="!!!",F7865="NEW"),"",INDEX(J$1:J7864,SUMPRODUCT(MAX(ROW(E$1:E7864)*(E7865=E$1:E7864)))))</f>
        <v> </v>
      </c>
      <c r="L7865" s="26"/>
    </row>
    <row r="7866" spans="1:12">
      <c r="A7866" s="20" t="s">
        <v>1688</v>
      </c>
      <c r="E7866" s="21">
        <f>IF(D7866="?OLD","!!!","")</f>
        <v/>
      </c>
      <c r="F7866" s="22" t="str">
        <f>IF(OR(E7866="",E7866="!!!"),"",IF(NOT(ISNA(VLOOKUP(E7866,E$1:E7865,1,FALSE()))),"OLD",IF(AND(E7866&lt;&gt;"",E7866&lt;&gt;"!!!"),"NEW","")))</f>
        <v> </v>
      </c>
      <c r="G7866" s="23" t="str">
        <f>IF(OR(E7866="",E7866="!!!"),"",IF(OR(J7866=0,AND(J7866=1,K7866=1),AND(J7866=1,I7866="SBJ"),AND(J7866=1,I7866=0)),"?IN_FOCUS",IF(J7866&lt;=2,"?ACTIVATED",IF(J7866&lt;&gt;"","?FAMILIAR",IF(F7866="NEW",IF(ISNA(VLOOKUP(E7866,#REF!,1,FALSE())),"?TYPE_IDENTIFIABLE","?REFERENTIAL"),"_")))))</f>
        <v> </v>
      </c>
      <c r="H7866" s="24" t="str">
        <f>IF(J7866&lt;&gt;1,"",IF(I7866="SBJ","CB","?"))</f>
        <v> </v>
      </c>
      <c r="I7866" s="25" t="str">
        <f>IF(OR(E7866="",E7866="!!!",F7866="NEW"),"",INDEX(B7865:B$2,-1+SUMPRODUCT(MAX(ROW(E7865:E$2)*(E7866=E7865:E$2)))))</f>
        <v> </v>
      </c>
      <c r="J7866" s="25" t="str">
        <f>IF(OR(E7866="",E7866="!!!",F7866="NEW"),"",COUNTBLANK(OFFSET(A$1,,,SUMPRODUCT(MAX(ROW(E$2:E7866)*(E7866=E$2:E7866)))))-COUNTBLANK(OFFSET(A$1,,,SUMPRODUCT(MAX(ROW(E$1:E7865)*(E2=E$1:E7865))))))</f>
        <v> </v>
      </c>
      <c r="K7866" s="25" t="str">
        <f>IF(OR(E7866="",E7866="!!!",F7866="NEW"),"",INDEX(J$1:J7865,SUMPRODUCT(MAX(ROW(E$1:E7865)*(E7866=E$1:E7865)))))</f>
        <v> </v>
      </c>
      <c r="L7866" s="26"/>
    </row>
    <row r="7867" spans="1:12">
      <c r="A7867" s="20" t="s">
        <v>1977</v>
      </c>
      <c r="B7867" s="27" t="s">
        <v>1731</v>
      </c>
      <c r="C7867" s="27" t="s">
        <v>1737</v>
      </c>
      <c r="D7867" s="27" t="s">
        <v>1681</v>
      </c>
      <c r="E7867" s="21">
        <f>IF(D7867="?OLD","!!!","")</f>
        <v/>
      </c>
      <c r="F7867" s="22" t="str">
        <f>IF(OR(E7867="",E7867="!!!"),"",IF(NOT(ISNA(VLOOKUP(E7867,E$1:E7866,1,FALSE()))),"OLD",IF(AND(E7867&lt;&gt;"",E7867&lt;&gt;"!!!"),"NEW","")))</f>
        <v> </v>
      </c>
      <c r="G7867" s="23" t="str">
        <f>IF(OR(E7867="",E7867="!!!"),"",IF(OR(J7867=0,AND(J7867=1,K7867=1),AND(J7867=1,I7867="SBJ"),AND(J7867=1,I7867=0)),"?IN_FOCUS",IF(J7867&lt;=2,"?ACTIVATED",IF(J7867&lt;&gt;"","?FAMILIAR",IF(F7867="NEW",IF(ISNA(VLOOKUP(E7867,#REF!,1,FALSE())),"?TYPE_IDENTIFIABLE","?REFERENTIAL"),"_")))))</f>
        <v> </v>
      </c>
      <c r="H7867" s="24" t="str">
        <f>IF(J7867&lt;&gt;1,"",IF(I7867="SBJ","CB","?"))</f>
        <v> </v>
      </c>
      <c r="I7867" s="25" t="str">
        <f>IF(OR(E7867="",E7867="!!!",F7867="NEW"),"",INDEX(B7866:B$2,-1+SUMPRODUCT(MAX(ROW(E7866:E$2)*(E7867=E7866:E$2)))))</f>
        <v> </v>
      </c>
      <c r="J7867" s="25" t="str">
        <f>IF(OR(E7867="",E7867="!!!",F7867="NEW"),"",COUNTBLANK(OFFSET(A$1,,,SUMPRODUCT(MAX(ROW(E$2:E7867)*(E7867=E$2:E7867)))))-COUNTBLANK(OFFSET(A$1,,,SUMPRODUCT(MAX(ROW(E$1:E7866)*(E2=E$1:E7866))))))</f>
        <v> </v>
      </c>
      <c r="K7867" s="25" t="str">
        <f>IF(OR(E7867="",E7867="!!!",F7867="NEW"),"",INDEX(J$1:J7866,SUMPRODUCT(MAX(ROW(E$1:E7866)*(E7867=E$1:E7866)))))</f>
        <v> </v>
      </c>
      <c r="L7867" s="26"/>
    </row>
    <row r="7868" spans="1:12">
      <c r="A7868" s="20" t="s">
        <v>1689</v>
      </c>
      <c r="E7868" s="21">
        <f>IF(D7868="?OLD","!!!","")</f>
        <v/>
      </c>
      <c r="F7868" s="22" t="str">
        <f>IF(OR(E7868="",E7868="!!!"),"",IF(NOT(ISNA(VLOOKUP(E7868,E$1:E7867,1,FALSE()))),"OLD",IF(AND(E7868&lt;&gt;"",E7868&lt;&gt;"!!!"),"NEW","")))</f>
        <v> </v>
      </c>
      <c r="G7868" s="23" t="str">
        <f>IF(OR(E7868="",E7868="!!!"),"",IF(OR(J7868=0,AND(J7868=1,K7868=1),AND(J7868=1,I7868="SBJ"),AND(J7868=1,I7868=0)),"?IN_FOCUS",IF(J7868&lt;=2,"?ACTIVATED",IF(J7868&lt;&gt;"","?FAMILIAR",IF(F7868="NEW",IF(ISNA(VLOOKUP(E7868,#REF!,1,FALSE())),"?TYPE_IDENTIFIABLE","?REFERENTIAL"),"_")))))</f>
        <v> </v>
      </c>
      <c r="H7868" s="24" t="str">
        <f>IF(J7868&lt;&gt;1,"",IF(I7868="SBJ","CB","?"))</f>
        <v> </v>
      </c>
      <c r="I7868" s="25" t="str">
        <f>IF(OR(E7868="",E7868="!!!",F7868="NEW"),"",INDEX(B7867:B$2,-1+SUMPRODUCT(MAX(ROW(E7867:E$2)*(E7868=E7867:E$2)))))</f>
        <v> </v>
      </c>
      <c r="J7868" s="25" t="str">
        <f>IF(OR(E7868="",E7868="!!!",F7868="NEW"),"",COUNTBLANK(OFFSET(A$1,,,SUMPRODUCT(MAX(ROW(E$2:E7868)*(E7868=E$2:E7868)))))-COUNTBLANK(OFFSET(A$1,,,SUMPRODUCT(MAX(ROW(E$1:E7867)*(E2=E$1:E7867))))))</f>
        <v> </v>
      </c>
      <c r="K7868" s="25" t="str">
        <f>IF(OR(E7868="",E7868="!!!",F7868="NEW"),"",INDEX(J$1:J7867,SUMPRODUCT(MAX(ROW(E$1:E7867)*(E7868=E$1:E7867)))))</f>
        <v> </v>
      </c>
      <c r="L7868" s="26"/>
    </row>
    <row r="7869" spans="1:12">
      <c r="A7869" s="20" t="s">
        <v>1707</v>
      </c>
      <c r="B7869" s="27" t="s">
        <v>1692</v>
      </c>
      <c r="C7869" s="27" t="s">
        <v>1701</v>
      </c>
      <c r="D7869" s="27" t="s">
        <v>1681</v>
      </c>
      <c r="E7869" s="21">
        <f>IF(D7869="?OLD","!!!","")</f>
        <v/>
      </c>
      <c r="F7869" s="22" t="str">
        <f>IF(OR(E7869="",E7869="!!!"),"",IF(NOT(ISNA(VLOOKUP(E7869,E$1:E7868,1,FALSE()))),"OLD",IF(AND(E7869&lt;&gt;"",E7869&lt;&gt;"!!!"),"NEW","")))</f>
        <v> </v>
      </c>
      <c r="G7869" s="23" t="str">
        <f>IF(OR(E7869="",E7869="!!!"),"",IF(OR(J7869=0,AND(J7869=1,K7869=1),AND(J7869=1,I7869="SBJ"),AND(J7869=1,I7869=0)),"?IN_FOCUS",IF(J7869&lt;=2,"?ACTIVATED",IF(J7869&lt;&gt;"","?FAMILIAR",IF(F7869="NEW",IF(ISNA(VLOOKUP(E7869,#REF!,1,FALSE())),"?TYPE_IDENTIFIABLE","?REFERENTIAL"),"_")))))</f>
        <v> </v>
      </c>
      <c r="H7869" s="24" t="str">
        <f>IF(J7869&lt;&gt;1,"",IF(I7869="SBJ","CB","?"))</f>
        <v> </v>
      </c>
      <c r="I7869" s="25" t="str">
        <f>IF(OR(E7869="",E7869="!!!",F7869="NEW"),"",INDEX(B7868:B$2,-1+SUMPRODUCT(MAX(ROW(E7868:E$2)*(E7869=E7868:E$2)))))</f>
        <v> </v>
      </c>
      <c r="J7869" s="25" t="str">
        <f>IF(OR(E7869="",E7869="!!!",F7869="NEW"),"",COUNTBLANK(OFFSET(A$1,,,SUMPRODUCT(MAX(ROW(E$2:E7869)*(E7869=E$2:E7869)))))-COUNTBLANK(OFFSET(A$1,,,SUMPRODUCT(MAX(ROW(E$1:E7868)*(E2=E$1:E7868))))))</f>
        <v> </v>
      </c>
      <c r="K7869" s="25" t="str">
        <f>IF(OR(E7869="",E7869="!!!",F7869="NEW"),"",INDEX(J$1:J7868,SUMPRODUCT(MAX(ROW(E$1:E7868)*(E7869=E$1:E7868)))))</f>
        <v> </v>
      </c>
      <c r="L7869" s="26"/>
    </row>
    <row r="7870" spans="1:12">
      <c r="A7870" s="20" t="s">
        <v>3976</v>
      </c>
      <c r="E7870" s="21">
        <f>IF(D7870="?OLD","!!!","")</f>
        <v/>
      </c>
      <c r="F7870" s="22" t="str">
        <f>IF(OR(E7870="",E7870="!!!"),"",IF(NOT(ISNA(VLOOKUP(E7870,E$1:E7869,1,FALSE()))),"OLD",IF(AND(E7870&lt;&gt;"",E7870&lt;&gt;"!!!"),"NEW","")))</f>
        <v> </v>
      </c>
      <c r="G7870" s="23" t="str">
        <f>IF(OR(E7870="",E7870="!!!"),"",IF(OR(J7870=0,AND(J7870=1,K7870=1),AND(J7870=1,I7870="SBJ"),AND(J7870=1,I7870=0)),"?IN_FOCUS",IF(J7870&lt;=2,"?ACTIVATED",IF(J7870&lt;&gt;"","?FAMILIAR",IF(F7870="NEW",IF(ISNA(VLOOKUP(E7870,#REF!,1,FALSE())),"?TYPE_IDENTIFIABLE","?REFERENTIAL"),"_")))))</f>
        <v> </v>
      </c>
      <c r="H7870" s="24" t="str">
        <f>IF(J7870&lt;&gt;1,"",IF(I7870="SBJ","CB","?"))</f>
        <v> </v>
      </c>
      <c r="I7870" s="25" t="str">
        <f>IF(OR(E7870="",E7870="!!!",F7870="NEW"),"",INDEX(B7869:B$2,-1+SUMPRODUCT(MAX(ROW(E7869:E$2)*(E7870=E7869:E$2)))))</f>
        <v> </v>
      </c>
      <c r="J7870" s="25" t="str">
        <f>IF(OR(E7870="",E7870="!!!",F7870="NEW"),"",COUNTBLANK(OFFSET(A$1,,,SUMPRODUCT(MAX(ROW(E$2:E7870)*(E7870=E$2:E7870)))))-COUNTBLANK(OFFSET(A$1,,,SUMPRODUCT(MAX(ROW(E$1:E7869)*(E2=E$1:E7869))))))</f>
        <v> </v>
      </c>
      <c r="K7870" s="25" t="str">
        <f>IF(OR(E7870="",E7870="!!!",F7870="NEW"),"",INDEX(J$1:J7869,SUMPRODUCT(MAX(ROW(E$1:E7869)*(E7870=E$1:E7869)))))</f>
        <v> </v>
      </c>
      <c r="L7870" s="26"/>
    </row>
    <row r="7871" spans="1:12">
      <c r="A7871" s="20" t="s">
        <v>1682</v>
      </c>
      <c r="E7871" s="21">
        <f>IF(D7871="?OLD","!!!","")</f>
        <v/>
      </c>
      <c r="F7871" s="22" t="str">
        <f>IF(OR(E7871="",E7871="!!!"),"",IF(NOT(ISNA(VLOOKUP(E7871,E$1:E7870,1,FALSE()))),"OLD",IF(AND(E7871&lt;&gt;"",E7871&lt;&gt;"!!!"),"NEW","")))</f>
        <v> </v>
      </c>
      <c r="G7871" s="23" t="str">
        <f>IF(OR(E7871="",E7871="!!!"),"",IF(OR(J7871=0,AND(J7871=1,K7871=1),AND(J7871=1,I7871="SBJ"),AND(J7871=1,I7871=0)),"?IN_FOCUS",IF(J7871&lt;=2,"?ACTIVATED",IF(J7871&lt;&gt;"","?FAMILIAR",IF(F7871="NEW",IF(ISNA(VLOOKUP(E7871,#REF!,1,FALSE())),"?TYPE_IDENTIFIABLE","?REFERENTIAL"),"_")))))</f>
        <v> </v>
      </c>
      <c r="H7871" s="24" t="str">
        <f>IF(J7871&lt;&gt;1,"",IF(I7871="SBJ","CB","?"))</f>
        <v> </v>
      </c>
      <c r="I7871" s="25" t="str">
        <f>IF(OR(E7871="",E7871="!!!",F7871="NEW"),"",INDEX(B7870:B$2,-1+SUMPRODUCT(MAX(ROW(E7870:E$2)*(E7871=E7870:E$2)))))</f>
        <v> </v>
      </c>
      <c r="J7871" s="25" t="str">
        <f>IF(OR(E7871="",E7871="!!!",F7871="NEW"),"",COUNTBLANK(OFFSET(A$1,,,SUMPRODUCT(MAX(ROW(E$2:E7871)*(E7871=E$2:E7871)))))-COUNTBLANK(OFFSET(A$1,,,SUMPRODUCT(MAX(ROW(E$1:E7870)*(E2=E$1:E7870))))))</f>
        <v> </v>
      </c>
      <c r="K7871" s="25" t="str">
        <f>IF(OR(E7871="",E7871="!!!",F7871="NEW"),"",INDEX(J$1:J7870,SUMPRODUCT(MAX(ROW(E$1:E7870)*(E7871=E$1:E7870)))))</f>
        <v> </v>
      </c>
      <c r="L7871" s="26"/>
    </row>
    <row r="7872" spans="1:12">
      <c r="A7872" s="20" t="s">
        <v>1044</v>
      </c>
      <c r="E7872" s="21">
        <f>IF(D7872="?OLD","!!!","")</f>
        <v/>
      </c>
      <c r="F7872" s="22" t="str">
        <f>IF(OR(E7872="",E7872="!!!"),"",IF(NOT(ISNA(VLOOKUP(E7872,E$1:E7871,1,FALSE()))),"OLD",IF(AND(E7872&lt;&gt;"",E7872&lt;&gt;"!!!"),"NEW","")))</f>
        <v> </v>
      </c>
      <c r="G7872" s="23" t="str">
        <f>IF(OR(E7872="",E7872="!!!"),"",IF(OR(J7872=0,AND(J7872=1,K7872=1),AND(J7872=1,I7872="SBJ"),AND(J7872=1,I7872=0)),"?IN_FOCUS",IF(J7872&lt;=2,"?ACTIVATED",IF(J7872&lt;&gt;"","?FAMILIAR",IF(F7872="NEW",IF(ISNA(VLOOKUP(E7872,#REF!,1,FALSE())),"?TYPE_IDENTIFIABLE","?REFERENTIAL"),"_")))))</f>
        <v> </v>
      </c>
      <c r="H7872" s="24" t="str">
        <f>IF(J7872&lt;&gt;1,"",IF(I7872="SBJ","CB","?"))</f>
        <v> </v>
      </c>
      <c r="I7872" s="25" t="str">
        <f>IF(OR(E7872="",E7872="!!!",F7872="NEW"),"",INDEX(B7871:B$2,-1+SUMPRODUCT(MAX(ROW(E7871:E$2)*(E7872=E7871:E$2)))))</f>
        <v> </v>
      </c>
      <c r="J7872" s="25" t="str">
        <f>IF(OR(E7872="",E7872="!!!",F7872="NEW"),"",COUNTBLANK(OFFSET(A$1,,,SUMPRODUCT(MAX(ROW(E$2:E7872)*(E7872=E$2:E7872)))))-COUNTBLANK(OFFSET(A$1,,,SUMPRODUCT(MAX(ROW(E$1:E7871)*(E2=E$1:E7871))))))</f>
        <v> </v>
      </c>
      <c r="K7872" s="25" t="str">
        <f>IF(OR(E7872="",E7872="!!!",F7872="NEW"),"",INDEX(J$1:J7871,SUMPRODUCT(MAX(ROW(E$1:E7871)*(E7872=E$1:E7871)))))</f>
        <v> </v>
      </c>
      <c r="L7872" s="26"/>
    </row>
    <row r="7873" spans="1:12">
      <c r="A7873" s="20" t="s">
        <v>1746</v>
      </c>
      <c r="E7873" s="21">
        <f>IF(D7873="?OLD","!!!","")</f>
        <v/>
      </c>
      <c r="F7873" s="22" t="str">
        <f>IF(OR(E7873="",E7873="!!!"),"",IF(NOT(ISNA(VLOOKUP(E7873,E$1:E7872,1,FALSE()))),"OLD",IF(AND(E7873&lt;&gt;"",E7873&lt;&gt;"!!!"),"NEW","")))</f>
        <v> </v>
      </c>
      <c r="G7873" s="23" t="str">
        <f>IF(OR(E7873="",E7873="!!!"),"",IF(OR(J7873=0,AND(J7873=1,K7873=1),AND(J7873=1,I7873="SBJ"),AND(J7873=1,I7873=0)),"?IN_FOCUS",IF(J7873&lt;=2,"?ACTIVATED",IF(J7873&lt;&gt;"","?FAMILIAR",IF(F7873="NEW",IF(ISNA(VLOOKUP(E7873,#REF!,1,FALSE())),"?TYPE_IDENTIFIABLE","?REFERENTIAL"),"_")))))</f>
        <v> </v>
      </c>
      <c r="H7873" s="24" t="str">
        <f>IF(J7873&lt;&gt;1,"",IF(I7873="SBJ","CB","?"))</f>
        <v> </v>
      </c>
      <c r="I7873" s="25" t="str">
        <f>IF(OR(E7873="",E7873="!!!",F7873="NEW"),"",INDEX(B7872:B$2,-1+SUMPRODUCT(MAX(ROW(E7872:E$2)*(E7873=E7872:E$2)))))</f>
        <v> </v>
      </c>
      <c r="J7873" s="25" t="str">
        <f>IF(OR(E7873="",E7873="!!!",F7873="NEW"),"",COUNTBLANK(OFFSET(A$1,,,SUMPRODUCT(MAX(ROW(E$2:E7873)*(E7873=E$2:E7873)))))-COUNTBLANK(OFFSET(A$1,,,SUMPRODUCT(MAX(ROW(E$1:E7872)*(E2=E$1:E7872))))))</f>
        <v> </v>
      </c>
      <c r="K7873" s="25" t="str">
        <f>IF(OR(E7873="",E7873="!!!",F7873="NEW"),"",INDEX(J$1:J7872,SUMPRODUCT(MAX(ROW(E$1:E7872)*(E7873=E$1:E7872)))))</f>
        <v> </v>
      </c>
      <c r="L7873" s="26"/>
    </row>
    <row r="7874" spans="1:12">
      <c r="A7874" s="20" t="s">
        <v>1927</v>
      </c>
      <c r="E7874" s="21">
        <f>IF(D7874="?OLD","!!!","")</f>
        <v/>
      </c>
      <c r="F7874" s="22" t="str">
        <f>IF(OR(E7874="",E7874="!!!"),"",IF(NOT(ISNA(VLOOKUP(E7874,E$1:E7873,1,FALSE()))),"OLD",IF(AND(E7874&lt;&gt;"",E7874&lt;&gt;"!!!"),"NEW","")))</f>
        <v> </v>
      </c>
      <c r="G7874" s="23" t="str">
        <f>IF(OR(E7874="",E7874="!!!"),"",IF(OR(J7874=0,AND(J7874=1,K7874=1),AND(J7874=1,I7874="SBJ"),AND(J7874=1,I7874=0)),"?IN_FOCUS",IF(J7874&lt;=2,"?ACTIVATED",IF(J7874&lt;&gt;"","?FAMILIAR",IF(F7874="NEW",IF(ISNA(VLOOKUP(E7874,#REF!,1,FALSE())),"?TYPE_IDENTIFIABLE","?REFERENTIAL"),"_")))))</f>
        <v> </v>
      </c>
      <c r="H7874" s="24" t="str">
        <f>IF(J7874&lt;&gt;1,"",IF(I7874="SBJ","CB","?"))</f>
        <v> </v>
      </c>
      <c r="I7874" s="25" t="str">
        <f>IF(OR(E7874="",E7874="!!!",F7874="NEW"),"",INDEX(B7873:B$2,-1+SUMPRODUCT(MAX(ROW(E7873:E$2)*(E7874=E7873:E$2)))))</f>
        <v> </v>
      </c>
      <c r="J7874" s="25" t="str">
        <f>IF(OR(E7874="",E7874="!!!",F7874="NEW"),"",COUNTBLANK(OFFSET(A$1,,,SUMPRODUCT(MAX(ROW(E$2:E7874)*(E7874=E$2:E7874)))))-COUNTBLANK(OFFSET(A$1,,,SUMPRODUCT(MAX(ROW(E$1:E7873)*(E2=E$1:E7873))))))</f>
        <v> </v>
      </c>
      <c r="K7874" s="25" t="str">
        <f>IF(OR(E7874="",E7874="!!!",F7874="NEW"),"",INDEX(J$1:J7873,SUMPRODUCT(MAX(ROW(E$1:E7873)*(E7874=E$1:E7873)))))</f>
        <v> </v>
      </c>
      <c r="L7874" s="26"/>
    </row>
    <row r="7875" spans="1:12">
      <c r="A7875" s="20" t="s">
        <v>1961</v>
      </c>
      <c r="E7875" s="21">
        <f>IF(D7875="?OLD","!!!","")</f>
        <v/>
      </c>
      <c r="F7875" s="22" t="str">
        <f>IF(OR(E7875="",E7875="!!!"),"",IF(NOT(ISNA(VLOOKUP(E7875,E$1:E7874,1,FALSE()))),"OLD",IF(AND(E7875&lt;&gt;"",E7875&lt;&gt;"!!!"),"NEW","")))</f>
        <v> </v>
      </c>
      <c r="G7875" s="23" t="str">
        <f>IF(OR(E7875="",E7875="!!!"),"",IF(OR(J7875=0,AND(J7875=1,K7875=1),AND(J7875=1,I7875="SBJ"),AND(J7875=1,I7875=0)),"?IN_FOCUS",IF(J7875&lt;=2,"?ACTIVATED",IF(J7875&lt;&gt;"","?FAMILIAR",IF(F7875="NEW",IF(ISNA(VLOOKUP(E7875,#REF!,1,FALSE())),"?TYPE_IDENTIFIABLE","?REFERENTIAL"),"_")))))</f>
        <v> </v>
      </c>
      <c r="H7875" s="24" t="str">
        <f>IF(J7875&lt;&gt;1,"",IF(I7875="SBJ","CB","?"))</f>
        <v> </v>
      </c>
      <c r="I7875" s="25" t="str">
        <f>IF(OR(E7875="",E7875="!!!",F7875="NEW"),"",INDEX(B7874:B$2,-1+SUMPRODUCT(MAX(ROW(E7874:E$2)*(E7875=E7874:E$2)))))</f>
        <v> </v>
      </c>
      <c r="J7875" s="25" t="str">
        <f>IF(OR(E7875="",E7875="!!!",F7875="NEW"),"",COUNTBLANK(OFFSET(A$1,,,SUMPRODUCT(MAX(ROW(E$2:E7875)*(E7875=E$2:E7875)))))-COUNTBLANK(OFFSET(A$1,,,SUMPRODUCT(MAX(ROW(E$1:E7874)*(E2=E$1:E7874))))))</f>
        <v> </v>
      </c>
      <c r="K7875" s="25" t="str">
        <f>IF(OR(E7875="",E7875="!!!",F7875="NEW"),"",INDEX(J$1:J7874,SUMPRODUCT(MAX(ROW(E$1:E7874)*(E7875=E$1:E7874)))))</f>
        <v> </v>
      </c>
      <c r="L7875" s="26"/>
    </row>
    <row r="7876" spans="1:12">
      <c r="A7876" s="20" t="s">
        <v>2868</v>
      </c>
      <c r="E7876" s="21">
        <f>IF(D7876="?OLD","!!!","")</f>
        <v/>
      </c>
      <c r="F7876" s="22" t="str">
        <f>IF(OR(E7876="",E7876="!!!"),"",IF(NOT(ISNA(VLOOKUP(E7876,E$1:E7875,1,FALSE()))),"OLD",IF(AND(E7876&lt;&gt;"",E7876&lt;&gt;"!!!"),"NEW","")))</f>
        <v> </v>
      </c>
      <c r="G7876" s="23" t="str">
        <f>IF(OR(E7876="",E7876="!!!"),"",IF(OR(J7876=0,AND(J7876=1,K7876=1),AND(J7876=1,I7876="SBJ"),AND(J7876=1,I7876=0)),"?IN_FOCUS",IF(J7876&lt;=2,"?ACTIVATED",IF(J7876&lt;&gt;"","?FAMILIAR",IF(F7876="NEW",IF(ISNA(VLOOKUP(E7876,#REF!,1,FALSE())),"?TYPE_IDENTIFIABLE","?REFERENTIAL"),"_")))))</f>
        <v> </v>
      </c>
      <c r="H7876" s="24" t="str">
        <f>IF(J7876&lt;&gt;1,"",IF(I7876="SBJ","CB","?"))</f>
        <v> </v>
      </c>
      <c r="I7876" s="25" t="str">
        <f>IF(OR(E7876="",E7876="!!!",F7876="NEW"),"",INDEX(B7875:B$2,-1+SUMPRODUCT(MAX(ROW(E7875:E$2)*(E7876=E7875:E$2)))))</f>
        <v> </v>
      </c>
      <c r="J7876" s="25" t="str">
        <f>IF(OR(E7876="",E7876="!!!",F7876="NEW"),"",COUNTBLANK(OFFSET(A$1,,,SUMPRODUCT(MAX(ROW(E$2:E7876)*(E7876=E$2:E7876)))))-COUNTBLANK(OFFSET(A$1,,,SUMPRODUCT(MAX(ROW(E$1:E7875)*(E2=E$1:E7875))))))</f>
        <v> </v>
      </c>
      <c r="K7876" s="25" t="str">
        <f>IF(OR(E7876="",E7876="!!!",F7876="NEW"),"",INDEX(J$1:J7875,SUMPRODUCT(MAX(ROW(E$1:E7875)*(E7876=E$1:E7875)))))</f>
        <v> </v>
      </c>
      <c r="L7876" s="26"/>
    </row>
    <row r="7877" spans="1:12">
      <c r="A7877" s="20" t="s">
        <v>3977</v>
      </c>
      <c r="B7877" s="27" t="s">
        <v>1675</v>
      </c>
      <c r="C7877" s="27" t="s">
        <v>1704</v>
      </c>
      <c r="E7877" s="21">
        <f>IF(D7877="?OLD","!!!","")</f>
        <v/>
      </c>
      <c r="F7877" s="22" t="str">
        <f>IF(OR(E7877="",E7877="!!!"),"",IF(NOT(ISNA(VLOOKUP(E7877,E$1:E7876,1,FALSE()))),"OLD",IF(AND(E7877&lt;&gt;"",E7877&lt;&gt;"!!!"),"NEW","")))</f>
        <v> </v>
      </c>
      <c r="G7877" s="23" t="str">
        <f>IF(OR(E7877="",E7877="!!!"),"",IF(OR(J7877=0,AND(J7877=1,K7877=1),AND(J7877=1,I7877="SBJ"),AND(J7877=1,I7877=0)),"?IN_FOCUS",IF(J7877&lt;=2,"?ACTIVATED",IF(J7877&lt;&gt;"","?FAMILIAR",IF(F7877="NEW",IF(ISNA(VLOOKUP(E7877,#REF!,1,FALSE())),"?TYPE_IDENTIFIABLE","?REFERENTIAL"),"_")))))</f>
        <v> </v>
      </c>
      <c r="H7877" s="24" t="str">
        <f>IF(J7877&lt;&gt;1,"",IF(I7877="SBJ","CB","?"))</f>
        <v> </v>
      </c>
      <c r="I7877" s="25" t="str">
        <f>IF(OR(E7877="",E7877="!!!",F7877="NEW"),"",INDEX(B7876:B$2,-1+SUMPRODUCT(MAX(ROW(E7876:E$2)*(E7877=E7876:E$2)))))</f>
        <v> </v>
      </c>
      <c r="J7877" s="25" t="str">
        <f>IF(OR(E7877="",E7877="!!!",F7877="NEW"),"",COUNTBLANK(OFFSET(A$1,,,SUMPRODUCT(MAX(ROW(E$2:E7877)*(E7877=E$2:E7877)))))-COUNTBLANK(OFFSET(A$1,,,SUMPRODUCT(MAX(ROW(E$1:E7876)*(E2=E$1:E7876))))))</f>
        <v> </v>
      </c>
      <c r="K7877" s="25" t="str">
        <f>IF(OR(E7877="",E7877="!!!",F7877="NEW"),"",INDEX(J$1:J7876,SUMPRODUCT(MAX(ROW(E$1:E7876)*(E7877=E$1:E7876)))))</f>
        <v> </v>
      </c>
      <c r="L7877" s="26"/>
    </row>
    <row r="7878" spans="1:12">
      <c r="A7878" s="20" t="s">
        <v>2870</v>
      </c>
      <c r="E7878" s="21">
        <f>IF(D7878="?OLD","!!!","")</f>
        <v/>
      </c>
      <c r="F7878" s="22" t="str">
        <f>IF(OR(E7878="",E7878="!!!"),"",IF(NOT(ISNA(VLOOKUP(E7878,E$1:E7877,1,FALSE()))),"OLD",IF(AND(E7878&lt;&gt;"",E7878&lt;&gt;"!!!"),"NEW","")))</f>
        <v> </v>
      </c>
      <c r="G7878" s="23" t="str">
        <f>IF(OR(E7878="",E7878="!!!"),"",IF(OR(J7878=0,AND(J7878=1,K7878=1),AND(J7878=1,I7878="SBJ"),AND(J7878=1,I7878=0)),"?IN_FOCUS",IF(J7878&lt;=2,"?ACTIVATED",IF(J7878&lt;&gt;"","?FAMILIAR",IF(F7878="NEW",IF(ISNA(VLOOKUP(E7878,#REF!,1,FALSE())),"?TYPE_IDENTIFIABLE","?REFERENTIAL"),"_")))))</f>
        <v> </v>
      </c>
      <c r="H7878" s="24" t="str">
        <f>IF(J7878&lt;&gt;1,"",IF(I7878="SBJ","CB","?"))</f>
        <v> </v>
      </c>
      <c r="I7878" s="25" t="str">
        <f>IF(OR(E7878="",E7878="!!!",F7878="NEW"),"",INDEX(B7877:B$2,-1+SUMPRODUCT(MAX(ROW(E7877:E$2)*(E7878=E7877:E$2)))))</f>
        <v> </v>
      </c>
      <c r="J7878" s="25" t="str">
        <f>IF(OR(E7878="",E7878="!!!",F7878="NEW"),"",COUNTBLANK(OFFSET(A$1,,,SUMPRODUCT(MAX(ROW(E$2:E7878)*(E7878=E$2:E7878)))))-COUNTBLANK(OFFSET(A$1,,,SUMPRODUCT(MAX(ROW(E$1:E7877)*(E2=E$1:E7877))))))</f>
        <v> </v>
      </c>
      <c r="K7878" s="25" t="str">
        <f>IF(OR(E7878="",E7878="!!!",F7878="NEW"),"",INDEX(J$1:J7877,SUMPRODUCT(MAX(ROW(E$1:E7877)*(E7878=E$1:E7877)))))</f>
        <v> </v>
      </c>
      <c r="L7878" s="26"/>
    </row>
    <row r="7879" spans="1:12">
      <c r="A7879" s="20" t="s">
        <v>1877</v>
      </c>
      <c r="E7879" s="21">
        <f>IF(D7879="?OLD","!!!","")</f>
        <v/>
      </c>
      <c r="F7879" s="22" t="str">
        <f>IF(OR(E7879="",E7879="!!!"),"",IF(NOT(ISNA(VLOOKUP(E7879,E$1:E7878,1,FALSE()))),"OLD",IF(AND(E7879&lt;&gt;"",E7879&lt;&gt;"!!!"),"NEW","")))</f>
        <v> </v>
      </c>
      <c r="G7879" s="23" t="str">
        <f>IF(OR(E7879="",E7879="!!!"),"",IF(OR(J7879=0,AND(J7879=1,K7879=1),AND(J7879=1,I7879="SBJ"),AND(J7879=1,I7879=0)),"?IN_FOCUS",IF(J7879&lt;=2,"?ACTIVATED",IF(J7879&lt;&gt;"","?FAMILIAR",IF(F7879="NEW",IF(ISNA(VLOOKUP(E7879,#REF!,1,FALSE())),"?TYPE_IDENTIFIABLE","?REFERENTIAL"),"_")))))</f>
        <v> </v>
      </c>
      <c r="H7879" s="24" t="str">
        <f>IF(J7879&lt;&gt;1,"",IF(I7879="SBJ","CB","?"))</f>
        <v> </v>
      </c>
      <c r="I7879" s="25" t="str">
        <f>IF(OR(E7879="",E7879="!!!",F7879="NEW"),"",INDEX(B7878:B$2,-1+SUMPRODUCT(MAX(ROW(E7878:E$2)*(E7879=E7878:E$2)))))</f>
        <v> </v>
      </c>
      <c r="J7879" s="25" t="str">
        <f>IF(OR(E7879="",E7879="!!!",F7879="NEW"),"",COUNTBLANK(OFFSET(A$1,,,SUMPRODUCT(MAX(ROW(E$2:E7879)*(E7879=E$2:E7879)))))-COUNTBLANK(OFFSET(A$1,,,SUMPRODUCT(MAX(ROW(E$1:E7878)*(E2=E$1:E7878))))))</f>
        <v> </v>
      </c>
      <c r="K7879" s="25" t="str">
        <f>IF(OR(E7879="",E7879="!!!",F7879="NEW"),"",INDEX(J$1:J7878,SUMPRODUCT(MAX(ROW(E$1:E7878)*(E7879=E$1:E7878)))))</f>
        <v> </v>
      </c>
      <c r="L7879" s="26"/>
    </row>
    <row r="7880" spans="1:12">
      <c r="A7880" s="20" t="s">
        <v>3978</v>
      </c>
      <c r="E7880" s="21">
        <f>IF(D7880="?OLD","!!!","")</f>
        <v/>
      </c>
      <c r="F7880" s="22" t="str">
        <f>IF(OR(E7880="",E7880="!!!"),"",IF(NOT(ISNA(VLOOKUP(E7880,E$1:E7879,1,FALSE()))),"OLD",IF(AND(E7880&lt;&gt;"",E7880&lt;&gt;"!!!"),"NEW","")))</f>
        <v> </v>
      </c>
      <c r="G7880" s="23" t="str">
        <f>IF(OR(E7880="",E7880="!!!"),"",IF(OR(J7880=0,AND(J7880=1,K7880=1),AND(J7880=1,I7880="SBJ"),AND(J7880=1,I7880=0)),"?IN_FOCUS",IF(J7880&lt;=2,"?ACTIVATED",IF(J7880&lt;&gt;"","?FAMILIAR",IF(F7880="NEW",IF(ISNA(VLOOKUP(E7880,#REF!,1,FALSE())),"?TYPE_IDENTIFIABLE","?REFERENTIAL"),"_")))))</f>
        <v> </v>
      </c>
      <c r="H7880" s="24" t="str">
        <f>IF(J7880&lt;&gt;1,"",IF(I7880="SBJ","CB","?"))</f>
        <v> </v>
      </c>
      <c r="I7880" s="25" t="str">
        <f>IF(OR(E7880="",E7880="!!!",F7880="NEW"),"",INDEX(B7879:B$2,-1+SUMPRODUCT(MAX(ROW(E7879:E$2)*(E7880=E7879:E$2)))))</f>
        <v> </v>
      </c>
      <c r="J7880" s="25" t="str">
        <f>IF(OR(E7880="",E7880="!!!",F7880="NEW"),"",COUNTBLANK(OFFSET(A$1,,,SUMPRODUCT(MAX(ROW(E$2:E7880)*(E7880=E$2:E7880)))))-COUNTBLANK(OFFSET(A$1,,,SUMPRODUCT(MAX(ROW(E$1:E7879)*(E2=E$1:E7879))))))</f>
        <v> </v>
      </c>
      <c r="K7880" s="25" t="str">
        <f>IF(OR(E7880="",E7880="!!!",F7880="NEW"),"",INDEX(J$1:J7879,SUMPRODUCT(MAX(ROW(E$1:E7879)*(E7880=E$1:E7879)))))</f>
        <v> </v>
      </c>
      <c r="L7880" s="26"/>
    </row>
    <row r="7881" spans="1:12">
      <c r="A7881" s="20" t="s">
        <v>2919</v>
      </c>
      <c r="B7881" s="27" t="s">
        <v>1675</v>
      </c>
      <c r="C7881" s="27" t="s">
        <v>1704</v>
      </c>
      <c r="E7881" s="21">
        <f>IF(D7881="?OLD","!!!","")</f>
        <v/>
      </c>
      <c r="F7881" s="22" t="str">
        <f>IF(OR(E7881="",E7881="!!!"),"",IF(NOT(ISNA(VLOOKUP(E7881,E$1:E7880,1,FALSE()))),"OLD",IF(AND(E7881&lt;&gt;"",E7881&lt;&gt;"!!!"),"NEW","")))</f>
        <v> </v>
      </c>
      <c r="G7881" s="23" t="str">
        <f>IF(OR(E7881="",E7881="!!!"),"",IF(OR(J7881=0,AND(J7881=1,K7881=1),AND(J7881=1,I7881="SBJ"),AND(J7881=1,I7881=0)),"?IN_FOCUS",IF(J7881&lt;=2,"?ACTIVATED",IF(J7881&lt;&gt;"","?FAMILIAR",IF(F7881="NEW",IF(ISNA(VLOOKUP(E7881,#REF!,1,FALSE())),"?TYPE_IDENTIFIABLE","?REFERENTIAL"),"_")))))</f>
        <v> </v>
      </c>
      <c r="H7881" s="24" t="str">
        <f>IF(J7881&lt;&gt;1,"",IF(I7881="SBJ","CB","?"))</f>
        <v> </v>
      </c>
      <c r="I7881" s="25" t="str">
        <f>IF(OR(E7881="",E7881="!!!",F7881="NEW"),"",INDEX(B7880:B$2,-1+SUMPRODUCT(MAX(ROW(E7880:E$2)*(E7881=E7880:E$2)))))</f>
        <v> </v>
      </c>
      <c r="J7881" s="25" t="str">
        <f>IF(OR(E7881="",E7881="!!!",F7881="NEW"),"",COUNTBLANK(OFFSET(A$1,,,SUMPRODUCT(MAX(ROW(E$2:E7881)*(E7881=E$2:E7881)))))-COUNTBLANK(OFFSET(A$1,,,SUMPRODUCT(MAX(ROW(E$1:E7880)*(E2=E$1:E7880))))))</f>
        <v> </v>
      </c>
      <c r="K7881" s="25" t="str">
        <f>IF(OR(E7881="",E7881="!!!",F7881="NEW"),"",INDEX(J$1:J7880,SUMPRODUCT(MAX(ROW(E$1:E7880)*(E7881=E$1:E7880)))))</f>
        <v> </v>
      </c>
      <c r="L7881" s="26"/>
    </row>
    <row r="7882" spans="1:12">
      <c r="A7882" s="20" t="s">
        <v>1682</v>
      </c>
      <c r="E7882" s="21">
        <f>IF(D7882="?OLD","!!!","")</f>
        <v/>
      </c>
      <c r="F7882" s="22" t="str">
        <f>IF(OR(E7882="",E7882="!!!"),"",IF(NOT(ISNA(VLOOKUP(E7882,E$1:E7881,1,FALSE()))),"OLD",IF(AND(E7882&lt;&gt;"",E7882&lt;&gt;"!!!"),"NEW","")))</f>
        <v> </v>
      </c>
      <c r="G7882" s="23" t="str">
        <f>IF(OR(E7882="",E7882="!!!"),"",IF(OR(J7882=0,AND(J7882=1,K7882=1),AND(J7882=1,I7882="SBJ"),AND(J7882=1,I7882=0)),"?IN_FOCUS",IF(J7882&lt;=2,"?ACTIVATED",IF(J7882&lt;&gt;"","?FAMILIAR",IF(F7882="NEW",IF(ISNA(VLOOKUP(E7882,#REF!,1,FALSE())),"?TYPE_IDENTIFIABLE","?REFERENTIAL"),"_")))))</f>
        <v> </v>
      </c>
      <c r="H7882" s="24" t="str">
        <f>IF(J7882&lt;&gt;1,"",IF(I7882="SBJ","CB","?"))</f>
        <v> </v>
      </c>
      <c r="I7882" s="25" t="str">
        <f>IF(OR(E7882="",E7882="!!!",F7882="NEW"),"",INDEX(B7881:B$2,-1+SUMPRODUCT(MAX(ROW(E7881:E$2)*(E7882=E7881:E$2)))))</f>
        <v> </v>
      </c>
      <c r="J7882" s="25" t="str">
        <f>IF(OR(E7882="",E7882="!!!",F7882="NEW"),"",COUNTBLANK(OFFSET(A$1,,,SUMPRODUCT(MAX(ROW(E$2:E7882)*(E7882=E$2:E7882)))))-COUNTBLANK(OFFSET(A$1,,,SUMPRODUCT(MAX(ROW(E$1:E7881)*(E2=E$1:E7881))))))</f>
        <v> </v>
      </c>
      <c r="K7882" s="25" t="str">
        <f>IF(OR(E7882="",E7882="!!!",F7882="NEW"),"",INDEX(J$1:J7881,SUMPRODUCT(MAX(ROW(E$1:E7881)*(E7882=E$1:E7881)))))</f>
        <v> </v>
      </c>
      <c r="L7882" s="26"/>
    </row>
    <row r="7883" spans="1:12">
      <c r="A7883" s="20" t="s">
        <v>3906</v>
      </c>
      <c r="E7883" s="21">
        <f>IF(D7883="?OLD","!!!","")</f>
        <v/>
      </c>
      <c r="F7883" s="22" t="str">
        <f>IF(OR(E7883="",E7883="!!!"),"",IF(NOT(ISNA(VLOOKUP(E7883,E$1:E7882,1,FALSE()))),"OLD",IF(AND(E7883&lt;&gt;"",E7883&lt;&gt;"!!!"),"NEW","")))</f>
        <v> </v>
      </c>
      <c r="G7883" s="23" t="str">
        <f>IF(OR(E7883="",E7883="!!!"),"",IF(OR(J7883=0,AND(J7883=1,K7883=1),AND(J7883=1,I7883="SBJ"),AND(J7883=1,I7883=0)),"?IN_FOCUS",IF(J7883&lt;=2,"?ACTIVATED",IF(J7883&lt;&gt;"","?FAMILIAR",IF(F7883="NEW",IF(ISNA(VLOOKUP(E7883,#REF!,1,FALSE())),"?TYPE_IDENTIFIABLE","?REFERENTIAL"),"_")))))</f>
        <v> </v>
      </c>
      <c r="H7883" s="24" t="str">
        <f>IF(J7883&lt;&gt;1,"",IF(I7883="SBJ","CB","?"))</f>
        <v> </v>
      </c>
      <c r="I7883" s="25" t="str">
        <f>IF(OR(E7883="",E7883="!!!",F7883="NEW"),"",INDEX(B7882:B$2,-1+SUMPRODUCT(MAX(ROW(E7882:E$2)*(E7883=E7882:E$2)))))</f>
        <v> </v>
      </c>
      <c r="J7883" s="25" t="str">
        <f>IF(OR(E7883="",E7883="!!!",F7883="NEW"),"",COUNTBLANK(OFFSET(A$1,,,SUMPRODUCT(MAX(ROW(E$2:E7883)*(E7883=E$2:E7883)))))-COUNTBLANK(OFFSET(A$1,,,SUMPRODUCT(MAX(ROW(E$1:E7882)*(E2=E$1:E7882))))))</f>
        <v> </v>
      </c>
      <c r="K7883" s="25" t="str">
        <f>IF(OR(E7883="",E7883="!!!",F7883="NEW"),"",INDEX(J$1:J7882,SUMPRODUCT(MAX(ROW(E$1:E7882)*(E7883=E$1:E7882)))))</f>
        <v> </v>
      </c>
      <c r="L7883" s="26"/>
    </row>
    <row r="7884" spans="1:12">
      <c r="A7884" s="20" t="s">
        <v>1746</v>
      </c>
      <c r="E7884" s="21">
        <f>IF(D7884="?OLD","!!!","")</f>
        <v/>
      </c>
      <c r="F7884" s="22" t="str">
        <f>IF(OR(E7884="",E7884="!!!"),"",IF(NOT(ISNA(VLOOKUP(E7884,E$1:E7883,1,FALSE()))),"OLD",IF(AND(E7884&lt;&gt;"",E7884&lt;&gt;"!!!"),"NEW","")))</f>
        <v> </v>
      </c>
      <c r="G7884" s="23" t="str">
        <f>IF(OR(E7884="",E7884="!!!"),"",IF(OR(J7884=0,AND(J7884=1,K7884=1),AND(J7884=1,I7884="SBJ"),AND(J7884=1,I7884=0)),"?IN_FOCUS",IF(J7884&lt;=2,"?ACTIVATED",IF(J7884&lt;&gt;"","?FAMILIAR",IF(F7884="NEW",IF(ISNA(VLOOKUP(E7884,#REF!,1,FALSE())),"?TYPE_IDENTIFIABLE","?REFERENTIAL"),"_")))))</f>
        <v> </v>
      </c>
      <c r="H7884" s="24" t="str">
        <f>IF(J7884&lt;&gt;1,"",IF(I7884="SBJ","CB","?"))</f>
        <v> </v>
      </c>
      <c r="I7884" s="25" t="str">
        <f>IF(OR(E7884="",E7884="!!!",F7884="NEW"),"",INDEX(B7883:B$2,-1+SUMPRODUCT(MAX(ROW(E7883:E$2)*(E7884=E7883:E$2)))))</f>
        <v> </v>
      </c>
      <c r="J7884" s="25" t="str">
        <f>IF(OR(E7884="",E7884="!!!",F7884="NEW"),"",COUNTBLANK(OFFSET(A$1,,,SUMPRODUCT(MAX(ROW(E$2:E7884)*(E7884=E$2:E7884)))))-COUNTBLANK(OFFSET(A$1,,,SUMPRODUCT(MAX(ROW(E$1:E7883)*(E2=E$1:E7883))))))</f>
        <v> </v>
      </c>
      <c r="K7884" s="25" t="str">
        <f>IF(OR(E7884="",E7884="!!!",F7884="NEW"),"",INDEX(J$1:J7883,SUMPRODUCT(MAX(ROW(E$1:E7883)*(E7884=E$1:E7883)))))</f>
        <v> </v>
      </c>
      <c r="L7884" s="26"/>
    </row>
    <row r="7885" spans="1:12">
      <c r="A7885" s="20" t="s">
        <v>3979</v>
      </c>
      <c r="E7885" s="21">
        <f>IF(D7885="?OLD","!!!","")</f>
        <v/>
      </c>
      <c r="F7885" s="22" t="str">
        <f>IF(OR(E7885="",E7885="!!!"),"",IF(NOT(ISNA(VLOOKUP(E7885,E$1:E7884,1,FALSE()))),"OLD",IF(AND(E7885&lt;&gt;"",E7885&lt;&gt;"!!!"),"NEW","")))</f>
        <v> </v>
      </c>
      <c r="G7885" s="23" t="str">
        <f>IF(OR(E7885="",E7885="!!!"),"",IF(OR(J7885=0,AND(J7885=1,K7885=1),AND(J7885=1,I7885="SBJ"),AND(J7885=1,I7885=0)),"?IN_FOCUS",IF(J7885&lt;=2,"?ACTIVATED",IF(J7885&lt;&gt;"","?FAMILIAR",IF(F7885="NEW",IF(ISNA(VLOOKUP(E7885,#REF!,1,FALSE())),"?TYPE_IDENTIFIABLE","?REFERENTIAL"),"_")))))</f>
        <v> </v>
      </c>
      <c r="H7885" s="24" t="str">
        <f>IF(J7885&lt;&gt;1,"",IF(I7885="SBJ","CB","?"))</f>
        <v> </v>
      </c>
      <c r="I7885" s="25" t="str">
        <f>IF(OR(E7885="",E7885="!!!",F7885="NEW"),"",INDEX(B7884:B$2,-1+SUMPRODUCT(MAX(ROW(E7884:E$2)*(E7885=E7884:E$2)))))</f>
        <v> </v>
      </c>
      <c r="J7885" s="25" t="str">
        <f>IF(OR(E7885="",E7885="!!!",F7885="NEW"),"",COUNTBLANK(OFFSET(A$1,,,SUMPRODUCT(MAX(ROW(E$2:E7885)*(E7885=E$2:E7885)))))-COUNTBLANK(OFFSET(A$1,,,SUMPRODUCT(MAX(ROW(E$1:E7884)*(E2=E$1:E7884))))))</f>
        <v> </v>
      </c>
      <c r="K7885" s="25" t="str">
        <f>IF(OR(E7885="",E7885="!!!",F7885="NEW"),"",INDEX(J$1:J7884,SUMPRODUCT(MAX(ROW(E$1:E7884)*(E7885=E$1:E7884)))))</f>
        <v> </v>
      </c>
      <c r="L7885" s="26"/>
    </row>
    <row r="7886" spans="1:12">
      <c r="A7886" s="20" t="s">
        <v>671</v>
      </c>
      <c r="E7886" s="21">
        <f>IF(D7886="?OLD","!!!","")</f>
        <v/>
      </c>
      <c r="F7886" s="22" t="str">
        <f>IF(OR(E7886="",E7886="!!!"),"",IF(NOT(ISNA(VLOOKUP(E7886,E$1:E7885,1,FALSE()))),"OLD",IF(AND(E7886&lt;&gt;"",E7886&lt;&gt;"!!!"),"NEW","")))</f>
        <v> </v>
      </c>
      <c r="G7886" s="23" t="str">
        <f>IF(OR(E7886="",E7886="!!!"),"",IF(OR(J7886=0,AND(J7886=1,K7886=1),AND(J7886=1,I7886="SBJ"),AND(J7886=1,I7886=0)),"?IN_FOCUS",IF(J7886&lt;=2,"?ACTIVATED",IF(J7886&lt;&gt;"","?FAMILIAR",IF(F7886="NEW",IF(ISNA(VLOOKUP(E7886,#REF!,1,FALSE())),"?TYPE_IDENTIFIABLE","?REFERENTIAL"),"_")))))</f>
        <v> </v>
      </c>
      <c r="H7886" s="24" t="str">
        <f>IF(J7886&lt;&gt;1,"",IF(I7886="SBJ","CB","?"))</f>
        <v> </v>
      </c>
      <c r="I7886" s="25" t="str">
        <f>IF(OR(E7886="",E7886="!!!",F7886="NEW"),"",INDEX(B7885:B$2,-1+SUMPRODUCT(MAX(ROW(E7885:E$2)*(E7886=E7885:E$2)))))</f>
        <v> </v>
      </c>
      <c r="J7886" s="25" t="str">
        <f>IF(OR(E7886="",E7886="!!!",F7886="NEW"),"",COUNTBLANK(OFFSET(A$1,,,SUMPRODUCT(MAX(ROW(E$2:E7886)*(E7886=E$2:E7886)))))-COUNTBLANK(OFFSET(A$1,,,SUMPRODUCT(MAX(ROW(E$1:E7885)*(E2=E$1:E7885))))))</f>
        <v> </v>
      </c>
      <c r="K7886" s="25" t="str">
        <f>IF(OR(E7886="",E7886="!!!",F7886="NEW"),"",INDEX(J$1:J7885,SUMPRODUCT(MAX(ROW(E$1:E7885)*(E7886=E$1:E7885)))))</f>
        <v> </v>
      </c>
      <c r="L7886" s="26"/>
    </row>
    <row r="7887" spans="1:12">
      <c r="A7887" s="20"/>
    </row>
    <row r="7888" spans="1:12">
      <c r="A7888" s="20" t="s">
        <v>3980</v>
      </c>
    </row>
    <row r="7889" spans="1:12">
      <c r="A7889" s="20" t="s">
        <v>2110</v>
      </c>
      <c r="E7889" s="21">
        <f>IF(D7889="?OLD","!!!","")</f>
        <v/>
      </c>
      <c r="F7889" s="22" t="str">
        <f>IF(OR(E7889="",E7889="!!!"),"",IF(NOT(ISNA(VLOOKUP(E7889,E$1:E7888,1,FALSE()))),"OLD",IF(AND(E7889&lt;&gt;"",E7889&lt;&gt;"!!!"),"NEW","")))</f>
        <v> </v>
      </c>
      <c r="G7889" s="23" t="str">
        <f>IF(OR(E7889="",E7889="!!!"),"",IF(OR(J7889=0,AND(J7889=1,K7889=1),AND(J7889=1,I7889="SBJ"),AND(J7889=1,I7889=0)),"?IN_FOCUS",IF(J7889&lt;=2,"?ACTIVATED",IF(J7889&lt;&gt;"","?FAMILIAR",IF(F7889="NEW",IF(ISNA(VLOOKUP(E7889,#REF!,1,FALSE())),"?TYPE_IDENTIFIABLE","?REFERENTIAL"),"_")))))</f>
        <v> </v>
      </c>
      <c r="H7889" s="24" t="str">
        <f>IF(J7889&lt;&gt;1,"",IF(I7889="SBJ","CB","?"))</f>
        <v> </v>
      </c>
      <c r="I7889" s="25" t="str">
        <f>IF(OR(E7889="",E7889="!!!",F7889="NEW"),"",INDEX(B7888:B$2,-1+SUMPRODUCT(MAX(ROW(E7888:E$2)*(E7889=E7888:E$2)))))</f>
        <v> </v>
      </c>
      <c r="J7889" s="25" t="str">
        <f>IF(OR(E7889="",E7889="!!!",F7889="NEW"),"",COUNTBLANK(OFFSET(A$1,,,SUMPRODUCT(MAX(ROW(E$2:E7889)*(E7889=E$2:E7889)))))-COUNTBLANK(OFFSET(A$1,,,SUMPRODUCT(MAX(ROW(E$1:E7888)*(E2=E$1:E7888))))))</f>
        <v> </v>
      </c>
      <c r="K7889" s="25" t="str">
        <f>IF(OR(E7889="",E7889="!!!",F7889="NEW"),"",INDEX(J$1:J7888,SUMPRODUCT(MAX(ROW(E$1:E7888)*(E7889=E$1:E7888)))))</f>
        <v> </v>
      </c>
      <c r="L7889" s="26"/>
    </row>
    <row r="7890" spans="1:12">
      <c r="A7890" s="20" t="s">
        <v>1822</v>
      </c>
      <c r="B7890" s="27" t="s">
        <v>1668</v>
      </c>
      <c r="C7890" s="27" t="s">
        <v>1680</v>
      </c>
      <c r="D7890" s="27" t="s">
        <v>1681</v>
      </c>
      <c r="E7890" s="21">
        <f>IF(D7890="?OLD","!!!","")</f>
        <v/>
      </c>
      <c r="F7890" s="22" t="str">
        <f>IF(OR(E7890="",E7890="!!!"),"",IF(NOT(ISNA(VLOOKUP(E7890,E$1:E7889,1,FALSE()))),"OLD",IF(AND(E7890&lt;&gt;"",E7890&lt;&gt;"!!!"),"NEW","")))</f>
        <v> </v>
      </c>
      <c r="G7890" s="23" t="str">
        <f>IF(OR(E7890="",E7890="!!!"),"",IF(OR(J7890=0,AND(J7890=1,K7890=1),AND(J7890=1,I7890="SBJ"),AND(J7890=1,I7890=0)),"?IN_FOCUS",IF(J7890&lt;=2,"?ACTIVATED",IF(J7890&lt;&gt;"","?FAMILIAR",IF(F7890="NEW",IF(ISNA(VLOOKUP(E7890,#REF!,1,FALSE())),"?TYPE_IDENTIFIABLE","?REFERENTIAL"),"_")))))</f>
        <v> </v>
      </c>
      <c r="H7890" s="24" t="str">
        <f>IF(J7890&lt;&gt;1,"",IF(I7890="SBJ","CB","?"))</f>
        <v> </v>
      </c>
      <c r="I7890" s="25" t="str">
        <f>IF(OR(E7890="",E7890="!!!",F7890="NEW"),"",INDEX(B7889:B$2,-1+SUMPRODUCT(MAX(ROW(E7889:E$2)*(E7890=E7889:E$2)))))</f>
        <v> </v>
      </c>
      <c r="J7890" s="25" t="str">
        <f>IF(OR(E7890="",E7890="!!!",F7890="NEW"),"",COUNTBLANK(OFFSET(A$1,,,SUMPRODUCT(MAX(ROW(E$2:E7890)*(E7890=E$2:E7890)))))-COUNTBLANK(OFFSET(A$1,,,SUMPRODUCT(MAX(ROW(E$1:E7889)*(E2=E$1:E7889))))))</f>
        <v> </v>
      </c>
      <c r="K7890" s="25" t="str">
        <f>IF(OR(E7890="",E7890="!!!",F7890="NEW"),"",INDEX(J$1:J7889,SUMPRODUCT(MAX(ROW(E$1:E7889)*(E7890=E$1:E7889)))))</f>
        <v> </v>
      </c>
      <c r="L7890" s="26"/>
    </row>
    <row r="7891" spans="1:12">
      <c r="A7891" s="20" t="s">
        <v>3945</v>
      </c>
      <c r="E7891" s="21">
        <f>IF(D7891="?OLD","!!!","")</f>
        <v/>
      </c>
      <c r="F7891" s="22" t="str">
        <f>IF(OR(E7891="",E7891="!!!"),"",IF(NOT(ISNA(VLOOKUP(E7891,E$1:E7890,1,FALSE()))),"OLD",IF(AND(E7891&lt;&gt;"",E7891&lt;&gt;"!!!"),"NEW","")))</f>
        <v> </v>
      </c>
      <c r="G7891" s="23" t="str">
        <f>IF(OR(E7891="",E7891="!!!"),"",IF(OR(J7891=0,AND(J7891=1,K7891=1),AND(J7891=1,I7891="SBJ"),AND(J7891=1,I7891=0)),"?IN_FOCUS",IF(J7891&lt;=2,"?ACTIVATED",IF(J7891&lt;&gt;"","?FAMILIAR",IF(F7891="NEW",IF(ISNA(VLOOKUP(E7891,#REF!,1,FALSE())),"?TYPE_IDENTIFIABLE","?REFERENTIAL"),"_")))))</f>
        <v> </v>
      </c>
      <c r="H7891" s="24" t="str">
        <f>IF(J7891&lt;&gt;1,"",IF(I7891="SBJ","CB","?"))</f>
        <v> </v>
      </c>
      <c r="I7891" s="25" t="str">
        <f>IF(OR(E7891="",E7891="!!!",F7891="NEW"),"",INDEX(B7890:B$2,-1+SUMPRODUCT(MAX(ROW(E7890:E$2)*(E7891=E7890:E$2)))))</f>
        <v> </v>
      </c>
      <c r="J7891" s="25" t="str">
        <f>IF(OR(E7891="",E7891="!!!",F7891="NEW"),"",COUNTBLANK(OFFSET(A$1,,,SUMPRODUCT(MAX(ROW(E$2:E7891)*(E7891=E$2:E7891)))))-COUNTBLANK(OFFSET(A$1,,,SUMPRODUCT(MAX(ROW(E$1:E7890)*(E2=E$1:E7890))))))</f>
        <v> </v>
      </c>
      <c r="K7891" s="25" t="str">
        <f>IF(OR(E7891="",E7891="!!!",F7891="NEW"),"",INDEX(J$1:J7890,SUMPRODUCT(MAX(ROW(E$1:E7890)*(E7891=E$1:E7890)))))</f>
        <v> </v>
      </c>
      <c r="L7891" s="26"/>
    </row>
    <row r="7892" spans="1:12">
      <c r="A7892" s="20" t="s">
        <v>1682</v>
      </c>
      <c r="B7892" s="27" t="s">
        <v>1675</v>
      </c>
      <c r="C7892" s="27" t="s">
        <v>1673</v>
      </c>
      <c r="E7892" s="21">
        <f>IF(D7892="?OLD","!!!","")</f>
        <v/>
      </c>
      <c r="F7892" s="22" t="str">
        <f>IF(OR(E7892="",E7892="!!!"),"",IF(NOT(ISNA(VLOOKUP(E7892,E$1:E7891,1,FALSE()))),"OLD",IF(AND(E7892&lt;&gt;"",E7892&lt;&gt;"!!!"),"NEW","")))</f>
        <v> </v>
      </c>
      <c r="G7892" s="23" t="str">
        <f>IF(OR(E7892="",E7892="!!!"),"",IF(OR(J7892=0,AND(J7892=1,K7892=1),AND(J7892=1,I7892="SBJ"),AND(J7892=1,I7892=0)),"?IN_FOCUS",IF(J7892&lt;=2,"?ACTIVATED",IF(J7892&lt;&gt;"","?FAMILIAR",IF(F7892="NEW",IF(ISNA(VLOOKUP(E7892,#REF!,1,FALSE())),"?TYPE_IDENTIFIABLE","?REFERENTIAL"),"_")))))</f>
        <v> </v>
      </c>
      <c r="H7892" s="24" t="str">
        <f>IF(J7892&lt;&gt;1,"",IF(I7892="SBJ","CB","?"))</f>
        <v> </v>
      </c>
      <c r="I7892" s="25" t="str">
        <f>IF(OR(E7892="",E7892="!!!",F7892="NEW"),"",INDEX(B7891:B$2,-1+SUMPRODUCT(MAX(ROW(E7891:E$2)*(E7892=E7891:E$2)))))</f>
        <v> </v>
      </c>
      <c r="J7892" s="25" t="str">
        <f>IF(OR(E7892="",E7892="!!!",F7892="NEW"),"",COUNTBLANK(OFFSET(A$1,,,SUMPRODUCT(MAX(ROW(E$2:E7892)*(E7892=E$2:E7892)))))-COUNTBLANK(OFFSET(A$1,,,SUMPRODUCT(MAX(ROW(E$1:E7891)*(E2=E$1:E7891))))))</f>
        <v> </v>
      </c>
      <c r="K7892" s="25" t="str">
        <f>IF(OR(E7892="",E7892="!!!",F7892="NEW"),"",INDEX(J$1:J7891,SUMPRODUCT(MAX(ROW(E$1:E7891)*(E7892=E$1:E7891)))))</f>
        <v> </v>
      </c>
      <c r="L7892" s="26"/>
    </row>
    <row r="7893" spans="1:12">
      <c r="A7893" s="20" t="s">
        <v>1714</v>
      </c>
      <c r="E7893" s="21">
        <f>IF(D7893="?OLD","!!!","")</f>
        <v/>
      </c>
      <c r="F7893" s="22" t="str">
        <f>IF(OR(E7893="",E7893="!!!"),"",IF(NOT(ISNA(VLOOKUP(E7893,E$1:E7892,1,FALSE()))),"OLD",IF(AND(E7893&lt;&gt;"",E7893&lt;&gt;"!!!"),"NEW","")))</f>
        <v> </v>
      </c>
      <c r="G7893" s="23" t="str">
        <f>IF(OR(E7893="",E7893="!!!"),"",IF(OR(J7893=0,AND(J7893=1,K7893=1),AND(J7893=1,I7893="SBJ"),AND(J7893=1,I7893=0)),"?IN_FOCUS",IF(J7893&lt;=2,"?ACTIVATED",IF(J7893&lt;&gt;"","?FAMILIAR",IF(F7893="NEW",IF(ISNA(VLOOKUP(E7893,#REF!,1,FALSE())),"?TYPE_IDENTIFIABLE","?REFERENTIAL"),"_")))))</f>
        <v> </v>
      </c>
      <c r="H7893" s="24" t="str">
        <f>IF(J7893&lt;&gt;1,"",IF(I7893="SBJ","CB","?"))</f>
        <v> </v>
      </c>
      <c r="I7893" s="25" t="str">
        <f>IF(OR(E7893="",E7893="!!!",F7893="NEW"),"",INDEX(B7892:B$2,-1+SUMPRODUCT(MAX(ROW(E7892:E$2)*(E7893=E7892:E$2)))))</f>
        <v> </v>
      </c>
      <c r="J7893" s="25" t="str">
        <f>IF(OR(E7893="",E7893="!!!",F7893="NEW"),"",COUNTBLANK(OFFSET(A$1,,,SUMPRODUCT(MAX(ROW(E$2:E7893)*(E7893=E$2:E7893)))))-COUNTBLANK(OFFSET(A$1,,,SUMPRODUCT(MAX(ROW(E$1:E7892)*(E2=E$1:E7892))))))</f>
        <v> </v>
      </c>
      <c r="K7893" s="25" t="str">
        <f>IF(OR(E7893="",E7893="!!!",F7893="NEW"),"",INDEX(J$1:J7892,SUMPRODUCT(MAX(ROW(E$1:E7892)*(E7893=E$1:E7892)))))</f>
        <v> </v>
      </c>
      <c r="L7893" s="26"/>
    </row>
    <row r="7894" spans="1:12">
      <c r="A7894" s="20" t="s">
        <v>3413</v>
      </c>
      <c r="B7894" s="27" t="s">
        <v>1687</v>
      </c>
      <c r="C7894" s="27" t="s">
        <v>1701</v>
      </c>
      <c r="D7894" s="27" t="s">
        <v>1681</v>
      </c>
      <c r="E7894" s="21">
        <f>IF(D7894="?OLD","!!!","")</f>
        <v/>
      </c>
      <c r="F7894" s="22" t="str">
        <f>IF(OR(E7894="",E7894="!!!"),"",IF(NOT(ISNA(VLOOKUP(E7894,E$1:E7893,1,FALSE()))),"OLD",IF(AND(E7894&lt;&gt;"",E7894&lt;&gt;"!!!"),"NEW","")))</f>
        <v> </v>
      </c>
      <c r="G7894" s="23" t="str">
        <f>IF(OR(E7894="",E7894="!!!"),"",IF(OR(J7894=0,AND(J7894=1,K7894=1),AND(J7894=1,I7894="SBJ"),AND(J7894=1,I7894=0)),"?IN_FOCUS",IF(J7894&lt;=2,"?ACTIVATED",IF(J7894&lt;&gt;"","?FAMILIAR",IF(F7894="NEW",IF(ISNA(VLOOKUP(E7894,#REF!,1,FALSE())),"?TYPE_IDENTIFIABLE","?REFERENTIAL"),"_")))))</f>
        <v> </v>
      </c>
      <c r="H7894" s="24" t="str">
        <f>IF(J7894&lt;&gt;1,"",IF(I7894="SBJ","CB","?"))</f>
        <v> </v>
      </c>
      <c r="I7894" s="25" t="str">
        <f>IF(OR(E7894="",E7894="!!!",F7894="NEW"),"",INDEX(B7893:B$2,-1+SUMPRODUCT(MAX(ROW(E7893:E$2)*(E7894=E7893:E$2)))))</f>
        <v> </v>
      </c>
      <c r="J7894" s="25" t="str">
        <f>IF(OR(E7894="",E7894="!!!",F7894="NEW"),"",COUNTBLANK(OFFSET(A$1,,,SUMPRODUCT(MAX(ROW(E$2:E7894)*(E7894=E$2:E7894)))))-COUNTBLANK(OFFSET(A$1,,,SUMPRODUCT(MAX(ROW(E$1:E7893)*(E2=E$1:E7893))))))</f>
        <v> </v>
      </c>
      <c r="K7894" s="25" t="str">
        <f>IF(OR(E7894="",E7894="!!!",F7894="NEW"),"",INDEX(J$1:J7893,SUMPRODUCT(MAX(ROW(E$1:E7893)*(E7894=E$1:E7893)))))</f>
        <v> </v>
      </c>
      <c r="L7894" s="26"/>
    </row>
    <row r="7895" spans="1:12">
      <c r="A7895" s="20" t="s">
        <v>1688</v>
      </c>
      <c r="E7895" s="21">
        <f>IF(D7895="?OLD","!!!","")</f>
        <v/>
      </c>
      <c r="F7895" s="22" t="str">
        <f>IF(OR(E7895="",E7895="!!!"),"",IF(NOT(ISNA(VLOOKUP(E7895,E$1:E7894,1,FALSE()))),"OLD",IF(AND(E7895&lt;&gt;"",E7895&lt;&gt;"!!!"),"NEW","")))</f>
        <v> </v>
      </c>
      <c r="G7895" s="23" t="str">
        <f>IF(OR(E7895="",E7895="!!!"),"",IF(OR(J7895=0,AND(J7895=1,K7895=1),AND(J7895=1,I7895="SBJ"),AND(J7895=1,I7895=0)),"?IN_FOCUS",IF(J7895&lt;=2,"?ACTIVATED",IF(J7895&lt;&gt;"","?FAMILIAR",IF(F7895="NEW",IF(ISNA(VLOOKUP(E7895,#REF!,1,FALSE())),"?TYPE_IDENTIFIABLE","?REFERENTIAL"),"_")))))</f>
        <v> </v>
      </c>
      <c r="H7895" s="24" t="str">
        <f>IF(J7895&lt;&gt;1,"",IF(I7895="SBJ","CB","?"))</f>
        <v> </v>
      </c>
      <c r="I7895" s="25" t="str">
        <f>IF(OR(E7895="",E7895="!!!",F7895="NEW"),"",INDEX(B7894:B$2,-1+SUMPRODUCT(MAX(ROW(E7894:E$2)*(E7895=E7894:E$2)))))</f>
        <v> </v>
      </c>
      <c r="J7895" s="25" t="str">
        <f>IF(OR(E7895="",E7895="!!!",F7895="NEW"),"",COUNTBLANK(OFFSET(A$1,,,SUMPRODUCT(MAX(ROW(E$2:E7895)*(E7895=E$2:E7895)))))-COUNTBLANK(OFFSET(A$1,,,SUMPRODUCT(MAX(ROW(E$1:E7894)*(E2=E$1:E7894))))))</f>
        <v> </v>
      </c>
      <c r="K7895" s="25" t="str">
        <f>IF(OR(E7895="",E7895="!!!",F7895="NEW"),"",INDEX(J$1:J7894,SUMPRODUCT(MAX(ROW(E$1:E7894)*(E7895=E$1:E7894)))))</f>
        <v> </v>
      </c>
      <c r="L7895" s="26"/>
    </row>
    <row r="7896" spans="1:12">
      <c r="A7896" s="20" t="s">
        <v>1776</v>
      </c>
      <c r="E7896" s="21">
        <f>IF(D7896="?OLD","!!!","")</f>
        <v/>
      </c>
      <c r="F7896" s="22" t="str">
        <f>IF(OR(E7896="",E7896="!!!"),"",IF(NOT(ISNA(VLOOKUP(E7896,E$1:E7895,1,FALSE()))),"OLD",IF(AND(E7896&lt;&gt;"",E7896&lt;&gt;"!!!"),"NEW","")))</f>
        <v> </v>
      </c>
      <c r="G7896" s="23" t="str">
        <f>IF(OR(E7896="",E7896="!!!"),"",IF(OR(J7896=0,AND(J7896=1,K7896=1),AND(J7896=1,I7896="SBJ"),AND(J7896=1,I7896=0)),"?IN_FOCUS",IF(J7896&lt;=2,"?ACTIVATED",IF(J7896&lt;&gt;"","?FAMILIAR",IF(F7896="NEW",IF(ISNA(VLOOKUP(E7896,#REF!,1,FALSE())),"?TYPE_IDENTIFIABLE","?REFERENTIAL"),"_")))))</f>
        <v> </v>
      </c>
      <c r="H7896" s="24" t="str">
        <f>IF(J7896&lt;&gt;1,"",IF(I7896="SBJ","CB","?"))</f>
        <v> </v>
      </c>
      <c r="I7896" s="25" t="str">
        <f>IF(OR(E7896="",E7896="!!!",F7896="NEW"),"",INDEX(B7895:B$2,-1+SUMPRODUCT(MAX(ROW(E7895:E$2)*(E7896=E7895:E$2)))))</f>
        <v> </v>
      </c>
      <c r="J7896" s="25" t="str">
        <f>IF(OR(E7896="",E7896="!!!",F7896="NEW"),"",COUNTBLANK(OFFSET(A$1,,,SUMPRODUCT(MAX(ROW(E$2:E7896)*(E7896=E$2:E7896)))))-COUNTBLANK(OFFSET(A$1,,,SUMPRODUCT(MAX(ROW(E$1:E7895)*(E2=E$1:E7895))))))</f>
        <v> </v>
      </c>
      <c r="K7896" s="25" t="str">
        <f>IF(OR(E7896="",E7896="!!!",F7896="NEW"),"",INDEX(J$1:J7895,SUMPRODUCT(MAX(ROW(E$1:E7895)*(E7896=E$1:E7895)))))</f>
        <v> </v>
      </c>
      <c r="L7896" s="26"/>
    </row>
    <row r="7897" spans="1:12">
      <c r="A7897" s="20" t="s">
        <v>1970</v>
      </c>
      <c r="E7897" s="21">
        <f>IF(D7897="?OLD","!!!","")</f>
        <v/>
      </c>
      <c r="F7897" s="22" t="str">
        <f>IF(OR(E7897="",E7897="!!!"),"",IF(NOT(ISNA(VLOOKUP(E7897,E$1:E7896,1,FALSE()))),"OLD",IF(AND(E7897&lt;&gt;"",E7897&lt;&gt;"!!!"),"NEW","")))</f>
        <v> </v>
      </c>
      <c r="G7897" s="23" t="str">
        <f>IF(OR(E7897="",E7897="!!!"),"",IF(OR(J7897=0,AND(J7897=1,K7897=1),AND(J7897=1,I7897="SBJ"),AND(J7897=1,I7897=0)),"?IN_FOCUS",IF(J7897&lt;=2,"?ACTIVATED",IF(J7897&lt;&gt;"","?FAMILIAR",IF(F7897="NEW",IF(ISNA(VLOOKUP(E7897,#REF!,1,FALSE())),"?TYPE_IDENTIFIABLE","?REFERENTIAL"),"_")))))</f>
        <v> </v>
      </c>
      <c r="H7897" s="24" t="str">
        <f>IF(J7897&lt;&gt;1,"",IF(I7897="SBJ","CB","?"))</f>
        <v> </v>
      </c>
      <c r="I7897" s="25" t="str">
        <f>IF(OR(E7897="",E7897="!!!",F7897="NEW"),"",INDEX(B7896:B$2,-1+SUMPRODUCT(MAX(ROW(E7896:E$2)*(E7897=E7896:E$2)))))</f>
        <v> </v>
      </c>
      <c r="J7897" s="25" t="str">
        <f>IF(OR(E7897="",E7897="!!!",F7897="NEW"),"",COUNTBLANK(OFFSET(A$1,,,SUMPRODUCT(MAX(ROW(E$2:E7897)*(E7897=E$2:E7897)))))-COUNTBLANK(OFFSET(A$1,,,SUMPRODUCT(MAX(ROW(E$1:E7896)*(E2=E$1:E7896))))))</f>
        <v> </v>
      </c>
      <c r="K7897" s="25" t="str">
        <f>IF(OR(E7897="",E7897="!!!",F7897="NEW"),"",INDEX(J$1:J7896,SUMPRODUCT(MAX(ROW(E$1:E7896)*(E7897=E$1:E7896)))))</f>
        <v> </v>
      </c>
      <c r="L7897" s="26"/>
    </row>
    <row r="7898" spans="1:12">
      <c r="A7898" s="20" t="s">
        <v>1822</v>
      </c>
      <c r="B7898" s="27" t="s">
        <v>1724</v>
      </c>
      <c r="C7898" s="27" t="s">
        <v>1680</v>
      </c>
      <c r="D7898" s="27" t="s">
        <v>1681</v>
      </c>
      <c r="E7898" s="21">
        <f>IF(D7898="?OLD","!!!","")</f>
        <v/>
      </c>
      <c r="F7898" s="22" t="str">
        <f>IF(OR(E7898="",E7898="!!!"),"",IF(NOT(ISNA(VLOOKUP(E7898,E$1:E7897,1,FALSE()))),"OLD",IF(AND(E7898&lt;&gt;"",E7898&lt;&gt;"!!!"),"NEW","")))</f>
        <v> </v>
      </c>
      <c r="G7898" s="23" t="str">
        <f>IF(OR(E7898="",E7898="!!!"),"",IF(OR(J7898=0,AND(J7898=1,K7898=1),AND(J7898=1,I7898="SBJ"),AND(J7898=1,I7898=0)),"?IN_FOCUS",IF(J7898&lt;=2,"?ACTIVATED",IF(J7898&lt;&gt;"","?FAMILIAR",IF(F7898="NEW",IF(ISNA(VLOOKUP(E7898,#REF!,1,FALSE())),"?TYPE_IDENTIFIABLE","?REFERENTIAL"),"_")))))</f>
        <v> </v>
      </c>
      <c r="H7898" s="24" t="str">
        <f>IF(J7898&lt;&gt;1,"",IF(I7898="SBJ","CB","?"))</f>
        <v> </v>
      </c>
      <c r="I7898" s="25" t="str">
        <f>IF(OR(E7898="",E7898="!!!",F7898="NEW"),"",INDEX(B7897:B$2,-1+SUMPRODUCT(MAX(ROW(E7897:E$2)*(E7898=E7897:E$2)))))</f>
        <v> </v>
      </c>
      <c r="J7898" s="25" t="str">
        <f>IF(OR(E7898="",E7898="!!!",F7898="NEW"),"",COUNTBLANK(OFFSET(A$1,,,SUMPRODUCT(MAX(ROW(E$2:E7898)*(E7898=E$2:E7898)))))-COUNTBLANK(OFFSET(A$1,,,SUMPRODUCT(MAX(ROW(E$1:E7897)*(E2=E$1:E7897))))))</f>
        <v> </v>
      </c>
      <c r="K7898" s="25" t="str">
        <f>IF(OR(E7898="",E7898="!!!",F7898="NEW"),"",INDEX(J$1:J7897,SUMPRODUCT(MAX(ROW(E$1:E7897)*(E7898=E$1:E7897)))))</f>
        <v> </v>
      </c>
      <c r="L7898" s="26"/>
    </row>
    <row r="7899" spans="1:12">
      <c r="A7899" s="20" t="s">
        <v>1764</v>
      </c>
      <c r="E7899" s="21">
        <f>IF(D7899="?OLD","!!!","")</f>
        <v/>
      </c>
      <c r="F7899" s="22" t="str">
        <f>IF(OR(E7899="",E7899="!!!"),"",IF(NOT(ISNA(VLOOKUP(E7899,E$1:E7898,1,FALSE()))),"OLD",IF(AND(E7899&lt;&gt;"",E7899&lt;&gt;"!!!"),"NEW","")))</f>
        <v> </v>
      </c>
      <c r="G7899" s="23" t="str">
        <f>IF(OR(E7899="",E7899="!!!"),"",IF(OR(J7899=0,AND(J7899=1,K7899=1),AND(J7899=1,I7899="SBJ"),AND(J7899=1,I7899=0)),"?IN_FOCUS",IF(J7899&lt;=2,"?ACTIVATED",IF(J7899&lt;&gt;"","?FAMILIAR",IF(F7899="NEW",IF(ISNA(VLOOKUP(E7899,#REF!,1,FALSE())),"?TYPE_IDENTIFIABLE","?REFERENTIAL"),"_")))))</f>
        <v> </v>
      </c>
      <c r="H7899" s="24" t="str">
        <f>IF(J7899&lt;&gt;1,"",IF(I7899="SBJ","CB","?"))</f>
        <v> </v>
      </c>
      <c r="I7899" s="25" t="str">
        <f>IF(OR(E7899="",E7899="!!!",F7899="NEW"),"",INDEX(B7898:B$2,-1+SUMPRODUCT(MAX(ROW(E7898:E$2)*(E7899=E7898:E$2)))))</f>
        <v> </v>
      </c>
      <c r="J7899" s="25" t="str">
        <f>IF(OR(E7899="",E7899="!!!",F7899="NEW"),"",COUNTBLANK(OFFSET(A$1,,,SUMPRODUCT(MAX(ROW(E$2:E7899)*(E7899=E$2:E7899)))))-COUNTBLANK(OFFSET(A$1,,,SUMPRODUCT(MAX(ROW(E$1:E7898)*(E2=E$1:E7898))))))</f>
        <v> </v>
      </c>
      <c r="K7899" s="25" t="str">
        <f>IF(OR(E7899="",E7899="!!!",F7899="NEW"),"",INDEX(J$1:J7898,SUMPRODUCT(MAX(ROW(E$1:E7898)*(E7899=E$1:E7898)))))</f>
        <v> </v>
      </c>
      <c r="L7899" s="26"/>
    </row>
    <row r="7900" spans="1:12">
      <c r="A7900" s="20" t="s">
        <v>1699</v>
      </c>
      <c r="E7900" s="21">
        <f>IF(D7900="?OLD","!!!","")</f>
        <v/>
      </c>
      <c r="F7900" s="22" t="str">
        <f>IF(OR(E7900="",E7900="!!!"),"",IF(NOT(ISNA(VLOOKUP(E7900,E$1:E7899,1,FALSE()))),"OLD",IF(AND(E7900&lt;&gt;"",E7900&lt;&gt;"!!!"),"NEW","")))</f>
        <v> </v>
      </c>
      <c r="G7900" s="23" t="str">
        <f>IF(OR(E7900="",E7900="!!!"),"",IF(OR(J7900=0,AND(J7900=1,K7900=1),AND(J7900=1,I7900="SBJ"),AND(J7900=1,I7900=0)),"?IN_FOCUS",IF(J7900&lt;=2,"?ACTIVATED",IF(J7900&lt;&gt;"","?FAMILIAR",IF(F7900="NEW",IF(ISNA(VLOOKUP(E7900,#REF!,1,FALSE())),"?TYPE_IDENTIFIABLE","?REFERENTIAL"),"_")))))</f>
        <v> </v>
      </c>
      <c r="H7900" s="24" t="str">
        <f>IF(J7900&lt;&gt;1,"",IF(I7900="SBJ","CB","?"))</f>
        <v> </v>
      </c>
      <c r="I7900" s="25" t="str">
        <f>IF(OR(E7900="",E7900="!!!",F7900="NEW"),"",INDEX(B7899:B$2,-1+SUMPRODUCT(MAX(ROW(E7899:E$2)*(E7900=E7899:E$2)))))</f>
        <v> </v>
      </c>
      <c r="J7900" s="25" t="str">
        <f>IF(OR(E7900="",E7900="!!!",F7900="NEW"),"",COUNTBLANK(OFFSET(A$1,,,SUMPRODUCT(MAX(ROW(E$2:E7900)*(E7900=E$2:E7900)))))-COUNTBLANK(OFFSET(A$1,,,SUMPRODUCT(MAX(ROW(E$1:E7899)*(E2=E$1:E7899))))))</f>
        <v> </v>
      </c>
      <c r="K7900" s="25" t="str">
        <f>IF(OR(E7900="",E7900="!!!",F7900="NEW"),"",INDEX(J$1:J7899,SUMPRODUCT(MAX(ROW(E$1:E7899)*(E7900=E$1:E7899)))))</f>
        <v> </v>
      </c>
      <c r="L7900" s="26"/>
    </row>
    <row r="7901" spans="1:12">
      <c r="A7901" s="20" t="s">
        <v>3981</v>
      </c>
      <c r="E7901" s="21">
        <f>IF(D7901="?OLD","!!!","")</f>
        <v/>
      </c>
      <c r="F7901" s="22" t="str">
        <f>IF(OR(E7901="",E7901="!!!"),"",IF(NOT(ISNA(VLOOKUP(E7901,E$1:E7900,1,FALSE()))),"OLD",IF(AND(E7901&lt;&gt;"",E7901&lt;&gt;"!!!"),"NEW","")))</f>
        <v> </v>
      </c>
      <c r="G7901" s="23" t="str">
        <f>IF(OR(E7901="",E7901="!!!"),"",IF(OR(J7901=0,AND(J7901=1,K7901=1),AND(J7901=1,I7901="SBJ"),AND(J7901=1,I7901=0)),"?IN_FOCUS",IF(J7901&lt;=2,"?ACTIVATED",IF(J7901&lt;&gt;"","?FAMILIAR",IF(F7901="NEW",IF(ISNA(VLOOKUP(E7901,#REF!,1,FALSE())),"?TYPE_IDENTIFIABLE","?REFERENTIAL"),"_")))))</f>
        <v> </v>
      </c>
      <c r="H7901" s="24" t="str">
        <f>IF(J7901&lt;&gt;1,"",IF(I7901="SBJ","CB","?"))</f>
        <v> </v>
      </c>
      <c r="I7901" s="25" t="str">
        <f>IF(OR(E7901="",E7901="!!!",F7901="NEW"),"",INDEX(B7900:B$2,-1+SUMPRODUCT(MAX(ROW(E7900:E$2)*(E7901=E7900:E$2)))))</f>
        <v> </v>
      </c>
      <c r="J7901" s="25" t="str">
        <f>IF(OR(E7901="",E7901="!!!",F7901="NEW"),"",COUNTBLANK(OFFSET(A$1,,,SUMPRODUCT(MAX(ROW(E$2:E7901)*(E7901=E$2:E7901)))))-COUNTBLANK(OFFSET(A$1,,,SUMPRODUCT(MAX(ROW(E$1:E7900)*(E2=E$1:E7900))))))</f>
        <v> </v>
      </c>
      <c r="K7901" s="25" t="str">
        <f>IF(OR(E7901="",E7901="!!!",F7901="NEW"),"",INDEX(J$1:J7900,SUMPRODUCT(MAX(ROW(E$1:E7900)*(E7901=E$1:E7900)))))</f>
        <v> </v>
      </c>
      <c r="L7901" s="26"/>
    </row>
    <row r="7902" spans="1:12">
      <c r="A7902" s="20" t="s">
        <v>2165</v>
      </c>
      <c r="B7902" s="27" t="s">
        <v>1675</v>
      </c>
      <c r="C7902" s="27" t="s">
        <v>1701</v>
      </c>
      <c r="D7902" s="27" t="s">
        <v>1681</v>
      </c>
      <c r="E7902" s="21">
        <f>IF(D7902="?OLD","!!!","")</f>
        <v/>
      </c>
      <c r="F7902" s="22" t="str">
        <f>IF(OR(E7902="",E7902="!!!"),"",IF(NOT(ISNA(VLOOKUP(E7902,E$1:E7901,1,FALSE()))),"OLD",IF(AND(E7902&lt;&gt;"",E7902&lt;&gt;"!!!"),"NEW","")))</f>
        <v> </v>
      </c>
      <c r="G7902" s="23" t="str">
        <f>IF(OR(E7902="",E7902="!!!"),"",IF(OR(J7902=0,AND(J7902=1,K7902=1),AND(J7902=1,I7902="SBJ"),AND(J7902=1,I7902=0)),"?IN_FOCUS",IF(J7902&lt;=2,"?ACTIVATED",IF(J7902&lt;&gt;"","?FAMILIAR",IF(F7902="NEW",IF(ISNA(VLOOKUP(E7902,#REF!,1,FALSE())),"?TYPE_IDENTIFIABLE","?REFERENTIAL"),"_")))))</f>
        <v> </v>
      </c>
      <c r="H7902" s="24" t="str">
        <f>IF(J7902&lt;&gt;1,"",IF(I7902="SBJ","CB","?"))</f>
        <v> </v>
      </c>
      <c r="I7902" s="25" t="str">
        <f>IF(OR(E7902="",E7902="!!!",F7902="NEW"),"",INDEX(B7901:B$2,-1+SUMPRODUCT(MAX(ROW(E7901:E$2)*(E7902=E7901:E$2)))))</f>
        <v> </v>
      </c>
      <c r="J7902" s="25" t="str">
        <f>IF(OR(E7902="",E7902="!!!",F7902="NEW"),"",COUNTBLANK(OFFSET(A$1,,,SUMPRODUCT(MAX(ROW(E$2:E7902)*(E7902=E$2:E7902)))))-COUNTBLANK(OFFSET(A$1,,,SUMPRODUCT(MAX(ROW(E$1:E7901)*(E2=E$1:E7901))))))</f>
        <v> </v>
      </c>
      <c r="K7902" s="25" t="str">
        <f>IF(OR(E7902="",E7902="!!!",F7902="NEW"),"",INDEX(J$1:J7901,SUMPRODUCT(MAX(ROW(E$1:E7901)*(E7902=E$1:E7901)))))</f>
        <v> </v>
      </c>
      <c r="L7902" s="26"/>
    </row>
    <row r="7903" spans="1:12">
      <c r="A7903" s="20" t="s">
        <v>3982</v>
      </c>
      <c r="E7903" s="21">
        <f>IF(D7903="?OLD","!!!","")</f>
        <v/>
      </c>
      <c r="F7903" s="22" t="str">
        <f>IF(OR(E7903="",E7903="!!!"),"",IF(NOT(ISNA(VLOOKUP(E7903,E$1:E7902,1,FALSE()))),"OLD",IF(AND(E7903&lt;&gt;"",E7903&lt;&gt;"!!!"),"NEW","")))</f>
        <v> </v>
      </c>
      <c r="G7903" s="23" t="str">
        <f>IF(OR(E7903="",E7903="!!!"),"",IF(OR(J7903=0,AND(J7903=1,K7903=1),AND(J7903=1,I7903="SBJ"),AND(J7903=1,I7903=0)),"?IN_FOCUS",IF(J7903&lt;=2,"?ACTIVATED",IF(J7903&lt;&gt;"","?FAMILIAR",IF(F7903="NEW",IF(ISNA(VLOOKUP(E7903,#REF!,1,FALSE())),"?TYPE_IDENTIFIABLE","?REFERENTIAL"),"_")))))</f>
        <v> </v>
      </c>
      <c r="H7903" s="24" t="str">
        <f>IF(J7903&lt;&gt;1,"",IF(I7903="SBJ","CB","?"))</f>
        <v> </v>
      </c>
      <c r="I7903" s="25" t="str">
        <f>IF(OR(E7903="",E7903="!!!",F7903="NEW"),"",INDEX(B7902:B$2,-1+SUMPRODUCT(MAX(ROW(E7902:E$2)*(E7903=E7902:E$2)))))</f>
        <v> </v>
      </c>
      <c r="J7903" s="25" t="str">
        <f>IF(OR(E7903="",E7903="!!!",F7903="NEW"),"",COUNTBLANK(OFFSET(A$1,,,SUMPRODUCT(MAX(ROW(E$2:E7903)*(E7903=E$2:E7903)))))-COUNTBLANK(OFFSET(A$1,,,SUMPRODUCT(MAX(ROW(E$1:E7902)*(E2=E$1:E7902))))))</f>
        <v> </v>
      </c>
      <c r="K7903" s="25" t="str">
        <f>IF(OR(E7903="",E7903="!!!",F7903="NEW"),"",INDEX(J$1:J7902,SUMPRODUCT(MAX(ROW(E$1:E7902)*(E7903=E$1:E7902)))))</f>
        <v> </v>
      </c>
      <c r="L7903" s="26"/>
    </row>
    <row r="7904" spans="1:12">
      <c r="A7904" s="20" t="s">
        <v>3748</v>
      </c>
      <c r="E7904" s="21">
        <f>IF(D7904="?OLD","!!!","")</f>
        <v/>
      </c>
      <c r="F7904" s="22" t="str">
        <f>IF(OR(E7904="",E7904="!!!"),"",IF(NOT(ISNA(VLOOKUP(E7904,E$1:E7903,1,FALSE()))),"OLD",IF(AND(E7904&lt;&gt;"",E7904&lt;&gt;"!!!"),"NEW","")))</f>
        <v> </v>
      </c>
      <c r="G7904" s="23" t="str">
        <f>IF(OR(E7904="",E7904="!!!"),"",IF(OR(J7904=0,AND(J7904=1,K7904=1),AND(J7904=1,I7904="SBJ"),AND(J7904=1,I7904=0)),"?IN_FOCUS",IF(J7904&lt;=2,"?ACTIVATED",IF(J7904&lt;&gt;"","?FAMILIAR",IF(F7904="NEW",IF(ISNA(VLOOKUP(E7904,#REF!,1,FALSE())),"?TYPE_IDENTIFIABLE","?REFERENTIAL"),"_")))))</f>
        <v> </v>
      </c>
      <c r="H7904" s="24" t="str">
        <f>IF(J7904&lt;&gt;1,"",IF(I7904="SBJ","CB","?"))</f>
        <v> </v>
      </c>
      <c r="I7904" s="25" t="str">
        <f>IF(OR(E7904="",E7904="!!!",F7904="NEW"),"",INDEX(B7903:B$2,-1+SUMPRODUCT(MAX(ROW(E7903:E$2)*(E7904=E7903:E$2)))))</f>
        <v> </v>
      </c>
      <c r="J7904" s="25" t="str">
        <f>IF(OR(E7904="",E7904="!!!",F7904="NEW"),"",COUNTBLANK(OFFSET(A$1,,,SUMPRODUCT(MAX(ROW(E$2:E7904)*(E7904=E$2:E7904)))))-COUNTBLANK(OFFSET(A$1,,,SUMPRODUCT(MAX(ROW(E$1:E7903)*(E2=E$1:E7903))))))</f>
        <v> </v>
      </c>
      <c r="K7904" s="25" t="str">
        <f>IF(OR(E7904="",E7904="!!!",F7904="NEW"),"",INDEX(J$1:J7903,SUMPRODUCT(MAX(ROW(E$1:E7903)*(E7904=E$1:E7903)))))</f>
        <v> </v>
      </c>
      <c r="L7904" s="26"/>
    </row>
    <row r="7905" spans="1:12">
      <c r="A7905" s="20" t="s">
        <v>1688</v>
      </c>
      <c r="E7905" s="21">
        <f>IF(D7905="?OLD","!!!","")</f>
        <v/>
      </c>
      <c r="F7905" s="22" t="str">
        <f>IF(OR(E7905="",E7905="!!!"),"",IF(NOT(ISNA(VLOOKUP(E7905,E$1:E7904,1,FALSE()))),"OLD",IF(AND(E7905&lt;&gt;"",E7905&lt;&gt;"!!!"),"NEW","")))</f>
        <v> </v>
      </c>
      <c r="G7905" s="23" t="str">
        <f>IF(OR(E7905="",E7905="!!!"),"",IF(OR(J7905=0,AND(J7905=1,K7905=1),AND(J7905=1,I7905="SBJ"),AND(J7905=1,I7905=0)),"?IN_FOCUS",IF(J7905&lt;=2,"?ACTIVATED",IF(J7905&lt;&gt;"","?FAMILIAR",IF(F7905="NEW",IF(ISNA(VLOOKUP(E7905,#REF!,1,FALSE())),"?TYPE_IDENTIFIABLE","?REFERENTIAL"),"_")))))</f>
        <v> </v>
      </c>
      <c r="H7905" s="24" t="str">
        <f>IF(J7905&lt;&gt;1,"",IF(I7905="SBJ","CB","?"))</f>
        <v> </v>
      </c>
      <c r="I7905" s="25" t="str">
        <f>IF(OR(E7905="",E7905="!!!",F7905="NEW"),"",INDEX(B7904:B$2,-1+SUMPRODUCT(MAX(ROW(E7904:E$2)*(E7905=E7904:E$2)))))</f>
        <v> </v>
      </c>
      <c r="J7905" s="25" t="str">
        <f>IF(OR(E7905="",E7905="!!!",F7905="NEW"),"",COUNTBLANK(OFFSET(A$1,,,SUMPRODUCT(MAX(ROW(E$2:E7905)*(E7905=E$2:E7905)))))-COUNTBLANK(OFFSET(A$1,,,SUMPRODUCT(MAX(ROW(E$1:E7904)*(E2=E$1:E7904))))))</f>
        <v> </v>
      </c>
      <c r="K7905" s="25" t="str">
        <f>IF(OR(E7905="",E7905="!!!",F7905="NEW"),"",INDEX(J$1:J7904,SUMPRODUCT(MAX(ROW(E$1:E7904)*(E7905=E$1:E7904)))))</f>
        <v> </v>
      </c>
      <c r="L7905" s="26"/>
    </row>
    <row r="7906" spans="1:12">
      <c r="A7906" s="20" t="s">
        <v>2603</v>
      </c>
      <c r="E7906" s="21">
        <f>IF(D7906="?OLD","!!!","")</f>
        <v/>
      </c>
      <c r="F7906" s="22" t="str">
        <f>IF(OR(E7906="",E7906="!!!"),"",IF(NOT(ISNA(VLOOKUP(E7906,E$1:E7905,1,FALSE()))),"OLD",IF(AND(E7906&lt;&gt;"",E7906&lt;&gt;"!!!"),"NEW","")))</f>
        <v> </v>
      </c>
      <c r="G7906" s="23" t="str">
        <f>IF(OR(E7906="",E7906="!!!"),"",IF(OR(J7906=0,AND(J7906=1,K7906=1),AND(J7906=1,I7906="SBJ"),AND(J7906=1,I7906=0)),"?IN_FOCUS",IF(J7906&lt;=2,"?ACTIVATED",IF(J7906&lt;&gt;"","?FAMILIAR",IF(F7906="NEW",IF(ISNA(VLOOKUP(E7906,#REF!,1,FALSE())),"?TYPE_IDENTIFIABLE","?REFERENTIAL"),"_")))))</f>
        <v> </v>
      </c>
      <c r="H7906" s="24" t="str">
        <f>IF(J7906&lt;&gt;1,"",IF(I7906="SBJ","CB","?"))</f>
        <v> </v>
      </c>
      <c r="I7906" s="25" t="str">
        <f>IF(OR(E7906="",E7906="!!!",F7906="NEW"),"",INDEX(B7905:B$2,-1+SUMPRODUCT(MAX(ROW(E7905:E$2)*(E7906=E7905:E$2)))))</f>
        <v> </v>
      </c>
      <c r="J7906" s="25" t="str">
        <f>IF(OR(E7906="",E7906="!!!",F7906="NEW"),"",COUNTBLANK(OFFSET(A$1,,,SUMPRODUCT(MAX(ROW(E$2:E7906)*(E7906=E$2:E7906)))))-COUNTBLANK(OFFSET(A$1,,,SUMPRODUCT(MAX(ROW(E$1:E7905)*(E2=E$1:E7905))))))</f>
        <v> </v>
      </c>
      <c r="K7906" s="25" t="str">
        <f>IF(OR(E7906="",E7906="!!!",F7906="NEW"),"",INDEX(J$1:J7905,SUMPRODUCT(MAX(ROW(E$1:E7905)*(E7906=E$1:E7905)))))</f>
        <v> </v>
      </c>
      <c r="L7906" s="26"/>
    </row>
    <row r="7907" spans="1:12">
      <c r="A7907" s="20" t="s">
        <v>3983</v>
      </c>
      <c r="B7907" s="27" t="s">
        <v>1690</v>
      </c>
      <c r="C7907" s="27" t="s">
        <v>1727</v>
      </c>
      <c r="E7907" s="21">
        <f>IF(D7907="?OLD","!!!","")</f>
        <v/>
      </c>
      <c r="F7907" s="22" t="str">
        <f>IF(OR(E7907="",E7907="!!!"),"",IF(NOT(ISNA(VLOOKUP(E7907,E$1:E7906,1,FALSE()))),"OLD",IF(AND(E7907&lt;&gt;"",E7907&lt;&gt;"!!!"),"NEW","")))</f>
        <v> </v>
      </c>
      <c r="G7907" s="23" t="str">
        <f>IF(OR(E7907="",E7907="!!!"),"",IF(OR(J7907=0,AND(J7907=1,K7907=1),AND(J7907=1,I7907="SBJ"),AND(J7907=1,I7907=0)),"?IN_FOCUS",IF(J7907&lt;=2,"?ACTIVATED",IF(J7907&lt;&gt;"","?FAMILIAR",IF(F7907="NEW",IF(ISNA(VLOOKUP(E7907,#REF!,1,FALSE())),"?TYPE_IDENTIFIABLE","?REFERENTIAL"),"_")))))</f>
        <v> </v>
      </c>
      <c r="H7907" s="24" t="str">
        <f>IF(J7907&lt;&gt;1,"",IF(I7907="SBJ","CB","?"))</f>
        <v> </v>
      </c>
      <c r="I7907" s="25" t="str">
        <f>IF(OR(E7907="",E7907="!!!",F7907="NEW"),"",INDEX(B7906:B$2,-1+SUMPRODUCT(MAX(ROW(E7906:E$2)*(E7907=E7906:E$2)))))</f>
        <v> </v>
      </c>
      <c r="J7907" s="25" t="str">
        <f>IF(OR(E7907="",E7907="!!!",F7907="NEW"),"",COUNTBLANK(OFFSET(A$1,,,SUMPRODUCT(MAX(ROW(E$2:E7907)*(E7907=E$2:E7907)))))-COUNTBLANK(OFFSET(A$1,,,SUMPRODUCT(MAX(ROW(E$1:E7906)*(E2=E$1:E7906))))))</f>
        <v> </v>
      </c>
      <c r="K7907" s="25" t="str">
        <f>IF(OR(E7907="",E7907="!!!",F7907="NEW"),"",INDEX(J$1:J7906,SUMPRODUCT(MAX(ROW(E$1:E7906)*(E7907=E$1:E7906)))))</f>
        <v> </v>
      </c>
      <c r="L7907" s="26"/>
    </row>
    <row r="7908" spans="1:12">
      <c r="A7908" s="20" t="s">
        <v>2053</v>
      </c>
      <c r="E7908" s="21">
        <f>IF(D7908="?OLD","!!!","")</f>
        <v/>
      </c>
      <c r="F7908" s="22" t="str">
        <f>IF(OR(E7908="",E7908="!!!"),"",IF(NOT(ISNA(VLOOKUP(E7908,E$1:E7907,1,FALSE()))),"OLD",IF(AND(E7908&lt;&gt;"",E7908&lt;&gt;"!!!"),"NEW","")))</f>
        <v> </v>
      </c>
      <c r="G7908" s="23" t="str">
        <f>IF(OR(E7908="",E7908="!!!"),"",IF(OR(J7908=0,AND(J7908=1,K7908=1),AND(J7908=1,I7908="SBJ"),AND(J7908=1,I7908=0)),"?IN_FOCUS",IF(J7908&lt;=2,"?ACTIVATED",IF(J7908&lt;&gt;"","?FAMILIAR",IF(F7908="NEW",IF(ISNA(VLOOKUP(E7908,#REF!,1,FALSE())),"?TYPE_IDENTIFIABLE","?REFERENTIAL"),"_")))))</f>
        <v> </v>
      </c>
      <c r="H7908" s="24" t="str">
        <f>IF(J7908&lt;&gt;1,"",IF(I7908="SBJ","CB","?"))</f>
        <v> </v>
      </c>
      <c r="I7908" s="25" t="str">
        <f>IF(OR(E7908="",E7908="!!!",F7908="NEW"),"",INDEX(B7907:B$2,-1+SUMPRODUCT(MAX(ROW(E7907:E$2)*(E7908=E7907:E$2)))))</f>
        <v> </v>
      </c>
      <c r="J7908" s="25" t="str">
        <f>IF(OR(E7908="",E7908="!!!",F7908="NEW"),"",COUNTBLANK(OFFSET(A$1,,,SUMPRODUCT(MAX(ROW(E$2:E7908)*(E7908=E$2:E7908)))))-COUNTBLANK(OFFSET(A$1,,,SUMPRODUCT(MAX(ROW(E$1:E7907)*(E2=E$1:E7907))))))</f>
        <v> </v>
      </c>
      <c r="K7908" s="25" t="str">
        <f>IF(OR(E7908="",E7908="!!!",F7908="NEW"),"",INDEX(J$1:J7907,SUMPRODUCT(MAX(ROW(E$1:E7907)*(E7908=E$1:E7907)))))</f>
        <v> </v>
      </c>
      <c r="L7908" s="26"/>
    </row>
    <row r="7909" spans="1:12">
      <c r="A7909" s="20" t="s">
        <v>59</v>
      </c>
      <c r="E7909" s="21">
        <f>IF(D7909="?OLD","!!!","")</f>
        <v/>
      </c>
      <c r="F7909" s="22" t="str">
        <f>IF(OR(E7909="",E7909="!!!"),"",IF(NOT(ISNA(VLOOKUP(E7909,E$1:E7908,1,FALSE()))),"OLD",IF(AND(E7909&lt;&gt;"",E7909&lt;&gt;"!!!"),"NEW","")))</f>
        <v> </v>
      </c>
      <c r="G7909" s="23" t="str">
        <f>IF(OR(E7909="",E7909="!!!"),"",IF(OR(J7909=0,AND(J7909=1,K7909=1),AND(J7909=1,I7909="SBJ"),AND(J7909=1,I7909=0)),"?IN_FOCUS",IF(J7909&lt;=2,"?ACTIVATED",IF(J7909&lt;&gt;"","?FAMILIAR",IF(F7909="NEW",IF(ISNA(VLOOKUP(E7909,#REF!,1,FALSE())),"?TYPE_IDENTIFIABLE","?REFERENTIAL"),"_")))))</f>
        <v> </v>
      </c>
      <c r="H7909" s="24" t="str">
        <f>IF(J7909&lt;&gt;1,"",IF(I7909="SBJ","CB","?"))</f>
        <v> </v>
      </c>
      <c r="I7909" s="25" t="str">
        <f>IF(OR(E7909="",E7909="!!!",F7909="NEW"),"",INDEX(B7908:B$2,-1+SUMPRODUCT(MAX(ROW(E7908:E$2)*(E7909=E7908:E$2)))))</f>
        <v> </v>
      </c>
      <c r="J7909" s="25" t="str">
        <f>IF(OR(E7909="",E7909="!!!",F7909="NEW"),"",COUNTBLANK(OFFSET(A$1,,,SUMPRODUCT(MAX(ROW(E$2:E7909)*(E7909=E$2:E7909)))))-COUNTBLANK(OFFSET(A$1,,,SUMPRODUCT(MAX(ROW(E$1:E7908)*(E2=E$1:E7908))))))</f>
        <v> </v>
      </c>
      <c r="K7909" s="25" t="str">
        <f>IF(OR(E7909="",E7909="!!!",F7909="NEW"),"",INDEX(J$1:J7908,SUMPRODUCT(MAX(ROW(E$1:E7908)*(E7909=E$1:E7908)))))</f>
        <v> </v>
      </c>
      <c r="L7909" s="26"/>
    </row>
    <row r="7910" spans="1:12">
      <c r="A7910" s="20" t="s">
        <v>2405</v>
      </c>
      <c r="E7910" s="21">
        <f>IF(D7910="?OLD","!!!","")</f>
        <v/>
      </c>
      <c r="F7910" s="22" t="str">
        <f>IF(OR(E7910="",E7910="!!!"),"",IF(NOT(ISNA(VLOOKUP(E7910,E$1:E7909,1,FALSE()))),"OLD",IF(AND(E7910&lt;&gt;"",E7910&lt;&gt;"!!!"),"NEW","")))</f>
        <v> </v>
      </c>
      <c r="G7910" s="23" t="str">
        <f>IF(OR(E7910="",E7910="!!!"),"",IF(OR(J7910=0,AND(J7910=1,K7910=1),AND(J7910=1,I7910="SBJ"),AND(J7910=1,I7910=0)),"?IN_FOCUS",IF(J7910&lt;=2,"?ACTIVATED",IF(J7910&lt;&gt;"","?FAMILIAR",IF(F7910="NEW",IF(ISNA(VLOOKUP(E7910,#REF!,1,FALSE())),"?TYPE_IDENTIFIABLE","?REFERENTIAL"),"_")))))</f>
        <v> </v>
      </c>
      <c r="H7910" s="24" t="str">
        <f>IF(J7910&lt;&gt;1,"",IF(I7910="SBJ","CB","?"))</f>
        <v> </v>
      </c>
      <c r="I7910" s="25" t="str">
        <f>IF(OR(E7910="",E7910="!!!",F7910="NEW"),"",INDEX(B7909:B$2,-1+SUMPRODUCT(MAX(ROW(E7909:E$2)*(E7910=E7909:E$2)))))</f>
        <v> </v>
      </c>
      <c r="J7910" s="25" t="str">
        <f>IF(OR(E7910="",E7910="!!!",F7910="NEW"),"",COUNTBLANK(OFFSET(A$1,,,SUMPRODUCT(MAX(ROW(E$2:E7910)*(E7910=E$2:E7910)))))-COUNTBLANK(OFFSET(A$1,,,SUMPRODUCT(MAX(ROW(E$1:E7909)*(E2=E$1:E7909))))))</f>
        <v> </v>
      </c>
      <c r="K7910" s="25" t="str">
        <f>IF(OR(E7910="",E7910="!!!",F7910="NEW"),"",INDEX(J$1:J7909,SUMPRODUCT(MAX(ROW(E$1:E7909)*(E7910=E$1:E7909)))))</f>
        <v> </v>
      </c>
      <c r="L7910" s="26"/>
    </row>
    <row r="7911" spans="1:12">
      <c r="A7911" s="20" t="s">
        <v>1688</v>
      </c>
      <c r="E7911" s="21">
        <f>IF(D7911="?OLD","!!!","")</f>
        <v/>
      </c>
      <c r="F7911" s="22" t="str">
        <f>IF(OR(E7911="",E7911="!!!"),"",IF(NOT(ISNA(VLOOKUP(E7911,E$1:E7910,1,FALSE()))),"OLD",IF(AND(E7911&lt;&gt;"",E7911&lt;&gt;"!!!"),"NEW","")))</f>
        <v> </v>
      </c>
      <c r="G7911" s="23" t="str">
        <f>IF(OR(E7911="",E7911="!!!"),"",IF(OR(J7911=0,AND(J7911=1,K7911=1),AND(J7911=1,I7911="SBJ"),AND(J7911=1,I7911=0)),"?IN_FOCUS",IF(J7911&lt;=2,"?ACTIVATED",IF(J7911&lt;&gt;"","?FAMILIAR",IF(F7911="NEW",IF(ISNA(VLOOKUP(E7911,#REF!,1,FALSE())),"?TYPE_IDENTIFIABLE","?REFERENTIAL"),"_")))))</f>
        <v> </v>
      </c>
      <c r="H7911" s="24" t="str">
        <f>IF(J7911&lt;&gt;1,"",IF(I7911="SBJ","CB","?"))</f>
        <v> </v>
      </c>
      <c r="I7911" s="25" t="str">
        <f>IF(OR(E7911="",E7911="!!!",F7911="NEW"),"",INDEX(B7910:B$2,-1+SUMPRODUCT(MAX(ROW(E7910:E$2)*(E7911=E7910:E$2)))))</f>
        <v> </v>
      </c>
      <c r="J7911" s="25" t="str">
        <f>IF(OR(E7911="",E7911="!!!",F7911="NEW"),"",COUNTBLANK(OFFSET(A$1,,,SUMPRODUCT(MAX(ROW(E$2:E7911)*(E7911=E$2:E7911)))))-COUNTBLANK(OFFSET(A$1,,,SUMPRODUCT(MAX(ROW(E$1:E7910)*(E2=E$1:E7910))))))</f>
        <v> </v>
      </c>
      <c r="K7911" s="25" t="str">
        <f>IF(OR(E7911="",E7911="!!!",F7911="NEW"),"",INDEX(J$1:J7910,SUMPRODUCT(MAX(ROW(E$1:E7910)*(E7911=E$1:E7910)))))</f>
        <v> </v>
      </c>
      <c r="L7911" s="26"/>
    </row>
    <row r="7912" spans="1:12">
      <c r="A7912" s="20" t="s">
        <v>1746</v>
      </c>
      <c r="E7912" s="21">
        <f>IF(D7912="?OLD","!!!","")</f>
        <v/>
      </c>
      <c r="F7912" s="22" t="str">
        <f>IF(OR(E7912="",E7912="!!!"),"",IF(NOT(ISNA(VLOOKUP(E7912,E$1:E7911,1,FALSE()))),"OLD",IF(AND(E7912&lt;&gt;"",E7912&lt;&gt;"!!!"),"NEW","")))</f>
        <v> </v>
      </c>
      <c r="G7912" s="23" t="str">
        <f>IF(OR(E7912="",E7912="!!!"),"",IF(OR(J7912=0,AND(J7912=1,K7912=1),AND(J7912=1,I7912="SBJ"),AND(J7912=1,I7912=0)),"?IN_FOCUS",IF(J7912&lt;=2,"?ACTIVATED",IF(J7912&lt;&gt;"","?FAMILIAR",IF(F7912="NEW",IF(ISNA(VLOOKUP(E7912,#REF!,1,FALSE())),"?TYPE_IDENTIFIABLE","?REFERENTIAL"),"_")))))</f>
        <v> </v>
      </c>
      <c r="H7912" s="24" t="str">
        <f>IF(J7912&lt;&gt;1,"",IF(I7912="SBJ","CB","?"))</f>
        <v> </v>
      </c>
      <c r="I7912" s="25" t="str">
        <f>IF(OR(E7912="",E7912="!!!",F7912="NEW"),"",INDEX(B7911:B$2,-1+SUMPRODUCT(MAX(ROW(E7911:E$2)*(E7912=E7911:E$2)))))</f>
        <v> </v>
      </c>
      <c r="J7912" s="25" t="str">
        <f>IF(OR(E7912="",E7912="!!!",F7912="NEW"),"",COUNTBLANK(OFFSET(A$1,,,SUMPRODUCT(MAX(ROW(E$2:E7912)*(E7912=E$2:E7912)))))-COUNTBLANK(OFFSET(A$1,,,SUMPRODUCT(MAX(ROW(E$1:E7911)*(E2=E$1:E7911))))))</f>
        <v> </v>
      </c>
      <c r="K7912" s="25" t="str">
        <f>IF(OR(E7912="",E7912="!!!",F7912="NEW"),"",INDEX(J$1:J7911,SUMPRODUCT(MAX(ROW(E$1:E7911)*(E7912=E$1:E7911)))))</f>
        <v> </v>
      </c>
      <c r="L7912" s="26"/>
    </row>
    <row r="7913" spans="1:12">
      <c r="A7913" s="20" t="s">
        <v>1822</v>
      </c>
      <c r="B7913" s="27" t="s">
        <v>1778</v>
      </c>
      <c r="C7913" s="27" t="s">
        <v>1680</v>
      </c>
      <c r="D7913" s="27" t="s">
        <v>1681</v>
      </c>
      <c r="E7913" s="21">
        <f>IF(D7913="?OLD","!!!","")</f>
        <v/>
      </c>
      <c r="F7913" s="22" t="str">
        <f>IF(OR(E7913="",E7913="!!!"),"",IF(NOT(ISNA(VLOOKUP(E7913,E$1:E7912,1,FALSE()))),"OLD",IF(AND(E7913&lt;&gt;"",E7913&lt;&gt;"!!!"),"NEW","")))</f>
        <v> </v>
      </c>
      <c r="G7913" s="23" t="str">
        <f>IF(OR(E7913="",E7913="!!!"),"",IF(OR(J7913=0,AND(J7913=1,K7913=1),AND(J7913=1,I7913="SBJ"),AND(J7913=1,I7913=0)),"?IN_FOCUS",IF(J7913&lt;=2,"?ACTIVATED",IF(J7913&lt;&gt;"","?FAMILIAR",IF(F7913="NEW",IF(ISNA(VLOOKUP(E7913,#REF!,1,FALSE())),"?TYPE_IDENTIFIABLE","?REFERENTIAL"),"_")))))</f>
        <v> </v>
      </c>
      <c r="H7913" s="24" t="str">
        <f>IF(J7913&lt;&gt;1,"",IF(I7913="SBJ","CB","?"))</f>
        <v> </v>
      </c>
      <c r="I7913" s="25" t="str">
        <f>IF(OR(E7913="",E7913="!!!",F7913="NEW"),"",INDEX(B7912:B$2,-1+SUMPRODUCT(MAX(ROW(E7912:E$2)*(E7913=E7912:E$2)))))</f>
        <v> </v>
      </c>
      <c r="J7913" s="25" t="str">
        <f>IF(OR(E7913="",E7913="!!!",F7913="NEW"),"",COUNTBLANK(OFFSET(A$1,,,SUMPRODUCT(MAX(ROW(E$2:E7913)*(E7913=E$2:E7913)))))-COUNTBLANK(OFFSET(A$1,,,SUMPRODUCT(MAX(ROW(E$1:E7912)*(E2=E$1:E7912))))))</f>
        <v> </v>
      </c>
      <c r="K7913" s="25" t="str">
        <f>IF(OR(E7913="",E7913="!!!",F7913="NEW"),"",INDEX(J$1:J7912,SUMPRODUCT(MAX(ROW(E$1:E7912)*(E7913=E$1:E7912)))))</f>
        <v> </v>
      </c>
      <c r="L7913" s="26"/>
    </row>
    <row r="7914" spans="1:12">
      <c r="A7914" s="20" t="s">
        <v>2338</v>
      </c>
      <c r="E7914" s="21">
        <f>IF(D7914="?OLD","!!!","")</f>
        <v/>
      </c>
      <c r="F7914" s="22" t="str">
        <f>IF(OR(E7914="",E7914="!!!"),"",IF(NOT(ISNA(VLOOKUP(E7914,E$1:E7913,1,FALSE()))),"OLD",IF(AND(E7914&lt;&gt;"",E7914&lt;&gt;"!!!"),"NEW","")))</f>
        <v> </v>
      </c>
      <c r="G7914" s="23" t="str">
        <f>IF(OR(E7914="",E7914="!!!"),"",IF(OR(J7914=0,AND(J7914=1,K7914=1),AND(J7914=1,I7914="SBJ"),AND(J7914=1,I7914=0)),"?IN_FOCUS",IF(J7914&lt;=2,"?ACTIVATED",IF(J7914&lt;&gt;"","?FAMILIAR",IF(F7914="NEW",IF(ISNA(VLOOKUP(E7914,#REF!,1,FALSE())),"?TYPE_IDENTIFIABLE","?REFERENTIAL"),"_")))))</f>
        <v> </v>
      </c>
      <c r="H7914" s="24" t="str">
        <f>IF(J7914&lt;&gt;1,"",IF(I7914="SBJ","CB","?"))</f>
        <v> </v>
      </c>
      <c r="I7914" s="25" t="str">
        <f>IF(OR(E7914="",E7914="!!!",F7914="NEW"),"",INDEX(B7913:B$2,-1+SUMPRODUCT(MAX(ROW(E7913:E$2)*(E7914=E7913:E$2)))))</f>
        <v> </v>
      </c>
      <c r="J7914" s="25" t="str">
        <f>IF(OR(E7914="",E7914="!!!",F7914="NEW"),"",COUNTBLANK(OFFSET(A$1,,,SUMPRODUCT(MAX(ROW(E$2:E7914)*(E7914=E$2:E7914)))))-COUNTBLANK(OFFSET(A$1,,,SUMPRODUCT(MAX(ROW(E$1:E7913)*(E2=E$1:E7913))))))</f>
        <v> </v>
      </c>
      <c r="K7914" s="25" t="str">
        <f>IF(OR(E7914="",E7914="!!!",F7914="NEW"),"",INDEX(J$1:J7913,SUMPRODUCT(MAX(ROW(E$1:E7913)*(E7914=E$1:E7913)))))</f>
        <v> </v>
      </c>
      <c r="L7914" s="26"/>
    </row>
    <row r="7915" spans="1:12">
      <c r="A7915" s="20" t="s">
        <v>1990</v>
      </c>
      <c r="E7915" s="21">
        <f>IF(D7915="?OLD","!!!","")</f>
        <v/>
      </c>
      <c r="F7915" s="22" t="str">
        <f>IF(OR(E7915="",E7915="!!!"),"",IF(NOT(ISNA(VLOOKUP(E7915,E$1:E7914,1,FALSE()))),"OLD",IF(AND(E7915&lt;&gt;"",E7915&lt;&gt;"!!!"),"NEW","")))</f>
        <v> </v>
      </c>
      <c r="G7915" s="23" t="str">
        <f>IF(OR(E7915="",E7915="!!!"),"",IF(OR(J7915=0,AND(J7915=1,K7915=1),AND(J7915=1,I7915="SBJ"),AND(J7915=1,I7915=0)),"?IN_FOCUS",IF(J7915&lt;=2,"?ACTIVATED",IF(J7915&lt;&gt;"","?FAMILIAR",IF(F7915="NEW",IF(ISNA(VLOOKUP(E7915,#REF!,1,FALSE())),"?TYPE_IDENTIFIABLE","?REFERENTIAL"),"_")))))</f>
        <v> </v>
      </c>
      <c r="H7915" s="24" t="str">
        <f>IF(J7915&lt;&gt;1,"",IF(I7915="SBJ","CB","?"))</f>
        <v> </v>
      </c>
      <c r="I7915" s="25" t="str">
        <f>IF(OR(E7915="",E7915="!!!",F7915="NEW"),"",INDEX(B7914:B$2,-1+SUMPRODUCT(MAX(ROW(E7914:E$2)*(E7915=E7914:E$2)))))</f>
        <v> </v>
      </c>
      <c r="J7915" s="25" t="str">
        <f>IF(OR(E7915="",E7915="!!!",F7915="NEW"),"",COUNTBLANK(OFFSET(A$1,,,SUMPRODUCT(MAX(ROW(E$2:E7915)*(E7915=E$2:E7915)))))-COUNTBLANK(OFFSET(A$1,,,SUMPRODUCT(MAX(ROW(E$1:E7914)*(E2=E$1:E7914))))))</f>
        <v> </v>
      </c>
      <c r="K7915" s="25" t="str">
        <f>IF(OR(E7915="",E7915="!!!",F7915="NEW"),"",INDEX(J$1:J7914,SUMPRODUCT(MAX(ROW(E$1:E7914)*(E7915=E$1:E7914)))))</f>
        <v> </v>
      </c>
      <c r="L7915" s="26"/>
    </row>
    <row r="7916" spans="1:12">
      <c r="A7916" s="20" t="s">
        <v>1911</v>
      </c>
      <c r="E7916" s="21">
        <f>IF(D7916="?OLD","!!!","")</f>
        <v/>
      </c>
      <c r="F7916" s="22" t="str">
        <f>IF(OR(E7916="",E7916="!!!"),"",IF(NOT(ISNA(VLOOKUP(E7916,E$1:E7915,1,FALSE()))),"OLD",IF(AND(E7916&lt;&gt;"",E7916&lt;&gt;"!!!"),"NEW","")))</f>
        <v> </v>
      </c>
      <c r="G7916" s="23" t="str">
        <f>IF(OR(E7916="",E7916="!!!"),"",IF(OR(J7916=0,AND(J7916=1,K7916=1),AND(J7916=1,I7916="SBJ"),AND(J7916=1,I7916=0)),"?IN_FOCUS",IF(J7916&lt;=2,"?ACTIVATED",IF(J7916&lt;&gt;"","?FAMILIAR",IF(F7916="NEW",IF(ISNA(VLOOKUP(E7916,#REF!,1,FALSE())),"?TYPE_IDENTIFIABLE","?REFERENTIAL"),"_")))))</f>
        <v> </v>
      </c>
      <c r="H7916" s="24" t="str">
        <f>IF(J7916&lt;&gt;1,"",IF(I7916="SBJ","CB","?"))</f>
        <v> </v>
      </c>
      <c r="I7916" s="25" t="str">
        <f>IF(OR(E7916="",E7916="!!!",F7916="NEW"),"",INDEX(B7915:B$2,-1+SUMPRODUCT(MAX(ROW(E7915:E$2)*(E7916=E7915:E$2)))))</f>
        <v> </v>
      </c>
      <c r="J7916" s="25" t="str">
        <f>IF(OR(E7916="",E7916="!!!",F7916="NEW"),"",COUNTBLANK(OFFSET(A$1,,,SUMPRODUCT(MAX(ROW(E$2:E7916)*(E7916=E$2:E7916)))))-COUNTBLANK(OFFSET(A$1,,,SUMPRODUCT(MAX(ROW(E$1:E7915)*(E2=E$1:E7915))))))</f>
        <v> </v>
      </c>
      <c r="K7916" s="25" t="str">
        <f>IF(OR(E7916="",E7916="!!!",F7916="NEW"),"",INDEX(J$1:J7915,SUMPRODUCT(MAX(ROW(E$1:E7915)*(E7916=E$1:E7915)))))</f>
        <v> </v>
      </c>
      <c r="L7916" s="26"/>
    </row>
    <row r="7917" spans="1:12">
      <c r="A7917" s="20" t="s">
        <v>2980</v>
      </c>
      <c r="E7917" s="21">
        <f>IF(D7917="?OLD","!!!","")</f>
        <v/>
      </c>
      <c r="F7917" s="22" t="str">
        <f>IF(OR(E7917="",E7917="!!!"),"",IF(NOT(ISNA(VLOOKUP(E7917,E$1:E7916,1,FALSE()))),"OLD",IF(AND(E7917&lt;&gt;"",E7917&lt;&gt;"!!!"),"NEW","")))</f>
        <v> </v>
      </c>
      <c r="G7917" s="23" t="str">
        <f>IF(OR(E7917="",E7917="!!!"),"",IF(OR(J7917=0,AND(J7917=1,K7917=1),AND(J7917=1,I7917="SBJ"),AND(J7917=1,I7917=0)),"?IN_FOCUS",IF(J7917&lt;=2,"?ACTIVATED",IF(J7917&lt;&gt;"","?FAMILIAR",IF(F7917="NEW",IF(ISNA(VLOOKUP(E7917,#REF!,1,FALSE())),"?TYPE_IDENTIFIABLE","?REFERENTIAL"),"_")))))</f>
        <v> </v>
      </c>
      <c r="H7917" s="24" t="str">
        <f>IF(J7917&lt;&gt;1,"",IF(I7917="SBJ","CB","?"))</f>
        <v> </v>
      </c>
      <c r="I7917" s="25" t="str">
        <f>IF(OR(E7917="",E7917="!!!",F7917="NEW"),"",INDEX(B7916:B$2,-1+SUMPRODUCT(MAX(ROW(E7916:E$2)*(E7917=E7916:E$2)))))</f>
        <v> </v>
      </c>
      <c r="J7917" s="25" t="str">
        <f>IF(OR(E7917="",E7917="!!!",F7917="NEW"),"",COUNTBLANK(OFFSET(A$1,,,SUMPRODUCT(MAX(ROW(E$2:E7917)*(E7917=E$2:E7917)))))-COUNTBLANK(OFFSET(A$1,,,SUMPRODUCT(MAX(ROW(E$1:E7916)*(E2=E$1:E7916))))))</f>
        <v> </v>
      </c>
      <c r="K7917" s="25" t="str">
        <f>IF(OR(E7917="",E7917="!!!",F7917="NEW"),"",INDEX(J$1:J7916,SUMPRODUCT(MAX(ROW(E$1:E7916)*(E7917=E$1:E7916)))))</f>
        <v> </v>
      </c>
      <c r="L7917" s="26"/>
    </row>
    <row r="7918" spans="1:12">
      <c r="A7918" s="20" t="s">
        <v>3984</v>
      </c>
      <c r="B7918" s="27" t="s">
        <v>1907</v>
      </c>
      <c r="C7918" s="27" t="s">
        <v>1704</v>
      </c>
      <c r="E7918" s="21">
        <f>IF(D7918="?OLD","!!!","")</f>
        <v/>
      </c>
      <c r="F7918" s="22" t="str">
        <f>IF(OR(E7918="",E7918="!!!"),"",IF(NOT(ISNA(VLOOKUP(E7918,E$1:E7917,1,FALSE()))),"OLD",IF(AND(E7918&lt;&gt;"",E7918&lt;&gt;"!!!"),"NEW","")))</f>
        <v> </v>
      </c>
      <c r="G7918" s="23" t="str">
        <f>IF(OR(E7918="",E7918="!!!"),"",IF(OR(J7918=0,AND(J7918=1,K7918=1),AND(J7918=1,I7918="SBJ"),AND(J7918=1,I7918=0)),"?IN_FOCUS",IF(J7918&lt;=2,"?ACTIVATED",IF(J7918&lt;&gt;"","?FAMILIAR",IF(F7918="NEW",IF(ISNA(VLOOKUP(E7918,#REF!,1,FALSE())),"?TYPE_IDENTIFIABLE","?REFERENTIAL"),"_")))))</f>
        <v> </v>
      </c>
      <c r="H7918" s="24" t="str">
        <f>IF(J7918&lt;&gt;1,"",IF(I7918="SBJ","CB","?"))</f>
        <v> </v>
      </c>
      <c r="I7918" s="25" t="str">
        <f>IF(OR(E7918="",E7918="!!!",F7918="NEW"),"",INDEX(B7917:B$2,-1+SUMPRODUCT(MAX(ROW(E7917:E$2)*(E7918=E7917:E$2)))))</f>
        <v> </v>
      </c>
      <c r="J7918" s="25" t="str">
        <f>IF(OR(E7918="",E7918="!!!",F7918="NEW"),"",COUNTBLANK(OFFSET(A$1,,,SUMPRODUCT(MAX(ROW(E$2:E7918)*(E7918=E$2:E7918)))))-COUNTBLANK(OFFSET(A$1,,,SUMPRODUCT(MAX(ROW(E$1:E7917)*(E2=E$1:E7917))))))</f>
        <v> </v>
      </c>
      <c r="K7918" s="25" t="str">
        <f>IF(OR(E7918="",E7918="!!!",F7918="NEW"),"",INDEX(J$1:J7917,SUMPRODUCT(MAX(ROW(E$1:E7917)*(E7918=E$1:E7917)))))</f>
        <v> </v>
      </c>
      <c r="L7918" s="26"/>
    </row>
    <row r="7919" spans="1:12">
      <c r="A7919" s="20" t="s">
        <v>3985</v>
      </c>
      <c r="E7919" s="21">
        <f>IF(D7919="?OLD","!!!","")</f>
        <v/>
      </c>
      <c r="F7919" s="22" t="str">
        <f>IF(OR(E7919="",E7919="!!!"),"",IF(NOT(ISNA(VLOOKUP(E7919,E$1:E7918,1,FALSE()))),"OLD",IF(AND(E7919&lt;&gt;"",E7919&lt;&gt;"!!!"),"NEW","")))</f>
        <v> </v>
      </c>
      <c r="G7919" s="23" t="str">
        <f>IF(OR(E7919="",E7919="!!!"),"",IF(OR(J7919=0,AND(J7919=1,K7919=1),AND(J7919=1,I7919="SBJ"),AND(J7919=1,I7919=0)),"?IN_FOCUS",IF(J7919&lt;=2,"?ACTIVATED",IF(J7919&lt;&gt;"","?FAMILIAR",IF(F7919="NEW",IF(ISNA(VLOOKUP(E7919,#REF!,1,FALSE())),"?TYPE_IDENTIFIABLE","?REFERENTIAL"),"_")))))</f>
        <v> </v>
      </c>
      <c r="H7919" s="24" t="str">
        <f>IF(J7919&lt;&gt;1,"",IF(I7919="SBJ","CB","?"))</f>
        <v> </v>
      </c>
      <c r="I7919" s="25" t="str">
        <f>IF(OR(E7919="",E7919="!!!",F7919="NEW"),"",INDEX(B7918:B$2,-1+SUMPRODUCT(MAX(ROW(E7918:E$2)*(E7919=E7918:E$2)))))</f>
        <v> </v>
      </c>
      <c r="J7919" s="25" t="str">
        <f>IF(OR(E7919="",E7919="!!!",F7919="NEW"),"",COUNTBLANK(OFFSET(A$1,,,SUMPRODUCT(MAX(ROW(E$2:E7919)*(E7919=E$2:E7919)))))-COUNTBLANK(OFFSET(A$1,,,SUMPRODUCT(MAX(ROW(E$1:E7918)*(E2=E$1:E7918))))))</f>
        <v> </v>
      </c>
      <c r="K7919" s="25" t="str">
        <f>IF(OR(E7919="",E7919="!!!",F7919="NEW"),"",INDEX(J$1:J7918,SUMPRODUCT(MAX(ROW(E$1:E7918)*(E7919=E$1:E7918)))))</f>
        <v> </v>
      </c>
      <c r="L7919" s="26"/>
    </row>
    <row r="7920" spans="1:12">
      <c r="A7920" s="20" t="s">
        <v>1089</v>
      </c>
      <c r="E7920" s="21">
        <f>IF(D7920="?OLD","!!!","")</f>
        <v/>
      </c>
      <c r="F7920" s="22" t="str">
        <f>IF(OR(E7920="",E7920="!!!"),"",IF(NOT(ISNA(VLOOKUP(E7920,E$1:E7919,1,FALSE()))),"OLD",IF(AND(E7920&lt;&gt;"",E7920&lt;&gt;"!!!"),"NEW","")))</f>
        <v> </v>
      </c>
      <c r="G7920" s="23" t="str">
        <f>IF(OR(E7920="",E7920="!!!"),"",IF(OR(J7920=0,AND(J7920=1,K7920=1),AND(J7920=1,I7920="SBJ"),AND(J7920=1,I7920=0)),"?IN_FOCUS",IF(J7920&lt;=2,"?ACTIVATED",IF(J7920&lt;&gt;"","?FAMILIAR",IF(F7920="NEW",IF(ISNA(VLOOKUP(E7920,#REF!,1,FALSE())),"?TYPE_IDENTIFIABLE","?REFERENTIAL"),"_")))))</f>
        <v> </v>
      </c>
      <c r="H7920" s="24" t="str">
        <f>IF(J7920&lt;&gt;1,"",IF(I7920="SBJ","CB","?"))</f>
        <v> </v>
      </c>
      <c r="I7920" s="25" t="str">
        <f>IF(OR(E7920="",E7920="!!!",F7920="NEW"),"",INDEX(B7919:B$2,-1+SUMPRODUCT(MAX(ROW(E7919:E$2)*(E7920=E7919:E$2)))))</f>
        <v> </v>
      </c>
      <c r="J7920" s="25" t="str">
        <f>IF(OR(E7920="",E7920="!!!",F7920="NEW"),"",COUNTBLANK(OFFSET(A$1,,,SUMPRODUCT(MAX(ROW(E$2:E7920)*(E7920=E$2:E7920)))))-COUNTBLANK(OFFSET(A$1,,,SUMPRODUCT(MAX(ROW(E$1:E7919)*(E2=E$1:E7919))))))</f>
        <v> </v>
      </c>
      <c r="K7920" s="25" t="str">
        <f>IF(OR(E7920="",E7920="!!!",F7920="NEW"),"",INDEX(J$1:J7919,SUMPRODUCT(MAX(ROW(E$1:E7919)*(E7920=E$1:E7919)))))</f>
        <v> </v>
      </c>
      <c r="L7920" s="26"/>
    </row>
    <row r="7921" spans="1:12">
      <c r="A7921" s="20" t="s">
        <v>2632</v>
      </c>
      <c r="E7921" s="21">
        <f>IF(D7921="?OLD","!!!","")</f>
        <v/>
      </c>
      <c r="F7921" s="22" t="str">
        <f>IF(OR(E7921="",E7921="!!!"),"",IF(NOT(ISNA(VLOOKUP(E7921,E$1:E7920,1,FALSE()))),"OLD",IF(AND(E7921&lt;&gt;"",E7921&lt;&gt;"!!!"),"NEW","")))</f>
        <v> </v>
      </c>
      <c r="G7921" s="23" t="str">
        <f>IF(OR(E7921="",E7921="!!!"),"",IF(OR(J7921=0,AND(J7921=1,K7921=1),AND(J7921=1,I7921="SBJ"),AND(J7921=1,I7921=0)),"?IN_FOCUS",IF(J7921&lt;=2,"?ACTIVATED",IF(J7921&lt;&gt;"","?FAMILIAR",IF(F7921="NEW",IF(ISNA(VLOOKUP(E7921,#REF!,1,FALSE())),"?TYPE_IDENTIFIABLE","?REFERENTIAL"),"_")))))</f>
        <v> </v>
      </c>
      <c r="H7921" s="24" t="str">
        <f>IF(J7921&lt;&gt;1,"",IF(I7921="SBJ","CB","?"))</f>
        <v> </v>
      </c>
      <c r="I7921" s="25" t="str">
        <f>IF(OR(E7921="",E7921="!!!",F7921="NEW"),"",INDEX(B7920:B$2,-1+SUMPRODUCT(MAX(ROW(E7920:E$2)*(E7921=E7920:E$2)))))</f>
        <v> </v>
      </c>
      <c r="J7921" s="25" t="str">
        <f>IF(OR(E7921="",E7921="!!!",F7921="NEW"),"",COUNTBLANK(OFFSET(A$1,,,SUMPRODUCT(MAX(ROW(E$2:E7921)*(E7921=E$2:E7921)))))-COUNTBLANK(OFFSET(A$1,,,SUMPRODUCT(MAX(ROW(E$1:E7920)*(E2=E$1:E7920))))))</f>
        <v> </v>
      </c>
      <c r="K7921" s="25" t="str">
        <f>IF(OR(E7921="",E7921="!!!",F7921="NEW"),"",INDEX(J$1:J7920,SUMPRODUCT(MAX(ROW(E$1:E7920)*(E7921=E$1:E7920)))))</f>
        <v> </v>
      </c>
      <c r="L7921" s="26"/>
    </row>
    <row r="7922" spans="1:12">
      <c r="A7922" s="20" t="s">
        <v>671</v>
      </c>
      <c r="E7922" s="21">
        <f>IF(D7922="?OLD","!!!","")</f>
        <v/>
      </c>
      <c r="F7922" s="22" t="str">
        <f>IF(OR(E7922="",E7922="!!!"),"",IF(NOT(ISNA(VLOOKUP(E7922,E$1:E7921,1,FALSE()))),"OLD",IF(AND(E7922&lt;&gt;"",E7922&lt;&gt;"!!!"),"NEW","")))</f>
        <v> </v>
      </c>
      <c r="G7922" s="23" t="str">
        <f>IF(OR(E7922="",E7922="!!!"),"",IF(OR(J7922=0,AND(J7922=1,K7922=1),AND(J7922=1,I7922="SBJ"),AND(J7922=1,I7922=0)),"?IN_FOCUS",IF(J7922&lt;=2,"?ACTIVATED",IF(J7922&lt;&gt;"","?FAMILIAR",IF(F7922="NEW",IF(ISNA(VLOOKUP(E7922,#REF!,1,FALSE())),"?TYPE_IDENTIFIABLE","?REFERENTIAL"),"_")))))</f>
        <v> </v>
      </c>
      <c r="H7922" s="24" t="str">
        <f>IF(J7922&lt;&gt;1,"",IF(I7922="SBJ","CB","?"))</f>
        <v> </v>
      </c>
      <c r="I7922" s="25" t="str">
        <f>IF(OR(E7922="",E7922="!!!",F7922="NEW"),"",INDEX(B7921:B$2,-1+SUMPRODUCT(MAX(ROW(E7921:E$2)*(E7922=E7921:E$2)))))</f>
        <v> </v>
      </c>
      <c r="J7922" s="25" t="str">
        <f>IF(OR(E7922="",E7922="!!!",F7922="NEW"),"",COUNTBLANK(OFFSET(A$1,,,SUMPRODUCT(MAX(ROW(E$2:E7922)*(E7922=E$2:E7922)))))-COUNTBLANK(OFFSET(A$1,,,SUMPRODUCT(MAX(ROW(E$1:E7921)*(E2=E$1:E7921))))))</f>
        <v> </v>
      </c>
      <c r="K7922" s="25" t="str">
        <f>IF(OR(E7922="",E7922="!!!",F7922="NEW"),"",INDEX(J$1:J7921,SUMPRODUCT(MAX(ROW(E$1:E7921)*(E7922=E$1:E7921)))))</f>
        <v> </v>
      </c>
      <c r="L7922" s="26"/>
    </row>
    <row r="7923" spans="1:12">
      <c r="A7923" s="20"/>
    </row>
    <row r="7924" spans="1:12">
      <c r="A7924" s="20" t="s">
        <v>3986</v>
      </c>
    </row>
    <row r="7925" spans="1:12">
      <c r="A7925" s="20" t="s">
        <v>2499</v>
      </c>
      <c r="E7925" s="21">
        <f>IF(D7925="?OLD","!!!","")</f>
        <v/>
      </c>
      <c r="F7925" s="22" t="str">
        <f>IF(OR(E7925="",E7925="!!!"),"",IF(NOT(ISNA(VLOOKUP(E7925,E$1:E7924,1,FALSE()))),"OLD",IF(AND(E7925&lt;&gt;"",E7925&lt;&gt;"!!!"),"NEW","")))</f>
        <v> </v>
      </c>
      <c r="G7925" s="23" t="str">
        <f>IF(OR(E7925="",E7925="!!!"),"",IF(OR(J7925=0,AND(J7925=1,K7925=1),AND(J7925=1,I7925="SBJ"),AND(J7925=1,I7925=0)),"?IN_FOCUS",IF(J7925&lt;=2,"?ACTIVATED",IF(J7925&lt;&gt;"","?FAMILIAR",IF(F7925="NEW",IF(ISNA(VLOOKUP(E7925,#REF!,1,FALSE())),"?TYPE_IDENTIFIABLE","?REFERENTIAL"),"_")))))</f>
        <v> </v>
      </c>
      <c r="H7925" s="24" t="str">
        <f>IF(J7925&lt;&gt;1,"",IF(I7925="SBJ","CB","?"))</f>
        <v> </v>
      </c>
      <c r="I7925" s="25" t="str">
        <f>IF(OR(E7925="",E7925="!!!",F7925="NEW"),"",INDEX(B7924:B$2,-1+SUMPRODUCT(MAX(ROW(E7924:E$2)*(E7925=E7924:E$2)))))</f>
        <v> </v>
      </c>
      <c r="J7925" s="25" t="str">
        <f>IF(OR(E7925="",E7925="!!!",F7925="NEW"),"",COUNTBLANK(OFFSET(A$1,,,SUMPRODUCT(MAX(ROW(E$2:E7925)*(E7925=E$2:E7925)))))-COUNTBLANK(OFFSET(A$1,,,SUMPRODUCT(MAX(ROW(E$1:E7924)*(E2=E$1:E7924))))))</f>
        <v> </v>
      </c>
      <c r="K7925" s="25" t="str">
        <f>IF(OR(E7925="",E7925="!!!",F7925="NEW"),"",INDEX(J$1:J7924,SUMPRODUCT(MAX(ROW(E$1:E7924)*(E7925=E$1:E7924)))))</f>
        <v> </v>
      </c>
      <c r="L7925" s="26"/>
    </row>
    <row r="7926" spans="1:12">
      <c r="A7926" s="20" t="s">
        <v>2860</v>
      </c>
      <c r="B7926" s="27" t="s">
        <v>1687</v>
      </c>
      <c r="C7926" s="27" t="s">
        <v>1734</v>
      </c>
      <c r="D7926" s="27" t="s">
        <v>1681</v>
      </c>
      <c r="E7926" s="21">
        <f>IF(D7926="?OLD","!!!","")</f>
        <v/>
      </c>
      <c r="F7926" s="22" t="str">
        <f>IF(OR(E7926="",E7926="!!!"),"",IF(NOT(ISNA(VLOOKUP(E7926,E$1:E7925,1,FALSE()))),"OLD",IF(AND(E7926&lt;&gt;"",E7926&lt;&gt;"!!!"),"NEW","")))</f>
        <v> </v>
      </c>
      <c r="G7926" s="23" t="str">
        <f>IF(OR(E7926="",E7926="!!!"),"",IF(OR(J7926=0,AND(J7926=1,K7926=1),AND(J7926=1,I7926="SBJ"),AND(J7926=1,I7926=0)),"?IN_FOCUS",IF(J7926&lt;=2,"?ACTIVATED",IF(J7926&lt;&gt;"","?FAMILIAR",IF(F7926="NEW",IF(ISNA(VLOOKUP(E7926,#REF!,1,FALSE())),"?TYPE_IDENTIFIABLE","?REFERENTIAL"),"_")))))</f>
        <v> </v>
      </c>
      <c r="H7926" s="24" t="str">
        <f>IF(J7926&lt;&gt;1,"",IF(I7926="SBJ","CB","?"))</f>
        <v> </v>
      </c>
      <c r="I7926" s="25" t="str">
        <f>IF(OR(E7926="",E7926="!!!",F7926="NEW"),"",INDEX(B7925:B$2,-1+SUMPRODUCT(MAX(ROW(E7925:E$2)*(E7926=E7925:E$2)))))</f>
        <v> </v>
      </c>
      <c r="J7926" s="25" t="str">
        <f>IF(OR(E7926="",E7926="!!!",F7926="NEW"),"",COUNTBLANK(OFFSET(A$1,,,SUMPRODUCT(MAX(ROW(E$2:E7926)*(E7926=E$2:E7926)))))-COUNTBLANK(OFFSET(A$1,,,SUMPRODUCT(MAX(ROW(E$1:E7925)*(E2=E$1:E7925))))))</f>
        <v> </v>
      </c>
      <c r="K7926" s="25" t="str">
        <f>IF(OR(E7926="",E7926="!!!",F7926="NEW"),"",INDEX(J$1:J7925,SUMPRODUCT(MAX(ROW(E$1:E7925)*(E7926=E$1:E7925)))))</f>
        <v> </v>
      </c>
      <c r="L7926" s="26"/>
    </row>
    <row r="7927" spans="1:12">
      <c r="A7927" s="20" t="s">
        <v>2886</v>
      </c>
      <c r="B7927" s="27" t="s">
        <v>1675</v>
      </c>
      <c r="C7927" s="27" t="s">
        <v>1704</v>
      </c>
      <c r="E7927" s="21">
        <f>IF(D7927="?OLD","!!!","")</f>
        <v/>
      </c>
      <c r="F7927" s="22" t="str">
        <f>IF(OR(E7927="",E7927="!!!"),"",IF(NOT(ISNA(VLOOKUP(E7927,E$1:E7926,1,FALSE()))),"OLD",IF(AND(E7927&lt;&gt;"",E7927&lt;&gt;"!!!"),"NEW","")))</f>
        <v> </v>
      </c>
      <c r="G7927" s="23" t="str">
        <f>IF(OR(E7927="",E7927="!!!"),"",IF(OR(J7927=0,AND(J7927=1,K7927=1),AND(J7927=1,I7927="SBJ"),AND(J7927=1,I7927=0)),"?IN_FOCUS",IF(J7927&lt;=2,"?ACTIVATED",IF(J7927&lt;&gt;"","?FAMILIAR",IF(F7927="NEW",IF(ISNA(VLOOKUP(E7927,#REF!,1,FALSE())),"?TYPE_IDENTIFIABLE","?REFERENTIAL"),"_")))))</f>
        <v> </v>
      </c>
      <c r="H7927" s="24" t="str">
        <f>IF(J7927&lt;&gt;1,"",IF(I7927="SBJ","CB","?"))</f>
        <v> </v>
      </c>
      <c r="I7927" s="25" t="str">
        <f>IF(OR(E7927="",E7927="!!!",F7927="NEW"),"",INDEX(B7926:B$2,-1+SUMPRODUCT(MAX(ROW(E7926:E$2)*(E7927=E7926:E$2)))))</f>
        <v> </v>
      </c>
      <c r="J7927" s="25" t="str">
        <f>IF(OR(E7927="",E7927="!!!",F7927="NEW"),"",COUNTBLANK(OFFSET(A$1,,,SUMPRODUCT(MAX(ROW(E$2:E7927)*(E7927=E$2:E7927)))))-COUNTBLANK(OFFSET(A$1,,,SUMPRODUCT(MAX(ROW(E$1:E7926)*(E2=E$1:E7926))))))</f>
        <v> </v>
      </c>
      <c r="K7927" s="25" t="str">
        <f>IF(OR(E7927="",E7927="!!!",F7927="NEW"),"",INDEX(J$1:J7926,SUMPRODUCT(MAX(ROW(E$1:E7926)*(E7927=E$1:E7926)))))</f>
        <v> </v>
      </c>
      <c r="L7927" s="26"/>
    </row>
    <row r="7928" spans="1:12">
      <c r="A7928" s="20" t="s">
        <v>1688</v>
      </c>
      <c r="E7928" s="21">
        <f>IF(D7928="?OLD","!!!","")</f>
        <v/>
      </c>
      <c r="F7928" s="22" t="str">
        <f>IF(OR(E7928="",E7928="!!!"),"",IF(NOT(ISNA(VLOOKUP(E7928,E$1:E7927,1,FALSE()))),"OLD",IF(AND(E7928&lt;&gt;"",E7928&lt;&gt;"!!!"),"NEW","")))</f>
        <v> </v>
      </c>
      <c r="G7928" s="23" t="str">
        <f>IF(OR(E7928="",E7928="!!!"),"",IF(OR(J7928=0,AND(J7928=1,K7928=1),AND(J7928=1,I7928="SBJ"),AND(J7928=1,I7928=0)),"?IN_FOCUS",IF(J7928&lt;=2,"?ACTIVATED",IF(J7928&lt;&gt;"","?FAMILIAR",IF(F7928="NEW",IF(ISNA(VLOOKUP(E7928,#REF!,1,FALSE())),"?TYPE_IDENTIFIABLE","?REFERENTIAL"),"_")))))</f>
        <v> </v>
      </c>
      <c r="H7928" s="24" t="str">
        <f>IF(J7928&lt;&gt;1,"",IF(I7928="SBJ","CB","?"))</f>
        <v> </v>
      </c>
      <c r="I7928" s="25" t="str">
        <f>IF(OR(E7928="",E7928="!!!",F7928="NEW"),"",INDEX(B7927:B$2,-1+SUMPRODUCT(MAX(ROW(E7927:E$2)*(E7928=E7927:E$2)))))</f>
        <v> </v>
      </c>
      <c r="J7928" s="25" t="str">
        <f>IF(OR(E7928="",E7928="!!!",F7928="NEW"),"",COUNTBLANK(OFFSET(A$1,,,SUMPRODUCT(MAX(ROW(E$2:E7928)*(E7928=E$2:E7928)))))-COUNTBLANK(OFFSET(A$1,,,SUMPRODUCT(MAX(ROW(E$1:E7927)*(E2=E$1:E7927))))))</f>
        <v> </v>
      </c>
      <c r="K7928" s="25" t="str">
        <f>IF(OR(E7928="",E7928="!!!",F7928="NEW"),"",INDEX(J$1:J7927,SUMPRODUCT(MAX(ROW(E$1:E7927)*(E7928=E$1:E7927)))))</f>
        <v> </v>
      </c>
      <c r="L7928" s="26"/>
    </row>
    <row r="7929" spans="1:12">
      <c r="A7929" s="20" t="s">
        <v>1774</v>
      </c>
      <c r="E7929" s="21">
        <f>IF(D7929="?OLD","!!!","")</f>
        <v/>
      </c>
      <c r="F7929" s="22" t="str">
        <f>IF(OR(E7929="",E7929="!!!"),"",IF(NOT(ISNA(VLOOKUP(E7929,E$1:E7928,1,FALSE()))),"OLD",IF(AND(E7929&lt;&gt;"",E7929&lt;&gt;"!!!"),"NEW","")))</f>
        <v> </v>
      </c>
      <c r="G7929" s="23" t="str">
        <f>IF(OR(E7929="",E7929="!!!"),"",IF(OR(J7929=0,AND(J7929=1,K7929=1),AND(J7929=1,I7929="SBJ"),AND(J7929=1,I7929=0)),"?IN_FOCUS",IF(J7929&lt;=2,"?ACTIVATED",IF(J7929&lt;&gt;"","?FAMILIAR",IF(F7929="NEW",IF(ISNA(VLOOKUP(E7929,#REF!,1,FALSE())),"?TYPE_IDENTIFIABLE","?REFERENTIAL"),"_")))))</f>
        <v> </v>
      </c>
      <c r="H7929" s="24" t="str">
        <f>IF(J7929&lt;&gt;1,"",IF(I7929="SBJ","CB","?"))</f>
        <v> </v>
      </c>
      <c r="I7929" s="25" t="str">
        <f>IF(OR(E7929="",E7929="!!!",F7929="NEW"),"",INDEX(B7928:B$2,-1+SUMPRODUCT(MAX(ROW(E7928:E$2)*(E7929=E7928:E$2)))))</f>
        <v> </v>
      </c>
      <c r="J7929" s="25" t="str">
        <f>IF(OR(E7929="",E7929="!!!",F7929="NEW"),"",COUNTBLANK(OFFSET(A$1,,,SUMPRODUCT(MAX(ROW(E$2:E7929)*(E7929=E$2:E7929)))))-COUNTBLANK(OFFSET(A$1,,,SUMPRODUCT(MAX(ROW(E$1:E7928)*(E2=E$1:E7928))))))</f>
        <v> </v>
      </c>
      <c r="K7929" s="25" t="str">
        <f>IF(OR(E7929="",E7929="!!!",F7929="NEW"),"",INDEX(J$1:J7928,SUMPRODUCT(MAX(ROW(E$1:E7928)*(E7929=E$1:E7928)))))</f>
        <v> </v>
      </c>
      <c r="L7929" s="26"/>
    </row>
    <row r="7930" spans="1:12">
      <c r="A7930" s="20" t="s">
        <v>3987</v>
      </c>
      <c r="E7930" s="21">
        <f>IF(D7930="?OLD","!!!","")</f>
        <v/>
      </c>
      <c r="F7930" s="22" t="str">
        <f>IF(OR(E7930="",E7930="!!!"),"",IF(NOT(ISNA(VLOOKUP(E7930,E$1:E7929,1,FALSE()))),"OLD",IF(AND(E7930&lt;&gt;"",E7930&lt;&gt;"!!!"),"NEW","")))</f>
        <v> </v>
      </c>
      <c r="G7930" s="23" t="str">
        <f>IF(OR(E7930="",E7930="!!!"),"",IF(OR(J7930=0,AND(J7930=1,K7930=1),AND(J7930=1,I7930="SBJ"),AND(J7930=1,I7930=0)),"?IN_FOCUS",IF(J7930&lt;=2,"?ACTIVATED",IF(J7930&lt;&gt;"","?FAMILIAR",IF(F7930="NEW",IF(ISNA(VLOOKUP(E7930,#REF!,1,FALSE())),"?TYPE_IDENTIFIABLE","?REFERENTIAL"),"_")))))</f>
        <v> </v>
      </c>
      <c r="H7930" s="24" t="str">
        <f>IF(J7930&lt;&gt;1,"",IF(I7930="SBJ","CB","?"))</f>
        <v> </v>
      </c>
      <c r="I7930" s="25" t="str">
        <f>IF(OR(E7930="",E7930="!!!",F7930="NEW"),"",INDEX(B7929:B$2,-1+SUMPRODUCT(MAX(ROW(E7929:E$2)*(E7930=E7929:E$2)))))</f>
        <v> </v>
      </c>
      <c r="J7930" s="25" t="str">
        <f>IF(OR(E7930="",E7930="!!!",F7930="NEW"),"",COUNTBLANK(OFFSET(A$1,,,SUMPRODUCT(MAX(ROW(E$2:E7930)*(E7930=E$2:E7930)))))-COUNTBLANK(OFFSET(A$1,,,SUMPRODUCT(MAX(ROW(E$1:E7929)*(E2=E$1:E7929))))))</f>
        <v> </v>
      </c>
      <c r="K7930" s="25" t="str">
        <f>IF(OR(E7930="",E7930="!!!",F7930="NEW"),"",INDEX(J$1:J7929,SUMPRODUCT(MAX(ROW(E$1:E7929)*(E7930=E$1:E7929)))))</f>
        <v> </v>
      </c>
      <c r="L7930" s="26"/>
    </row>
    <row r="7931" spans="1:12">
      <c r="A7931" s="20" t="s">
        <v>1822</v>
      </c>
      <c r="B7931" s="27" t="s">
        <v>1668</v>
      </c>
      <c r="C7931" s="27" t="s">
        <v>1680</v>
      </c>
      <c r="D7931" s="27" t="s">
        <v>1681</v>
      </c>
      <c r="E7931" s="21">
        <f>IF(D7931="?OLD","!!!","")</f>
        <v/>
      </c>
      <c r="F7931" s="22" t="str">
        <f>IF(OR(E7931="",E7931="!!!"),"",IF(NOT(ISNA(VLOOKUP(E7931,E$1:E7930,1,FALSE()))),"OLD",IF(AND(E7931&lt;&gt;"",E7931&lt;&gt;"!!!"),"NEW","")))</f>
        <v> </v>
      </c>
      <c r="G7931" s="23" t="str">
        <f>IF(OR(E7931="",E7931="!!!"),"",IF(OR(J7931=0,AND(J7931=1,K7931=1),AND(J7931=1,I7931="SBJ"),AND(J7931=1,I7931=0)),"?IN_FOCUS",IF(J7931&lt;=2,"?ACTIVATED",IF(J7931&lt;&gt;"","?FAMILIAR",IF(F7931="NEW",IF(ISNA(VLOOKUP(E7931,#REF!,1,FALSE())),"?TYPE_IDENTIFIABLE","?REFERENTIAL"),"_")))))</f>
        <v> </v>
      </c>
      <c r="H7931" s="24" t="str">
        <f>IF(J7931&lt;&gt;1,"",IF(I7931="SBJ","CB","?"))</f>
        <v> </v>
      </c>
      <c r="I7931" s="25" t="str">
        <f>IF(OR(E7931="",E7931="!!!",F7931="NEW"),"",INDEX(B7930:B$2,-1+SUMPRODUCT(MAX(ROW(E7930:E$2)*(E7931=E7930:E$2)))))</f>
        <v> </v>
      </c>
      <c r="J7931" s="25" t="str">
        <f>IF(OR(E7931="",E7931="!!!",F7931="NEW"),"",COUNTBLANK(OFFSET(A$1,,,SUMPRODUCT(MAX(ROW(E$2:E7931)*(E7931=E$2:E7931)))))-COUNTBLANK(OFFSET(A$1,,,SUMPRODUCT(MAX(ROW(E$1:E7930)*(E2=E$1:E7930))))))</f>
        <v> </v>
      </c>
      <c r="K7931" s="25" t="str">
        <f>IF(OR(E7931="",E7931="!!!",F7931="NEW"),"",INDEX(J$1:J7930,SUMPRODUCT(MAX(ROW(E$1:E7930)*(E7931=E$1:E7930)))))</f>
        <v> </v>
      </c>
      <c r="L7931" s="26"/>
    </row>
    <row r="7932" spans="1:12">
      <c r="A7932" s="20" t="s">
        <v>1688</v>
      </c>
      <c r="E7932" s="21">
        <f>IF(D7932="?OLD","!!!","")</f>
        <v/>
      </c>
      <c r="F7932" s="22" t="str">
        <f>IF(OR(E7932="",E7932="!!!"),"",IF(NOT(ISNA(VLOOKUP(E7932,E$1:E7931,1,FALSE()))),"OLD",IF(AND(E7932&lt;&gt;"",E7932&lt;&gt;"!!!"),"NEW","")))</f>
        <v> </v>
      </c>
      <c r="G7932" s="23" t="str">
        <f>IF(OR(E7932="",E7932="!!!"),"",IF(OR(J7932=0,AND(J7932=1,K7932=1),AND(J7932=1,I7932="SBJ"),AND(J7932=1,I7932=0)),"?IN_FOCUS",IF(J7932&lt;=2,"?ACTIVATED",IF(J7932&lt;&gt;"","?FAMILIAR",IF(F7932="NEW",IF(ISNA(VLOOKUP(E7932,#REF!,1,FALSE())),"?TYPE_IDENTIFIABLE","?REFERENTIAL"),"_")))))</f>
        <v> </v>
      </c>
      <c r="H7932" s="24" t="str">
        <f>IF(J7932&lt;&gt;1,"",IF(I7932="SBJ","CB","?"))</f>
        <v> </v>
      </c>
      <c r="I7932" s="25" t="str">
        <f>IF(OR(E7932="",E7932="!!!",F7932="NEW"),"",INDEX(B7931:B$2,-1+SUMPRODUCT(MAX(ROW(E7931:E$2)*(E7932=E7931:E$2)))))</f>
        <v> </v>
      </c>
      <c r="J7932" s="25" t="str">
        <f>IF(OR(E7932="",E7932="!!!",F7932="NEW"),"",COUNTBLANK(OFFSET(A$1,,,SUMPRODUCT(MAX(ROW(E$2:E7932)*(E7932=E$2:E7932)))))-COUNTBLANK(OFFSET(A$1,,,SUMPRODUCT(MAX(ROW(E$1:E7931)*(E2=E$1:E7931))))))</f>
        <v> </v>
      </c>
      <c r="K7932" s="25" t="str">
        <f>IF(OR(E7932="",E7932="!!!",F7932="NEW"),"",INDEX(J$1:J7931,SUMPRODUCT(MAX(ROW(E$1:E7931)*(E7932=E$1:E7931)))))</f>
        <v> </v>
      </c>
      <c r="L7932" s="26"/>
    </row>
    <row r="7933" spans="1:12">
      <c r="A7933" s="20" t="s">
        <v>3988</v>
      </c>
      <c r="E7933" s="21">
        <f>IF(D7933="?OLD","!!!","")</f>
        <v/>
      </c>
      <c r="F7933" s="22" t="str">
        <f>IF(OR(E7933="",E7933="!!!"),"",IF(NOT(ISNA(VLOOKUP(E7933,E$1:E7932,1,FALSE()))),"OLD",IF(AND(E7933&lt;&gt;"",E7933&lt;&gt;"!!!"),"NEW","")))</f>
        <v> </v>
      </c>
      <c r="G7933" s="23" t="str">
        <f>IF(OR(E7933="",E7933="!!!"),"",IF(OR(J7933=0,AND(J7933=1,K7933=1),AND(J7933=1,I7933="SBJ"),AND(J7933=1,I7933=0)),"?IN_FOCUS",IF(J7933&lt;=2,"?ACTIVATED",IF(J7933&lt;&gt;"","?FAMILIAR",IF(F7933="NEW",IF(ISNA(VLOOKUP(E7933,#REF!,1,FALSE())),"?TYPE_IDENTIFIABLE","?REFERENTIAL"),"_")))))</f>
        <v> </v>
      </c>
      <c r="H7933" s="24" t="str">
        <f>IF(J7933&lt;&gt;1,"",IF(I7933="SBJ","CB","?"))</f>
        <v> </v>
      </c>
      <c r="I7933" s="25" t="str">
        <f>IF(OR(E7933="",E7933="!!!",F7933="NEW"),"",INDEX(B7932:B$2,-1+SUMPRODUCT(MAX(ROW(E7932:E$2)*(E7933=E7932:E$2)))))</f>
        <v> </v>
      </c>
      <c r="J7933" s="25" t="str">
        <f>IF(OR(E7933="",E7933="!!!",F7933="NEW"),"",COUNTBLANK(OFFSET(A$1,,,SUMPRODUCT(MAX(ROW(E$2:E7933)*(E7933=E$2:E7933)))))-COUNTBLANK(OFFSET(A$1,,,SUMPRODUCT(MAX(ROW(E$1:E7932)*(E2=E$1:E7932))))))</f>
        <v> </v>
      </c>
      <c r="K7933" s="25" t="str">
        <f>IF(OR(E7933="",E7933="!!!",F7933="NEW"),"",INDEX(J$1:J7932,SUMPRODUCT(MAX(ROW(E$1:E7932)*(E7933=E$1:E7932)))))</f>
        <v> </v>
      </c>
      <c r="L7933" s="26"/>
    </row>
    <row r="7934" spans="1:12">
      <c r="A7934" s="20" t="s">
        <v>2831</v>
      </c>
      <c r="E7934" s="21">
        <f>IF(D7934="?OLD","!!!","")</f>
        <v/>
      </c>
      <c r="F7934" s="22" t="str">
        <f>IF(OR(E7934="",E7934="!!!"),"",IF(NOT(ISNA(VLOOKUP(E7934,E$1:E7933,1,FALSE()))),"OLD",IF(AND(E7934&lt;&gt;"",E7934&lt;&gt;"!!!"),"NEW","")))</f>
        <v> </v>
      </c>
      <c r="G7934" s="23" t="str">
        <f>IF(OR(E7934="",E7934="!!!"),"",IF(OR(J7934=0,AND(J7934=1,K7934=1),AND(J7934=1,I7934="SBJ"),AND(J7934=1,I7934=0)),"?IN_FOCUS",IF(J7934&lt;=2,"?ACTIVATED",IF(J7934&lt;&gt;"","?FAMILIAR",IF(F7934="NEW",IF(ISNA(VLOOKUP(E7934,#REF!,1,FALSE())),"?TYPE_IDENTIFIABLE","?REFERENTIAL"),"_")))))</f>
        <v> </v>
      </c>
      <c r="H7934" s="24" t="str">
        <f>IF(J7934&lt;&gt;1,"",IF(I7934="SBJ","CB","?"))</f>
        <v> </v>
      </c>
      <c r="I7934" s="25" t="str">
        <f>IF(OR(E7934="",E7934="!!!",F7934="NEW"),"",INDEX(B7933:B$2,-1+SUMPRODUCT(MAX(ROW(E7933:E$2)*(E7934=E7933:E$2)))))</f>
        <v> </v>
      </c>
      <c r="J7934" s="25" t="str">
        <f>IF(OR(E7934="",E7934="!!!",F7934="NEW"),"",COUNTBLANK(OFFSET(A$1,,,SUMPRODUCT(MAX(ROW(E$2:E7934)*(E7934=E$2:E7934)))))-COUNTBLANK(OFFSET(A$1,,,SUMPRODUCT(MAX(ROW(E$1:E7933)*(E2=E$1:E7933))))))</f>
        <v> </v>
      </c>
      <c r="K7934" s="25" t="str">
        <f>IF(OR(E7934="",E7934="!!!",F7934="NEW"),"",INDEX(J$1:J7933,SUMPRODUCT(MAX(ROW(E$1:E7933)*(E7934=E$1:E7933)))))</f>
        <v> </v>
      </c>
      <c r="L7934" s="26"/>
    </row>
    <row r="7935" spans="1:12">
      <c r="A7935" s="20" t="s">
        <v>1699</v>
      </c>
      <c r="E7935" s="21">
        <f>IF(D7935="?OLD","!!!","")</f>
        <v/>
      </c>
      <c r="F7935" s="22" t="str">
        <f>IF(OR(E7935="",E7935="!!!"),"",IF(NOT(ISNA(VLOOKUP(E7935,E$1:E7934,1,FALSE()))),"OLD",IF(AND(E7935&lt;&gt;"",E7935&lt;&gt;"!!!"),"NEW","")))</f>
        <v> </v>
      </c>
      <c r="G7935" s="23" t="str">
        <f>IF(OR(E7935="",E7935="!!!"),"",IF(OR(J7935=0,AND(J7935=1,K7935=1),AND(J7935=1,I7935="SBJ"),AND(J7935=1,I7935=0)),"?IN_FOCUS",IF(J7935&lt;=2,"?ACTIVATED",IF(J7935&lt;&gt;"","?FAMILIAR",IF(F7935="NEW",IF(ISNA(VLOOKUP(E7935,#REF!,1,FALSE())),"?TYPE_IDENTIFIABLE","?REFERENTIAL"),"_")))))</f>
        <v> </v>
      </c>
      <c r="H7935" s="24" t="str">
        <f>IF(J7935&lt;&gt;1,"",IF(I7935="SBJ","CB","?"))</f>
        <v> </v>
      </c>
      <c r="I7935" s="25" t="str">
        <f>IF(OR(E7935="",E7935="!!!",F7935="NEW"),"",INDEX(B7934:B$2,-1+SUMPRODUCT(MAX(ROW(E7934:E$2)*(E7935=E7934:E$2)))))</f>
        <v> </v>
      </c>
      <c r="J7935" s="25" t="str">
        <f>IF(OR(E7935="",E7935="!!!",F7935="NEW"),"",COUNTBLANK(OFFSET(A$1,,,SUMPRODUCT(MAX(ROW(E$2:E7935)*(E7935=E$2:E7935)))))-COUNTBLANK(OFFSET(A$1,,,SUMPRODUCT(MAX(ROW(E$1:E7934)*(E2=E$1:E7934))))))</f>
        <v> </v>
      </c>
      <c r="K7935" s="25" t="str">
        <f>IF(OR(E7935="",E7935="!!!",F7935="NEW"),"",INDEX(J$1:J7934,SUMPRODUCT(MAX(ROW(E$1:E7934)*(E7935=E$1:E7934)))))</f>
        <v> </v>
      </c>
      <c r="L7935" s="26"/>
    </row>
    <row r="7936" spans="1:12">
      <c r="A7936" s="20" t="s">
        <v>3989</v>
      </c>
      <c r="B7936" s="27" t="s">
        <v>1724</v>
      </c>
      <c r="C7936" s="27" t="s">
        <v>1701</v>
      </c>
      <c r="D7936" s="27" t="s">
        <v>1681</v>
      </c>
      <c r="E7936" s="21">
        <f>IF(D7936="?OLD","!!!","")</f>
        <v/>
      </c>
      <c r="F7936" s="22" t="str">
        <f>IF(OR(E7936="",E7936="!!!"),"",IF(NOT(ISNA(VLOOKUP(E7936,E$1:E7935,1,FALSE()))),"OLD",IF(AND(E7936&lt;&gt;"",E7936&lt;&gt;"!!!"),"NEW","")))</f>
        <v> </v>
      </c>
      <c r="G7936" s="23" t="str">
        <f>IF(OR(E7936="",E7936="!!!"),"",IF(OR(J7936=0,AND(J7936=1,K7936=1),AND(J7936=1,I7936="SBJ"),AND(J7936=1,I7936=0)),"?IN_FOCUS",IF(J7936&lt;=2,"?ACTIVATED",IF(J7936&lt;&gt;"","?FAMILIAR",IF(F7936="NEW",IF(ISNA(VLOOKUP(E7936,#REF!,1,FALSE())),"?TYPE_IDENTIFIABLE","?REFERENTIAL"),"_")))))</f>
        <v> </v>
      </c>
      <c r="H7936" s="24" t="str">
        <f>IF(J7936&lt;&gt;1,"",IF(I7936="SBJ","CB","?"))</f>
        <v> </v>
      </c>
      <c r="I7936" s="25" t="str">
        <f>IF(OR(E7936="",E7936="!!!",F7936="NEW"),"",INDEX(B7935:B$2,-1+SUMPRODUCT(MAX(ROW(E7935:E$2)*(E7936=E7935:E$2)))))</f>
        <v> </v>
      </c>
      <c r="J7936" s="25" t="str">
        <f>IF(OR(E7936="",E7936="!!!",F7936="NEW"),"",COUNTBLANK(OFFSET(A$1,,,SUMPRODUCT(MAX(ROW(E$2:E7936)*(E7936=E$2:E7936)))))-COUNTBLANK(OFFSET(A$1,,,SUMPRODUCT(MAX(ROW(E$1:E7935)*(E2=E$1:E7935))))))</f>
        <v> </v>
      </c>
      <c r="K7936" s="25" t="str">
        <f>IF(OR(E7936="",E7936="!!!",F7936="NEW"),"",INDEX(J$1:J7935,SUMPRODUCT(MAX(ROW(E$1:E7935)*(E7936=E$1:E7935)))))</f>
        <v> </v>
      </c>
      <c r="L7936" s="26"/>
    </row>
    <row r="7937" spans="1:12">
      <c r="A7937" s="20" t="s">
        <v>1717</v>
      </c>
      <c r="E7937" s="21">
        <f>IF(D7937="?OLD","!!!","")</f>
        <v/>
      </c>
      <c r="F7937" s="22" t="str">
        <f>IF(OR(E7937="",E7937="!!!"),"",IF(NOT(ISNA(VLOOKUP(E7937,E$1:E7936,1,FALSE()))),"OLD",IF(AND(E7937&lt;&gt;"",E7937&lt;&gt;"!!!"),"NEW","")))</f>
        <v> </v>
      </c>
      <c r="G7937" s="23" t="str">
        <f>IF(OR(E7937="",E7937="!!!"),"",IF(OR(J7937=0,AND(J7937=1,K7937=1),AND(J7937=1,I7937="SBJ"),AND(J7937=1,I7937=0)),"?IN_FOCUS",IF(J7937&lt;=2,"?ACTIVATED",IF(J7937&lt;&gt;"","?FAMILIAR",IF(F7937="NEW",IF(ISNA(VLOOKUP(E7937,#REF!,1,FALSE())),"?TYPE_IDENTIFIABLE","?REFERENTIAL"),"_")))))</f>
        <v> </v>
      </c>
      <c r="H7937" s="24" t="str">
        <f>IF(J7937&lt;&gt;1,"",IF(I7937="SBJ","CB","?"))</f>
        <v> </v>
      </c>
      <c r="I7937" s="25" t="str">
        <f>IF(OR(E7937="",E7937="!!!",F7937="NEW"),"",INDEX(B7936:B$2,-1+SUMPRODUCT(MAX(ROW(E7936:E$2)*(E7937=E7936:E$2)))))</f>
        <v> </v>
      </c>
      <c r="J7937" s="25" t="str">
        <f>IF(OR(E7937="",E7937="!!!",F7937="NEW"),"",COUNTBLANK(OFFSET(A$1,,,SUMPRODUCT(MAX(ROW(E$2:E7937)*(E7937=E$2:E7937)))))-COUNTBLANK(OFFSET(A$1,,,SUMPRODUCT(MAX(ROW(E$1:E7936)*(E2=E$1:E7936))))))</f>
        <v> </v>
      </c>
      <c r="K7937" s="25" t="str">
        <f>IF(OR(E7937="",E7937="!!!",F7937="NEW"),"",INDEX(J$1:J7936,SUMPRODUCT(MAX(ROW(E$1:E7936)*(E7937=E$1:E7936)))))</f>
        <v> </v>
      </c>
      <c r="L7937" s="26"/>
    </row>
    <row r="7938" spans="1:12">
      <c r="A7938" s="20" t="s">
        <v>2439</v>
      </c>
      <c r="B7938" s="27" t="s">
        <v>1731</v>
      </c>
      <c r="C7938" s="27" t="s">
        <v>1669</v>
      </c>
      <c r="E7938" s="21">
        <f>IF(D7938="?OLD","!!!","")</f>
        <v/>
      </c>
      <c r="F7938" s="22" t="str">
        <f>IF(OR(E7938="",E7938="!!!"),"",IF(NOT(ISNA(VLOOKUP(E7938,E$1:E7937,1,FALSE()))),"OLD",IF(AND(E7938&lt;&gt;"",E7938&lt;&gt;"!!!"),"NEW","")))</f>
        <v> </v>
      </c>
      <c r="G7938" s="23" t="str">
        <f>IF(OR(E7938="",E7938="!!!"),"",IF(OR(J7938=0,AND(J7938=1,K7938=1),AND(J7938=1,I7938="SBJ"),AND(J7938=1,I7938=0)),"?IN_FOCUS",IF(J7938&lt;=2,"?ACTIVATED",IF(J7938&lt;&gt;"","?FAMILIAR",IF(F7938="NEW",IF(ISNA(VLOOKUP(E7938,#REF!,1,FALSE())),"?TYPE_IDENTIFIABLE","?REFERENTIAL"),"_")))))</f>
        <v> </v>
      </c>
      <c r="H7938" s="24" t="str">
        <f>IF(J7938&lt;&gt;1,"",IF(I7938="SBJ","CB","?"))</f>
        <v> </v>
      </c>
      <c r="I7938" s="25" t="str">
        <f>IF(OR(E7938="",E7938="!!!",F7938="NEW"),"",INDEX(B7937:B$2,-1+SUMPRODUCT(MAX(ROW(E7937:E$2)*(E7938=E7937:E$2)))))</f>
        <v> </v>
      </c>
      <c r="J7938" s="25" t="str">
        <f>IF(OR(E7938="",E7938="!!!",F7938="NEW"),"",COUNTBLANK(OFFSET(A$1,,,SUMPRODUCT(MAX(ROW(E$2:E7938)*(E7938=E$2:E7938)))))-COUNTBLANK(OFFSET(A$1,,,SUMPRODUCT(MAX(ROW(E$1:E7937)*(E2=E$1:E7937))))))</f>
        <v> </v>
      </c>
      <c r="K7938" s="25" t="str">
        <f>IF(OR(E7938="",E7938="!!!",F7938="NEW"),"",INDEX(J$1:J7937,SUMPRODUCT(MAX(ROW(E$1:E7937)*(E7938=E$1:E7937)))))</f>
        <v> </v>
      </c>
      <c r="L7938" s="26"/>
    </row>
    <row r="7939" spans="1:12">
      <c r="A7939" s="20" t="s">
        <v>1688</v>
      </c>
      <c r="E7939" s="21">
        <f>IF(D7939="?OLD","!!!","")</f>
        <v/>
      </c>
      <c r="F7939" s="22" t="str">
        <f>IF(OR(E7939="",E7939="!!!"),"",IF(NOT(ISNA(VLOOKUP(E7939,E$1:E7938,1,FALSE()))),"OLD",IF(AND(E7939&lt;&gt;"",E7939&lt;&gt;"!!!"),"NEW","")))</f>
        <v> </v>
      </c>
      <c r="G7939" s="23" t="str">
        <f>IF(OR(E7939="",E7939="!!!"),"",IF(OR(J7939=0,AND(J7939=1,K7939=1),AND(J7939=1,I7939="SBJ"),AND(J7939=1,I7939=0)),"?IN_FOCUS",IF(J7939&lt;=2,"?ACTIVATED",IF(J7939&lt;&gt;"","?FAMILIAR",IF(F7939="NEW",IF(ISNA(VLOOKUP(E7939,#REF!,1,FALSE())),"?TYPE_IDENTIFIABLE","?REFERENTIAL"),"_")))))</f>
        <v> </v>
      </c>
      <c r="H7939" s="24" t="str">
        <f>IF(J7939&lt;&gt;1,"",IF(I7939="SBJ","CB","?"))</f>
        <v> </v>
      </c>
      <c r="I7939" s="25" t="str">
        <f>IF(OR(E7939="",E7939="!!!",F7939="NEW"),"",INDEX(B7938:B$2,-1+SUMPRODUCT(MAX(ROW(E7938:E$2)*(E7939=E7938:E$2)))))</f>
        <v> </v>
      </c>
      <c r="J7939" s="25" t="str">
        <f>IF(OR(E7939="",E7939="!!!",F7939="NEW"),"",COUNTBLANK(OFFSET(A$1,,,SUMPRODUCT(MAX(ROW(E$2:E7939)*(E7939=E$2:E7939)))))-COUNTBLANK(OFFSET(A$1,,,SUMPRODUCT(MAX(ROW(E$1:E7938)*(E2=E$1:E7938))))))</f>
        <v> </v>
      </c>
      <c r="K7939" s="25" t="str">
        <f>IF(OR(E7939="",E7939="!!!",F7939="NEW"),"",INDEX(J$1:J7938,SUMPRODUCT(MAX(ROW(E$1:E7938)*(E7939=E$1:E7938)))))</f>
        <v> </v>
      </c>
      <c r="L7939" s="26"/>
    </row>
    <row r="7940" spans="1:12">
      <c r="A7940" s="20" t="s">
        <v>1864</v>
      </c>
      <c r="E7940" s="21">
        <f>IF(D7940="?OLD","!!!","")</f>
        <v/>
      </c>
      <c r="F7940" s="22" t="str">
        <f>IF(OR(E7940="",E7940="!!!"),"",IF(NOT(ISNA(VLOOKUP(E7940,E$1:E7939,1,FALSE()))),"OLD",IF(AND(E7940&lt;&gt;"",E7940&lt;&gt;"!!!"),"NEW","")))</f>
        <v> </v>
      </c>
      <c r="G7940" s="23" t="str">
        <f>IF(OR(E7940="",E7940="!!!"),"",IF(OR(J7940=0,AND(J7940=1,K7940=1),AND(J7940=1,I7940="SBJ"),AND(J7940=1,I7940=0)),"?IN_FOCUS",IF(J7940&lt;=2,"?ACTIVATED",IF(J7940&lt;&gt;"","?FAMILIAR",IF(F7940="NEW",IF(ISNA(VLOOKUP(E7940,#REF!,1,FALSE())),"?TYPE_IDENTIFIABLE","?REFERENTIAL"),"_")))))</f>
        <v> </v>
      </c>
      <c r="H7940" s="24" t="str">
        <f>IF(J7940&lt;&gt;1,"",IF(I7940="SBJ","CB","?"))</f>
        <v> </v>
      </c>
      <c r="I7940" s="25" t="str">
        <f>IF(OR(E7940="",E7940="!!!",F7940="NEW"),"",INDEX(B7939:B$2,-1+SUMPRODUCT(MAX(ROW(E7939:E$2)*(E7940=E7939:E$2)))))</f>
        <v> </v>
      </c>
      <c r="J7940" s="25" t="str">
        <f>IF(OR(E7940="",E7940="!!!",F7940="NEW"),"",COUNTBLANK(OFFSET(A$1,,,SUMPRODUCT(MAX(ROW(E$2:E7940)*(E7940=E$2:E7940)))))-COUNTBLANK(OFFSET(A$1,,,SUMPRODUCT(MAX(ROW(E$1:E7939)*(E2=E$1:E7939))))))</f>
        <v> </v>
      </c>
      <c r="K7940" s="25" t="str">
        <f>IF(OR(E7940="",E7940="!!!",F7940="NEW"),"",INDEX(J$1:J7939,SUMPRODUCT(MAX(ROW(E$1:E7939)*(E7940=E$1:E7939)))))</f>
        <v> </v>
      </c>
      <c r="L7940" s="26"/>
    </row>
    <row r="7941" spans="1:12">
      <c r="A7941" s="20" t="s">
        <v>1993</v>
      </c>
      <c r="E7941" s="21">
        <f>IF(D7941="?OLD","!!!","")</f>
        <v/>
      </c>
      <c r="F7941" s="22" t="str">
        <f>IF(OR(E7941="",E7941="!!!"),"",IF(NOT(ISNA(VLOOKUP(E7941,E$1:E7940,1,FALSE()))),"OLD",IF(AND(E7941&lt;&gt;"",E7941&lt;&gt;"!!!"),"NEW","")))</f>
        <v> </v>
      </c>
      <c r="G7941" s="23" t="str">
        <f>IF(OR(E7941="",E7941="!!!"),"",IF(OR(J7941=0,AND(J7941=1,K7941=1),AND(J7941=1,I7941="SBJ"),AND(J7941=1,I7941=0)),"?IN_FOCUS",IF(J7941&lt;=2,"?ACTIVATED",IF(J7941&lt;&gt;"","?FAMILIAR",IF(F7941="NEW",IF(ISNA(VLOOKUP(E7941,#REF!,1,FALSE())),"?TYPE_IDENTIFIABLE","?REFERENTIAL"),"_")))))</f>
        <v> </v>
      </c>
      <c r="H7941" s="24" t="str">
        <f>IF(J7941&lt;&gt;1,"",IF(I7941="SBJ","CB","?"))</f>
        <v> </v>
      </c>
      <c r="I7941" s="25" t="str">
        <f>IF(OR(E7941="",E7941="!!!",F7941="NEW"),"",INDEX(B7940:B$2,-1+SUMPRODUCT(MAX(ROW(E7940:E$2)*(E7941=E7940:E$2)))))</f>
        <v> </v>
      </c>
      <c r="J7941" s="25" t="str">
        <f>IF(OR(E7941="",E7941="!!!",F7941="NEW"),"",COUNTBLANK(OFFSET(A$1,,,SUMPRODUCT(MAX(ROW(E$2:E7941)*(E7941=E$2:E7941)))))-COUNTBLANK(OFFSET(A$1,,,SUMPRODUCT(MAX(ROW(E$1:E7940)*(E2=E$1:E7940))))))</f>
        <v> </v>
      </c>
      <c r="K7941" s="25" t="str">
        <f>IF(OR(E7941="",E7941="!!!",F7941="NEW"),"",INDEX(J$1:J7940,SUMPRODUCT(MAX(ROW(E$1:E7940)*(E7941=E$1:E7940)))))</f>
        <v> </v>
      </c>
      <c r="L7941" s="26"/>
    </row>
    <row r="7942" spans="1:12">
      <c r="A7942" s="20" t="s">
        <v>3946</v>
      </c>
      <c r="B7942" s="27" t="s">
        <v>1690</v>
      </c>
      <c r="C7942" s="27" t="s">
        <v>1727</v>
      </c>
      <c r="E7942" s="21">
        <f>IF(D7942="?OLD","!!!","")</f>
        <v/>
      </c>
      <c r="F7942" s="22" t="str">
        <f>IF(OR(E7942="",E7942="!!!"),"",IF(NOT(ISNA(VLOOKUP(E7942,E$1:E7941,1,FALSE()))),"OLD",IF(AND(E7942&lt;&gt;"",E7942&lt;&gt;"!!!"),"NEW","")))</f>
        <v> </v>
      </c>
      <c r="G7942" s="23" t="str">
        <f>IF(OR(E7942="",E7942="!!!"),"",IF(OR(J7942=0,AND(J7942=1,K7942=1),AND(J7942=1,I7942="SBJ"),AND(J7942=1,I7942=0)),"?IN_FOCUS",IF(J7942&lt;=2,"?ACTIVATED",IF(J7942&lt;&gt;"","?FAMILIAR",IF(F7942="NEW",IF(ISNA(VLOOKUP(E7942,#REF!,1,FALSE())),"?TYPE_IDENTIFIABLE","?REFERENTIAL"),"_")))))</f>
        <v> </v>
      </c>
      <c r="H7942" s="24" t="str">
        <f>IF(J7942&lt;&gt;1,"",IF(I7942="SBJ","CB","?"))</f>
        <v> </v>
      </c>
      <c r="I7942" s="25" t="str">
        <f>IF(OR(E7942="",E7942="!!!",F7942="NEW"),"",INDEX(B7941:B$2,-1+SUMPRODUCT(MAX(ROW(E7941:E$2)*(E7942=E7941:E$2)))))</f>
        <v> </v>
      </c>
      <c r="J7942" s="25" t="str">
        <f>IF(OR(E7942="",E7942="!!!",F7942="NEW"),"",COUNTBLANK(OFFSET(A$1,,,SUMPRODUCT(MAX(ROW(E$2:E7942)*(E7942=E$2:E7942)))))-COUNTBLANK(OFFSET(A$1,,,SUMPRODUCT(MAX(ROW(E$1:E7941)*(E2=E$1:E7941))))))</f>
        <v> </v>
      </c>
      <c r="K7942" s="25" t="str">
        <f>IF(OR(E7942="",E7942="!!!",F7942="NEW"),"",INDEX(J$1:J7941,SUMPRODUCT(MAX(ROW(E$1:E7941)*(E7942=E$1:E7941)))))</f>
        <v> </v>
      </c>
      <c r="L7942" s="26"/>
    </row>
    <row r="7943" spans="1:12">
      <c r="A7943" s="20" t="s">
        <v>2987</v>
      </c>
      <c r="B7943" s="27" t="s">
        <v>1692</v>
      </c>
      <c r="C7943" s="27" t="s">
        <v>1680</v>
      </c>
      <c r="D7943" s="27" t="s">
        <v>1681</v>
      </c>
      <c r="E7943" s="21">
        <f>IF(D7943="?OLD","!!!","")</f>
        <v/>
      </c>
      <c r="F7943" s="22" t="str">
        <f>IF(OR(E7943="",E7943="!!!"),"",IF(NOT(ISNA(VLOOKUP(E7943,E$1:E7942,1,FALSE()))),"OLD",IF(AND(E7943&lt;&gt;"",E7943&lt;&gt;"!!!"),"NEW","")))</f>
        <v> </v>
      </c>
      <c r="G7943" s="23" t="str">
        <f>IF(OR(E7943="",E7943="!!!"),"",IF(OR(J7943=0,AND(J7943=1,K7943=1),AND(J7943=1,I7943="SBJ"),AND(J7943=1,I7943=0)),"?IN_FOCUS",IF(J7943&lt;=2,"?ACTIVATED",IF(J7943&lt;&gt;"","?FAMILIAR",IF(F7943="NEW",IF(ISNA(VLOOKUP(E7943,#REF!,1,FALSE())),"?TYPE_IDENTIFIABLE","?REFERENTIAL"),"_")))))</f>
        <v> </v>
      </c>
      <c r="H7943" s="24" t="str">
        <f>IF(J7943&lt;&gt;1,"",IF(I7943="SBJ","CB","?"))</f>
        <v> </v>
      </c>
      <c r="I7943" s="25" t="str">
        <f>IF(OR(E7943="",E7943="!!!",F7943="NEW"),"",INDEX(B7942:B$2,-1+SUMPRODUCT(MAX(ROW(E7942:E$2)*(E7943=E7942:E$2)))))</f>
        <v> </v>
      </c>
      <c r="J7943" s="25" t="str">
        <f>IF(OR(E7943="",E7943="!!!",F7943="NEW"),"",COUNTBLANK(OFFSET(A$1,,,SUMPRODUCT(MAX(ROW(E$2:E7943)*(E7943=E$2:E7943)))))-COUNTBLANK(OFFSET(A$1,,,SUMPRODUCT(MAX(ROW(E$1:E7942)*(E2=E$1:E7942))))))</f>
        <v> </v>
      </c>
      <c r="K7943" s="25" t="str">
        <f>IF(OR(E7943="",E7943="!!!",F7943="NEW"),"",INDEX(J$1:J7942,SUMPRODUCT(MAX(ROW(E$1:E7942)*(E7943=E$1:E7942)))))</f>
        <v> </v>
      </c>
      <c r="L7943" s="26"/>
    </row>
    <row r="7944" spans="1:12">
      <c r="A7944" s="20" t="s">
        <v>3030</v>
      </c>
      <c r="E7944" s="21">
        <f>IF(D7944="?OLD","!!!","")</f>
        <v/>
      </c>
      <c r="F7944" s="22" t="str">
        <f>IF(OR(E7944="",E7944="!!!"),"",IF(NOT(ISNA(VLOOKUP(E7944,E$1:E7943,1,FALSE()))),"OLD",IF(AND(E7944&lt;&gt;"",E7944&lt;&gt;"!!!"),"NEW","")))</f>
        <v> </v>
      </c>
      <c r="G7944" s="23" t="str">
        <f>IF(OR(E7944="",E7944="!!!"),"",IF(OR(J7944=0,AND(J7944=1,K7944=1),AND(J7944=1,I7944="SBJ"),AND(J7944=1,I7944=0)),"?IN_FOCUS",IF(J7944&lt;=2,"?ACTIVATED",IF(J7944&lt;&gt;"","?FAMILIAR",IF(F7944="NEW",IF(ISNA(VLOOKUP(E7944,#REF!,1,FALSE())),"?TYPE_IDENTIFIABLE","?REFERENTIAL"),"_")))))</f>
        <v> </v>
      </c>
      <c r="H7944" s="24" t="str">
        <f>IF(J7944&lt;&gt;1,"",IF(I7944="SBJ","CB","?"))</f>
        <v> </v>
      </c>
      <c r="I7944" s="25" t="str">
        <f>IF(OR(E7944="",E7944="!!!",F7944="NEW"),"",INDEX(B7943:B$2,-1+SUMPRODUCT(MAX(ROW(E7943:E$2)*(E7944=E7943:E$2)))))</f>
        <v> </v>
      </c>
      <c r="J7944" s="25" t="str">
        <f>IF(OR(E7944="",E7944="!!!",F7944="NEW"),"",COUNTBLANK(OFFSET(A$1,,,SUMPRODUCT(MAX(ROW(E$2:E7944)*(E7944=E$2:E7944)))))-COUNTBLANK(OFFSET(A$1,,,SUMPRODUCT(MAX(ROW(E$1:E7943)*(E2=E$1:E7943))))))</f>
        <v> </v>
      </c>
      <c r="K7944" s="25" t="str">
        <f>IF(OR(E7944="",E7944="!!!",F7944="NEW"),"",INDEX(J$1:J7943,SUMPRODUCT(MAX(ROW(E$1:E7943)*(E7944=E$1:E7943)))))</f>
        <v> </v>
      </c>
      <c r="L7944" s="26"/>
    </row>
    <row r="7945" spans="1:12">
      <c r="A7945" s="20" t="s">
        <v>283</v>
      </c>
      <c r="E7945" s="21">
        <f>IF(D7945="?OLD","!!!","")</f>
        <v/>
      </c>
      <c r="F7945" s="22" t="str">
        <f>IF(OR(E7945="",E7945="!!!"),"",IF(NOT(ISNA(VLOOKUP(E7945,E$1:E7944,1,FALSE()))),"OLD",IF(AND(E7945&lt;&gt;"",E7945&lt;&gt;"!!!"),"NEW","")))</f>
        <v> </v>
      </c>
      <c r="G7945" s="23" t="str">
        <f>IF(OR(E7945="",E7945="!!!"),"",IF(OR(J7945=0,AND(J7945=1,K7945=1),AND(J7945=1,I7945="SBJ"),AND(J7945=1,I7945=0)),"?IN_FOCUS",IF(J7945&lt;=2,"?ACTIVATED",IF(J7945&lt;&gt;"","?FAMILIAR",IF(F7945="NEW",IF(ISNA(VLOOKUP(E7945,#REF!,1,FALSE())),"?TYPE_IDENTIFIABLE","?REFERENTIAL"),"_")))))</f>
        <v> </v>
      </c>
      <c r="H7945" s="24" t="str">
        <f>IF(J7945&lt;&gt;1,"",IF(I7945="SBJ","CB","?"))</f>
        <v> </v>
      </c>
      <c r="I7945" s="25" t="str">
        <f>IF(OR(E7945="",E7945="!!!",F7945="NEW"),"",INDEX(B7944:B$2,-1+SUMPRODUCT(MAX(ROW(E7944:E$2)*(E7945=E7944:E$2)))))</f>
        <v> </v>
      </c>
      <c r="J7945" s="25" t="str">
        <f>IF(OR(E7945="",E7945="!!!",F7945="NEW"),"",COUNTBLANK(OFFSET(A$1,,,SUMPRODUCT(MAX(ROW(E$2:E7945)*(E7945=E$2:E7945)))))-COUNTBLANK(OFFSET(A$1,,,SUMPRODUCT(MAX(ROW(E$1:E7944)*(E2=E$1:E7944))))))</f>
        <v> </v>
      </c>
      <c r="K7945" s="25" t="str">
        <f>IF(OR(E7945="",E7945="!!!",F7945="NEW"),"",INDEX(J$1:J7944,SUMPRODUCT(MAX(ROW(E$1:E7944)*(E7945=E$1:E7944)))))</f>
        <v> </v>
      </c>
      <c r="L7945" s="26"/>
    </row>
    <row r="7946" spans="1:12">
      <c r="A7946" s="20" t="s">
        <v>3990</v>
      </c>
      <c r="E7946" s="21">
        <f>IF(D7946="?OLD","!!!","")</f>
        <v/>
      </c>
      <c r="F7946" s="22" t="str">
        <f>IF(OR(E7946="",E7946="!!!"),"",IF(NOT(ISNA(VLOOKUP(E7946,E$1:E7945,1,FALSE()))),"OLD",IF(AND(E7946&lt;&gt;"",E7946&lt;&gt;"!!!"),"NEW","")))</f>
        <v> </v>
      </c>
      <c r="G7946" s="23" t="str">
        <f>IF(OR(E7946="",E7946="!!!"),"",IF(OR(J7946=0,AND(J7946=1,K7946=1),AND(J7946=1,I7946="SBJ"),AND(J7946=1,I7946=0)),"?IN_FOCUS",IF(J7946&lt;=2,"?ACTIVATED",IF(J7946&lt;&gt;"","?FAMILIAR",IF(F7946="NEW",IF(ISNA(VLOOKUP(E7946,#REF!,1,FALSE())),"?TYPE_IDENTIFIABLE","?REFERENTIAL"),"_")))))</f>
        <v> </v>
      </c>
      <c r="H7946" s="24" t="str">
        <f>IF(J7946&lt;&gt;1,"",IF(I7946="SBJ","CB","?"))</f>
        <v> </v>
      </c>
      <c r="I7946" s="25" t="str">
        <f>IF(OR(E7946="",E7946="!!!",F7946="NEW"),"",INDEX(B7945:B$2,-1+SUMPRODUCT(MAX(ROW(E7945:E$2)*(E7946=E7945:E$2)))))</f>
        <v> </v>
      </c>
      <c r="J7946" s="25" t="str">
        <f>IF(OR(E7946="",E7946="!!!",F7946="NEW"),"",COUNTBLANK(OFFSET(A$1,,,SUMPRODUCT(MAX(ROW(E$2:E7946)*(E7946=E$2:E7946)))))-COUNTBLANK(OFFSET(A$1,,,SUMPRODUCT(MAX(ROW(E$1:E7945)*(E2=E$1:E7945))))))</f>
        <v> </v>
      </c>
      <c r="K7946" s="25" t="str">
        <f>IF(OR(E7946="",E7946="!!!",F7946="NEW"),"",INDEX(J$1:J7945,SUMPRODUCT(MAX(ROW(E$1:E7945)*(E7946=E$1:E7945)))))</f>
        <v> </v>
      </c>
      <c r="L7946" s="26"/>
    </row>
    <row r="7947" spans="1:12">
      <c r="A7947" s="20" t="s">
        <v>2405</v>
      </c>
      <c r="E7947" s="21">
        <f>IF(D7947="?OLD","!!!","")</f>
        <v/>
      </c>
      <c r="F7947" s="22" t="str">
        <f>IF(OR(E7947="",E7947="!!!"),"",IF(NOT(ISNA(VLOOKUP(E7947,E$1:E7946,1,FALSE()))),"OLD",IF(AND(E7947&lt;&gt;"",E7947&lt;&gt;"!!!"),"NEW","")))</f>
        <v> </v>
      </c>
      <c r="G7947" s="23" t="str">
        <f>IF(OR(E7947="",E7947="!!!"),"",IF(OR(J7947=0,AND(J7947=1,K7947=1),AND(J7947=1,I7947="SBJ"),AND(J7947=1,I7947=0)),"?IN_FOCUS",IF(J7947&lt;=2,"?ACTIVATED",IF(J7947&lt;&gt;"","?FAMILIAR",IF(F7947="NEW",IF(ISNA(VLOOKUP(E7947,#REF!,1,FALSE())),"?TYPE_IDENTIFIABLE","?REFERENTIAL"),"_")))))</f>
        <v> </v>
      </c>
      <c r="H7947" s="24" t="str">
        <f>IF(J7947&lt;&gt;1,"",IF(I7947="SBJ","CB","?"))</f>
        <v> </v>
      </c>
      <c r="I7947" s="25" t="str">
        <f>IF(OR(E7947="",E7947="!!!",F7947="NEW"),"",INDEX(B7946:B$2,-1+SUMPRODUCT(MAX(ROW(E7946:E$2)*(E7947=E7946:E$2)))))</f>
        <v> </v>
      </c>
      <c r="J7947" s="25" t="str">
        <f>IF(OR(E7947="",E7947="!!!",F7947="NEW"),"",COUNTBLANK(OFFSET(A$1,,,SUMPRODUCT(MAX(ROW(E$2:E7947)*(E7947=E$2:E7947)))))-COUNTBLANK(OFFSET(A$1,,,SUMPRODUCT(MAX(ROW(E$1:E7946)*(E2=E$1:E7946))))))</f>
        <v> </v>
      </c>
      <c r="K7947" s="25" t="str">
        <f>IF(OR(E7947="",E7947="!!!",F7947="NEW"),"",INDEX(J$1:J7946,SUMPRODUCT(MAX(ROW(E$1:E7946)*(E7947=E$1:E7946)))))</f>
        <v> </v>
      </c>
      <c r="L7947" s="26"/>
    </row>
    <row r="7948" spans="1:12">
      <c r="A7948" s="20" t="s">
        <v>671</v>
      </c>
      <c r="E7948" s="21">
        <f>IF(D7948="?OLD","!!!","")</f>
        <v/>
      </c>
      <c r="F7948" s="22" t="str">
        <f>IF(OR(E7948="",E7948="!!!"),"",IF(NOT(ISNA(VLOOKUP(E7948,E$1:E7947,1,FALSE()))),"OLD",IF(AND(E7948&lt;&gt;"",E7948&lt;&gt;"!!!"),"NEW","")))</f>
        <v> </v>
      </c>
      <c r="G7948" s="23" t="str">
        <f>IF(OR(E7948="",E7948="!!!"),"",IF(OR(J7948=0,AND(J7948=1,K7948=1),AND(J7948=1,I7948="SBJ"),AND(J7948=1,I7948=0)),"?IN_FOCUS",IF(J7948&lt;=2,"?ACTIVATED",IF(J7948&lt;&gt;"","?FAMILIAR",IF(F7948="NEW",IF(ISNA(VLOOKUP(E7948,#REF!,1,FALSE())),"?TYPE_IDENTIFIABLE","?REFERENTIAL"),"_")))))</f>
        <v> </v>
      </c>
      <c r="H7948" s="24" t="str">
        <f>IF(J7948&lt;&gt;1,"",IF(I7948="SBJ","CB","?"))</f>
        <v> </v>
      </c>
      <c r="I7948" s="25" t="str">
        <f>IF(OR(E7948="",E7948="!!!",F7948="NEW"),"",INDEX(B7947:B$2,-1+SUMPRODUCT(MAX(ROW(E7947:E$2)*(E7948=E7947:E$2)))))</f>
        <v> </v>
      </c>
      <c r="J7948" s="25" t="str">
        <f>IF(OR(E7948="",E7948="!!!",F7948="NEW"),"",COUNTBLANK(OFFSET(A$1,,,SUMPRODUCT(MAX(ROW(E$2:E7948)*(E7948=E$2:E7948)))))-COUNTBLANK(OFFSET(A$1,,,SUMPRODUCT(MAX(ROW(E$1:E7947)*(E2=E$1:E7947))))))</f>
        <v> </v>
      </c>
      <c r="K7948" s="25" t="str">
        <f>IF(OR(E7948="",E7948="!!!",F7948="NEW"),"",INDEX(J$1:J7947,SUMPRODUCT(MAX(ROW(E$1:E7947)*(E7948=E$1:E7947)))))</f>
        <v> </v>
      </c>
      <c r="L7948" s="26"/>
    </row>
    <row r="7949" spans="1:12">
      <c r="A7949" s="20"/>
    </row>
    <row r="7950" spans="1:12">
      <c r="A7950" s="20" t="s">
        <v>3991</v>
      </c>
    </row>
    <row r="7951" spans="1:12">
      <c r="A7951" s="20" t="s">
        <v>1812</v>
      </c>
      <c r="E7951" s="21">
        <f>IF(D7951="?OLD","!!!","")</f>
        <v/>
      </c>
      <c r="F7951" s="22" t="str">
        <f>IF(OR(E7951="",E7951="!!!"),"",IF(NOT(ISNA(VLOOKUP(E7951,E$1:E7950,1,FALSE()))),"OLD",IF(AND(E7951&lt;&gt;"",E7951&lt;&gt;"!!!"),"NEW","")))</f>
        <v> </v>
      </c>
      <c r="G7951" s="23" t="str">
        <f>IF(OR(E7951="",E7951="!!!"),"",IF(OR(J7951=0,AND(J7951=1,K7951=1),AND(J7951=1,I7951="SBJ"),AND(J7951=1,I7951=0)),"?IN_FOCUS",IF(J7951&lt;=2,"?ACTIVATED",IF(J7951&lt;&gt;"","?FAMILIAR",IF(F7951="NEW",IF(ISNA(VLOOKUP(E7951,#REF!,1,FALSE())),"?TYPE_IDENTIFIABLE","?REFERENTIAL"),"_")))))</f>
        <v> </v>
      </c>
      <c r="H7951" s="24" t="str">
        <f>IF(J7951&lt;&gt;1,"",IF(I7951="SBJ","CB","?"))</f>
        <v> </v>
      </c>
      <c r="I7951" s="25" t="str">
        <f>IF(OR(E7951="",E7951="!!!",F7951="NEW"),"",INDEX(B7950:B$2,-1+SUMPRODUCT(MAX(ROW(E7950:E$2)*(E7951=E7950:E$2)))))</f>
        <v> </v>
      </c>
      <c r="J7951" s="25" t="str">
        <f>IF(OR(E7951="",E7951="!!!",F7951="NEW"),"",COUNTBLANK(OFFSET(A$1,,,SUMPRODUCT(MAX(ROW(E$2:E7951)*(E7951=E$2:E7951)))))-COUNTBLANK(OFFSET(A$1,,,SUMPRODUCT(MAX(ROW(E$1:E7950)*(E2=E$1:E7950))))))</f>
        <v> </v>
      </c>
      <c r="K7951" s="25" t="str">
        <f>IF(OR(E7951="",E7951="!!!",F7951="NEW"),"",INDEX(J$1:J7950,SUMPRODUCT(MAX(ROW(E$1:E7950)*(E7951=E$1:E7950)))))</f>
        <v> </v>
      </c>
      <c r="L7951" s="26"/>
    </row>
    <row r="7952" spans="1:12">
      <c r="A7952" s="20" t="s">
        <v>2736</v>
      </c>
      <c r="B7952" s="27" t="s">
        <v>1668</v>
      </c>
      <c r="C7952" s="27" t="s">
        <v>1701</v>
      </c>
      <c r="D7952" s="27" t="s">
        <v>1681</v>
      </c>
      <c r="E7952" s="21">
        <f>IF(D7952="?OLD","!!!","")</f>
        <v/>
      </c>
      <c r="F7952" s="22" t="str">
        <f>IF(OR(E7952="",E7952="!!!"),"",IF(NOT(ISNA(VLOOKUP(E7952,E$1:E7951,1,FALSE()))),"OLD",IF(AND(E7952&lt;&gt;"",E7952&lt;&gt;"!!!"),"NEW","")))</f>
        <v> </v>
      </c>
      <c r="G7952" s="23" t="str">
        <f>IF(OR(E7952="",E7952="!!!"),"",IF(OR(J7952=0,AND(J7952=1,K7952=1),AND(J7952=1,I7952="SBJ"),AND(J7952=1,I7952=0)),"?IN_FOCUS",IF(J7952&lt;=2,"?ACTIVATED",IF(J7952&lt;&gt;"","?FAMILIAR",IF(F7952="NEW",IF(ISNA(VLOOKUP(E7952,#REF!,1,FALSE())),"?TYPE_IDENTIFIABLE","?REFERENTIAL"),"_")))))</f>
        <v> </v>
      </c>
      <c r="H7952" s="24" t="str">
        <f>IF(J7952&lt;&gt;1,"",IF(I7952="SBJ","CB","?"))</f>
        <v> </v>
      </c>
      <c r="I7952" s="25" t="str">
        <f>IF(OR(E7952="",E7952="!!!",F7952="NEW"),"",INDEX(B7951:B$2,-1+SUMPRODUCT(MAX(ROW(E7951:E$2)*(E7952=E7951:E$2)))))</f>
        <v> </v>
      </c>
      <c r="J7952" s="25" t="str">
        <f>IF(OR(E7952="",E7952="!!!",F7952="NEW"),"",COUNTBLANK(OFFSET(A$1,,,SUMPRODUCT(MAX(ROW(E$2:E7952)*(E7952=E$2:E7952)))))-COUNTBLANK(OFFSET(A$1,,,SUMPRODUCT(MAX(ROW(E$1:E7951)*(E2=E$1:E7951))))))</f>
        <v> </v>
      </c>
      <c r="K7952" s="25" t="str">
        <f>IF(OR(E7952="",E7952="!!!",F7952="NEW"),"",INDEX(J$1:J7951,SUMPRODUCT(MAX(ROW(E$1:E7951)*(E7952=E$1:E7951)))))</f>
        <v> </v>
      </c>
      <c r="L7952" s="26"/>
    </row>
    <row r="7953" spans="1:12">
      <c r="A7953" s="20" t="s">
        <v>1972</v>
      </c>
      <c r="E7953" s="21">
        <f>IF(D7953="?OLD","!!!","")</f>
        <v/>
      </c>
      <c r="F7953" s="22" t="str">
        <f>IF(OR(E7953="",E7953="!!!"),"",IF(NOT(ISNA(VLOOKUP(E7953,E$1:E7952,1,FALSE()))),"OLD",IF(AND(E7953&lt;&gt;"",E7953&lt;&gt;"!!!"),"NEW","")))</f>
        <v> </v>
      </c>
      <c r="G7953" s="23" t="str">
        <f>IF(OR(E7953="",E7953="!!!"),"",IF(OR(J7953=0,AND(J7953=1,K7953=1),AND(J7953=1,I7953="SBJ"),AND(J7953=1,I7953=0)),"?IN_FOCUS",IF(J7953&lt;=2,"?ACTIVATED",IF(J7953&lt;&gt;"","?FAMILIAR",IF(F7953="NEW",IF(ISNA(VLOOKUP(E7953,#REF!,1,FALSE())),"?TYPE_IDENTIFIABLE","?REFERENTIAL"),"_")))))</f>
        <v> </v>
      </c>
      <c r="H7953" s="24" t="str">
        <f>IF(J7953&lt;&gt;1,"",IF(I7953="SBJ","CB","?"))</f>
        <v> </v>
      </c>
      <c r="I7953" s="25" t="str">
        <f>IF(OR(E7953="",E7953="!!!",F7953="NEW"),"",INDEX(B7952:B$2,-1+SUMPRODUCT(MAX(ROW(E7952:E$2)*(E7953=E7952:E$2)))))</f>
        <v> </v>
      </c>
      <c r="J7953" s="25" t="str">
        <f>IF(OR(E7953="",E7953="!!!",F7953="NEW"),"",COUNTBLANK(OFFSET(A$1,,,SUMPRODUCT(MAX(ROW(E$2:E7953)*(E7953=E$2:E7953)))))-COUNTBLANK(OFFSET(A$1,,,SUMPRODUCT(MAX(ROW(E$1:E7952)*(E2=E$1:E7952))))))</f>
        <v> </v>
      </c>
      <c r="K7953" s="25" t="str">
        <f>IF(OR(E7953="",E7953="!!!",F7953="NEW"),"",INDEX(J$1:J7952,SUMPRODUCT(MAX(ROW(E$1:E7952)*(E7953=E$1:E7952)))))</f>
        <v> </v>
      </c>
      <c r="L7953" s="26"/>
    </row>
    <row r="7954" spans="1:12">
      <c r="A7954" s="20" t="s">
        <v>1998</v>
      </c>
      <c r="E7954" s="21">
        <f>IF(D7954="?OLD","!!!","")</f>
        <v/>
      </c>
      <c r="F7954" s="22" t="str">
        <f>IF(OR(E7954="",E7954="!!!"),"",IF(NOT(ISNA(VLOOKUP(E7954,E$1:E7953,1,FALSE()))),"OLD",IF(AND(E7954&lt;&gt;"",E7954&lt;&gt;"!!!"),"NEW","")))</f>
        <v> </v>
      </c>
      <c r="G7954" s="23" t="str">
        <f>IF(OR(E7954="",E7954="!!!"),"",IF(OR(J7954=0,AND(J7954=1,K7954=1),AND(J7954=1,I7954="SBJ"),AND(J7954=1,I7954=0)),"?IN_FOCUS",IF(J7954&lt;=2,"?ACTIVATED",IF(J7954&lt;&gt;"","?FAMILIAR",IF(F7954="NEW",IF(ISNA(VLOOKUP(E7954,#REF!,1,FALSE())),"?TYPE_IDENTIFIABLE","?REFERENTIAL"),"_")))))</f>
        <v> </v>
      </c>
      <c r="H7954" s="24" t="str">
        <f>IF(J7954&lt;&gt;1,"",IF(I7954="SBJ","CB","?"))</f>
        <v> </v>
      </c>
      <c r="I7954" s="25" t="str">
        <f>IF(OR(E7954="",E7954="!!!",F7954="NEW"),"",INDEX(B7953:B$2,-1+SUMPRODUCT(MAX(ROW(E7953:E$2)*(E7954=E7953:E$2)))))</f>
        <v> </v>
      </c>
      <c r="J7954" s="25" t="str">
        <f>IF(OR(E7954="",E7954="!!!",F7954="NEW"),"",COUNTBLANK(OFFSET(A$1,,,SUMPRODUCT(MAX(ROW(E$2:E7954)*(E7954=E$2:E7954)))))-COUNTBLANK(OFFSET(A$1,,,SUMPRODUCT(MAX(ROW(E$1:E7953)*(E2=E$1:E7953))))))</f>
        <v> </v>
      </c>
      <c r="K7954" s="25" t="str">
        <f>IF(OR(E7954="",E7954="!!!",F7954="NEW"),"",INDEX(J$1:J7953,SUMPRODUCT(MAX(ROW(E$1:E7953)*(E7954=E$1:E7953)))))</f>
        <v> </v>
      </c>
      <c r="L7954" s="26"/>
    </row>
    <row r="7955" spans="1:12">
      <c r="A7955" s="20" t="s">
        <v>2860</v>
      </c>
      <c r="B7955" s="27" t="s">
        <v>1675</v>
      </c>
      <c r="C7955" s="27" t="s">
        <v>1734</v>
      </c>
      <c r="D7955" s="27" t="s">
        <v>1681</v>
      </c>
      <c r="E7955" s="21">
        <f>IF(D7955="?OLD","!!!","")</f>
        <v/>
      </c>
      <c r="F7955" s="22" t="str">
        <f>IF(OR(E7955="",E7955="!!!"),"",IF(NOT(ISNA(VLOOKUP(E7955,E$1:E7954,1,FALSE()))),"OLD",IF(AND(E7955&lt;&gt;"",E7955&lt;&gt;"!!!"),"NEW","")))</f>
        <v> </v>
      </c>
      <c r="G7955" s="23" t="str">
        <f>IF(OR(E7955="",E7955="!!!"),"",IF(OR(J7955=0,AND(J7955=1,K7955=1),AND(J7955=1,I7955="SBJ"),AND(J7955=1,I7955=0)),"?IN_FOCUS",IF(J7955&lt;=2,"?ACTIVATED",IF(J7955&lt;&gt;"","?FAMILIAR",IF(F7955="NEW",IF(ISNA(VLOOKUP(E7955,#REF!,1,FALSE())),"?TYPE_IDENTIFIABLE","?REFERENTIAL"),"_")))))</f>
        <v> </v>
      </c>
      <c r="H7955" s="24" t="str">
        <f>IF(J7955&lt;&gt;1,"",IF(I7955="SBJ","CB","?"))</f>
        <v> </v>
      </c>
      <c r="I7955" s="25" t="str">
        <f>IF(OR(E7955="",E7955="!!!",F7955="NEW"),"",INDEX(B7954:B$2,-1+SUMPRODUCT(MAX(ROW(E7954:E$2)*(E7955=E7954:E$2)))))</f>
        <v> </v>
      </c>
      <c r="J7955" s="25" t="str">
        <f>IF(OR(E7955="",E7955="!!!",F7955="NEW"),"",COUNTBLANK(OFFSET(A$1,,,SUMPRODUCT(MAX(ROW(E$2:E7955)*(E7955=E$2:E7955)))))-COUNTBLANK(OFFSET(A$1,,,SUMPRODUCT(MAX(ROW(E$1:E7954)*(E2=E$1:E7954))))))</f>
        <v> </v>
      </c>
      <c r="K7955" s="25" t="str">
        <f>IF(OR(E7955="",E7955="!!!",F7955="NEW"),"",INDEX(J$1:J7954,SUMPRODUCT(MAX(ROW(E$1:E7954)*(E7955=E$1:E7954)))))</f>
        <v> </v>
      </c>
      <c r="L7955" s="26"/>
    </row>
    <row r="7956" spans="1:12">
      <c r="A7956" s="20" t="s">
        <v>3992</v>
      </c>
      <c r="B7956" s="27" t="s">
        <v>1687</v>
      </c>
      <c r="C7956" s="27" t="s">
        <v>1704</v>
      </c>
      <c r="E7956" s="21">
        <f>IF(D7956="?OLD","!!!","")</f>
        <v/>
      </c>
      <c r="F7956" s="22" t="str">
        <f>IF(OR(E7956="",E7956="!!!"),"",IF(NOT(ISNA(VLOOKUP(E7956,E$1:E7955,1,FALSE()))),"OLD",IF(AND(E7956&lt;&gt;"",E7956&lt;&gt;"!!!"),"NEW","")))</f>
        <v> </v>
      </c>
      <c r="G7956" s="23" t="str">
        <f>IF(OR(E7956="",E7956="!!!"),"",IF(OR(J7956=0,AND(J7956=1,K7956=1),AND(J7956=1,I7956="SBJ"),AND(J7956=1,I7956=0)),"?IN_FOCUS",IF(J7956&lt;=2,"?ACTIVATED",IF(J7956&lt;&gt;"","?FAMILIAR",IF(F7956="NEW",IF(ISNA(VLOOKUP(E7956,#REF!,1,FALSE())),"?TYPE_IDENTIFIABLE","?REFERENTIAL"),"_")))))</f>
        <v> </v>
      </c>
      <c r="H7956" s="24" t="str">
        <f>IF(J7956&lt;&gt;1,"",IF(I7956="SBJ","CB","?"))</f>
        <v> </v>
      </c>
      <c r="I7956" s="25" t="str">
        <f>IF(OR(E7956="",E7956="!!!",F7956="NEW"),"",INDEX(B7955:B$2,-1+SUMPRODUCT(MAX(ROW(E7955:E$2)*(E7956=E7955:E$2)))))</f>
        <v> </v>
      </c>
      <c r="J7956" s="25" t="str">
        <f>IF(OR(E7956="",E7956="!!!",F7956="NEW"),"",COUNTBLANK(OFFSET(A$1,,,SUMPRODUCT(MAX(ROW(E$2:E7956)*(E7956=E$2:E7956)))))-COUNTBLANK(OFFSET(A$1,,,SUMPRODUCT(MAX(ROW(E$1:E7955)*(E2=E$1:E7955))))))</f>
        <v> </v>
      </c>
      <c r="K7956" s="25" t="str">
        <f>IF(OR(E7956="",E7956="!!!",F7956="NEW"),"",INDEX(J$1:J7955,SUMPRODUCT(MAX(ROW(E$1:E7955)*(E7956=E$1:E7955)))))</f>
        <v> </v>
      </c>
      <c r="L7956" s="26"/>
    </row>
    <row r="7957" spans="1:12">
      <c r="A7957" s="20" t="s">
        <v>2644</v>
      </c>
      <c r="E7957" s="21">
        <f>IF(D7957="?OLD","!!!","")</f>
        <v/>
      </c>
      <c r="F7957" s="22" t="str">
        <f>IF(OR(E7957="",E7957="!!!"),"",IF(NOT(ISNA(VLOOKUP(E7957,E$1:E7956,1,FALSE()))),"OLD",IF(AND(E7957&lt;&gt;"",E7957&lt;&gt;"!!!"),"NEW","")))</f>
        <v> </v>
      </c>
      <c r="G7957" s="23" t="str">
        <f>IF(OR(E7957="",E7957="!!!"),"",IF(OR(J7957=0,AND(J7957=1,K7957=1),AND(J7957=1,I7957="SBJ"),AND(J7957=1,I7957=0)),"?IN_FOCUS",IF(J7957&lt;=2,"?ACTIVATED",IF(J7957&lt;&gt;"","?FAMILIAR",IF(F7957="NEW",IF(ISNA(VLOOKUP(E7957,#REF!,1,FALSE())),"?TYPE_IDENTIFIABLE","?REFERENTIAL"),"_")))))</f>
        <v> </v>
      </c>
      <c r="H7957" s="24" t="str">
        <f>IF(J7957&lt;&gt;1,"",IF(I7957="SBJ","CB","?"))</f>
        <v> </v>
      </c>
      <c r="I7957" s="25" t="str">
        <f>IF(OR(E7957="",E7957="!!!",F7957="NEW"),"",INDEX(B7956:B$2,-1+SUMPRODUCT(MAX(ROW(E7956:E$2)*(E7957=E7956:E$2)))))</f>
        <v> </v>
      </c>
      <c r="J7957" s="25" t="str">
        <f>IF(OR(E7957="",E7957="!!!",F7957="NEW"),"",COUNTBLANK(OFFSET(A$1,,,SUMPRODUCT(MAX(ROW(E$2:E7957)*(E7957=E$2:E7957)))))-COUNTBLANK(OFFSET(A$1,,,SUMPRODUCT(MAX(ROW(E$1:E7956)*(E2=E$1:E7956))))))</f>
        <v> </v>
      </c>
      <c r="K7957" s="25" t="str">
        <f>IF(OR(E7957="",E7957="!!!",F7957="NEW"),"",INDEX(J$1:J7956,SUMPRODUCT(MAX(ROW(E$1:E7956)*(E7957=E$1:E7956)))))</f>
        <v> </v>
      </c>
      <c r="L7957" s="26"/>
    </row>
    <row r="7958" spans="1:12">
      <c r="A7958" s="20" t="s">
        <v>2384</v>
      </c>
      <c r="E7958" s="21">
        <f>IF(D7958="?OLD","!!!","")</f>
        <v/>
      </c>
      <c r="F7958" s="22" t="str">
        <f>IF(OR(E7958="",E7958="!!!"),"",IF(NOT(ISNA(VLOOKUP(E7958,E$1:E7957,1,FALSE()))),"OLD",IF(AND(E7958&lt;&gt;"",E7958&lt;&gt;"!!!"),"NEW","")))</f>
        <v> </v>
      </c>
      <c r="G7958" s="23" t="str">
        <f>IF(OR(E7958="",E7958="!!!"),"",IF(OR(J7958=0,AND(J7958=1,K7958=1),AND(J7958=1,I7958="SBJ"),AND(J7958=1,I7958=0)),"?IN_FOCUS",IF(J7958&lt;=2,"?ACTIVATED",IF(J7958&lt;&gt;"","?FAMILIAR",IF(F7958="NEW",IF(ISNA(VLOOKUP(E7958,#REF!,1,FALSE())),"?TYPE_IDENTIFIABLE","?REFERENTIAL"),"_")))))</f>
        <v> </v>
      </c>
      <c r="H7958" s="24" t="str">
        <f>IF(J7958&lt;&gt;1,"",IF(I7958="SBJ","CB","?"))</f>
        <v> </v>
      </c>
      <c r="I7958" s="25" t="str">
        <f>IF(OR(E7958="",E7958="!!!",F7958="NEW"),"",INDEX(B7957:B$2,-1+SUMPRODUCT(MAX(ROW(E7957:E$2)*(E7958=E7957:E$2)))))</f>
        <v> </v>
      </c>
      <c r="J7958" s="25" t="str">
        <f>IF(OR(E7958="",E7958="!!!",F7958="NEW"),"",COUNTBLANK(OFFSET(A$1,,,SUMPRODUCT(MAX(ROW(E$2:E7958)*(E7958=E$2:E7958)))))-COUNTBLANK(OFFSET(A$1,,,SUMPRODUCT(MAX(ROW(E$1:E7957)*(E2=E$1:E7957))))))</f>
        <v> </v>
      </c>
      <c r="K7958" s="25" t="str">
        <f>IF(OR(E7958="",E7958="!!!",F7958="NEW"),"",INDEX(J$1:J7957,SUMPRODUCT(MAX(ROW(E$1:E7957)*(E7958=E$1:E7957)))))</f>
        <v> </v>
      </c>
      <c r="L7958" s="26"/>
    </row>
    <row r="7959" spans="1:12">
      <c r="A7959" s="20" t="s">
        <v>1822</v>
      </c>
      <c r="B7959" s="27" t="s">
        <v>1687</v>
      </c>
      <c r="C7959" s="27" t="s">
        <v>1680</v>
      </c>
      <c r="D7959" s="27" t="s">
        <v>1681</v>
      </c>
      <c r="E7959" s="21">
        <f>IF(D7959="?OLD","!!!","")</f>
        <v/>
      </c>
      <c r="F7959" s="22" t="str">
        <f>IF(OR(E7959="",E7959="!!!"),"",IF(NOT(ISNA(VLOOKUP(E7959,E$1:E7958,1,FALSE()))),"OLD",IF(AND(E7959&lt;&gt;"",E7959&lt;&gt;"!!!"),"NEW","")))</f>
        <v> </v>
      </c>
      <c r="G7959" s="23" t="str">
        <f>IF(OR(E7959="",E7959="!!!"),"",IF(OR(J7959=0,AND(J7959=1,K7959=1),AND(J7959=1,I7959="SBJ"),AND(J7959=1,I7959=0)),"?IN_FOCUS",IF(J7959&lt;=2,"?ACTIVATED",IF(J7959&lt;&gt;"","?FAMILIAR",IF(F7959="NEW",IF(ISNA(VLOOKUP(E7959,#REF!,1,FALSE())),"?TYPE_IDENTIFIABLE","?REFERENTIAL"),"_")))))</f>
        <v> </v>
      </c>
      <c r="H7959" s="24" t="str">
        <f>IF(J7959&lt;&gt;1,"",IF(I7959="SBJ","CB","?"))</f>
        <v> </v>
      </c>
      <c r="I7959" s="25" t="str">
        <f>IF(OR(E7959="",E7959="!!!",F7959="NEW"),"",INDEX(B7958:B$2,-1+SUMPRODUCT(MAX(ROW(E7958:E$2)*(E7959=E7958:E$2)))))</f>
        <v> </v>
      </c>
      <c r="J7959" s="25" t="str">
        <f>IF(OR(E7959="",E7959="!!!",F7959="NEW"),"",COUNTBLANK(OFFSET(A$1,,,SUMPRODUCT(MAX(ROW(E$2:E7959)*(E7959=E$2:E7959)))))-COUNTBLANK(OFFSET(A$1,,,SUMPRODUCT(MAX(ROW(E$1:E7958)*(E2=E$1:E7958))))))</f>
        <v> </v>
      </c>
      <c r="K7959" s="25" t="str">
        <f>IF(OR(E7959="",E7959="!!!",F7959="NEW"),"",INDEX(J$1:J7958,SUMPRODUCT(MAX(ROW(E$1:E7958)*(E7959=E$1:E7958)))))</f>
        <v> </v>
      </c>
      <c r="L7959" s="26"/>
    </row>
    <row r="7960" spans="1:12">
      <c r="A7960" s="20" t="s">
        <v>3993</v>
      </c>
      <c r="E7960" s="21">
        <f>IF(D7960="?OLD","!!!","")</f>
        <v/>
      </c>
      <c r="F7960" s="22" t="str">
        <f>IF(OR(E7960="",E7960="!!!"),"",IF(NOT(ISNA(VLOOKUP(E7960,E$1:E7959,1,FALSE()))),"OLD",IF(AND(E7960&lt;&gt;"",E7960&lt;&gt;"!!!"),"NEW","")))</f>
        <v> </v>
      </c>
      <c r="G7960" s="23" t="str">
        <f>IF(OR(E7960="",E7960="!!!"),"",IF(OR(J7960=0,AND(J7960=1,K7960=1),AND(J7960=1,I7960="SBJ"),AND(J7960=1,I7960=0)),"?IN_FOCUS",IF(J7960&lt;=2,"?ACTIVATED",IF(J7960&lt;&gt;"","?FAMILIAR",IF(F7960="NEW",IF(ISNA(VLOOKUP(E7960,#REF!,1,FALSE())),"?TYPE_IDENTIFIABLE","?REFERENTIAL"),"_")))))</f>
        <v> </v>
      </c>
      <c r="H7960" s="24" t="str">
        <f>IF(J7960&lt;&gt;1,"",IF(I7960="SBJ","CB","?"))</f>
        <v> </v>
      </c>
      <c r="I7960" s="25" t="str">
        <f>IF(OR(E7960="",E7960="!!!",F7960="NEW"),"",INDEX(B7959:B$2,-1+SUMPRODUCT(MAX(ROW(E7959:E$2)*(E7960=E7959:E$2)))))</f>
        <v> </v>
      </c>
      <c r="J7960" s="25" t="str">
        <f>IF(OR(E7960="",E7960="!!!",F7960="NEW"),"",COUNTBLANK(OFFSET(A$1,,,SUMPRODUCT(MAX(ROW(E$2:E7960)*(E7960=E$2:E7960)))))-COUNTBLANK(OFFSET(A$1,,,SUMPRODUCT(MAX(ROW(E$1:E7959)*(E2=E$1:E7959))))))</f>
        <v> </v>
      </c>
      <c r="K7960" s="25" t="str">
        <f>IF(OR(E7960="",E7960="!!!",F7960="NEW"),"",INDEX(J$1:J7959,SUMPRODUCT(MAX(ROW(E$1:E7959)*(E7960=E$1:E7959)))))</f>
        <v> </v>
      </c>
      <c r="L7960" s="26"/>
    </row>
    <row r="7961" spans="1:12">
      <c r="A7961" s="20" t="s">
        <v>1688</v>
      </c>
      <c r="E7961" s="21">
        <f>IF(D7961="?OLD","!!!","")</f>
        <v/>
      </c>
      <c r="F7961" s="22" t="str">
        <f>IF(OR(E7961="",E7961="!!!"),"",IF(NOT(ISNA(VLOOKUP(E7961,E$1:E7960,1,FALSE()))),"OLD",IF(AND(E7961&lt;&gt;"",E7961&lt;&gt;"!!!"),"NEW","")))</f>
        <v> </v>
      </c>
      <c r="G7961" s="23" t="str">
        <f>IF(OR(E7961="",E7961="!!!"),"",IF(OR(J7961=0,AND(J7961=1,K7961=1),AND(J7961=1,I7961="SBJ"),AND(J7961=1,I7961=0)),"?IN_FOCUS",IF(J7961&lt;=2,"?ACTIVATED",IF(J7961&lt;&gt;"","?FAMILIAR",IF(F7961="NEW",IF(ISNA(VLOOKUP(E7961,#REF!,1,FALSE())),"?TYPE_IDENTIFIABLE","?REFERENTIAL"),"_")))))</f>
        <v> </v>
      </c>
      <c r="H7961" s="24" t="str">
        <f>IF(J7961&lt;&gt;1,"",IF(I7961="SBJ","CB","?"))</f>
        <v> </v>
      </c>
      <c r="I7961" s="25" t="str">
        <f>IF(OR(E7961="",E7961="!!!",F7961="NEW"),"",INDEX(B7960:B$2,-1+SUMPRODUCT(MAX(ROW(E7960:E$2)*(E7961=E7960:E$2)))))</f>
        <v> </v>
      </c>
      <c r="J7961" s="25" t="str">
        <f>IF(OR(E7961="",E7961="!!!",F7961="NEW"),"",COUNTBLANK(OFFSET(A$1,,,SUMPRODUCT(MAX(ROW(E$2:E7961)*(E7961=E$2:E7961)))))-COUNTBLANK(OFFSET(A$1,,,SUMPRODUCT(MAX(ROW(E$1:E7960)*(E2=E$1:E7960))))))</f>
        <v> </v>
      </c>
      <c r="K7961" s="25" t="str">
        <f>IF(OR(E7961="",E7961="!!!",F7961="NEW"),"",INDEX(J$1:J7960,SUMPRODUCT(MAX(ROW(E$1:E7960)*(E7961=E$1:E7960)))))</f>
        <v> </v>
      </c>
      <c r="L7961" s="26"/>
    </row>
    <row r="7962" spans="1:12">
      <c r="A7962" s="20" t="s">
        <v>1829</v>
      </c>
      <c r="E7962" s="21">
        <f>IF(D7962="?OLD","!!!","")</f>
        <v/>
      </c>
      <c r="F7962" s="22" t="str">
        <f>IF(OR(E7962="",E7962="!!!"),"",IF(NOT(ISNA(VLOOKUP(E7962,E$1:E7961,1,FALSE()))),"OLD",IF(AND(E7962&lt;&gt;"",E7962&lt;&gt;"!!!"),"NEW","")))</f>
        <v> </v>
      </c>
      <c r="G7962" s="23" t="str">
        <f>IF(OR(E7962="",E7962="!!!"),"",IF(OR(J7962=0,AND(J7962=1,K7962=1),AND(J7962=1,I7962="SBJ"),AND(J7962=1,I7962=0)),"?IN_FOCUS",IF(J7962&lt;=2,"?ACTIVATED",IF(J7962&lt;&gt;"","?FAMILIAR",IF(F7962="NEW",IF(ISNA(VLOOKUP(E7962,#REF!,1,FALSE())),"?TYPE_IDENTIFIABLE","?REFERENTIAL"),"_")))))</f>
        <v> </v>
      </c>
      <c r="H7962" s="24" t="str">
        <f>IF(J7962&lt;&gt;1,"",IF(I7962="SBJ","CB","?"))</f>
        <v> </v>
      </c>
      <c r="I7962" s="25" t="str">
        <f>IF(OR(E7962="",E7962="!!!",F7962="NEW"),"",INDEX(B7961:B$2,-1+SUMPRODUCT(MAX(ROW(E7961:E$2)*(E7962=E7961:E$2)))))</f>
        <v> </v>
      </c>
      <c r="J7962" s="25" t="str">
        <f>IF(OR(E7962="",E7962="!!!",F7962="NEW"),"",COUNTBLANK(OFFSET(A$1,,,SUMPRODUCT(MAX(ROW(E$2:E7962)*(E7962=E$2:E7962)))))-COUNTBLANK(OFFSET(A$1,,,SUMPRODUCT(MAX(ROW(E$1:E7961)*(E2=E$1:E7961))))))</f>
        <v> </v>
      </c>
      <c r="K7962" s="25" t="str">
        <f>IF(OR(E7962="",E7962="!!!",F7962="NEW"),"",INDEX(J$1:J7961,SUMPRODUCT(MAX(ROW(E$1:E7961)*(E7962=E$1:E7961)))))</f>
        <v> </v>
      </c>
      <c r="L7962" s="26"/>
    </row>
    <row r="7963" spans="1:12">
      <c r="A7963" s="20" t="s">
        <v>1754</v>
      </c>
      <c r="B7963" s="27" t="s">
        <v>1690</v>
      </c>
      <c r="C7963" s="27" t="s">
        <v>1737</v>
      </c>
      <c r="D7963" s="27" t="s">
        <v>1681</v>
      </c>
      <c r="E7963" s="21">
        <f>IF(D7963="?OLD","!!!","")</f>
        <v/>
      </c>
      <c r="F7963" s="22" t="str">
        <f>IF(OR(E7963="",E7963="!!!"),"",IF(NOT(ISNA(VLOOKUP(E7963,E$1:E7962,1,FALSE()))),"OLD",IF(AND(E7963&lt;&gt;"",E7963&lt;&gt;"!!!"),"NEW","")))</f>
        <v> </v>
      </c>
      <c r="G7963" s="23" t="str">
        <f>IF(OR(E7963="",E7963="!!!"),"",IF(OR(J7963=0,AND(J7963=1,K7963=1),AND(J7963=1,I7963="SBJ"),AND(J7963=1,I7963=0)),"?IN_FOCUS",IF(J7963&lt;=2,"?ACTIVATED",IF(J7963&lt;&gt;"","?FAMILIAR",IF(F7963="NEW",IF(ISNA(VLOOKUP(E7963,#REF!,1,FALSE())),"?TYPE_IDENTIFIABLE","?REFERENTIAL"),"_")))))</f>
        <v> </v>
      </c>
      <c r="H7963" s="24" t="str">
        <f>IF(J7963&lt;&gt;1,"",IF(I7963="SBJ","CB","?"))</f>
        <v> </v>
      </c>
      <c r="I7963" s="25" t="str">
        <f>IF(OR(E7963="",E7963="!!!",F7963="NEW"),"",INDEX(B7962:B$2,-1+SUMPRODUCT(MAX(ROW(E7962:E$2)*(E7963=E7962:E$2)))))</f>
        <v> </v>
      </c>
      <c r="J7963" s="25" t="str">
        <f>IF(OR(E7963="",E7963="!!!",F7963="NEW"),"",COUNTBLANK(OFFSET(A$1,,,SUMPRODUCT(MAX(ROW(E$2:E7963)*(E7963=E$2:E7963)))))-COUNTBLANK(OFFSET(A$1,,,SUMPRODUCT(MAX(ROW(E$1:E7962)*(E2=E$1:E7962))))))</f>
        <v> </v>
      </c>
      <c r="K7963" s="25" t="str">
        <f>IF(OR(E7963="",E7963="!!!",F7963="NEW"),"",INDEX(J$1:J7962,SUMPRODUCT(MAX(ROW(E$1:E7962)*(E7963=E$1:E7962)))))</f>
        <v> </v>
      </c>
      <c r="L7963" s="26"/>
    </row>
    <row r="7964" spans="1:12">
      <c r="A7964" s="20" t="s">
        <v>1359</v>
      </c>
      <c r="E7964" s="21">
        <f>IF(D7964="?OLD","!!!","")</f>
        <v/>
      </c>
      <c r="F7964" s="22" t="str">
        <f>IF(OR(E7964="",E7964="!!!"),"",IF(NOT(ISNA(VLOOKUP(E7964,E$1:E7963,1,FALSE()))),"OLD",IF(AND(E7964&lt;&gt;"",E7964&lt;&gt;"!!!"),"NEW","")))</f>
        <v> </v>
      </c>
      <c r="G7964" s="23" t="str">
        <f>IF(OR(E7964="",E7964="!!!"),"",IF(OR(J7964=0,AND(J7964=1,K7964=1),AND(J7964=1,I7964="SBJ"),AND(J7964=1,I7964=0)),"?IN_FOCUS",IF(J7964&lt;=2,"?ACTIVATED",IF(J7964&lt;&gt;"","?FAMILIAR",IF(F7964="NEW",IF(ISNA(VLOOKUP(E7964,#REF!,1,FALSE())),"?TYPE_IDENTIFIABLE","?REFERENTIAL"),"_")))))</f>
        <v> </v>
      </c>
      <c r="H7964" s="24" t="str">
        <f>IF(J7964&lt;&gt;1,"",IF(I7964="SBJ","CB","?"))</f>
        <v> </v>
      </c>
      <c r="I7964" s="25" t="str">
        <f>IF(OR(E7964="",E7964="!!!",F7964="NEW"),"",INDEX(B7963:B$2,-1+SUMPRODUCT(MAX(ROW(E7963:E$2)*(E7964=E7963:E$2)))))</f>
        <v> </v>
      </c>
      <c r="J7964" s="25" t="str">
        <f>IF(OR(E7964="",E7964="!!!",F7964="NEW"),"",COUNTBLANK(OFFSET(A$1,,,SUMPRODUCT(MAX(ROW(E$2:E7964)*(E7964=E$2:E7964)))))-COUNTBLANK(OFFSET(A$1,,,SUMPRODUCT(MAX(ROW(E$1:E7963)*(E2=E$1:E7963))))))</f>
        <v> </v>
      </c>
      <c r="K7964" s="25" t="str">
        <f>IF(OR(E7964="",E7964="!!!",F7964="NEW"),"",INDEX(J$1:J7963,SUMPRODUCT(MAX(ROW(E$1:E7963)*(E7964=E$1:E7963)))))</f>
        <v> </v>
      </c>
      <c r="L7964" s="26"/>
    </row>
    <row r="7965" spans="1:12">
      <c r="A7965" s="20" t="s">
        <v>3994</v>
      </c>
      <c r="B7965" s="27" t="s">
        <v>1731</v>
      </c>
      <c r="C7965" s="27" t="s">
        <v>1704</v>
      </c>
      <c r="E7965" s="21">
        <f>IF(D7965="?OLD","!!!","")</f>
        <v/>
      </c>
      <c r="F7965" s="22" t="str">
        <f>IF(OR(E7965="",E7965="!!!"),"",IF(NOT(ISNA(VLOOKUP(E7965,E$1:E7964,1,FALSE()))),"OLD",IF(AND(E7965&lt;&gt;"",E7965&lt;&gt;"!!!"),"NEW","")))</f>
        <v> </v>
      </c>
      <c r="G7965" s="23" t="str">
        <f>IF(OR(E7965="",E7965="!!!"),"",IF(OR(J7965=0,AND(J7965=1,K7965=1),AND(J7965=1,I7965="SBJ"),AND(J7965=1,I7965=0)),"?IN_FOCUS",IF(J7965&lt;=2,"?ACTIVATED",IF(J7965&lt;&gt;"","?FAMILIAR",IF(F7965="NEW",IF(ISNA(VLOOKUP(E7965,#REF!,1,FALSE())),"?TYPE_IDENTIFIABLE","?REFERENTIAL"),"_")))))</f>
        <v> </v>
      </c>
      <c r="H7965" s="24" t="str">
        <f>IF(J7965&lt;&gt;1,"",IF(I7965="SBJ","CB","?"))</f>
        <v> </v>
      </c>
      <c r="I7965" s="25" t="str">
        <f>IF(OR(E7965="",E7965="!!!",F7965="NEW"),"",INDEX(B7964:B$2,-1+SUMPRODUCT(MAX(ROW(E7964:E$2)*(E7965=E7964:E$2)))))</f>
        <v> </v>
      </c>
      <c r="J7965" s="25" t="str">
        <f>IF(OR(E7965="",E7965="!!!",F7965="NEW"),"",COUNTBLANK(OFFSET(A$1,,,SUMPRODUCT(MAX(ROW(E$2:E7965)*(E7965=E$2:E7965)))))-COUNTBLANK(OFFSET(A$1,,,SUMPRODUCT(MAX(ROW(E$1:E7964)*(E2=E$1:E7964))))))</f>
        <v> </v>
      </c>
      <c r="K7965" s="25" t="str">
        <f>IF(OR(E7965="",E7965="!!!",F7965="NEW"),"",INDEX(J$1:J7964,SUMPRODUCT(MAX(ROW(E$1:E7964)*(E7965=E$1:E7964)))))</f>
        <v> </v>
      </c>
      <c r="L7965" s="26"/>
    </row>
    <row r="7966" spans="1:12">
      <c r="A7966" s="20" t="s">
        <v>1670</v>
      </c>
      <c r="E7966" s="21">
        <f>IF(D7966="?OLD","!!!","")</f>
        <v/>
      </c>
      <c r="F7966" s="22" t="str">
        <f>IF(OR(E7966="",E7966="!!!"),"",IF(NOT(ISNA(VLOOKUP(E7966,E$1:E7965,1,FALSE()))),"OLD",IF(AND(E7966&lt;&gt;"",E7966&lt;&gt;"!!!"),"NEW","")))</f>
        <v> </v>
      </c>
      <c r="G7966" s="23" t="str">
        <f>IF(OR(E7966="",E7966="!!!"),"",IF(OR(J7966=0,AND(J7966=1,K7966=1),AND(J7966=1,I7966="SBJ"),AND(J7966=1,I7966=0)),"?IN_FOCUS",IF(J7966&lt;=2,"?ACTIVATED",IF(J7966&lt;&gt;"","?FAMILIAR",IF(F7966="NEW",IF(ISNA(VLOOKUP(E7966,#REF!,1,FALSE())),"?TYPE_IDENTIFIABLE","?REFERENTIAL"),"_")))))</f>
        <v> </v>
      </c>
      <c r="H7966" s="24" t="str">
        <f>IF(J7966&lt;&gt;1,"",IF(I7966="SBJ","CB","?"))</f>
        <v> </v>
      </c>
      <c r="I7966" s="25" t="str">
        <f>IF(OR(E7966="",E7966="!!!",F7966="NEW"),"",INDEX(B7965:B$2,-1+SUMPRODUCT(MAX(ROW(E7965:E$2)*(E7966=E7965:E$2)))))</f>
        <v> </v>
      </c>
      <c r="J7966" s="25" t="str">
        <f>IF(OR(E7966="",E7966="!!!",F7966="NEW"),"",COUNTBLANK(OFFSET(A$1,,,SUMPRODUCT(MAX(ROW(E$2:E7966)*(E7966=E$2:E7966)))))-COUNTBLANK(OFFSET(A$1,,,SUMPRODUCT(MAX(ROW(E$1:E7965)*(E2=E$1:E7965))))))</f>
        <v> </v>
      </c>
      <c r="K7966" s="25" t="str">
        <f>IF(OR(E7966="",E7966="!!!",F7966="NEW"),"",INDEX(J$1:J7965,SUMPRODUCT(MAX(ROW(E$1:E7965)*(E7966=E$1:E7965)))))</f>
        <v> </v>
      </c>
      <c r="L7966" s="26"/>
    </row>
    <row r="7967" spans="1:12">
      <c r="A7967" s="20" t="s">
        <v>3001</v>
      </c>
      <c r="E7967" s="21">
        <f>IF(D7967="?OLD","!!!","")</f>
        <v/>
      </c>
      <c r="F7967" s="22" t="str">
        <f>IF(OR(E7967="",E7967="!!!"),"",IF(NOT(ISNA(VLOOKUP(E7967,E$1:E7966,1,FALSE()))),"OLD",IF(AND(E7967&lt;&gt;"",E7967&lt;&gt;"!!!"),"NEW","")))</f>
        <v> </v>
      </c>
      <c r="G7967" s="23" t="str">
        <f>IF(OR(E7967="",E7967="!!!"),"",IF(OR(J7967=0,AND(J7967=1,K7967=1),AND(J7967=1,I7967="SBJ"),AND(J7967=1,I7967=0)),"?IN_FOCUS",IF(J7967&lt;=2,"?ACTIVATED",IF(J7967&lt;&gt;"","?FAMILIAR",IF(F7967="NEW",IF(ISNA(VLOOKUP(E7967,#REF!,1,FALSE())),"?TYPE_IDENTIFIABLE","?REFERENTIAL"),"_")))))</f>
        <v> </v>
      </c>
      <c r="H7967" s="24" t="str">
        <f>IF(J7967&lt;&gt;1,"",IF(I7967="SBJ","CB","?"))</f>
        <v> </v>
      </c>
      <c r="I7967" s="25" t="str">
        <f>IF(OR(E7967="",E7967="!!!",F7967="NEW"),"",INDEX(B7966:B$2,-1+SUMPRODUCT(MAX(ROW(E7966:E$2)*(E7967=E7966:E$2)))))</f>
        <v> </v>
      </c>
      <c r="J7967" s="25" t="str">
        <f>IF(OR(E7967="",E7967="!!!",F7967="NEW"),"",COUNTBLANK(OFFSET(A$1,,,SUMPRODUCT(MAX(ROW(E$2:E7967)*(E7967=E$2:E7967)))))-COUNTBLANK(OFFSET(A$1,,,SUMPRODUCT(MAX(ROW(E$1:E7966)*(E2=E$1:E7966))))))</f>
        <v> </v>
      </c>
      <c r="K7967" s="25" t="str">
        <f>IF(OR(E7967="",E7967="!!!",F7967="NEW"),"",INDEX(J$1:J7966,SUMPRODUCT(MAX(ROW(E$1:E7966)*(E7967=E$1:E7966)))))</f>
        <v> </v>
      </c>
      <c r="L7967" s="26"/>
    </row>
    <row r="7968" spans="1:12">
      <c r="A7968" s="20" t="s">
        <v>2919</v>
      </c>
      <c r="B7968" s="27" t="s">
        <v>1675</v>
      </c>
      <c r="C7968" s="27" t="s">
        <v>1727</v>
      </c>
      <c r="E7968" s="21">
        <f>IF(D7968="?OLD","!!!","")</f>
        <v/>
      </c>
      <c r="F7968" s="22" t="str">
        <f>IF(OR(E7968="",E7968="!!!"),"",IF(NOT(ISNA(VLOOKUP(E7968,E$1:E7967,1,FALSE()))),"OLD",IF(AND(E7968&lt;&gt;"",E7968&lt;&gt;"!!!"),"NEW","")))</f>
        <v> </v>
      </c>
      <c r="G7968" s="23" t="str">
        <f>IF(OR(E7968="",E7968="!!!"),"",IF(OR(J7968=0,AND(J7968=1,K7968=1),AND(J7968=1,I7968="SBJ"),AND(J7968=1,I7968=0)),"?IN_FOCUS",IF(J7968&lt;=2,"?ACTIVATED",IF(J7968&lt;&gt;"","?FAMILIAR",IF(F7968="NEW",IF(ISNA(VLOOKUP(E7968,#REF!,1,FALSE())),"?TYPE_IDENTIFIABLE","?REFERENTIAL"),"_")))))</f>
        <v> </v>
      </c>
      <c r="H7968" s="24" t="str">
        <f>IF(J7968&lt;&gt;1,"",IF(I7968="SBJ","CB","?"))</f>
        <v> </v>
      </c>
      <c r="I7968" s="25" t="str">
        <f>IF(OR(E7968="",E7968="!!!",F7968="NEW"),"",INDEX(B7967:B$2,-1+SUMPRODUCT(MAX(ROW(E7967:E$2)*(E7968=E7967:E$2)))))</f>
        <v> </v>
      </c>
      <c r="J7968" s="25" t="str">
        <f>IF(OR(E7968="",E7968="!!!",F7968="NEW"),"",COUNTBLANK(OFFSET(A$1,,,SUMPRODUCT(MAX(ROW(E$2:E7968)*(E7968=E$2:E7968)))))-COUNTBLANK(OFFSET(A$1,,,SUMPRODUCT(MAX(ROW(E$1:E7967)*(E2=E$1:E7967))))))</f>
        <v> </v>
      </c>
      <c r="K7968" s="25" t="str">
        <f>IF(OR(E7968="",E7968="!!!",F7968="NEW"),"",INDEX(J$1:J7967,SUMPRODUCT(MAX(ROW(E$1:E7967)*(E7968=E$1:E7967)))))</f>
        <v> </v>
      </c>
      <c r="L7968" s="26"/>
    </row>
    <row r="7969" spans="1:12">
      <c r="A7969" s="20" t="s">
        <v>3809</v>
      </c>
      <c r="E7969" s="21">
        <f>IF(D7969="?OLD","!!!","")</f>
        <v/>
      </c>
      <c r="F7969" s="22" t="str">
        <f>IF(OR(E7969="",E7969="!!!"),"",IF(NOT(ISNA(VLOOKUP(E7969,E$1:E7968,1,FALSE()))),"OLD",IF(AND(E7969&lt;&gt;"",E7969&lt;&gt;"!!!"),"NEW","")))</f>
        <v> </v>
      </c>
      <c r="G7969" s="23" t="str">
        <f>IF(OR(E7969="",E7969="!!!"),"",IF(OR(J7969=0,AND(J7969=1,K7969=1),AND(J7969=1,I7969="SBJ"),AND(J7969=1,I7969=0)),"?IN_FOCUS",IF(J7969&lt;=2,"?ACTIVATED",IF(J7969&lt;&gt;"","?FAMILIAR",IF(F7969="NEW",IF(ISNA(VLOOKUP(E7969,#REF!,1,FALSE())),"?TYPE_IDENTIFIABLE","?REFERENTIAL"),"_")))))</f>
        <v> </v>
      </c>
      <c r="H7969" s="24" t="str">
        <f>IF(J7969&lt;&gt;1,"",IF(I7969="SBJ","CB","?"))</f>
        <v> </v>
      </c>
      <c r="I7969" s="25" t="str">
        <f>IF(OR(E7969="",E7969="!!!",F7969="NEW"),"",INDEX(B7968:B$2,-1+SUMPRODUCT(MAX(ROW(E7968:E$2)*(E7969=E7968:E$2)))))</f>
        <v> </v>
      </c>
      <c r="J7969" s="25" t="str">
        <f>IF(OR(E7969="",E7969="!!!",F7969="NEW"),"",COUNTBLANK(OFFSET(A$1,,,SUMPRODUCT(MAX(ROW(E$2:E7969)*(E7969=E$2:E7969)))))-COUNTBLANK(OFFSET(A$1,,,SUMPRODUCT(MAX(ROW(E$1:E7968)*(E2=E$1:E7968))))))</f>
        <v> </v>
      </c>
      <c r="K7969" s="25" t="str">
        <f>IF(OR(E7969="",E7969="!!!",F7969="NEW"),"",INDEX(J$1:J7968,SUMPRODUCT(MAX(ROW(E$1:E7968)*(E7969=E$1:E7968)))))</f>
        <v> </v>
      </c>
      <c r="L7969" s="26"/>
    </row>
    <row r="7970" spans="1:12">
      <c r="A7970" s="20" t="s">
        <v>671</v>
      </c>
      <c r="E7970" s="21">
        <f>IF(D7970="?OLD","!!!","")</f>
        <v/>
      </c>
      <c r="F7970" s="22" t="str">
        <f>IF(OR(E7970="",E7970="!!!"),"",IF(NOT(ISNA(VLOOKUP(E7970,E$1:E7969,1,FALSE()))),"OLD",IF(AND(E7970&lt;&gt;"",E7970&lt;&gt;"!!!"),"NEW","")))</f>
        <v> </v>
      </c>
      <c r="G7970" s="23" t="str">
        <f>IF(OR(E7970="",E7970="!!!"),"",IF(OR(J7970=0,AND(J7970=1,K7970=1),AND(J7970=1,I7970="SBJ"),AND(J7970=1,I7970=0)),"?IN_FOCUS",IF(J7970&lt;=2,"?ACTIVATED",IF(J7970&lt;&gt;"","?FAMILIAR",IF(F7970="NEW",IF(ISNA(VLOOKUP(E7970,#REF!,1,FALSE())),"?TYPE_IDENTIFIABLE","?REFERENTIAL"),"_")))))</f>
        <v> </v>
      </c>
      <c r="H7970" s="24" t="str">
        <f>IF(J7970&lt;&gt;1,"",IF(I7970="SBJ","CB","?"))</f>
        <v> </v>
      </c>
      <c r="I7970" s="25" t="str">
        <f>IF(OR(E7970="",E7970="!!!",F7970="NEW"),"",INDEX(B7969:B$2,-1+SUMPRODUCT(MAX(ROW(E7969:E$2)*(E7970=E7969:E$2)))))</f>
        <v> </v>
      </c>
      <c r="J7970" s="25" t="str">
        <f>IF(OR(E7970="",E7970="!!!",F7970="NEW"),"",COUNTBLANK(OFFSET(A$1,,,SUMPRODUCT(MAX(ROW(E$2:E7970)*(E7970=E$2:E7970)))))-COUNTBLANK(OFFSET(A$1,,,SUMPRODUCT(MAX(ROW(E$1:E7969)*(E2=E$1:E7969))))))</f>
        <v> </v>
      </c>
      <c r="K7970" s="25" t="str">
        <f>IF(OR(E7970="",E7970="!!!",F7970="NEW"),"",INDEX(J$1:J7969,SUMPRODUCT(MAX(ROW(E$1:E7969)*(E7970=E$1:E7969)))))</f>
        <v> </v>
      </c>
      <c r="L7970" s="26"/>
    </row>
    <row r="7971" spans="1:12">
      <c r="A7971" s="20"/>
    </row>
    <row r="7972" spans="1:12">
      <c r="A7972" s="20" t="s">
        <v>3995</v>
      </c>
    </row>
    <row r="7973" spans="1:12">
      <c r="A7973" s="20" t="s">
        <v>1736</v>
      </c>
      <c r="B7973" s="27" t="s">
        <v>1668</v>
      </c>
      <c r="C7973" s="27" t="s">
        <v>1737</v>
      </c>
      <c r="D7973" s="27" t="s">
        <v>1681</v>
      </c>
      <c r="E7973" s="21">
        <f>IF(D7973="?OLD","!!!","")</f>
        <v/>
      </c>
      <c r="F7973" s="22" t="str">
        <f>IF(OR(E7973="",E7973="!!!"),"",IF(NOT(ISNA(VLOOKUP(E7973,E$1:E7972,1,FALSE()))),"OLD",IF(AND(E7973&lt;&gt;"",E7973&lt;&gt;"!!!"),"NEW","")))</f>
        <v> </v>
      </c>
      <c r="G7973" s="23" t="str">
        <f>IF(OR(E7973="",E7973="!!!"),"",IF(OR(J7973=0,AND(J7973=1,K7973=1),AND(J7973=1,I7973="SBJ"),AND(J7973=1,I7973=0)),"?IN_FOCUS",IF(J7973&lt;=2,"?ACTIVATED",IF(J7973&lt;&gt;"","?FAMILIAR",IF(F7973="NEW",IF(ISNA(VLOOKUP(E7973,#REF!,1,FALSE())),"?TYPE_IDENTIFIABLE","?REFERENTIAL"),"_")))))</f>
        <v> </v>
      </c>
      <c r="H7973" s="24" t="str">
        <f>IF(J7973&lt;&gt;1,"",IF(I7973="SBJ","CB","?"))</f>
        <v> </v>
      </c>
      <c r="I7973" s="25" t="str">
        <f>IF(OR(E7973="",E7973="!!!",F7973="NEW"),"",INDEX(B7972:B$2,-1+SUMPRODUCT(MAX(ROW(E7972:E$2)*(E7973=E7972:E$2)))))</f>
        <v> </v>
      </c>
      <c r="J7973" s="25" t="str">
        <f>IF(OR(E7973="",E7973="!!!",F7973="NEW"),"",COUNTBLANK(OFFSET(A$1,,,SUMPRODUCT(MAX(ROW(E$2:E7973)*(E7973=E$2:E7973)))))-COUNTBLANK(OFFSET(A$1,,,SUMPRODUCT(MAX(ROW(E$1:E7972)*(E2=E$1:E7972))))))</f>
        <v> </v>
      </c>
      <c r="K7973" s="25" t="str">
        <f>IF(OR(E7973="",E7973="!!!",F7973="NEW"),"",INDEX(J$1:J7972,SUMPRODUCT(MAX(ROW(E$1:E7972)*(E7973=E$1:E7972)))))</f>
        <v> </v>
      </c>
      <c r="L7973" s="26"/>
    </row>
    <row r="7974" spans="1:12">
      <c r="A7974" s="20" t="s">
        <v>1805</v>
      </c>
      <c r="E7974" s="21">
        <f>IF(D7974="?OLD","!!!","")</f>
        <v/>
      </c>
      <c r="F7974" s="22" t="str">
        <f>IF(OR(E7974="",E7974="!!!"),"",IF(NOT(ISNA(VLOOKUP(E7974,E$1:E7973,1,FALSE()))),"OLD",IF(AND(E7974&lt;&gt;"",E7974&lt;&gt;"!!!"),"NEW","")))</f>
        <v> </v>
      </c>
      <c r="G7974" s="23" t="str">
        <f>IF(OR(E7974="",E7974="!!!"),"",IF(OR(J7974=0,AND(J7974=1,K7974=1),AND(J7974=1,I7974="SBJ"),AND(J7974=1,I7974=0)),"?IN_FOCUS",IF(J7974&lt;=2,"?ACTIVATED",IF(J7974&lt;&gt;"","?FAMILIAR",IF(F7974="NEW",IF(ISNA(VLOOKUP(E7974,#REF!,1,FALSE())),"?TYPE_IDENTIFIABLE","?REFERENTIAL"),"_")))))</f>
        <v> </v>
      </c>
      <c r="H7974" s="24" t="str">
        <f>IF(J7974&lt;&gt;1,"",IF(I7974="SBJ","CB","?"))</f>
        <v> </v>
      </c>
      <c r="I7974" s="25" t="str">
        <f>IF(OR(E7974="",E7974="!!!",F7974="NEW"),"",INDEX(B7973:B$2,-1+SUMPRODUCT(MAX(ROW(E7973:E$2)*(E7974=E7973:E$2)))))</f>
        <v> </v>
      </c>
      <c r="J7974" s="25" t="str">
        <f>IF(OR(E7974="",E7974="!!!",F7974="NEW"),"",COUNTBLANK(OFFSET(A$1,,,SUMPRODUCT(MAX(ROW(E$2:E7974)*(E7974=E$2:E7974)))))-COUNTBLANK(OFFSET(A$1,,,SUMPRODUCT(MAX(ROW(E$1:E7973)*(E2=E$1:E7973))))))</f>
        <v> </v>
      </c>
      <c r="K7974" s="25" t="str">
        <f>IF(OR(E7974="",E7974="!!!",F7974="NEW"),"",INDEX(J$1:J7973,SUMPRODUCT(MAX(ROW(E$1:E7973)*(E7974=E$1:E7973)))))</f>
        <v> </v>
      </c>
      <c r="L7974" s="26"/>
    </row>
    <row r="7975" spans="1:12">
      <c r="A7975" s="20" t="s">
        <v>1813</v>
      </c>
      <c r="B7975" s="27" t="s">
        <v>1679</v>
      </c>
      <c r="C7975" s="27" t="s">
        <v>1737</v>
      </c>
      <c r="D7975" s="27" t="s">
        <v>1681</v>
      </c>
      <c r="E7975" s="21">
        <f>IF(D7975="?OLD","!!!","")</f>
        <v/>
      </c>
      <c r="F7975" s="22" t="str">
        <f>IF(OR(E7975="",E7975="!!!"),"",IF(NOT(ISNA(VLOOKUP(E7975,E$1:E7974,1,FALSE()))),"OLD",IF(AND(E7975&lt;&gt;"",E7975&lt;&gt;"!!!"),"NEW","")))</f>
        <v> </v>
      </c>
      <c r="G7975" s="23" t="str">
        <f>IF(OR(E7975="",E7975="!!!"),"",IF(OR(J7975=0,AND(J7975=1,K7975=1),AND(J7975=1,I7975="SBJ"),AND(J7975=1,I7975=0)),"?IN_FOCUS",IF(J7975&lt;=2,"?ACTIVATED",IF(J7975&lt;&gt;"","?FAMILIAR",IF(F7975="NEW",IF(ISNA(VLOOKUP(E7975,#REF!,1,FALSE())),"?TYPE_IDENTIFIABLE","?REFERENTIAL"),"_")))))</f>
        <v> </v>
      </c>
      <c r="H7975" s="24" t="str">
        <f>IF(J7975&lt;&gt;1,"",IF(I7975="SBJ","CB","?"))</f>
        <v> </v>
      </c>
      <c r="I7975" s="25" t="str">
        <f>IF(OR(E7975="",E7975="!!!",F7975="NEW"),"",INDEX(B7974:B$2,-1+SUMPRODUCT(MAX(ROW(E7974:E$2)*(E7975=E7974:E$2)))))</f>
        <v> </v>
      </c>
      <c r="J7975" s="25" t="str">
        <f>IF(OR(E7975="",E7975="!!!",F7975="NEW"),"",COUNTBLANK(OFFSET(A$1,,,SUMPRODUCT(MAX(ROW(E$2:E7975)*(E7975=E$2:E7975)))))-COUNTBLANK(OFFSET(A$1,,,SUMPRODUCT(MAX(ROW(E$1:E7974)*(E2=E$1:E7974))))))</f>
        <v> </v>
      </c>
      <c r="K7975" s="25" t="str">
        <f>IF(OR(E7975="",E7975="!!!",F7975="NEW"),"",INDEX(J$1:J7974,SUMPRODUCT(MAX(ROW(E$1:E7974)*(E7975=E$1:E7974)))))</f>
        <v> </v>
      </c>
      <c r="L7975" s="26"/>
    </row>
    <row r="7976" spans="1:12">
      <c r="A7976" s="20" t="s">
        <v>1359</v>
      </c>
      <c r="E7976" s="21">
        <f>IF(D7976="?OLD","!!!","")</f>
        <v/>
      </c>
      <c r="F7976" s="22" t="str">
        <f>IF(OR(E7976="",E7976="!!!"),"",IF(NOT(ISNA(VLOOKUP(E7976,E$1:E7975,1,FALSE()))),"OLD",IF(AND(E7976&lt;&gt;"",E7976&lt;&gt;"!!!"),"NEW","")))</f>
        <v> </v>
      </c>
      <c r="G7976" s="23" t="str">
        <f>IF(OR(E7976="",E7976="!!!"),"",IF(OR(J7976=0,AND(J7976=1,K7976=1),AND(J7976=1,I7976="SBJ"),AND(J7976=1,I7976=0)),"?IN_FOCUS",IF(J7976&lt;=2,"?ACTIVATED",IF(J7976&lt;&gt;"","?FAMILIAR",IF(F7976="NEW",IF(ISNA(VLOOKUP(E7976,#REF!,1,FALSE())),"?TYPE_IDENTIFIABLE","?REFERENTIAL"),"_")))))</f>
        <v> </v>
      </c>
      <c r="H7976" s="24" t="str">
        <f>IF(J7976&lt;&gt;1,"",IF(I7976="SBJ","CB","?"))</f>
        <v> </v>
      </c>
      <c r="I7976" s="25" t="str">
        <f>IF(OR(E7976="",E7976="!!!",F7976="NEW"),"",INDEX(B7975:B$2,-1+SUMPRODUCT(MAX(ROW(E7975:E$2)*(E7976=E7975:E$2)))))</f>
        <v> </v>
      </c>
      <c r="J7976" s="25" t="str">
        <f>IF(OR(E7976="",E7976="!!!",F7976="NEW"),"",COUNTBLANK(OFFSET(A$1,,,SUMPRODUCT(MAX(ROW(E$2:E7976)*(E7976=E$2:E7976)))))-COUNTBLANK(OFFSET(A$1,,,SUMPRODUCT(MAX(ROW(E$1:E7975)*(E2=E$1:E7975))))))</f>
        <v> </v>
      </c>
      <c r="K7976" s="25" t="str">
        <f>IF(OR(E7976="",E7976="!!!",F7976="NEW"),"",INDEX(J$1:J7975,SUMPRODUCT(MAX(ROW(E$1:E7975)*(E7976=E$1:E7975)))))</f>
        <v> </v>
      </c>
      <c r="L7976" s="26"/>
    </row>
    <row r="7977" spans="1:12">
      <c r="A7977" s="20" t="s">
        <v>1764</v>
      </c>
      <c r="E7977" s="21">
        <f>IF(D7977="?OLD","!!!","")</f>
        <v/>
      </c>
      <c r="F7977" s="22" t="str">
        <f>IF(OR(E7977="",E7977="!!!"),"",IF(NOT(ISNA(VLOOKUP(E7977,E$1:E7976,1,FALSE()))),"OLD",IF(AND(E7977&lt;&gt;"",E7977&lt;&gt;"!!!"),"NEW","")))</f>
        <v> </v>
      </c>
      <c r="G7977" s="23" t="str">
        <f>IF(OR(E7977="",E7977="!!!"),"",IF(OR(J7977=0,AND(J7977=1,K7977=1),AND(J7977=1,I7977="SBJ"),AND(J7977=1,I7977=0)),"?IN_FOCUS",IF(J7977&lt;=2,"?ACTIVATED",IF(J7977&lt;&gt;"","?FAMILIAR",IF(F7977="NEW",IF(ISNA(VLOOKUP(E7977,#REF!,1,FALSE())),"?TYPE_IDENTIFIABLE","?REFERENTIAL"),"_")))))</f>
        <v> </v>
      </c>
      <c r="H7977" s="24" t="str">
        <f>IF(J7977&lt;&gt;1,"",IF(I7977="SBJ","CB","?"))</f>
        <v> </v>
      </c>
      <c r="I7977" s="25" t="str">
        <f>IF(OR(E7977="",E7977="!!!",F7977="NEW"),"",INDEX(B7976:B$2,-1+SUMPRODUCT(MAX(ROW(E7976:E$2)*(E7977=E7976:E$2)))))</f>
        <v> </v>
      </c>
      <c r="J7977" s="25" t="str">
        <f>IF(OR(E7977="",E7977="!!!",F7977="NEW"),"",COUNTBLANK(OFFSET(A$1,,,SUMPRODUCT(MAX(ROW(E$2:E7977)*(E7977=E$2:E7977)))))-COUNTBLANK(OFFSET(A$1,,,SUMPRODUCT(MAX(ROW(E$1:E7976)*(E2=E$1:E7976))))))</f>
        <v> </v>
      </c>
      <c r="K7977" s="25" t="str">
        <f>IF(OR(E7977="",E7977="!!!",F7977="NEW"),"",INDEX(J$1:J7976,SUMPRODUCT(MAX(ROW(E$1:E7976)*(E7977=E$1:E7976)))))</f>
        <v> </v>
      </c>
      <c r="L7977" s="26"/>
    </row>
    <row r="7978" spans="1:12">
      <c r="A7978" s="20" t="s">
        <v>1706</v>
      </c>
      <c r="E7978" s="21">
        <f>IF(D7978="?OLD","!!!","")</f>
        <v/>
      </c>
      <c r="F7978" s="22" t="str">
        <f>IF(OR(E7978="",E7978="!!!"),"",IF(NOT(ISNA(VLOOKUP(E7978,E$1:E7977,1,FALSE()))),"OLD",IF(AND(E7978&lt;&gt;"",E7978&lt;&gt;"!!!"),"NEW","")))</f>
        <v> </v>
      </c>
      <c r="G7978" s="23" t="str">
        <f>IF(OR(E7978="",E7978="!!!"),"",IF(OR(J7978=0,AND(J7978=1,K7978=1),AND(J7978=1,I7978="SBJ"),AND(J7978=1,I7978=0)),"?IN_FOCUS",IF(J7978&lt;=2,"?ACTIVATED",IF(J7978&lt;&gt;"","?FAMILIAR",IF(F7978="NEW",IF(ISNA(VLOOKUP(E7978,#REF!,1,FALSE())),"?TYPE_IDENTIFIABLE","?REFERENTIAL"),"_")))))</f>
        <v> </v>
      </c>
      <c r="H7978" s="24" t="str">
        <f>IF(J7978&lt;&gt;1,"",IF(I7978="SBJ","CB","?"))</f>
        <v> </v>
      </c>
      <c r="I7978" s="25" t="str">
        <f>IF(OR(E7978="",E7978="!!!",F7978="NEW"),"",INDEX(B7977:B$2,-1+SUMPRODUCT(MAX(ROW(E7977:E$2)*(E7978=E7977:E$2)))))</f>
        <v> </v>
      </c>
      <c r="J7978" s="25" t="str">
        <f>IF(OR(E7978="",E7978="!!!",F7978="NEW"),"",COUNTBLANK(OFFSET(A$1,,,SUMPRODUCT(MAX(ROW(E$2:E7978)*(E7978=E$2:E7978)))))-COUNTBLANK(OFFSET(A$1,,,SUMPRODUCT(MAX(ROW(E$1:E7977)*(E2=E$1:E7977))))))</f>
        <v> </v>
      </c>
      <c r="K7978" s="25" t="str">
        <f>IF(OR(E7978="",E7978="!!!",F7978="NEW"),"",INDEX(J$1:J7977,SUMPRODUCT(MAX(ROW(E$1:E7977)*(E7978=E$1:E7977)))))</f>
        <v> </v>
      </c>
      <c r="L7978" s="26"/>
    </row>
    <row r="7979" spans="1:12">
      <c r="A7979" s="20" t="s">
        <v>2176</v>
      </c>
      <c r="B7979" s="27" t="s">
        <v>1687</v>
      </c>
      <c r="C7979" s="27" t="s">
        <v>1701</v>
      </c>
      <c r="D7979" s="27" t="s">
        <v>1681</v>
      </c>
      <c r="E7979" s="21">
        <f>IF(D7979="?OLD","!!!","")</f>
        <v/>
      </c>
      <c r="F7979" s="22" t="str">
        <f>IF(OR(E7979="",E7979="!!!"),"",IF(NOT(ISNA(VLOOKUP(E7979,E$1:E7978,1,FALSE()))),"OLD",IF(AND(E7979&lt;&gt;"",E7979&lt;&gt;"!!!"),"NEW","")))</f>
        <v> </v>
      </c>
      <c r="G7979" s="23" t="str">
        <f>IF(OR(E7979="",E7979="!!!"),"",IF(OR(J7979=0,AND(J7979=1,K7979=1),AND(J7979=1,I7979="SBJ"),AND(J7979=1,I7979=0)),"?IN_FOCUS",IF(J7979&lt;=2,"?ACTIVATED",IF(J7979&lt;&gt;"","?FAMILIAR",IF(F7979="NEW",IF(ISNA(VLOOKUP(E7979,#REF!,1,FALSE())),"?TYPE_IDENTIFIABLE","?REFERENTIAL"),"_")))))</f>
        <v> </v>
      </c>
      <c r="H7979" s="24" t="str">
        <f>IF(J7979&lt;&gt;1,"",IF(I7979="SBJ","CB","?"))</f>
        <v> </v>
      </c>
      <c r="I7979" s="25" t="str">
        <f>IF(OR(E7979="",E7979="!!!",F7979="NEW"),"",INDEX(B7978:B$2,-1+SUMPRODUCT(MAX(ROW(E7978:E$2)*(E7979=E7978:E$2)))))</f>
        <v> </v>
      </c>
      <c r="J7979" s="25" t="str">
        <f>IF(OR(E7979="",E7979="!!!",F7979="NEW"),"",COUNTBLANK(OFFSET(A$1,,,SUMPRODUCT(MAX(ROW(E$2:E7979)*(E7979=E$2:E7979)))))-COUNTBLANK(OFFSET(A$1,,,SUMPRODUCT(MAX(ROW(E$1:E7978)*(E2=E$1:E7978))))))</f>
        <v> </v>
      </c>
      <c r="K7979" s="25" t="str">
        <f>IF(OR(E7979="",E7979="!!!",F7979="NEW"),"",INDEX(J$1:J7978,SUMPRODUCT(MAX(ROW(E$1:E7978)*(E7979=E$1:E7978)))))</f>
        <v> </v>
      </c>
      <c r="L7979" s="26"/>
    </row>
    <row r="7980" spans="1:12">
      <c r="A7980" s="20" t="s">
        <v>3996</v>
      </c>
      <c r="E7980" s="21">
        <f>IF(D7980="?OLD","!!!","")</f>
        <v/>
      </c>
      <c r="F7980" s="22" t="str">
        <f>IF(OR(E7980="",E7980="!!!"),"",IF(NOT(ISNA(VLOOKUP(E7980,E$1:E7979,1,FALSE()))),"OLD",IF(AND(E7980&lt;&gt;"",E7980&lt;&gt;"!!!"),"NEW","")))</f>
        <v> </v>
      </c>
      <c r="G7980" s="23" t="str">
        <f>IF(OR(E7980="",E7980="!!!"),"",IF(OR(J7980=0,AND(J7980=1,K7980=1),AND(J7980=1,I7980="SBJ"),AND(J7980=1,I7980=0)),"?IN_FOCUS",IF(J7980&lt;=2,"?ACTIVATED",IF(J7980&lt;&gt;"","?FAMILIAR",IF(F7980="NEW",IF(ISNA(VLOOKUP(E7980,#REF!,1,FALSE())),"?TYPE_IDENTIFIABLE","?REFERENTIAL"),"_")))))</f>
        <v> </v>
      </c>
      <c r="H7980" s="24" t="str">
        <f>IF(J7980&lt;&gt;1,"",IF(I7980="SBJ","CB","?"))</f>
        <v> </v>
      </c>
      <c r="I7980" s="25" t="str">
        <f>IF(OR(E7980="",E7980="!!!",F7980="NEW"),"",INDEX(B7979:B$2,-1+SUMPRODUCT(MAX(ROW(E7979:E$2)*(E7980=E7979:E$2)))))</f>
        <v> </v>
      </c>
      <c r="J7980" s="25" t="str">
        <f>IF(OR(E7980="",E7980="!!!",F7980="NEW"),"",COUNTBLANK(OFFSET(A$1,,,SUMPRODUCT(MAX(ROW(E$2:E7980)*(E7980=E$2:E7980)))))-COUNTBLANK(OFFSET(A$1,,,SUMPRODUCT(MAX(ROW(E$1:E7979)*(E2=E$1:E7979))))))</f>
        <v> </v>
      </c>
      <c r="K7980" s="25" t="str">
        <f>IF(OR(E7980="",E7980="!!!",F7980="NEW"),"",INDEX(J$1:J7979,SUMPRODUCT(MAX(ROW(E$1:E7979)*(E7980=E$1:E7979)))))</f>
        <v> </v>
      </c>
      <c r="L7980" s="26"/>
    </row>
    <row r="7981" spans="1:12">
      <c r="A7981" s="20" t="s">
        <v>1688</v>
      </c>
      <c r="E7981" s="21">
        <f>IF(D7981="?OLD","!!!","")</f>
        <v/>
      </c>
      <c r="F7981" s="22" t="str">
        <f>IF(OR(E7981="",E7981="!!!"),"",IF(NOT(ISNA(VLOOKUP(E7981,E$1:E7980,1,FALSE()))),"OLD",IF(AND(E7981&lt;&gt;"",E7981&lt;&gt;"!!!"),"NEW","")))</f>
        <v> </v>
      </c>
      <c r="G7981" s="23" t="str">
        <f>IF(OR(E7981="",E7981="!!!"),"",IF(OR(J7981=0,AND(J7981=1,K7981=1),AND(J7981=1,I7981="SBJ"),AND(J7981=1,I7981=0)),"?IN_FOCUS",IF(J7981&lt;=2,"?ACTIVATED",IF(J7981&lt;&gt;"","?FAMILIAR",IF(F7981="NEW",IF(ISNA(VLOOKUP(E7981,#REF!,1,FALSE())),"?TYPE_IDENTIFIABLE","?REFERENTIAL"),"_")))))</f>
        <v> </v>
      </c>
      <c r="H7981" s="24" t="str">
        <f>IF(J7981&lt;&gt;1,"",IF(I7981="SBJ","CB","?"))</f>
        <v> </v>
      </c>
      <c r="I7981" s="25" t="str">
        <f>IF(OR(E7981="",E7981="!!!",F7981="NEW"),"",INDEX(B7980:B$2,-1+SUMPRODUCT(MAX(ROW(E7980:E$2)*(E7981=E7980:E$2)))))</f>
        <v> </v>
      </c>
      <c r="J7981" s="25" t="str">
        <f>IF(OR(E7981="",E7981="!!!",F7981="NEW"),"",COUNTBLANK(OFFSET(A$1,,,SUMPRODUCT(MAX(ROW(E$2:E7981)*(E7981=E$2:E7981)))))-COUNTBLANK(OFFSET(A$1,,,SUMPRODUCT(MAX(ROW(E$1:E7980)*(E2=E$1:E7980))))))</f>
        <v> </v>
      </c>
      <c r="K7981" s="25" t="str">
        <f>IF(OR(E7981="",E7981="!!!",F7981="NEW"),"",INDEX(J$1:J7980,SUMPRODUCT(MAX(ROW(E$1:E7980)*(E7981=E$1:E7980)))))</f>
        <v> </v>
      </c>
      <c r="L7981" s="26"/>
    </row>
    <row r="7982" spans="1:12">
      <c r="A7982" s="20" t="s">
        <v>1776</v>
      </c>
      <c r="E7982" s="21">
        <f>IF(D7982="?OLD","!!!","")</f>
        <v/>
      </c>
      <c r="F7982" s="22" t="str">
        <f>IF(OR(E7982="",E7982="!!!"),"",IF(NOT(ISNA(VLOOKUP(E7982,E$1:E7981,1,FALSE()))),"OLD",IF(AND(E7982&lt;&gt;"",E7982&lt;&gt;"!!!"),"NEW","")))</f>
        <v> </v>
      </c>
      <c r="G7982" s="23" t="str">
        <f>IF(OR(E7982="",E7982="!!!"),"",IF(OR(J7982=0,AND(J7982=1,K7982=1),AND(J7982=1,I7982="SBJ"),AND(J7982=1,I7982=0)),"?IN_FOCUS",IF(J7982&lt;=2,"?ACTIVATED",IF(J7982&lt;&gt;"","?FAMILIAR",IF(F7982="NEW",IF(ISNA(VLOOKUP(E7982,#REF!,1,FALSE())),"?TYPE_IDENTIFIABLE","?REFERENTIAL"),"_")))))</f>
        <v> </v>
      </c>
      <c r="H7982" s="24" t="str">
        <f>IF(J7982&lt;&gt;1,"",IF(I7982="SBJ","CB","?"))</f>
        <v> </v>
      </c>
      <c r="I7982" s="25" t="str">
        <f>IF(OR(E7982="",E7982="!!!",F7982="NEW"),"",INDEX(B7981:B$2,-1+SUMPRODUCT(MAX(ROW(E7981:E$2)*(E7982=E7981:E$2)))))</f>
        <v> </v>
      </c>
      <c r="J7982" s="25" t="str">
        <f>IF(OR(E7982="",E7982="!!!",F7982="NEW"),"",COUNTBLANK(OFFSET(A$1,,,SUMPRODUCT(MAX(ROW(E$2:E7982)*(E7982=E$2:E7982)))))-COUNTBLANK(OFFSET(A$1,,,SUMPRODUCT(MAX(ROW(E$1:E7981)*(E2=E$1:E7981))))))</f>
        <v> </v>
      </c>
      <c r="K7982" s="25" t="str">
        <f>IF(OR(E7982="",E7982="!!!",F7982="NEW"),"",INDEX(J$1:J7981,SUMPRODUCT(MAX(ROW(E$1:E7981)*(E7982=E$1:E7981)))))</f>
        <v> </v>
      </c>
      <c r="L7982" s="26"/>
    </row>
    <row r="7983" spans="1:12">
      <c r="A7983" s="20" t="s">
        <v>2451</v>
      </c>
      <c r="B7983" s="27" t="s">
        <v>1675</v>
      </c>
      <c r="C7983" s="27" t="s">
        <v>1818</v>
      </c>
      <c r="D7983" s="27" t="s">
        <v>1681</v>
      </c>
      <c r="E7983" s="21">
        <f>IF(D7983="?OLD","!!!","")</f>
        <v/>
      </c>
      <c r="F7983" s="22" t="str">
        <f>IF(OR(E7983="",E7983="!!!"),"",IF(NOT(ISNA(VLOOKUP(E7983,E$1:E7982,1,FALSE()))),"OLD",IF(AND(E7983&lt;&gt;"",E7983&lt;&gt;"!!!"),"NEW","")))</f>
        <v> </v>
      </c>
      <c r="G7983" s="23" t="str">
        <f>IF(OR(E7983="",E7983="!!!"),"",IF(OR(J7983=0,AND(J7983=1,K7983=1),AND(J7983=1,I7983="SBJ"),AND(J7983=1,I7983=0)),"?IN_FOCUS",IF(J7983&lt;=2,"?ACTIVATED",IF(J7983&lt;&gt;"","?FAMILIAR",IF(F7983="NEW",IF(ISNA(VLOOKUP(E7983,#REF!,1,FALSE())),"?TYPE_IDENTIFIABLE","?REFERENTIAL"),"_")))))</f>
        <v> </v>
      </c>
      <c r="H7983" s="24" t="str">
        <f>IF(J7983&lt;&gt;1,"",IF(I7983="SBJ","CB","?"))</f>
        <v> </v>
      </c>
      <c r="I7983" s="25" t="str">
        <f>IF(OR(E7983="",E7983="!!!",F7983="NEW"),"",INDEX(B7982:B$2,-1+SUMPRODUCT(MAX(ROW(E7982:E$2)*(E7983=E7982:E$2)))))</f>
        <v> </v>
      </c>
      <c r="J7983" s="25" t="str">
        <f>IF(OR(E7983="",E7983="!!!",F7983="NEW"),"",COUNTBLANK(OFFSET(A$1,,,SUMPRODUCT(MAX(ROW(E$2:E7983)*(E7983=E$2:E7983)))))-COUNTBLANK(OFFSET(A$1,,,SUMPRODUCT(MAX(ROW(E$1:E7982)*(E2=E$1:E7982))))))</f>
        <v> </v>
      </c>
      <c r="K7983" s="25" t="str">
        <f>IF(OR(E7983="",E7983="!!!",F7983="NEW"),"",INDEX(J$1:J7982,SUMPRODUCT(MAX(ROW(E$1:E7982)*(E7983=E$1:E7982)))))</f>
        <v> </v>
      </c>
      <c r="L7983" s="26"/>
    </row>
    <row r="7984" spans="1:12">
      <c r="A7984" s="20" t="s">
        <v>2933</v>
      </c>
      <c r="B7984" s="27" t="s">
        <v>1668</v>
      </c>
      <c r="C7984" s="27" t="s">
        <v>1704</v>
      </c>
      <c r="E7984" s="21">
        <f>IF(D7984="?OLD","!!!","")</f>
        <v/>
      </c>
      <c r="F7984" s="22" t="str">
        <f>IF(OR(E7984="",E7984="!!!"),"",IF(NOT(ISNA(VLOOKUP(E7984,E$1:E7983,1,FALSE()))),"OLD",IF(AND(E7984&lt;&gt;"",E7984&lt;&gt;"!!!"),"NEW","")))</f>
        <v> </v>
      </c>
      <c r="G7984" s="23" t="str">
        <f>IF(OR(E7984="",E7984="!!!"),"",IF(OR(J7984=0,AND(J7984=1,K7984=1),AND(J7984=1,I7984="SBJ"),AND(J7984=1,I7984=0)),"?IN_FOCUS",IF(J7984&lt;=2,"?ACTIVATED",IF(J7984&lt;&gt;"","?FAMILIAR",IF(F7984="NEW",IF(ISNA(VLOOKUP(E7984,#REF!,1,FALSE())),"?TYPE_IDENTIFIABLE","?REFERENTIAL"),"_")))))</f>
        <v> </v>
      </c>
      <c r="H7984" s="24" t="str">
        <f>IF(J7984&lt;&gt;1,"",IF(I7984="SBJ","CB","?"))</f>
        <v> </v>
      </c>
      <c r="I7984" s="25" t="str">
        <f>IF(OR(E7984="",E7984="!!!",F7984="NEW"),"",INDEX(B7983:B$2,-1+SUMPRODUCT(MAX(ROW(E7983:E$2)*(E7984=E7983:E$2)))))</f>
        <v> </v>
      </c>
      <c r="J7984" s="25" t="str">
        <f>IF(OR(E7984="",E7984="!!!",F7984="NEW"),"",COUNTBLANK(OFFSET(A$1,,,SUMPRODUCT(MAX(ROW(E$2:E7984)*(E7984=E$2:E7984)))))-COUNTBLANK(OFFSET(A$1,,,SUMPRODUCT(MAX(ROW(E$1:E7983)*(E2=E$1:E7983))))))</f>
        <v> </v>
      </c>
      <c r="K7984" s="25" t="str">
        <f>IF(OR(E7984="",E7984="!!!",F7984="NEW"),"",INDEX(J$1:J7983,SUMPRODUCT(MAX(ROW(E$1:E7983)*(E7984=E$1:E7983)))))</f>
        <v> </v>
      </c>
      <c r="L7984" s="26"/>
    </row>
    <row r="7985" spans="1:12">
      <c r="A7985" s="20" t="s">
        <v>3997</v>
      </c>
      <c r="E7985" s="21">
        <f>IF(D7985="?OLD","!!!","")</f>
        <v/>
      </c>
      <c r="F7985" s="22" t="str">
        <f>IF(OR(E7985="",E7985="!!!"),"",IF(NOT(ISNA(VLOOKUP(E7985,E$1:E7984,1,FALSE()))),"OLD",IF(AND(E7985&lt;&gt;"",E7985&lt;&gt;"!!!"),"NEW","")))</f>
        <v> </v>
      </c>
      <c r="G7985" s="23" t="str">
        <f>IF(OR(E7985="",E7985="!!!"),"",IF(OR(J7985=0,AND(J7985=1,K7985=1),AND(J7985=1,I7985="SBJ"),AND(J7985=1,I7985=0)),"?IN_FOCUS",IF(J7985&lt;=2,"?ACTIVATED",IF(J7985&lt;&gt;"","?FAMILIAR",IF(F7985="NEW",IF(ISNA(VLOOKUP(E7985,#REF!,1,FALSE())),"?TYPE_IDENTIFIABLE","?REFERENTIAL"),"_")))))</f>
        <v> </v>
      </c>
      <c r="H7985" s="24" t="str">
        <f>IF(J7985&lt;&gt;1,"",IF(I7985="SBJ","CB","?"))</f>
        <v> </v>
      </c>
      <c r="I7985" s="25" t="str">
        <f>IF(OR(E7985="",E7985="!!!",F7985="NEW"),"",INDEX(B7984:B$2,-1+SUMPRODUCT(MAX(ROW(E7984:E$2)*(E7985=E7984:E$2)))))</f>
        <v> </v>
      </c>
      <c r="J7985" s="25" t="str">
        <f>IF(OR(E7985="",E7985="!!!",F7985="NEW"),"",COUNTBLANK(OFFSET(A$1,,,SUMPRODUCT(MAX(ROW(E$2:E7985)*(E7985=E$2:E7985)))))-COUNTBLANK(OFFSET(A$1,,,SUMPRODUCT(MAX(ROW(E$1:E7984)*(E2=E$1:E7984))))))</f>
        <v> </v>
      </c>
      <c r="K7985" s="25" t="str">
        <f>IF(OR(E7985="",E7985="!!!",F7985="NEW"),"",INDEX(J$1:J7984,SUMPRODUCT(MAX(ROW(E$1:E7984)*(E7985=E$1:E7984)))))</f>
        <v> </v>
      </c>
      <c r="L7985" s="26"/>
    </row>
    <row r="7986" spans="1:12">
      <c r="A7986" s="20" t="s">
        <v>1739</v>
      </c>
      <c r="E7986" s="21">
        <f>IF(D7986="?OLD","!!!","")</f>
        <v/>
      </c>
      <c r="F7986" s="22" t="str">
        <f>IF(OR(E7986="",E7986="!!!"),"",IF(NOT(ISNA(VLOOKUP(E7986,E$1:E7985,1,FALSE()))),"OLD",IF(AND(E7986&lt;&gt;"",E7986&lt;&gt;"!!!"),"NEW","")))</f>
        <v> </v>
      </c>
      <c r="G7986" s="23" t="str">
        <f>IF(OR(E7986="",E7986="!!!"),"",IF(OR(J7986=0,AND(J7986=1,K7986=1),AND(J7986=1,I7986="SBJ"),AND(J7986=1,I7986=0)),"?IN_FOCUS",IF(J7986&lt;=2,"?ACTIVATED",IF(J7986&lt;&gt;"","?FAMILIAR",IF(F7986="NEW",IF(ISNA(VLOOKUP(E7986,#REF!,1,FALSE())),"?TYPE_IDENTIFIABLE","?REFERENTIAL"),"_")))))</f>
        <v> </v>
      </c>
      <c r="H7986" s="24" t="str">
        <f>IF(J7986&lt;&gt;1,"",IF(I7986="SBJ","CB","?"))</f>
        <v> </v>
      </c>
      <c r="I7986" s="25" t="str">
        <f>IF(OR(E7986="",E7986="!!!",F7986="NEW"),"",INDEX(B7985:B$2,-1+SUMPRODUCT(MAX(ROW(E7985:E$2)*(E7986=E7985:E$2)))))</f>
        <v> </v>
      </c>
      <c r="J7986" s="25" t="str">
        <f>IF(OR(E7986="",E7986="!!!",F7986="NEW"),"",COUNTBLANK(OFFSET(A$1,,,SUMPRODUCT(MAX(ROW(E$2:E7986)*(E7986=E$2:E7986)))))-COUNTBLANK(OFFSET(A$1,,,SUMPRODUCT(MAX(ROW(E$1:E7985)*(E2=E$1:E7985))))))</f>
        <v> </v>
      </c>
      <c r="K7986" s="25" t="str">
        <f>IF(OR(E7986="",E7986="!!!",F7986="NEW"),"",INDEX(J$1:J7985,SUMPRODUCT(MAX(ROW(E$1:E7985)*(E7986=E$1:E7985)))))</f>
        <v> </v>
      </c>
      <c r="L7986" s="26"/>
    </row>
    <row r="7987" spans="1:12">
      <c r="A7987" s="20" t="s">
        <v>1683</v>
      </c>
      <c r="E7987" s="21">
        <f>IF(D7987="?OLD","!!!","")</f>
        <v/>
      </c>
      <c r="F7987" s="22" t="str">
        <f>IF(OR(E7987="",E7987="!!!"),"",IF(NOT(ISNA(VLOOKUP(E7987,E$1:E7986,1,FALSE()))),"OLD",IF(AND(E7987&lt;&gt;"",E7987&lt;&gt;"!!!"),"NEW","")))</f>
        <v> </v>
      </c>
      <c r="G7987" s="23" t="str">
        <f>IF(OR(E7987="",E7987="!!!"),"",IF(OR(J7987=0,AND(J7987=1,K7987=1),AND(J7987=1,I7987="SBJ"),AND(J7987=1,I7987=0)),"?IN_FOCUS",IF(J7987&lt;=2,"?ACTIVATED",IF(J7987&lt;&gt;"","?FAMILIAR",IF(F7987="NEW",IF(ISNA(VLOOKUP(E7987,#REF!,1,FALSE())),"?TYPE_IDENTIFIABLE","?REFERENTIAL"),"_")))))</f>
        <v> </v>
      </c>
      <c r="H7987" s="24" t="str">
        <f>IF(J7987&lt;&gt;1,"",IF(I7987="SBJ","CB","?"))</f>
        <v> </v>
      </c>
      <c r="I7987" s="25" t="str">
        <f>IF(OR(E7987="",E7987="!!!",F7987="NEW"),"",INDEX(B7986:B$2,-1+SUMPRODUCT(MAX(ROW(E7986:E$2)*(E7987=E7986:E$2)))))</f>
        <v> </v>
      </c>
      <c r="J7987" s="25" t="str">
        <f>IF(OR(E7987="",E7987="!!!",F7987="NEW"),"",COUNTBLANK(OFFSET(A$1,,,SUMPRODUCT(MAX(ROW(E$2:E7987)*(E7987=E$2:E7987)))))-COUNTBLANK(OFFSET(A$1,,,SUMPRODUCT(MAX(ROW(E$1:E7986)*(E2=E$1:E7986))))))</f>
        <v> </v>
      </c>
      <c r="K7987" s="25" t="str">
        <f>IF(OR(E7987="",E7987="!!!",F7987="NEW"),"",INDEX(J$1:J7986,SUMPRODUCT(MAX(ROW(E$1:E7986)*(E7987=E$1:E7986)))))</f>
        <v> </v>
      </c>
      <c r="L7987" s="26"/>
    </row>
    <row r="7988" spans="1:12">
      <c r="A7988" s="20" t="s">
        <v>3998</v>
      </c>
      <c r="B7988" s="27" t="s">
        <v>1687</v>
      </c>
      <c r="C7988" s="27" t="s">
        <v>1669</v>
      </c>
      <c r="E7988" s="21">
        <f>IF(D7988="?OLD","!!!","")</f>
        <v/>
      </c>
      <c r="F7988" s="22" t="str">
        <f>IF(OR(E7988="",E7988="!!!"),"",IF(NOT(ISNA(VLOOKUP(E7988,E$1:E7987,1,FALSE()))),"OLD",IF(AND(E7988&lt;&gt;"",E7988&lt;&gt;"!!!"),"NEW","")))</f>
        <v> </v>
      </c>
      <c r="G7988" s="23" t="str">
        <f>IF(OR(E7988="",E7988="!!!"),"",IF(OR(J7988=0,AND(J7988=1,K7988=1),AND(J7988=1,I7988="SBJ"),AND(J7988=1,I7988=0)),"?IN_FOCUS",IF(J7988&lt;=2,"?ACTIVATED",IF(J7988&lt;&gt;"","?FAMILIAR",IF(F7988="NEW",IF(ISNA(VLOOKUP(E7988,#REF!,1,FALSE())),"?TYPE_IDENTIFIABLE","?REFERENTIAL"),"_")))))</f>
        <v> </v>
      </c>
      <c r="H7988" s="24" t="str">
        <f>IF(J7988&lt;&gt;1,"",IF(I7988="SBJ","CB","?"))</f>
        <v> </v>
      </c>
      <c r="I7988" s="25" t="str">
        <f>IF(OR(E7988="",E7988="!!!",F7988="NEW"),"",INDEX(B7987:B$2,-1+SUMPRODUCT(MAX(ROW(E7987:E$2)*(E7988=E7987:E$2)))))</f>
        <v> </v>
      </c>
      <c r="J7988" s="25" t="str">
        <f>IF(OR(E7988="",E7988="!!!",F7988="NEW"),"",COUNTBLANK(OFFSET(A$1,,,SUMPRODUCT(MAX(ROW(E$2:E7988)*(E7988=E$2:E7988)))))-COUNTBLANK(OFFSET(A$1,,,SUMPRODUCT(MAX(ROW(E$1:E7987)*(E2=E$1:E7987))))))</f>
        <v> </v>
      </c>
      <c r="K7988" s="25" t="str">
        <f>IF(OR(E7988="",E7988="!!!",F7988="NEW"),"",INDEX(J$1:J7987,SUMPRODUCT(MAX(ROW(E$1:E7987)*(E7988=E$1:E7987)))))</f>
        <v> </v>
      </c>
      <c r="L7988" s="26"/>
    </row>
    <row r="7989" spans="1:12">
      <c r="A7989" s="20" t="s">
        <v>3462</v>
      </c>
      <c r="E7989" s="21">
        <f>IF(D7989="?OLD","!!!","")</f>
        <v/>
      </c>
      <c r="F7989" s="22" t="str">
        <f>IF(OR(E7989="",E7989="!!!"),"",IF(NOT(ISNA(VLOOKUP(E7989,E$1:E7988,1,FALSE()))),"OLD",IF(AND(E7989&lt;&gt;"",E7989&lt;&gt;"!!!"),"NEW","")))</f>
        <v> </v>
      </c>
      <c r="G7989" s="23" t="str">
        <f>IF(OR(E7989="",E7989="!!!"),"",IF(OR(J7989=0,AND(J7989=1,K7989=1),AND(J7989=1,I7989="SBJ"),AND(J7989=1,I7989=0)),"?IN_FOCUS",IF(J7989&lt;=2,"?ACTIVATED",IF(J7989&lt;&gt;"","?FAMILIAR",IF(F7989="NEW",IF(ISNA(VLOOKUP(E7989,#REF!,1,FALSE())),"?TYPE_IDENTIFIABLE","?REFERENTIAL"),"_")))))</f>
        <v> </v>
      </c>
      <c r="H7989" s="24" t="str">
        <f>IF(J7989&lt;&gt;1,"",IF(I7989="SBJ","CB","?"))</f>
        <v> </v>
      </c>
      <c r="I7989" s="25" t="str">
        <f>IF(OR(E7989="",E7989="!!!",F7989="NEW"),"",INDEX(B7988:B$2,-1+SUMPRODUCT(MAX(ROW(E7988:E$2)*(E7989=E7988:E$2)))))</f>
        <v> </v>
      </c>
      <c r="J7989" s="25" t="str">
        <f>IF(OR(E7989="",E7989="!!!",F7989="NEW"),"",COUNTBLANK(OFFSET(A$1,,,SUMPRODUCT(MAX(ROW(E$2:E7989)*(E7989=E$2:E7989)))))-COUNTBLANK(OFFSET(A$1,,,SUMPRODUCT(MAX(ROW(E$1:E7988)*(E2=E$1:E7988))))))</f>
        <v> </v>
      </c>
      <c r="K7989" s="25" t="str">
        <f>IF(OR(E7989="",E7989="!!!",F7989="NEW"),"",INDEX(J$1:J7988,SUMPRODUCT(MAX(ROW(E$1:E7988)*(E7989=E$1:E7988)))))</f>
        <v> </v>
      </c>
      <c r="L7989" s="26"/>
    </row>
    <row r="7990" spans="1:12">
      <c r="A7990" s="20" t="s">
        <v>671</v>
      </c>
      <c r="E7990" s="21">
        <f>IF(D7990="?OLD","!!!","")</f>
        <v/>
      </c>
      <c r="F7990" s="22" t="str">
        <f>IF(OR(E7990="",E7990="!!!"),"",IF(NOT(ISNA(VLOOKUP(E7990,E$1:E7989,1,FALSE()))),"OLD",IF(AND(E7990&lt;&gt;"",E7990&lt;&gt;"!!!"),"NEW","")))</f>
        <v> </v>
      </c>
      <c r="G7990" s="23" t="str">
        <f>IF(OR(E7990="",E7990="!!!"),"",IF(OR(J7990=0,AND(J7990=1,K7990=1),AND(J7990=1,I7990="SBJ"),AND(J7990=1,I7990=0)),"?IN_FOCUS",IF(J7990&lt;=2,"?ACTIVATED",IF(J7990&lt;&gt;"","?FAMILIAR",IF(F7990="NEW",IF(ISNA(VLOOKUP(E7990,#REF!,1,FALSE())),"?TYPE_IDENTIFIABLE","?REFERENTIAL"),"_")))))</f>
        <v> </v>
      </c>
      <c r="H7990" s="24" t="str">
        <f>IF(J7990&lt;&gt;1,"",IF(I7990="SBJ","CB","?"))</f>
        <v> </v>
      </c>
      <c r="I7990" s="25" t="str">
        <f>IF(OR(E7990="",E7990="!!!",F7990="NEW"),"",INDEX(B7989:B$2,-1+SUMPRODUCT(MAX(ROW(E7989:E$2)*(E7990=E7989:E$2)))))</f>
        <v> </v>
      </c>
      <c r="J7990" s="25" t="str">
        <f>IF(OR(E7990="",E7990="!!!",F7990="NEW"),"",COUNTBLANK(OFFSET(A$1,,,SUMPRODUCT(MAX(ROW(E$2:E7990)*(E7990=E$2:E7990)))))-COUNTBLANK(OFFSET(A$1,,,SUMPRODUCT(MAX(ROW(E$1:E7989)*(E2=E$1:E7989))))))</f>
        <v> </v>
      </c>
      <c r="K7990" s="25" t="str">
        <f>IF(OR(E7990="",E7990="!!!",F7990="NEW"),"",INDEX(J$1:J7989,SUMPRODUCT(MAX(ROW(E$1:E7989)*(E7990=E$1:E7989)))))</f>
        <v> </v>
      </c>
      <c r="L7990" s="26"/>
    </row>
    <row r="7991" spans="1:12">
      <c r="A7991" s="20"/>
    </row>
    <row r="7992" spans="1:12">
      <c r="A7992" s="20" t="s">
        <v>3999</v>
      </c>
    </row>
    <row r="7993" spans="1:12">
      <c r="A7993" s="20" t="s">
        <v>1736</v>
      </c>
      <c r="B7993" s="27" t="s">
        <v>1668</v>
      </c>
      <c r="C7993" s="27" t="s">
        <v>1737</v>
      </c>
      <c r="D7993" s="27" t="s">
        <v>1681</v>
      </c>
      <c r="E7993" s="21">
        <f>IF(D7993="?OLD","!!!","")</f>
        <v/>
      </c>
      <c r="F7993" s="22" t="str">
        <f>IF(OR(E7993="",E7993="!!!"),"",IF(NOT(ISNA(VLOOKUP(E7993,E$1:E7992,1,FALSE()))),"OLD",IF(AND(E7993&lt;&gt;"",E7993&lt;&gt;"!!!"),"NEW","")))</f>
        <v> </v>
      </c>
      <c r="G7993" s="23" t="str">
        <f>IF(OR(E7993="",E7993="!!!"),"",IF(OR(J7993=0,AND(J7993=1,K7993=1),AND(J7993=1,I7993="SBJ"),AND(J7993=1,I7993=0)),"?IN_FOCUS",IF(J7993&lt;=2,"?ACTIVATED",IF(J7993&lt;&gt;"","?FAMILIAR",IF(F7993="NEW",IF(ISNA(VLOOKUP(E7993,#REF!,1,FALSE())),"?TYPE_IDENTIFIABLE","?REFERENTIAL"),"_")))))</f>
        <v> </v>
      </c>
      <c r="H7993" s="24" t="str">
        <f>IF(J7993&lt;&gt;1,"",IF(I7993="SBJ","CB","?"))</f>
        <v> </v>
      </c>
      <c r="I7993" s="25" t="str">
        <f>IF(OR(E7993="",E7993="!!!",F7993="NEW"),"",INDEX(B7992:B$2,-1+SUMPRODUCT(MAX(ROW(E7992:E$2)*(E7993=E7992:E$2)))))</f>
        <v> </v>
      </c>
      <c r="J7993" s="25" t="str">
        <f>IF(OR(E7993="",E7993="!!!",F7993="NEW"),"",COUNTBLANK(OFFSET(A$1,,,SUMPRODUCT(MAX(ROW(E$2:E7993)*(E7993=E$2:E7993)))))-COUNTBLANK(OFFSET(A$1,,,SUMPRODUCT(MAX(ROW(E$1:E7992)*(E2=E$1:E7992))))))</f>
        <v> </v>
      </c>
      <c r="K7993" s="25" t="str">
        <f>IF(OR(E7993="",E7993="!!!",F7993="NEW"),"",INDEX(J$1:J7992,SUMPRODUCT(MAX(ROW(E$1:E7992)*(E7993=E$1:E7992)))))</f>
        <v> </v>
      </c>
      <c r="L7993" s="26"/>
    </row>
    <row r="7994" spans="1:12">
      <c r="A7994" s="20" t="s">
        <v>2582</v>
      </c>
      <c r="E7994" s="21">
        <f>IF(D7994="?OLD","!!!","")</f>
        <v/>
      </c>
      <c r="F7994" s="22" t="str">
        <f>IF(OR(E7994="",E7994="!!!"),"",IF(NOT(ISNA(VLOOKUP(E7994,E$1:E7993,1,FALSE()))),"OLD",IF(AND(E7994&lt;&gt;"",E7994&lt;&gt;"!!!"),"NEW","")))</f>
        <v> </v>
      </c>
      <c r="G7994" s="23" t="str">
        <f>IF(OR(E7994="",E7994="!!!"),"",IF(OR(J7994=0,AND(J7994=1,K7994=1),AND(J7994=1,I7994="SBJ"),AND(J7994=1,I7994=0)),"?IN_FOCUS",IF(J7994&lt;=2,"?ACTIVATED",IF(J7994&lt;&gt;"","?FAMILIAR",IF(F7994="NEW",IF(ISNA(VLOOKUP(E7994,#REF!,1,FALSE())),"?TYPE_IDENTIFIABLE","?REFERENTIAL"),"_")))))</f>
        <v> </v>
      </c>
      <c r="H7994" s="24" t="str">
        <f>IF(J7994&lt;&gt;1,"",IF(I7994="SBJ","CB","?"))</f>
        <v> </v>
      </c>
      <c r="I7994" s="25" t="str">
        <f>IF(OR(E7994="",E7994="!!!",F7994="NEW"),"",INDEX(B7993:B$2,-1+SUMPRODUCT(MAX(ROW(E7993:E$2)*(E7994=E7993:E$2)))))</f>
        <v> </v>
      </c>
      <c r="J7994" s="25" t="str">
        <f>IF(OR(E7994="",E7994="!!!",F7994="NEW"),"",COUNTBLANK(OFFSET(A$1,,,SUMPRODUCT(MAX(ROW(E$2:E7994)*(E7994=E$2:E7994)))))-COUNTBLANK(OFFSET(A$1,,,SUMPRODUCT(MAX(ROW(E$1:E7993)*(E2=E$1:E7993))))))</f>
        <v> </v>
      </c>
      <c r="K7994" s="25" t="str">
        <f>IF(OR(E7994="",E7994="!!!",F7994="NEW"),"",INDEX(J$1:J7993,SUMPRODUCT(MAX(ROW(E$1:E7993)*(E7994=E$1:E7993)))))</f>
        <v> </v>
      </c>
      <c r="L7994" s="26"/>
    </row>
    <row r="7995" spans="1:12">
      <c r="A7995" s="20" t="s">
        <v>1764</v>
      </c>
      <c r="E7995" s="21">
        <f>IF(D7995="?OLD","!!!","")</f>
        <v/>
      </c>
      <c r="F7995" s="22" t="str">
        <f>IF(OR(E7995="",E7995="!!!"),"",IF(NOT(ISNA(VLOOKUP(E7995,E$1:E7994,1,FALSE()))),"OLD",IF(AND(E7995&lt;&gt;"",E7995&lt;&gt;"!!!"),"NEW","")))</f>
        <v> </v>
      </c>
      <c r="G7995" s="23" t="str">
        <f>IF(OR(E7995="",E7995="!!!"),"",IF(OR(J7995=0,AND(J7995=1,K7995=1),AND(J7995=1,I7995="SBJ"),AND(J7995=1,I7995=0)),"?IN_FOCUS",IF(J7995&lt;=2,"?ACTIVATED",IF(J7995&lt;&gt;"","?FAMILIAR",IF(F7995="NEW",IF(ISNA(VLOOKUP(E7995,#REF!,1,FALSE())),"?TYPE_IDENTIFIABLE","?REFERENTIAL"),"_")))))</f>
        <v> </v>
      </c>
      <c r="H7995" s="24" t="str">
        <f>IF(J7995&lt;&gt;1,"",IF(I7995="SBJ","CB","?"))</f>
        <v> </v>
      </c>
      <c r="I7995" s="25" t="str">
        <f>IF(OR(E7995="",E7995="!!!",F7995="NEW"),"",INDEX(B7994:B$2,-1+SUMPRODUCT(MAX(ROW(E7994:E$2)*(E7995=E7994:E$2)))))</f>
        <v> </v>
      </c>
      <c r="J7995" s="25" t="str">
        <f>IF(OR(E7995="",E7995="!!!",F7995="NEW"),"",COUNTBLANK(OFFSET(A$1,,,SUMPRODUCT(MAX(ROW(E$2:E7995)*(E7995=E$2:E7995)))))-COUNTBLANK(OFFSET(A$1,,,SUMPRODUCT(MAX(ROW(E$1:E7994)*(E2=E$1:E7994))))))</f>
        <v> </v>
      </c>
      <c r="K7995" s="25" t="str">
        <f>IF(OR(E7995="",E7995="!!!",F7995="NEW"),"",INDEX(J$1:J7994,SUMPRODUCT(MAX(ROW(E$1:E7994)*(E7995=E$1:E7994)))))</f>
        <v> </v>
      </c>
      <c r="L7995" s="26"/>
    </row>
    <row r="7996" spans="1:12">
      <c r="A7996" s="20" t="s">
        <v>2444</v>
      </c>
      <c r="B7996" s="27" t="s">
        <v>1675</v>
      </c>
      <c r="C7996" s="27" t="s">
        <v>1818</v>
      </c>
      <c r="D7996" s="27" t="s">
        <v>1681</v>
      </c>
      <c r="E7996" s="21">
        <f>IF(D7996="?OLD","!!!","")</f>
        <v/>
      </c>
      <c r="F7996" s="22" t="str">
        <f>IF(OR(E7996="",E7996="!!!"),"",IF(NOT(ISNA(VLOOKUP(E7996,E$1:E7995,1,FALSE()))),"OLD",IF(AND(E7996&lt;&gt;"",E7996&lt;&gt;"!!!"),"NEW","")))</f>
        <v> </v>
      </c>
      <c r="G7996" s="23" t="str">
        <f>IF(OR(E7996="",E7996="!!!"),"",IF(OR(J7996=0,AND(J7996=1,K7996=1),AND(J7996=1,I7996="SBJ"),AND(J7996=1,I7996=0)),"?IN_FOCUS",IF(J7996&lt;=2,"?ACTIVATED",IF(J7996&lt;&gt;"","?FAMILIAR",IF(F7996="NEW",IF(ISNA(VLOOKUP(E7996,#REF!,1,FALSE())),"?TYPE_IDENTIFIABLE","?REFERENTIAL"),"_")))))</f>
        <v> </v>
      </c>
      <c r="H7996" s="24" t="str">
        <f>IF(J7996&lt;&gt;1,"",IF(I7996="SBJ","CB","?"))</f>
        <v> </v>
      </c>
      <c r="I7996" s="25" t="str">
        <f>IF(OR(E7996="",E7996="!!!",F7996="NEW"),"",INDEX(B7995:B$2,-1+SUMPRODUCT(MAX(ROW(E7995:E$2)*(E7996=E7995:E$2)))))</f>
        <v> </v>
      </c>
      <c r="J7996" s="25" t="str">
        <f>IF(OR(E7996="",E7996="!!!",F7996="NEW"),"",COUNTBLANK(OFFSET(A$1,,,SUMPRODUCT(MAX(ROW(E$2:E7996)*(E7996=E$2:E7996)))))-COUNTBLANK(OFFSET(A$1,,,SUMPRODUCT(MAX(ROW(E$1:E7995)*(E2=E$1:E7995))))))</f>
        <v> </v>
      </c>
      <c r="K7996" s="25" t="str">
        <f>IF(OR(E7996="",E7996="!!!",F7996="NEW"),"",INDEX(J$1:J7995,SUMPRODUCT(MAX(ROW(E$1:E7995)*(E7996=E$1:E7995)))))</f>
        <v> </v>
      </c>
      <c r="L7996" s="26"/>
    </row>
    <row r="7997" spans="1:12">
      <c r="A7997" s="20" t="s">
        <v>1765</v>
      </c>
      <c r="B7997" s="27" t="s">
        <v>1687</v>
      </c>
      <c r="C7997" s="27" t="s">
        <v>1704</v>
      </c>
      <c r="E7997" s="21">
        <f>IF(D7997="?OLD","!!!","")</f>
        <v/>
      </c>
      <c r="F7997" s="22" t="str">
        <f>IF(OR(E7997="",E7997="!!!"),"",IF(NOT(ISNA(VLOOKUP(E7997,E$1:E7996,1,FALSE()))),"OLD",IF(AND(E7997&lt;&gt;"",E7997&lt;&gt;"!!!"),"NEW","")))</f>
        <v> </v>
      </c>
      <c r="G7997" s="23" t="str">
        <f>IF(OR(E7997="",E7997="!!!"),"",IF(OR(J7997=0,AND(J7997=1,K7997=1),AND(J7997=1,I7997="SBJ"),AND(J7997=1,I7997=0)),"?IN_FOCUS",IF(J7997&lt;=2,"?ACTIVATED",IF(J7997&lt;&gt;"","?FAMILIAR",IF(F7997="NEW",IF(ISNA(VLOOKUP(E7997,#REF!,1,FALSE())),"?TYPE_IDENTIFIABLE","?REFERENTIAL"),"_")))))</f>
        <v> </v>
      </c>
      <c r="H7997" s="24" t="str">
        <f>IF(J7997&lt;&gt;1,"",IF(I7997="SBJ","CB","?"))</f>
        <v> </v>
      </c>
      <c r="I7997" s="25" t="str">
        <f>IF(OR(E7997="",E7997="!!!",F7997="NEW"),"",INDEX(B7996:B$2,-1+SUMPRODUCT(MAX(ROW(E7996:E$2)*(E7997=E7996:E$2)))))</f>
        <v> </v>
      </c>
      <c r="J7997" s="25" t="str">
        <f>IF(OR(E7997="",E7997="!!!",F7997="NEW"),"",COUNTBLANK(OFFSET(A$1,,,SUMPRODUCT(MAX(ROW(E$2:E7997)*(E7997=E$2:E7997)))))-COUNTBLANK(OFFSET(A$1,,,SUMPRODUCT(MAX(ROW(E$1:E7996)*(E2=E$1:E7996))))))</f>
        <v> </v>
      </c>
      <c r="K7997" s="25" t="str">
        <f>IF(OR(E7997="",E7997="!!!",F7997="NEW"),"",INDEX(J$1:J7996,SUMPRODUCT(MAX(ROW(E$1:E7996)*(E7997=E$1:E7996)))))</f>
        <v> </v>
      </c>
      <c r="L7997" s="26"/>
    </row>
    <row r="7998" spans="1:12">
      <c r="A7998" s="20" t="s">
        <v>4000</v>
      </c>
      <c r="E7998" s="21">
        <f>IF(D7998="?OLD","!!!","")</f>
        <v/>
      </c>
      <c r="F7998" s="22" t="str">
        <f>IF(OR(E7998="",E7998="!!!"),"",IF(NOT(ISNA(VLOOKUP(E7998,E$1:E7997,1,FALSE()))),"OLD",IF(AND(E7998&lt;&gt;"",E7998&lt;&gt;"!!!"),"NEW","")))</f>
        <v> </v>
      </c>
      <c r="G7998" s="23" t="str">
        <f>IF(OR(E7998="",E7998="!!!"),"",IF(OR(J7998=0,AND(J7998=1,K7998=1),AND(J7998=1,I7998="SBJ"),AND(J7998=1,I7998=0)),"?IN_FOCUS",IF(J7998&lt;=2,"?ACTIVATED",IF(J7998&lt;&gt;"","?FAMILIAR",IF(F7998="NEW",IF(ISNA(VLOOKUP(E7998,#REF!,1,FALSE())),"?TYPE_IDENTIFIABLE","?REFERENTIAL"),"_")))))</f>
        <v> </v>
      </c>
      <c r="H7998" s="24" t="str">
        <f>IF(J7998&lt;&gt;1,"",IF(I7998="SBJ","CB","?"))</f>
        <v> </v>
      </c>
      <c r="I7998" s="25" t="str">
        <f>IF(OR(E7998="",E7998="!!!",F7998="NEW"),"",INDEX(B7997:B$2,-1+SUMPRODUCT(MAX(ROW(E7997:E$2)*(E7998=E7997:E$2)))))</f>
        <v> </v>
      </c>
      <c r="J7998" s="25" t="str">
        <f>IF(OR(E7998="",E7998="!!!",F7998="NEW"),"",COUNTBLANK(OFFSET(A$1,,,SUMPRODUCT(MAX(ROW(E$2:E7998)*(E7998=E$2:E7998)))))-COUNTBLANK(OFFSET(A$1,,,SUMPRODUCT(MAX(ROW(E$1:E7997)*(E2=E$1:E7997))))))</f>
        <v> </v>
      </c>
      <c r="K7998" s="25" t="str">
        <f>IF(OR(E7998="",E7998="!!!",F7998="NEW"),"",INDEX(J$1:J7997,SUMPRODUCT(MAX(ROW(E$1:E7997)*(E7998=E$1:E7997)))))</f>
        <v> </v>
      </c>
      <c r="L7998" s="26"/>
    </row>
    <row r="7999" spans="1:12">
      <c r="A7999" s="20" t="s">
        <v>1688</v>
      </c>
      <c r="E7999" s="21">
        <f>IF(D7999="?OLD","!!!","")</f>
        <v/>
      </c>
      <c r="F7999" s="22" t="str">
        <f>IF(OR(E7999="",E7999="!!!"),"",IF(NOT(ISNA(VLOOKUP(E7999,E$1:E7998,1,FALSE()))),"OLD",IF(AND(E7999&lt;&gt;"",E7999&lt;&gt;"!!!"),"NEW","")))</f>
        <v> </v>
      </c>
      <c r="G7999" s="23" t="str">
        <f>IF(OR(E7999="",E7999="!!!"),"",IF(OR(J7999=0,AND(J7999=1,K7999=1),AND(J7999=1,I7999="SBJ"),AND(J7999=1,I7999=0)),"?IN_FOCUS",IF(J7999&lt;=2,"?ACTIVATED",IF(J7999&lt;&gt;"","?FAMILIAR",IF(F7999="NEW",IF(ISNA(VLOOKUP(E7999,#REF!,1,FALSE())),"?TYPE_IDENTIFIABLE","?REFERENTIAL"),"_")))))</f>
        <v> </v>
      </c>
      <c r="H7999" s="24" t="str">
        <f>IF(J7999&lt;&gt;1,"",IF(I7999="SBJ","CB","?"))</f>
        <v> </v>
      </c>
      <c r="I7999" s="25" t="str">
        <f>IF(OR(E7999="",E7999="!!!",F7999="NEW"),"",INDEX(B7998:B$2,-1+SUMPRODUCT(MAX(ROW(E7998:E$2)*(E7999=E7998:E$2)))))</f>
        <v> </v>
      </c>
      <c r="J7999" s="25" t="str">
        <f>IF(OR(E7999="",E7999="!!!",F7999="NEW"),"",COUNTBLANK(OFFSET(A$1,,,SUMPRODUCT(MAX(ROW(E$2:E7999)*(E7999=E$2:E7999)))))-COUNTBLANK(OFFSET(A$1,,,SUMPRODUCT(MAX(ROW(E$1:E7998)*(E2=E$1:E7998))))))</f>
        <v> </v>
      </c>
      <c r="K7999" s="25" t="str">
        <f>IF(OR(E7999="",E7999="!!!",F7999="NEW"),"",INDEX(J$1:J7998,SUMPRODUCT(MAX(ROW(E$1:E7998)*(E7999=E$1:E7998)))))</f>
        <v> </v>
      </c>
      <c r="L7999" s="26"/>
    </row>
    <row r="8000" spans="1:12">
      <c r="A8000" s="20" t="s">
        <v>1790</v>
      </c>
      <c r="E8000" s="21">
        <f>IF(D8000="?OLD","!!!","")</f>
        <v/>
      </c>
      <c r="F8000" s="22" t="str">
        <f>IF(OR(E8000="",E8000="!!!"),"",IF(NOT(ISNA(VLOOKUP(E8000,E$1:E7999,1,FALSE()))),"OLD",IF(AND(E8000&lt;&gt;"",E8000&lt;&gt;"!!!"),"NEW","")))</f>
        <v> </v>
      </c>
      <c r="G8000" s="23" t="str">
        <f>IF(OR(E8000="",E8000="!!!"),"",IF(OR(J8000=0,AND(J8000=1,K8000=1),AND(J8000=1,I8000="SBJ"),AND(J8000=1,I8000=0)),"?IN_FOCUS",IF(J8000&lt;=2,"?ACTIVATED",IF(J8000&lt;&gt;"","?FAMILIAR",IF(F8000="NEW",IF(ISNA(VLOOKUP(E8000,#REF!,1,FALSE())),"?TYPE_IDENTIFIABLE","?REFERENTIAL"),"_")))))</f>
        <v> </v>
      </c>
      <c r="H8000" s="24" t="str">
        <f>IF(J8000&lt;&gt;1,"",IF(I8000="SBJ","CB","?"))</f>
        <v> </v>
      </c>
      <c r="I8000" s="25" t="str">
        <f>IF(OR(E8000="",E8000="!!!",F8000="NEW"),"",INDEX(B7999:B$2,-1+SUMPRODUCT(MAX(ROW(E7999:E$2)*(E8000=E7999:E$2)))))</f>
        <v> </v>
      </c>
      <c r="J8000" s="25" t="str">
        <f>IF(OR(E8000="",E8000="!!!",F8000="NEW"),"",COUNTBLANK(OFFSET(A$1,,,SUMPRODUCT(MAX(ROW(E$2:E8000)*(E8000=E$2:E8000)))))-COUNTBLANK(OFFSET(A$1,,,SUMPRODUCT(MAX(ROW(E$1:E7999)*(E2=E$1:E7999))))))</f>
        <v> </v>
      </c>
      <c r="K8000" s="25" t="str">
        <f>IF(OR(E8000="",E8000="!!!",F8000="NEW"),"",INDEX(J$1:J7999,SUMPRODUCT(MAX(ROW(E$1:E7999)*(E8000=E$1:E7999)))))</f>
        <v> </v>
      </c>
      <c r="L8000" s="26"/>
    </row>
    <row r="8001" spans="1:12">
      <c r="A8001" s="20" t="s">
        <v>1744</v>
      </c>
      <c r="E8001" s="21">
        <f>IF(D8001="?OLD","!!!","")</f>
        <v/>
      </c>
      <c r="F8001" s="22" t="str">
        <f>IF(OR(E8001="",E8001="!!!"),"",IF(NOT(ISNA(VLOOKUP(E8001,E$1:E8000,1,FALSE()))),"OLD",IF(AND(E8001&lt;&gt;"",E8001&lt;&gt;"!!!"),"NEW","")))</f>
        <v> </v>
      </c>
      <c r="G8001" s="23" t="str">
        <f>IF(OR(E8001="",E8001="!!!"),"",IF(OR(J8001=0,AND(J8001=1,K8001=1),AND(J8001=1,I8001="SBJ"),AND(J8001=1,I8001=0)),"?IN_FOCUS",IF(J8001&lt;=2,"?ACTIVATED",IF(J8001&lt;&gt;"","?FAMILIAR",IF(F8001="NEW",IF(ISNA(VLOOKUP(E8001,#REF!,1,FALSE())),"?TYPE_IDENTIFIABLE","?REFERENTIAL"),"_")))))</f>
        <v> </v>
      </c>
      <c r="H8001" s="24" t="str">
        <f>IF(J8001&lt;&gt;1,"",IF(I8001="SBJ","CB","?"))</f>
        <v> </v>
      </c>
      <c r="I8001" s="25" t="str">
        <f>IF(OR(E8001="",E8001="!!!",F8001="NEW"),"",INDEX(B8000:B$2,-1+SUMPRODUCT(MAX(ROW(E8000:E$2)*(E8001=E8000:E$2)))))</f>
        <v> </v>
      </c>
      <c r="J8001" s="25" t="str">
        <f>IF(OR(E8001="",E8001="!!!",F8001="NEW"),"",COUNTBLANK(OFFSET(A$1,,,SUMPRODUCT(MAX(ROW(E$2:E8001)*(E8001=E$2:E8001)))))-COUNTBLANK(OFFSET(A$1,,,SUMPRODUCT(MAX(ROW(E$1:E8000)*(E2=E$1:E8000))))))</f>
        <v> </v>
      </c>
      <c r="K8001" s="25" t="str">
        <f>IF(OR(E8001="",E8001="!!!",F8001="NEW"),"",INDEX(J$1:J8000,SUMPRODUCT(MAX(ROW(E$1:E8000)*(E8001=E$1:E8000)))))</f>
        <v> </v>
      </c>
      <c r="L8001" s="26"/>
    </row>
    <row r="8002" spans="1:12">
      <c r="A8002" s="20" t="s">
        <v>4001</v>
      </c>
      <c r="E8002" s="21">
        <f>IF(D8002="?OLD","!!!","")</f>
        <v/>
      </c>
      <c r="F8002" s="22" t="str">
        <f>IF(OR(E8002="",E8002="!!!"),"",IF(NOT(ISNA(VLOOKUP(E8002,E$1:E8001,1,FALSE()))),"OLD",IF(AND(E8002&lt;&gt;"",E8002&lt;&gt;"!!!"),"NEW","")))</f>
        <v> </v>
      </c>
      <c r="G8002" s="23" t="str">
        <f>IF(OR(E8002="",E8002="!!!"),"",IF(OR(J8002=0,AND(J8002=1,K8002=1),AND(J8002=1,I8002="SBJ"),AND(J8002=1,I8002=0)),"?IN_FOCUS",IF(J8002&lt;=2,"?ACTIVATED",IF(J8002&lt;&gt;"","?FAMILIAR",IF(F8002="NEW",IF(ISNA(VLOOKUP(E8002,#REF!,1,FALSE())),"?TYPE_IDENTIFIABLE","?REFERENTIAL"),"_")))))</f>
        <v> </v>
      </c>
      <c r="H8002" s="24" t="str">
        <f>IF(J8002&lt;&gt;1,"",IF(I8002="SBJ","CB","?"))</f>
        <v> </v>
      </c>
      <c r="I8002" s="25" t="str">
        <f>IF(OR(E8002="",E8002="!!!",F8002="NEW"),"",INDEX(B8001:B$2,-1+SUMPRODUCT(MAX(ROW(E8001:E$2)*(E8002=E8001:E$2)))))</f>
        <v> </v>
      </c>
      <c r="J8002" s="25" t="str">
        <f>IF(OR(E8002="",E8002="!!!",F8002="NEW"),"",COUNTBLANK(OFFSET(A$1,,,SUMPRODUCT(MAX(ROW(E$2:E8002)*(E8002=E$2:E8002)))))-COUNTBLANK(OFFSET(A$1,,,SUMPRODUCT(MAX(ROW(E$1:E8001)*(E2=E$1:E8001))))))</f>
        <v> </v>
      </c>
      <c r="K8002" s="25" t="str">
        <f>IF(OR(E8002="",E8002="!!!",F8002="NEW"),"",INDEX(J$1:J8001,SUMPRODUCT(MAX(ROW(E$1:E8001)*(E8002=E$1:E8001)))))</f>
        <v> </v>
      </c>
      <c r="L8002" s="26"/>
    </row>
    <row r="8003" spans="1:12">
      <c r="A8003" s="20" t="s">
        <v>4002</v>
      </c>
      <c r="B8003" s="27" t="s">
        <v>1675</v>
      </c>
      <c r="C8003" s="27" t="s">
        <v>1701</v>
      </c>
      <c r="D8003" s="27" t="s">
        <v>1681</v>
      </c>
      <c r="E8003" s="21">
        <f>IF(D8003="?OLD","!!!","")</f>
        <v/>
      </c>
      <c r="F8003" s="22" t="str">
        <f>IF(OR(E8003="",E8003="!!!"),"",IF(NOT(ISNA(VLOOKUP(E8003,E$1:E8002,1,FALSE()))),"OLD",IF(AND(E8003&lt;&gt;"",E8003&lt;&gt;"!!!"),"NEW","")))</f>
        <v> </v>
      </c>
      <c r="G8003" s="23" t="str">
        <f>IF(OR(E8003="",E8003="!!!"),"",IF(OR(J8003=0,AND(J8003=1,K8003=1),AND(J8003=1,I8003="SBJ"),AND(J8003=1,I8003=0)),"?IN_FOCUS",IF(J8003&lt;=2,"?ACTIVATED",IF(J8003&lt;&gt;"","?FAMILIAR",IF(F8003="NEW",IF(ISNA(VLOOKUP(E8003,#REF!,1,FALSE())),"?TYPE_IDENTIFIABLE","?REFERENTIAL"),"_")))))</f>
        <v> </v>
      </c>
      <c r="H8003" s="24" t="str">
        <f>IF(J8003&lt;&gt;1,"",IF(I8003="SBJ","CB","?"))</f>
        <v> </v>
      </c>
      <c r="I8003" s="25" t="str">
        <f>IF(OR(E8003="",E8003="!!!",F8003="NEW"),"",INDEX(B8002:B$2,-1+SUMPRODUCT(MAX(ROW(E8002:E$2)*(E8003=E8002:E$2)))))</f>
        <v> </v>
      </c>
      <c r="J8003" s="25" t="str">
        <f>IF(OR(E8003="",E8003="!!!",F8003="NEW"),"",COUNTBLANK(OFFSET(A$1,,,SUMPRODUCT(MAX(ROW(E$2:E8003)*(E8003=E$2:E8003)))))-COUNTBLANK(OFFSET(A$1,,,SUMPRODUCT(MAX(ROW(E$1:E8002)*(E2=E$1:E8002))))))</f>
        <v> </v>
      </c>
      <c r="K8003" s="25" t="str">
        <f>IF(OR(E8003="",E8003="!!!",F8003="NEW"),"",INDEX(J$1:J8002,SUMPRODUCT(MAX(ROW(E$1:E8002)*(E8003=E$1:E8002)))))</f>
        <v> </v>
      </c>
      <c r="L8003" s="26"/>
    </row>
    <row r="8004" spans="1:12">
      <c r="A8004" s="20" t="s">
        <v>4003</v>
      </c>
      <c r="E8004" s="21">
        <f>IF(D8004="?OLD","!!!","")</f>
        <v/>
      </c>
      <c r="F8004" s="22" t="str">
        <f>IF(OR(E8004="",E8004="!!!"),"",IF(NOT(ISNA(VLOOKUP(E8004,E$1:E8003,1,FALSE()))),"OLD",IF(AND(E8004&lt;&gt;"",E8004&lt;&gt;"!!!"),"NEW","")))</f>
        <v> </v>
      </c>
      <c r="G8004" s="23" t="str">
        <f>IF(OR(E8004="",E8004="!!!"),"",IF(OR(J8004=0,AND(J8004=1,K8004=1),AND(J8004=1,I8004="SBJ"),AND(J8004=1,I8004=0)),"?IN_FOCUS",IF(J8004&lt;=2,"?ACTIVATED",IF(J8004&lt;&gt;"","?FAMILIAR",IF(F8004="NEW",IF(ISNA(VLOOKUP(E8004,#REF!,1,FALSE())),"?TYPE_IDENTIFIABLE","?REFERENTIAL"),"_")))))</f>
        <v> </v>
      </c>
      <c r="H8004" s="24" t="str">
        <f>IF(J8004&lt;&gt;1,"",IF(I8004="SBJ","CB","?"))</f>
        <v> </v>
      </c>
      <c r="I8004" s="25" t="str">
        <f>IF(OR(E8004="",E8004="!!!",F8004="NEW"),"",INDEX(B8003:B$2,-1+SUMPRODUCT(MAX(ROW(E8003:E$2)*(E8004=E8003:E$2)))))</f>
        <v> </v>
      </c>
      <c r="J8004" s="25" t="str">
        <f>IF(OR(E8004="",E8004="!!!",F8004="NEW"),"",COUNTBLANK(OFFSET(A$1,,,SUMPRODUCT(MAX(ROW(E$2:E8004)*(E8004=E$2:E8004)))))-COUNTBLANK(OFFSET(A$1,,,SUMPRODUCT(MAX(ROW(E$1:E8003)*(E2=E$1:E8003))))))</f>
        <v> </v>
      </c>
      <c r="K8004" s="25" t="str">
        <f>IF(OR(E8004="",E8004="!!!",F8004="NEW"),"",INDEX(J$1:J8003,SUMPRODUCT(MAX(ROW(E$1:E8003)*(E8004=E$1:E8003)))))</f>
        <v> </v>
      </c>
      <c r="L8004" s="26"/>
    </row>
    <row r="8005" spans="1:12">
      <c r="A8005" s="20" t="s">
        <v>1746</v>
      </c>
      <c r="E8005" s="21">
        <f>IF(D8005="?OLD","!!!","")</f>
        <v/>
      </c>
      <c r="F8005" s="22" t="str">
        <f>IF(OR(E8005="",E8005="!!!"),"",IF(NOT(ISNA(VLOOKUP(E8005,E$1:E8004,1,FALSE()))),"OLD",IF(AND(E8005&lt;&gt;"",E8005&lt;&gt;"!!!"),"NEW","")))</f>
        <v> </v>
      </c>
      <c r="G8005" s="23" t="str">
        <f>IF(OR(E8005="",E8005="!!!"),"",IF(OR(J8005=0,AND(J8005=1,K8005=1),AND(J8005=1,I8005="SBJ"),AND(J8005=1,I8005=0)),"?IN_FOCUS",IF(J8005&lt;=2,"?ACTIVATED",IF(J8005&lt;&gt;"","?FAMILIAR",IF(F8005="NEW",IF(ISNA(VLOOKUP(E8005,#REF!,1,FALSE())),"?TYPE_IDENTIFIABLE","?REFERENTIAL"),"_")))))</f>
        <v> </v>
      </c>
      <c r="H8005" s="24" t="str">
        <f>IF(J8005&lt;&gt;1,"",IF(I8005="SBJ","CB","?"))</f>
        <v> </v>
      </c>
      <c r="I8005" s="25" t="str">
        <f>IF(OR(E8005="",E8005="!!!",F8005="NEW"),"",INDEX(B8004:B$2,-1+SUMPRODUCT(MAX(ROW(E8004:E$2)*(E8005=E8004:E$2)))))</f>
        <v> </v>
      </c>
      <c r="J8005" s="25" t="str">
        <f>IF(OR(E8005="",E8005="!!!",F8005="NEW"),"",COUNTBLANK(OFFSET(A$1,,,SUMPRODUCT(MAX(ROW(E$2:E8005)*(E8005=E$2:E8005)))))-COUNTBLANK(OFFSET(A$1,,,SUMPRODUCT(MAX(ROW(E$1:E8004)*(E2=E$1:E8004))))))</f>
        <v> </v>
      </c>
      <c r="K8005" s="25" t="str">
        <f>IF(OR(E8005="",E8005="!!!",F8005="NEW"),"",INDEX(J$1:J8004,SUMPRODUCT(MAX(ROW(E$1:E8004)*(E8005=E$1:E8004)))))</f>
        <v> </v>
      </c>
      <c r="L8005" s="26"/>
    </row>
    <row r="8006" spans="1:12">
      <c r="A8006" s="20" t="s">
        <v>1877</v>
      </c>
      <c r="E8006" s="21">
        <f>IF(D8006="?OLD","!!!","")</f>
        <v/>
      </c>
      <c r="F8006" s="22" t="str">
        <f>IF(OR(E8006="",E8006="!!!"),"",IF(NOT(ISNA(VLOOKUP(E8006,E$1:E8005,1,FALSE()))),"OLD",IF(AND(E8006&lt;&gt;"",E8006&lt;&gt;"!!!"),"NEW","")))</f>
        <v> </v>
      </c>
      <c r="G8006" s="23" t="str">
        <f>IF(OR(E8006="",E8006="!!!"),"",IF(OR(J8006=0,AND(J8006=1,K8006=1),AND(J8006=1,I8006="SBJ"),AND(J8006=1,I8006=0)),"?IN_FOCUS",IF(J8006&lt;=2,"?ACTIVATED",IF(J8006&lt;&gt;"","?FAMILIAR",IF(F8006="NEW",IF(ISNA(VLOOKUP(E8006,#REF!,1,FALSE())),"?TYPE_IDENTIFIABLE","?REFERENTIAL"),"_")))))</f>
        <v> </v>
      </c>
      <c r="H8006" s="24" t="str">
        <f>IF(J8006&lt;&gt;1,"",IF(I8006="SBJ","CB","?"))</f>
        <v> </v>
      </c>
      <c r="I8006" s="25" t="str">
        <f>IF(OR(E8006="",E8006="!!!",F8006="NEW"),"",INDEX(B8005:B$2,-1+SUMPRODUCT(MAX(ROW(E8005:E$2)*(E8006=E8005:E$2)))))</f>
        <v> </v>
      </c>
      <c r="J8006" s="25" t="str">
        <f>IF(OR(E8006="",E8006="!!!",F8006="NEW"),"",COUNTBLANK(OFFSET(A$1,,,SUMPRODUCT(MAX(ROW(E$2:E8006)*(E8006=E$2:E8006)))))-COUNTBLANK(OFFSET(A$1,,,SUMPRODUCT(MAX(ROW(E$1:E8005)*(E2=E$1:E8005))))))</f>
        <v> </v>
      </c>
      <c r="K8006" s="25" t="str">
        <f>IF(OR(E8006="",E8006="!!!",F8006="NEW"),"",INDEX(J$1:J8005,SUMPRODUCT(MAX(ROW(E$1:E8005)*(E8006=E$1:E8005)))))</f>
        <v> </v>
      </c>
      <c r="L8006" s="26"/>
    </row>
    <row r="8007" spans="1:12">
      <c r="A8007" s="20" t="s">
        <v>1689</v>
      </c>
      <c r="E8007" s="21">
        <f>IF(D8007="?OLD","!!!","")</f>
        <v/>
      </c>
      <c r="F8007" s="22" t="str">
        <f>IF(OR(E8007="",E8007="!!!"),"",IF(NOT(ISNA(VLOOKUP(E8007,E$1:E8006,1,FALSE()))),"OLD",IF(AND(E8007&lt;&gt;"",E8007&lt;&gt;"!!!"),"NEW","")))</f>
        <v> </v>
      </c>
      <c r="G8007" s="23" t="str">
        <f>IF(OR(E8007="",E8007="!!!"),"",IF(OR(J8007=0,AND(J8007=1,K8007=1),AND(J8007=1,I8007="SBJ"),AND(J8007=1,I8007=0)),"?IN_FOCUS",IF(J8007&lt;=2,"?ACTIVATED",IF(J8007&lt;&gt;"","?FAMILIAR",IF(F8007="NEW",IF(ISNA(VLOOKUP(E8007,#REF!,1,FALSE())),"?TYPE_IDENTIFIABLE","?REFERENTIAL"),"_")))))</f>
        <v> </v>
      </c>
      <c r="H8007" s="24" t="str">
        <f>IF(J8007&lt;&gt;1,"",IF(I8007="SBJ","CB","?"))</f>
        <v> </v>
      </c>
      <c r="I8007" s="25" t="str">
        <f>IF(OR(E8007="",E8007="!!!",F8007="NEW"),"",INDEX(B8006:B$2,-1+SUMPRODUCT(MAX(ROW(E8006:E$2)*(E8007=E8006:E$2)))))</f>
        <v> </v>
      </c>
      <c r="J8007" s="25" t="str">
        <f>IF(OR(E8007="",E8007="!!!",F8007="NEW"),"",COUNTBLANK(OFFSET(A$1,,,SUMPRODUCT(MAX(ROW(E$2:E8007)*(E8007=E$2:E8007)))))-COUNTBLANK(OFFSET(A$1,,,SUMPRODUCT(MAX(ROW(E$1:E8006)*(E2=E$1:E8006))))))</f>
        <v> </v>
      </c>
      <c r="K8007" s="25" t="str">
        <f>IF(OR(E8007="",E8007="!!!",F8007="NEW"),"",INDEX(J$1:J8006,SUMPRODUCT(MAX(ROW(E$1:E8006)*(E8007=E$1:E8006)))))</f>
        <v> </v>
      </c>
      <c r="L8007" s="26"/>
    </row>
    <row r="8008" spans="1:12">
      <c r="A8008" s="20" t="s">
        <v>4004</v>
      </c>
      <c r="E8008" s="21">
        <f>IF(D8008="?OLD","!!!","")</f>
        <v/>
      </c>
      <c r="F8008" s="22" t="str">
        <f>IF(OR(E8008="",E8008="!!!"),"",IF(NOT(ISNA(VLOOKUP(E8008,E$1:E8007,1,FALSE()))),"OLD",IF(AND(E8008&lt;&gt;"",E8008&lt;&gt;"!!!"),"NEW","")))</f>
        <v> </v>
      </c>
      <c r="G8008" s="23" t="str">
        <f>IF(OR(E8008="",E8008="!!!"),"",IF(OR(J8008=0,AND(J8008=1,K8008=1),AND(J8008=1,I8008="SBJ"),AND(J8008=1,I8008=0)),"?IN_FOCUS",IF(J8008&lt;=2,"?ACTIVATED",IF(J8008&lt;&gt;"","?FAMILIAR",IF(F8008="NEW",IF(ISNA(VLOOKUP(E8008,#REF!,1,FALSE())),"?TYPE_IDENTIFIABLE","?REFERENTIAL"),"_")))))</f>
        <v> </v>
      </c>
      <c r="H8008" s="24" t="str">
        <f>IF(J8008&lt;&gt;1,"",IF(I8008="SBJ","CB","?"))</f>
        <v> </v>
      </c>
      <c r="I8008" s="25" t="str">
        <f>IF(OR(E8008="",E8008="!!!",F8008="NEW"),"",INDEX(B8007:B$2,-1+SUMPRODUCT(MAX(ROW(E8007:E$2)*(E8008=E8007:E$2)))))</f>
        <v> </v>
      </c>
      <c r="J8008" s="25" t="str">
        <f>IF(OR(E8008="",E8008="!!!",F8008="NEW"),"",COUNTBLANK(OFFSET(A$1,,,SUMPRODUCT(MAX(ROW(E$2:E8008)*(E8008=E$2:E8008)))))-COUNTBLANK(OFFSET(A$1,,,SUMPRODUCT(MAX(ROW(E$1:E8007)*(E2=E$1:E8007))))))</f>
        <v> </v>
      </c>
      <c r="K8008" s="25" t="str">
        <f>IF(OR(E8008="",E8008="!!!",F8008="NEW"),"",INDEX(J$1:J8007,SUMPRODUCT(MAX(ROW(E$1:E8007)*(E8008=E$1:E8007)))))</f>
        <v> </v>
      </c>
      <c r="L8008" s="26"/>
    </row>
    <row r="8009" spans="1:12">
      <c r="A8009" s="20" t="s">
        <v>4005</v>
      </c>
      <c r="B8009" s="27" t="s">
        <v>1675</v>
      </c>
      <c r="C8009" s="27" t="s">
        <v>1701</v>
      </c>
      <c r="D8009" s="27" t="s">
        <v>1681</v>
      </c>
      <c r="E8009" s="21">
        <f>IF(D8009="?OLD","!!!","")</f>
        <v/>
      </c>
      <c r="F8009" s="22" t="str">
        <f>IF(OR(E8009="",E8009="!!!"),"",IF(NOT(ISNA(VLOOKUP(E8009,E$1:E8008,1,FALSE()))),"OLD",IF(AND(E8009&lt;&gt;"",E8009&lt;&gt;"!!!"),"NEW","")))</f>
        <v> </v>
      </c>
      <c r="G8009" s="23" t="str">
        <f>IF(OR(E8009="",E8009="!!!"),"",IF(OR(J8009=0,AND(J8009=1,K8009=1),AND(J8009=1,I8009="SBJ"),AND(J8009=1,I8009=0)),"?IN_FOCUS",IF(J8009&lt;=2,"?ACTIVATED",IF(J8009&lt;&gt;"","?FAMILIAR",IF(F8009="NEW",IF(ISNA(VLOOKUP(E8009,#REF!,1,FALSE())),"?TYPE_IDENTIFIABLE","?REFERENTIAL"),"_")))))</f>
        <v> </v>
      </c>
      <c r="H8009" s="24" t="str">
        <f>IF(J8009&lt;&gt;1,"",IF(I8009="SBJ","CB","?"))</f>
        <v> </v>
      </c>
      <c r="I8009" s="25" t="str">
        <f>IF(OR(E8009="",E8009="!!!",F8009="NEW"),"",INDEX(B8008:B$2,-1+SUMPRODUCT(MAX(ROW(E8008:E$2)*(E8009=E8008:E$2)))))</f>
        <v> </v>
      </c>
      <c r="J8009" s="25" t="str">
        <f>IF(OR(E8009="",E8009="!!!",F8009="NEW"),"",COUNTBLANK(OFFSET(A$1,,,SUMPRODUCT(MAX(ROW(E$2:E8009)*(E8009=E$2:E8009)))))-COUNTBLANK(OFFSET(A$1,,,SUMPRODUCT(MAX(ROW(E$1:E8008)*(E2=E$1:E8008))))))</f>
        <v> </v>
      </c>
      <c r="K8009" s="25" t="str">
        <f>IF(OR(E8009="",E8009="!!!",F8009="NEW"),"",INDEX(J$1:J8008,SUMPRODUCT(MAX(ROW(E$1:E8008)*(E8009=E$1:E8008)))))</f>
        <v> </v>
      </c>
      <c r="L8009" s="26"/>
    </row>
    <row r="8010" spans="1:12">
      <c r="A8010" s="20" t="s">
        <v>1688</v>
      </c>
      <c r="E8010" s="21">
        <f>IF(D8010="?OLD","!!!","")</f>
        <v/>
      </c>
      <c r="F8010" s="22" t="str">
        <f>IF(OR(E8010="",E8010="!!!"),"",IF(NOT(ISNA(VLOOKUP(E8010,E$1:E8009,1,FALSE()))),"OLD",IF(AND(E8010&lt;&gt;"",E8010&lt;&gt;"!!!"),"NEW","")))</f>
        <v> </v>
      </c>
      <c r="G8010" s="23" t="str">
        <f>IF(OR(E8010="",E8010="!!!"),"",IF(OR(J8010=0,AND(J8010=1,K8010=1),AND(J8010=1,I8010="SBJ"),AND(J8010=1,I8010=0)),"?IN_FOCUS",IF(J8010&lt;=2,"?ACTIVATED",IF(J8010&lt;&gt;"","?FAMILIAR",IF(F8010="NEW",IF(ISNA(VLOOKUP(E8010,#REF!,1,FALSE())),"?TYPE_IDENTIFIABLE","?REFERENTIAL"),"_")))))</f>
        <v> </v>
      </c>
      <c r="H8010" s="24" t="str">
        <f>IF(J8010&lt;&gt;1,"",IF(I8010="SBJ","CB","?"))</f>
        <v> </v>
      </c>
      <c r="I8010" s="25" t="str">
        <f>IF(OR(E8010="",E8010="!!!",F8010="NEW"),"",INDEX(B8009:B$2,-1+SUMPRODUCT(MAX(ROW(E8009:E$2)*(E8010=E8009:E$2)))))</f>
        <v> </v>
      </c>
      <c r="J8010" s="25" t="str">
        <f>IF(OR(E8010="",E8010="!!!",F8010="NEW"),"",COUNTBLANK(OFFSET(A$1,,,SUMPRODUCT(MAX(ROW(E$2:E8010)*(E8010=E$2:E8010)))))-COUNTBLANK(OFFSET(A$1,,,SUMPRODUCT(MAX(ROW(E$1:E8009)*(E2=E$1:E8009))))))</f>
        <v> </v>
      </c>
      <c r="K8010" s="25" t="str">
        <f>IF(OR(E8010="",E8010="!!!",F8010="NEW"),"",INDEX(J$1:J8009,SUMPRODUCT(MAX(ROW(E$1:E8009)*(E8010=E$1:E8009)))))</f>
        <v> </v>
      </c>
      <c r="L8010" s="26"/>
    </row>
    <row r="8011" spans="1:12">
      <c r="A8011" s="20" t="s">
        <v>2022</v>
      </c>
      <c r="E8011" s="21">
        <f>IF(D8011="?OLD","!!!","")</f>
        <v/>
      </c>
      <c r="F8011" s="22" t="str">
        <f>IF(OR(E8011="",E8011="!!!"),"",IF(NOT(ISNA(VLOOKUP(E8011,E$1:E8010,1,FALSE()))),"OLD",IF(AND(E8011&lt;&gt;"",E8011&lt;&gt;"!!!"),"NEW","")))</f>
        <v> </v>
      </c>
      <c r="G8011" s="23" t="str">
        <f>IF(OR(E8011="",E8011="!!!"),"",IF(OR(J8011=0,AND(J8011=1,K8011=1),AND(J8011=1,I8011="SBJ"),AND(J8011=1,I8011=0)),"?IN_FOCUS",IF(J8011&lt;=2,"?ACTIVATED",IF(J8011&lt;&gt;"","?FAMILIAR",IF(F8011="NEW",IF(ISNA(VLOOKUP(E8011,#REF!,1,FALSE())),"?TYPE_IDENTIFIABLE","?REFERENTIAL"),"_")))))</f>
        <v> </v>
      </c>
      <c r="H8011" s="24" t="str">
        <f>IF(J8011&lt;&gt;1,"",IF(I8011="SBJ","CB","?"))</f>
        <v> </v>
      </c>
      <c r="I8011" s="25" t="str">
        <f>IF(OR(E8011="",E8011="!!!",F8011="NEW"),"",INDEX(B8010:B$2,-1+SUMPRODUCT(MAX(ROW(E8010:E$2)*(E8011=E8010:E$2)))))</f>
        <v> </v>
      </c>
      <c r="J8011" s="25" t="str">
        <f>IF(OR(E8011="",E8011="!!!",F8011="NEW"),"",COUNTBLANK(OFFSET(A$1,,,SUMPRODUCT(MAX(ROW(E$2:E8011)*(E8011=E$2:E8011)))))-COUNTBLANK(OFFSET(A$1,,,SUMPRODUCT(MAX(ROW(E$1:E8010)*(E2=E$1:E8010))))))</f>
        <v> </v>
      </c>
      <c r="K8011" s="25" t="str">
        <f>IF(OR(E8011="",E8011="!!!",F8011="NEW"),"",INDEX(J$1:J8010,SUMPRODUCT(MAX(ROW(E$1:E8010)*(E8011=E$1:E8010)))))</f>
        <v> </v>
      </c>
      <c r="L8011" s="26"/>
    </row>
    <row r="8012" spans="1:12">
      <c r="A8012" s="20" t="s">
        <v>1725</v>
      </c>
      <c r="B8012" s="27" t="s">
        <v>1865</v>
      </c>
      <c r="C8012" s="27" t="s">
        <v>1818</v>
      </c>
      <c r="D8012" s="27" t="s">
        <v>1681</v>
      </c>
      <c r="E8012" s="21">
        <f>IF(D8012="?OLD","!!!","")</f>
        <v/>
      </c>
      <c r="F8012" s="22" t="str">
        <f>IF(OR(E8012="",E8012="!!!"),"",IF(NOT(ISNA(VLOOKUP(E8012,E$1:E8011,1,FALSE()))),"OLD",IF(AND(E8012&lt;&gt;"",E8012&lt;&gt;"!!!"),"NEW","")))</f>
        <v> </v>
      </c>
      <c r="G8012" s="23" t="str">
        <f>IF(OR(E8012="",E8012="!!!"),"",IF(OR(J8012=0,AND(J8012=1,K8012=1),AND(J8012=1,I8012="SBJ"),AND(J8012=1,I8012=0)),"?IN_FOCUS",IF(J8012&lt;=2,"?ACTIVATED",IF(J8012&lt;&gt;"","?FAMILIAR",IF(F8012="NEW",IF(ISNA(VLOOKUP(E8012,#REF!,1,FALSE())),"?TYPE_IDENTIFIABLE","?REFERENTIAL"),"_")))))</f>
        <v> </v>
      </c>
      <c r="H8012" s="24" t="str">
        <f>IF(J8012&lt;&gt;1,"",IF(I8012="SBJ","CB","?"))</f>
        <v> </v>
      </c>
      <c r="I8012" s="25" t="str">
        <f>IF(OR(E8012="",E8012="!!!",F8012="NEW"),"",INDEX(B8011:B$2,-1+SUMPRODUCT(MAX(ROW(E8011:E$2)*(E8012=E8011:E$2)))))</f>
        <v> </v>
      </c>
      <c r="J8012" s="25" t="str">
        <f>IF(OR(E8012="",E8012="!!!",F8012="NEW"),"",COUNTBLANK(OFFSET(A$1,,,SUMPRODUCT(MAX(ROW(E$2:E8012)*(E8012=E$2:E8012)))))-COUNTBLANK(OFFSET(A$1,,,SUMPRODUCT(MAX(ROW(E$1:E8011)*(E2=E$1:E8011))))))</f>
        <v> </v>
      </c>
      <c r="K8012" s="25" t="str">
        <f>IF(OR(E8012="",E8012="!!!",F8012="NEW"),"",INDEX(J$1:J8011,SUMPRODUCT(MAX(ROW(E$1:E8011)*(E8012=E$1:E8011)))))</f>
        <v> </v>
      </c>
      <c r="L8012" s="26"/>
    </row>
    <row r="8013" spans="1:12">
      <c r="A8013" s="20" t="s">
        <v>3710</v>
      </c>
      <c r="B8013" s="27" t="s">
        <v>1907</v>
      </c>
      <c r="C8013" s="27" t="s">
        <v>1704</v>
      </c>
      <c r="E8013" s="21">
        <f>IF(D8013="?OLD","!!!","")</f>
        <v/>
      </c>
      <c r="F8013" s="22" t="str">
        <f>IF(OR(E8013="",E8013="!!!"),"",IF(NOT(ISNA(VLOOKUP(E8013,E$1:E8012,1,FALSE()))),"OLD",IF(AND(E8013&lt;&gt;"",E8013&lt;&gt;"!!!"),"NEW","")))</f>
        <v> </v>
      </c>
      <c r="G8013" s="23" t="str">
        <f>IF(OR(E8013="",E8013="!!!"),"",IF(OR(J8013=0,AND(J8013=1,K8013=1),AND(J8013=1,I8013="SBJ"),AND(J8013=1,I8013=0)),"?IN_FOCUS",IF(J8013&lt;=2,"?ACTIVATED",IF(J8013&lt;&gt;"","?FAMILIAR",IF(F8013="NEW",IF(ISNA(VLOOKUP(E8013,#REF!,1,FALSE())),"?TYPE_IDENTIFIABLE","?REFERENTIAL"),"_")))))</f>
        <v> </v>
      </c>
      <c r="H8013" s="24" t="str">
        <f>IF(J8013&lt;&gt;1,"",IF(I8013="SBJ","CB","?"))</f>
        <v> </v>
      </c>
      <c r="I8013" s="25" t="str">
        <f>IF(OR(E8013="",E8013="!!!",F8013="NEW"),"",INDEX(B8012:B$2,-1+SUMPRODUCT(MAX(ROW(E8012:E$2)*(E8013=E8012:E$2)))))</f>
        <v> </v>
      </c>
      <c r="J8013" s="25" t="str">
        <f>IF(OR(E8013="",E8013="!!!",F8013="NEW"),"",COUNTBLANK(OFFSET(A$1,,,SUMPRODUCT(MAX(ROW(E$2:E8013)*(E8013=E$2:E8013)))))-COUNTBLANK(OFFSET(A$1,,,SUMPRODUCT(MAX(ROW(E$1:E8012)*(E2=E$1:E8012))))))</f>
        <v> </v>
      </c>
      <c r="K8013" s="25" t="str">
        <f>IF(OR(E8013="",E8013="!!!",F8013="NEW"),"",INDEX(J$1:J8012,SUMPRODUCT(MAX(ROW(E$1:E8012)*(E8013=E$1:E8012)))))</f>
        <v> </v>
      </c>
      <c r="L8013" s="26"/>
    </row>
    <row r="8014" spans="1:12">
      <c r="A8014" s="20" t="s">
        <v>1682</v>
      </c>
      <c r="E8014" s="21">
        <f>IF(D8014="?OLD","!!!","")</f>
        <v/>
      </c>
      <c r="F8014" s="22" t="str">
        <f>IF(OR(E8014="",E8014="!!!"),"",IF(NOT(ISNA(VLOOKUP(E8014,E$1:E8013,1,FALSE()))),"OLD",IF(AND(E8014&lt;&gt;"",E8014&lt;&gt;"!!!"),"NEW","")))</f>
        <v> </v>
      </c>
      <c r="G8014" s="23" t="str">
        <f>IF(OR(E8014="",E8014="!!!"),"",IF(OR(J8014=0,AND(J8014=1,K8014=1),AND(J8014=1,I8014="SBJ"),AND(J8014=1,I8014=0)),"?IN_FOCUS",IF(J8014&lt;=2,"?ACTIVATED",IF(J8014&lt;&gt;"","?FAMILIAR",IF(F8014="NEW",IF(ISNA(VLOOKUP(E8014,#REF!,1,FALSE())),"?TYPE_IDENTIFIABLE","?REFERENTIAL"),"_")))))</f>
        <v> </v>
      </c>
      <c r="H8014" s="24" t="str">
        <f>IF(J8014&lt;&gt;1,"",IF(I8014="SBJ","CB","?"))</f>
        <v> </v>
      </c>
      <c r="I8014" s="25" t="str">
        <f>IF(OR(E8014="",E8014="!!!",F8014="NEW"),"",INDEX(B8013:B$2,-1+SUMPRODUCT(MAX(ROW(E8013:E$2)*(E8014=E8013:E$2)))))</f>
        <v> </v>
      </c>
      <c r="J8014" s="25" t="str">
        <f>IF(OR(E8014="",E8014="!!!",F8014="NEW"),"",COUNTBLANK(OFFSET(A$1,,,SUMPRODUCT(MAX(ROW(E$2:E8014)*(E8014=E$2:E8014)))))-COUNTBLANK(OFFSET(A$1,,,SUMPRODUCT(MAX(ROW(E$1:E8013)*(E2=E$1:E8013))))))</f>
        <v> </v>
      </c>
      <c r="K8014" s="25" t="str">
        <f>IF(OR(E8014="",E8014="!!!",F8014="NEW"),"",INDEX(J$1:J8013,SUMPRODUCT(MAX(ROW(E$1:E8013)*(E8014=E$1:E8013)))))</f>
        <v> </v>
      </c>
      <c r="L8014" s="26"/>
    </row>
    <row r="8015" spans="1:12">
      <c r="A8015" s="20" t="s">
        <v>4006</v>
      </c>
      <c r="E8015" s="21">
        <f>IF(D8015="?OLD","!!!","")</f>
        <v/>
      </c>
      <c r="F8015" s="22" t="str">
        <f>IF(OR(E8015="",E8015="!!!"),"",IF(NOT(ISNA(VLOOKUP(E8015,E$1:E8014,1,FALSE()))),"OLD",IF(AND(E8015&lt;&gt;"",E8015&lt;&gt;"!!!"),"NEW","")))</f>
        <v> </v>
      </c>
      <c r="G8015" s="23" t="str">
        <f>IF(OR(E8015="",E8015="!!!"),"",IF(OR(J8015=0,AND(J8015=1,K8015=1),AND(J8015=1,I8015="SBJ"),AND(J8015=1,I8015=0)),"?IN_FOCUS",IF(J8015&lt;=2,"?ACTIVATED",IF(J8015&lt;&gt;"","?FAMILIAR",IF(F8015="NEW",IF(ISNA(VLOOKUP(E8015,#REF!,1,FALSE())),"?TYPE_IDENTIFIABLE","?REFERENTIAL"),"_")))))</f>
        <v> </v>
      </c>
      <c r="H8015" s="24" t="str">
        <f>IF(J8015&lt;&gt;1,"",IF(I8015="SBJ","CB","?"))</f>
        <v> </v>
      </c>
      <c r="I8015" s="25" t="str">
        <f>IF(OR(E8015="",E8015="!!!",F8015="NEW"),"",INDEX(B8014:B$2,-1+SUMPRODUCT(MAX(ROW(E8014:E$2)*(E8015=E8014:E$2)))))</f>
        <v> </v>
      </c>
      <c r="J8015" s="25" t="str">
        <f>IF(OR(E8015="",E8015="!!!",F8015="NEW"),"",COUNTBLANK(OFFSET(A$1,,,SUMPRODUCT(MAX(ROW(E$2:E8015)*(E8015=E$2:E8015)))))-COUNTBLANK(OFFSET(A$1,,,SUMPRODUCT(MAX(ROW(E$1:E8014)*(E2=E$1:E8014))))))</f>
        <v> </v>
      </c>
      <c r="K8015" s="25" t="str">
        <f>IF(OR(E8015="",E8015="!!!",F8015="NEW"),"",INDEX(J$1:J8014,SUMPRODUCT(MAX(ROW(E$1:E8014)*(E8015=E$1:E8014)))))</f>
        <v> </v>
      </c>
      <c r="L8015" s="26"/>
    </row>
    <row r="8016" spans="1:12">
      <c r="A8016" s="20" t="s">
        <v>1912</v>
      </c>
      <c r="E8016" s="21">
        <f>IF(D8016="?OLD","!!!","")</f>
        <v/>
      </c>
      <c r="F8016" s="22" t="str">
        <f>IF(OR(E8016="",E8016="!!!"),"",IF(NOT(ISNA(VLOOKUP(E8016,E$1:E8015,1,FALSE()))),"OLD",IF(AND(E8016&lt;&gt;"",E8016&lt;&gt;"!!!"),"NEW","")))</f>
        <v> </v>
      </c>
      <c r="G8016" s="23" t="str">
        <f>IF(OR(E8016="",E8016="!!!"),"",IF(OR(J8016=0,AND(J8016=1,K8016=1),AND(J8016=1,I8016="SBJ"),AND(J8016=1,I8016=0)),"?IN_FOCUS",IF(J8016&lt;=2,"?ACTIVATED",IF(J8016&lt;&gt;"","?FAMILIAR",IF(F8016="NEW",IF(ISNA(VLOOKUP(E8016,#REF!,1,FALSE())),"?TYPE_IDENTIFIABLE","?REFERENTIAL"),"_")))))</f>
        <v> </v>
      </c>
      <c r="H8016" s="24" t="str">
        <f>IF(J8016&lt;&gt;1,"",IF(I8016="SBJ","CB","?"))</f>
        <v> </v>
      </c>
      <c r="I8016" s="25" t="str">
        <f>IF(OR(E8016="",E8016="!!!",F8016="NEW"),"",INDEX(B8015:B$2,-1+SUMPRODUCT(MAX(ROW(E8015:E$2)*(E8016=E8015:E$2)))))</f>
        <v> </v>
      </c>
      <c r="J8016" s="25" t="str">
        <f>IF(OR(E8016="",E8016="!!!",F8016="NEW"),"",COUNTBLANK(OFFSET(A$1,,,SUMPRODUCT(MAX(ROW(E$2:E8016)*(E8016=E$2:E8016)))))-COUNTBLANK(OFFSET(A$1,,,SUMPRODUCT(MAX(ROW(E$1:E8015)*(E2=E$1:E8015))))))</f>
        <v> </v>
      </c>
      <c r="K8016" s="25" t="str">
        <f>IF(OR(E8016="",E8016="!!!",F8016="NEW"),"",INDEX(J$1:J8015,SUMPRODUCT(MAX(ROW(E$1:E8015)*(E8016=E$1:E8015)))))</f>
        <v> </v>
      </c>
      <c r="L8016" s="26"/>
    </row>
    <row r="8017" spans="1:12">
      <c r="A8017" s="20" t="s">
        <v>529</v>
      </c>
      <c r="E8017" s="21">
        <f>IF(D8017="?OLD","!!!","")</f>
        <v/>
      </c>
      <c r="F8017" s="22" t="str">
        <f>IF(OR(E8017="",E8017="!!!"),"",IF(NOT(ISNA(VLOOKUP(E8017,E$1:E8016,1,FALSE()))),"OLD",IF(AND(E8017&lt;&gt;"",E8017&lt;&gt;"!!!"),"NEW","")))</f>
        <v> </v>
      </c>
      <c r="G8017" s="23" t="str">
        <f>IF(OR(E8017="",E8017="!!!"),"",IF(OR(J8017=0,AND(J8017=1,K8017=1),AND(J8017=1,I8017="SBJ"),AND(J8017=1,I8017=0)),"?IN_FOCUS",IF(J8017&lt;=2,"?ACTIVATED",IF(J8017&lt;&gt;"","?FAMILIAR",IF(F8017="NEW",IF(ISNA(VLOOKUP(E8017,#REF!,1,FALSE())),"?TYPE_IDENTIFIABLE","?REFERENTIAL"),"_")))))</f>
        <v> </v>
      </c>
      <c r="H8017" s="24" t="str">
        <f>IF(J8017&lt;&gt;1,"",IF(I8017="SBJ","CB","?"))</f>
        <v> </v>
      </c>
      <c r="I8017" s="25" t="str">
        <f>IF(OR(E8017="",E8017="!!!",F8017="NEW"),"",INDEX(B8016:B$2,-1+SUMPRODUCT(MAX(ROW(E8016:E$2)*(E8017=E8016:E$2)))))</f>
        <v> </v>
      </c>
      <c r="J8017" s="25" t="str">
        <f>IF(OR(E8017="",E8017="!!!",F8017="NEW"),"",COUNTBLANK(OFFSET(A$1,,,SUMPRODUCT(MAX(ROW(E$2:E8017)*(E8017=E$2:E8017)))))-COUNTBLANK(OFFSET(A$1,,,SUMPRODUCT(MAX(ROW(E$1:E8016)*(E2=E$1:E8016))))))</f>
        <v> </v>
      </c>
      <c r="K8017" s="25" t="str">
        <f>IF(OR(E8017="",E8017="!!!",F8017="NEW"),"",INDEX(J$1:J8016,SUMPRODUCT(MAX(ROW(E$1:E8016)*(E8017=E$1:E8016)))))</f>
        <v> </v>
      </c>
      <c r="L8017" s="26"/>
    </row>
    <row r="8018" spans="1:12">
      <c r="A8018" s="20" t="s">
        <v>1807</v>
      </c>
      <c r="B8018" s="27" t="s">
        <v>1724</v>
      </c>
      <c r="C8018" s="27" t="s">
        <v>1737</v>
      </c>
      <c r="D8018" s="27" t="s">
        <v>1681</v>
      </c>
      <c r="E8018" s="21">
        <f>IF(D8018="?OLD","!!!","")</f>
        <v/>
      </c>
      <c r="F8018" s="22" t="str">
        <f>IF(OR(E8018="",E8018="!!!"),"",IF(NOT(ISNA(VLOOKUP(E8018,E$1:E8017,1,FALSE()))),"OLD",IF(AND(E8018&lt;&gt;"",E8018&lt;&gt;"!!!"),"NEW","")))</f>
        <v> </v>
      </c>
      <c r="G8018" s="23" t="str">
        <f>IF(OR(E8018="",E8018="!!!"),"",IF(OR(J8018=0,AND(J8018=1,K8018=1),AND(J8018=1,I8018="SBJ"),AND(J8018=1,I8018=0)),"?IN_FOCUS",IF(J8018&lt;=2,"?ACTIVATED",IF(J8018&lt;&gt;"","?FAMILIAR",IF(F8018="NEW",IF(ISNA(VLOOKUP(E8018,#REF!,1,FALSE())),"?TYPE_IDENTIFIABLE","?REFERENTIAL"),"_")))))</f>
        <v> </v>
      </c>
      <c r="H8018" s="24" t="str">
        <f>IF(J8018&lt;&gt;1,"",IF(I8018="SBJ","CB","?"))</f>
        <v> </v>
      </c>
      <c r="I8018" s="25" t="str">
        <f>IF(OR(E8018="",E8018="!!!",F8018="NEW"),"",INDEX(B8017:B$2,-1+SUMPRODUCT(MAX(ROW(E8017:E$2)*(E8018=E8017:E$2)))))</f>
        <v> </v>
      </c>
      <c r="J8018" s="25" t="str">
        <f>IF(OR(E8018="",E8018="!!!",F8018="NEW"),"",COUNTBLANK(OFFSET(A$1,,,SUMPRODUCT(MAX(ROW(E$2:E8018)*(E8018=E$2:E8018)))))-COUNTBLANK(OFFSET(A$1,,,SUMPRODUCT(MAX(ROW(E$1:E8017)*(E2=E$1:E8017))))))</f>
        <v> </v>
      </c>
      <c r="K8018" s="25" t="str">
        <f>IF(OR(E8018="",E8018="!!!",F8018="NEW"),"",INDEX(J$1:J8017,SUMPRODUCT(MAX(ROW(E$1:E8017)*(E8018=E$1:E8017)))))</f>
        <v> </v>
      </c>
      <c r="L8018" s="26"/>
    </row>
    <row r="8019" spans="1:12">
      <c r="A8019" s="20" t="s">
        <v>1729</v>
      </c>
      <c r="E8019" s="21">
        <f>IF(D8019="?OLD","!!!","")</f>
        <v/>
      </c>
      <c r="F8019" s="22" t="str">
        <f>IF(OR(E8019="",E8019="!!!"),"",IF(NOT(ISNA(VLOOKUP(E8019,E$1:E8018,1,FALSE()))),"OLD",IF(AND(E8019&lt;&gt;"",E8019&lt;&gt;"!!!"),"NEW","")))</f>
        <v> </v>
      </c>
      <c r="G8019" s="23" t="str">
        <f>IF(OR(E8019="",E8019="!!!"),"",IF(OR(J8019=0,AND(J8019=1,K8019=1),AND(J8019=1,I8019="SBJ"),AND(J8019=1,I8019=0)),"?IN_FOCUS",IF(J8019&lt;=2,"?ACTIVATED",IF(J8019&lt;&gt;"","?FAMILIAR",IF(F8019="NEW",IF(ISNA(VLOOKUP(E8019,#REF!,1,FALSE())),"?TYPE_IDENTIFIABLE","?REFERENTIAL"),"_")))))</f>
        <v> </v>
      </c>
      <c r="H8019" s="24" t="str">
        <f>IF(J8019&lt;&gt;1,"",IF(I8019="SBJ","CB","?"))</f>
        <v> </v>
      </c>
      <c r="I8019" s="25" t="str">
        <f>IF(OR(E8019="",E8019="!!!",F8019="NEW"),"",INDEX(B8018:B$2,-1+SUMPRODUCT(MAX(ROW(E8018:E$2)*(E8019=E8018:E$2)))))</f>
        <v> </v>
      </c>
      <c r="J8019" s="25" t="str">
        <f>IF(OR(E8019="",E8019="!!!",F8019="NEW"),"",COUNTBLANK(OFFSET(A$1,,,SUMPRODUCT(MAX(ROW(E$2:E8019)*(E8019=E$2:E8019)))))-COUNTBLANK(OFFSET(A$1,,,SUMPRODUCT(MAX(ROW(E$1:E8018)*(E2=E$1:E8018))))))</f>
        <v> </v>
      </c>
      <c r="K8019" s="25" t="str">
        <f>IF(OR(E8019="",E8019="!!!",F8019="NEW"),"",INDEX(J$1:J8018,SUMPRODUCT(MAX(ROW(E$1:E8018)*(E8019=E$1:E8018)))))</f>
        <v> </v>
      </c>
      <c r="L8019" s="26"/>
    </row>
    <row r="8020" spans="1:12">
      <c r="A8020" s="20" t="s">
        <v>1688</v>
      </c>
      <c r="E8020" s="21">
        <f>IF(D8020="?OLD","!!!","")</f>
        <v/>
      </c>
      <c r="F8020" s="22" t="str">
        <f>IF(OR(E8020="",E8020="!!!"),"",IF(NOT(ISNA(VLOOKUP(E8020,E$1:E8019,1,FALSE()))),"OLD",IF(AND(E8020&lt;&gt;"",E8020&lt;&gt;"!!!"),"NEW","")))</f>
        <v> </v>
      </c>
      <c r="G8020" s="23" t="str">
        <f>IF(OR(E8020="",E8020="!!!"),"",IF(OR(J8020=0,AND(J8020=1,K8020=1),AND(J8020=1,I8020="SBJ"),AND(J8020=1,I8020=0)),"?IN_FOCUS",IF(J8020&lt;=2,"?ACTIVATED",IF(J8020&lt;&gt;"","?FAMILIAR",IF(F8020="NEW",IF(ISNA(VLOOKUP(E8020,#REF!,1,FALSE())),"?TYPE_IDENTIFIABLE","?REFERENTIAL"),"_")))))</f>
        <v> </v>
      </c>
      <c r="H8020" s="24" t="str">
        <f>IF(J8020&lt;&gt;1,"",IF(I8020="SBJ","CB","?"))</f>
        <v> </v>
      </c>
      <c r="I8020" s="25" t="str">
        <f>IF(OR(E8020="",E8020="!!!",F8020="NEW"),"",INDEX(B8019:B$2,-1+SUMPRODUCT(MAX(ROW(E8019:E$2)*(E8020=E8019:E$2)))))</f>
        <v> </v>
      </c>
      <c r="J8020" s="25" t="str">
        <f>IF(OR(E8020="",E8020="!!!",F8020="NEW"),"",COUNTBLANK(OFFSET(A$1,,,SUMPRODUCT(MAX(ROW(E$2:E8020)*(E8020=E$2:E8020)))))-COUNTBLANK(OFFSET(A$1,,,SUMPRODUCT(MAX(ROW(E$1:E8019)*(E2=E$1:E8019))))))</f>
        <v> </v>
      </c>
      <c r="K8020" s="25" t="str">
        <f>IF(OR(E8020="",E8020="!!!",F8020="NEW"),"",INDEX(J$1:J8019,SUMPRODUCT(MAX(ROW(E$1:E8019)*(E8020=E$1:E8019)))))</f>
        <v> </v>
      </c>
      <c r="L8020" s="26"/>
    </row>
    <row r="8021" spans="1:12">
      <c r="A8021" s="20" t="s">
        <v>1744</v>
      </c>
      <c r="E8021" s="21">
        <f>IF(D8021="?OLD","!!!","")</f>
        <v/>
      </c>
      <c r="F8021" s="22" t="str">
        <f>IF(OR(E8021="",E8021="!!!"),"",IF(NOT(ISNA(VLOOKUP(E8021,E$1:E8020,1,FALSE()))),"OLD",IF(AND(E8021&lt;&gt;"",E8021&lt;&gt;"!!!"),"NEW","")))</f>
        <v> </v>
      </c>
      <c r="G8021" s="23" t="str">
        <f>IF(OR(E8021="",E8021="!!!"),"",IF(OR(J8021=0,AND(J8021=1,K8021=1),AND(J8021=1,I8021="SBJ"),AND(J8021=1,I8021=0)),"?IN_FOCUS",IF(J8021&lt;=2,"?ACTIVATED",IF(J8021&lt;&gt;"","?FAMILIAR",IF(F8021="NEW",IF(ISNA(VLOOKUP(E8021,#REF!,1,FALSE())),"?TYPE_IDENTIFIABLE","?REFERENTIAL"),"_")))))</f>
        <v> </v>
      </c>
      <c r="H8021" s="24" t="str">
        <f>IF(J8021&lt;&gt;1,"",IF(I8021="SBJ","CB","?"))</f>
        <v> </v>
      </c>
      <c r="I8021" s="25" t="str">
        <f>IF(OR(E8021="",E8021="!!!",F8021="NEW"),"",INDEX(B8020:B$2,-1+SUMPRODUCT(MAX(ROW(E8020:E$2)*(E8021=E8020:E$2)))))</f>
        <v> </v>
      </c>
      <c r="J8021" s="25" t="str">
        <f>IF(OR(E8021="",E8021="!!!",F8021="NEW"),"",COUNTBLANK(OFFSET(A$1,,,SUMPRODUCT(MAX(ROW(E$2:E8021)*(E8021=E$2:E8021)))))-COUNTBLANK(OFFSET(A$1,,,SUMPRODUCT(MAX(ROW(E$1:E8020)*(E2=E$1:E8020))))))</f>
        <v> </v>
      </c>
      <c r="K8021" s="25" t="str">
        <f>IF(OR(E8021="",E8021="!!!",F8021="NEW"),"",INDEX(J$1:J8020,SUMPRODUCT(MAX(ROW(E$1:E8020)*(E8021=E$1:E8020)))))</f>
        <v> </v>
      </c>
      <c r="L8021" s="26"/>
    </row>
    <row r="8022" spans="1:12">
      <c r="A8022" s="20" t="s">
        <v>4007</v>
      </c>
      <c r="B8022" s="27" t="s">
        <v>1692</v>
      </c>
      <c r="C8022" s="27" t="s">
        <v>1701</v>
      </c>
      <c r="D8022" s="27" t="s">
        <v>1681</v>
      </c>
      <c r="E8022" s="21">
        <f>IF(D8022="?OLD","!!!","")</f>
        <v/>
      </c>
      <c r="F8022" s="22" t="str">
        <f>IF(OR(E8022="",E8022="!!!"),"",IF(NOT(ISNA(VLOOKUP(E8022,E$1:E8021,1,FALSE()))),"OLD",IF(AND(E8022&lt;&gt;"",E8022&lt;&gt;"!!!"),"NEW","")))</f>
        <v> </v>
      </c>
      <c r="G8022" s="23" t="str">
        <f>IF(OR(E8022="",E8022="!!!"),"",IF(OR(J8022=0,AND(J8022=1,K8022=1),AND(J8022=1,I8022="SBJ"),AND(J8022=1,I8022=0)),"?IN_FOCUS",IF(J8022&lt;=2,"?ACTIVATED",IF(J8022&lt;&gt;"","?FAMILIAR",IF(F8022="NEW",IF(ISNA(VLOOKUP(E8022,#REF!,1,FALSE())),"?TYPE_IDENTIFIABLE","?REFERENTIAL"),"_")))))</f>
        <v> </v>
      </c>
      <c r="H8022" s="24" t="str">
        <f>IF(J8022&lt;&gt;1,"",IF(I8022="SBJ","CB","?"))</f>
        <v> </v>
      </c>
      <c r="I8022" s="25" t="str">
        <f>IF(OR(E8022="",E8022="!!!",F8022="NEW"),"",INDEX(B8021:B$2,-1+SUMPRODUCT(MAX(ROW(E8021:E$2)*(E8022=E8021:E$2)))))</f>
        <v> </v>
      </c>
      <c r="J8022" s="25" t="str">
        <f>IF(OR(E8022="",E8022="!!!",F8022="NEW"),"",COUNTBLANK(OFFSET(A$1,,,SUMPRODUCT(MAX(ROW(E$2:E8022)*(E8022=E$2:E8022)))))-COUNTBLANK(OFFSET(A$1,,,SUMPRODUCT(MAX(ROW(E$1:E8021)*(E2=E$1:E8021))))))</f>
        <v> </v>
      </c>
      <c r="K8022" s="25" t="str">
        <f>IF(OR(E8022="",E8022="!!!",F8022="NEW"),"",INDEX(J$1:J8021,SUMPRODUCT(MAX(ROW(E$1:E8021)*(E8022=E$1:E8021)))))</f>
        <v> </v>
      </c>
      <c r="L8022" s="26"/>
    </row>
    <row r="8023" spans="1:12">
      <c r="A8023" s="20" t="s">
        <v>1764</v>
      </c>
      <c r="E8023" s="21">
        <f>IF(D8023="?OLD","!!!","")</f>
        <v/>
      </c>
      <c r="F8023" s="22" t="str">
        <f>IF(OR(E8023="",E8023="!!!"),"",IF(NOT(ISNA(VLOOKUP(E8023,E$1:E8022,1,FALSE()))),"OLD",IF(AND(E8023&lt;&gt;"",E8023&lt;&gt;"!!!"),"NEW","")))</f>
        <v> </v>
      </c>
      <c r="G8023" s="23" t="str">
        <f>IF(OR(E8023="",E8023="!!!"),"",IF(OR(J8023=0,AND(J8023=1,K8023=1),AND(J8023=1,I8023="SBJ"),AND(J8023=1,I8023=0)),"?IN_FOCUS",IF(J8023&lt;=2,"?ACTIVATED",IF(J8023&lt;&gt;"","?FAMILIAR",IF(F8023="NEW",IF(ISNA(VLOOKUP(E8023,#REF!,1,FALSE())),"?TYPE_IDENTIFIABLE","?REFERENTIAL"),"_")))))</f>
        <v> </v>
      </c>
      <c r="H8023" s="24" t="str">
        <f>IF(J8023&lt;&gt;1,"",IF(I8023="SBJ","CB","?"))</f>
        <v> </v>
      </c>
      <c r="I8023" s="25" t="str">
        <f>IF(OR(E8023="",E8023="!!!",F8023="NEW"),"",INDEX(B8022:B$2,-1+SUMPRODUCT(MAX(ROW(E8022:E$2)*(E8023=E8022:E$2)))))</f>
        <v> </v>
      </c>
      <c r="J8023" s="25" t="str">
        <f>IF(OR(E8023="",E8023="!!!",F8023="NEW"),"",COUNTBLANK(OFFSET(A$1,,,SUMPRODUCT(MAX(ROW(E$2:E8023)*(E8023=E$2:E8023)))))-COUNTBLANK(OFFSET(A$1,,,SUMPRODUCT(MAX(ROW(E$1:E8022)*(E2=E$1:E8022))))))</f>
        <v> </v>
      </c>
      <c r="K8023" s="25" t="str">
        <f>IF(OR(E8023="",E8023="!!!",F8023="NEW"),"",INDEX(J$1:J8022,SUMPRODUCT(MAX(ROW(E$1:E8022)*(E8023=E$1:E8022)))))</f>
        <v> </v>
      </c>
      <c r="L8023" s="26"/>
    </row>
    <row r="8024" spans="1:12">
      <c r="A8024" s="20" t="s">
        <v>2424</v>
      </c>
      <c r="E8024" s="21">
        <f>IF(D8024="?OLD","!!!","")</f>
        <v/>
      </c>
      <c r="F8024" s="22" t="str">
        <f>IF(OR(E8024="",E8024="!!!"),"",IF(NOT(ISNA(VLOOKUP(E8024,E$1:E8023,1,FALSE()))),"OLD",IF(AND(E8024&lt;&gt;"",E8024&lt;&gt;"!!!"),"NEW","")))</f>
        <v> </v>
      </c>
      <c r="G8024" s="23" t="str">
        <f>IF(OR(E8024="",E8024="!!!"),"",IF(OR(J8024=0,AND(J8024=1,K8024=1),AND(J8024=1,I8024="SBJ"),AND(J8024=1,I8024=0)),"?IN_FOCUS",IF(J8024&lt;=2,"?ACTIVATED",IF(J8024&lt;&gt;"","?FAMILIAR",IF(F8024="NEW",IF(ISNA(VLOOKUP(E8024,#REF!,1,FALSE())),"?TYPE_IDENTIFIABLE","?REFERENTIAL"),"_")))))</f>
        <v> </v>
      </c>
      <c r="H8024" s="24" t="str">
        <f>IF(J8024&lt;&gt;1,"",IF(I8024="SBJ","CB","?"))</f>
        <v> </v>
      </c>
      <c r="I8024" s="25" t="str">
        <f>IF(OR(E8024="",E8024="!!!",F8024="NEW"),"",INDEX(B8023:B$2,-1+SUMPRODUCT(MAX(ROW(E8023:E$2)*(E8024=E8023:E$2)))))</f>
        <v> </v>
      </c>
      <c r="J8024" s="25" t="str">
        <f>IF(OR(E8024="",E8024="!!!",F8024="NEW"),"",COUNTBLANK(OFFSET(A$1,,,SUMPRODUCT(MAX(ROW(E$2:E8024)*(E8024=E$2:E8024)))))-COUNTBLANK(OFFSET(A$1,,,SUMPRODUCT(MAX(ROW(E$1:E8023)*(E2=E$1:E8023))))))</f>
        <v> </v>
      </c>
      <c r="K8024" s="25" t="str">
        <f>IF(OR(E8024="",E8024="!!!",F8024="NEW"),"",INDEX(J$1:J8023,SUMPRODUCT(MAX(ROW(E$1:E8023)*(E8024=E$1:E8023)))))</f>
        <v> </v>
      </c>
      <c r="L8024" s="26"/>
    </row>
    <row r="8025" spans="1:12">
      <c r="A8025" s="20" t="s">
        <v>3577</v>
      </c>
      <c r="B8025" s="27" t="s">
        <v>2010</v>
      </c>
      <c r="C8025" s="27" t="s">
        <v>1727</v>
      </c>
      <c r="E8025" s="21">
        <f>IF(D8025="?OLD","!!!","")</f>
        <v/>
      </c>
      <c r="F8025" s="22" t="str">
        <f>IF(OR(E8025="",E8025="!!!"),"",IF(NOT(ISNA(VLOOKUP(E8025,E$1:E8024,1,FALSE()))),"OLD",IF(AND(E8025&lt;&gt;"",E8025&lt;&gt;"!!!"),"NEW","")))</f>
        <v> </v>
      </c>
      <c r="G8025" s="23" t="str">
        <f>IF(OR(E8025="",E8025="!!!"),"",IF(OR(J8025=0,AND(J8025=1,K8025=1),AND(J8025=1,I8025="SBJ"),AND(J8025=1,I8025=0)),"?IN_FOCUS",IF(J8025&lt;=2,"?ACTIVATED",IF(J8025&lt;&gt;"","?FAMILIAR",IF(F8025="NEW",IF(ISNA(VLOOKUP(E8025,#REF!,1,FALSE())),"?TYPE_IDENTIFIABLE","?REFERENTIAL"),"_")))))</f>
        <v> </v>
      </c>
      <c r="H8025" s="24" t="str">
        <f>IF(J8025&lt;&gt;1,"",IF(I8025="SBJ","CB","?"))</f>
        <v> </v>
      </c>
      <c r="I8025" s="25" t="str">
        <f>IF(OR(E8025="",E8025="!!!",F8025="NEW"),"",INDEX(B8024:B$2,-1+SUMPRODUCT(MAX(ROW(E8024:E$2)*(E8025=E8024:E$2)))))</f>
        <v> </v>
      </c>
      <c r="J8025" s="25" t="str">
        <f>IF(OR(E8025="",E8025="!!!",F8025="NEW"),"",COUNTBLANK(OFFSET(A$1,,,SUMPRODUCT(MAX(ROW(E$2:E8025)*(E8025=E$2:E8025)))))-COUNTBLANK(OFFSET(A$1,,,SUMPRODUCT(MAX(ROW(E$1:E8024)*(E2=E$1:E8024))))))</f>
        <v> </v>
      </c>
      <c r="K8025" s="25" t="str">
        <f>IF(OR(E8025="",E8025="!!!",F8025="NEW"),"",INDEX(J$1:J8024,SUMPRODUCT(MAX(ROW(E$1:E8024)*(E8025=E$1:E8024)))))</f>
        <v> </v>
      </c>
      <c r="L8025" s="26"/>
    </row>
    <row r="8026" spans="1:12">
      <c r="A8026" s="20" t="s">
        <v>1688</v>
      </c>
      <c r="E8026" s="21">
        <f>IF(D8026="?OLD","!!!","")</f>
        <v/>
      </c>
      <c r="F8026" s="22" t="str">
        <f>IF(OR(E8026="",E8026="!!!"),"",IF(NOT(ISNA(VLOOKUP(E8026,E$1:E8025,1,FALSE()))),"OLD",IF(AND(E8026&lt;&gt;"",E8026&lt;&gt;"!!!"),"NEW","")))</f>
        <v> </v>
      </c>
      <c r="G8026" s="23" t="str">
        <f>IF(OR(E8026="",E8026="!!!"),"",IF(OR(J8026=0,AND(J8026=1,K8026=1),AND(J8026=1,I8026="SBJ"),AND(J8026=1,I8026=0)),"?IN_FOCUS",IF(J8026&lt;=2,"?ACTIVATED",IF(J8026&lt;&gt;"","?FAMILIAR",IF(F8026="NEW",IF(ISNA(VLOOKUP(E8026,#REF!,1,FALSE())),"?TYPE_IDENTIFIABLE","?REFERENTIAL"),"_")))))</f>
        <v> </v>
      </c>
      <c r="H8026" s="24" t="str">
        <f>IF(J8026&lt;&gt;1,"",IF(I8026="SBJ","CB","?"))</f>
        <v> </v>
      </c>
      <c r="I8026" s="25" t="str">
        <f>IF(OR(E8026="",E8026="!!!",F8026="NEW"),"",INDEX(B8025:B$2,-1+SUMPRODUCT(MAX(ROW(E8025:E$2)*(E8026=E8025:E$2)))))</f>
        <v> </v>
      </c>
      <c r="J8026" s="25" t="str">
        <f>IF(OR(E8026="",E8026="!!!",F8026="NEW"),"",COUNTBLANK(OFFSET(A$1,,,SUMPRODUCT(MAX(ROW(E$2:E8026)*(E8026=E$2:E8026)))))-COUNTBLANK(OFFSET(A$1,,,SUMPRODUCT(MAX(ROW(E$1:E8025)*(E2=E$1:E8025))))))</f>
        <v> </v>
      </c>
      <c r="K8026" s="25" t="str">
        <f>IF(OR(E8026="",E8026="!!!",F8026="NEW"),"",INDEX(J$1:J8025,SUMPRODUCT(MAX(ROW(E$1:E8025)*(E8026=E$1:E8025)))))</f>
        <v> </v>
      </c>
      <c r="L8026" s="26"/>
    </row>
    <row r="8027" spans="1:12">
      <c r="A8027" s="20" t="s">
        <v>1746</v>
      </c>
      <c r="E8027" s="21">
        <f>IF(D8027="?OLD","!!!","")</f>
        <v/>
      </c>
      <c r="F8027" s="22" t="str">
        <f>IF(OR(E8027="",E8027="!!!"),"",IF(NOT(ISNA(VLOOKUP(E8027,E$1:E8026,1,FALSE()))),"OLD",IF(AND(E8027&lt;&gt;"",E8027&lt;&gt;"!!!"),"NEW","")))</f>
        <v> </v>
      </c>
      <c r="G8027" s="23" t="str">
        <f>IF(OR(E8027="",E8027="!!!"),"",IF(OR(J8027=0,AND(J8027=1,K8027=1),AND(J8027=1,I8027="SBJ"),AND(J8027=1,I8027=0)),"?IN_FOCUS",IF(J8027&lt;=2,"?ACTIVATED",IF(J8027&lt;&gt;"","?FAMILIAR",IF(F8027="NEW",IF(ISNA(VLOOKUP(E8027,#REF!,1,FALSE())),"?TYPE_IDENTIFIABLE","?REFERENTIAL"),"_")))))</f>
        <v> </v>
      </c>
      <c r="H8027" s="24" t="str">
        <f>IF(J8027&lt;&gt;1,"",IF(I8027="SBJ","CB","?"))</f>
        <v> </v>
      </c>
      <c r="I8027" s="25" t="str">
        <f>IF(OR(E8027="",E8027="!!!",F8027="NEW"),"",INDEX(B8026:B$2,-1+SUMPRODUCT(MAX(ROW(E8026:E$2)*(E8027=E8026:E$2)))))</f>
        <v> </v>
      </c>
      <c r="J8027" s="25" t="str">
        <f>IF(OR(E8027="",E8027="!!!",F8027="NEW"),"",COUNTBLANK(OFFSET(A$1,,,SUMPRODUCT(MAX(ROW(E$2:E8027)*(E8027=E$2:E8027)))))-COUNTBLANK(OFFSET(A$1,,,SUMPRODUCT(MAX(ROW(E$1:E8026)*(E2=E$1:E8026))))))</f>
        <v> </v>
      </c>
      <c r="K8027" s="25" t="str">
        <f>IF(OR(E8027="",E8027="!!!",F8027="NEW"),"",INDEX(J$1:J8026,SUMPRODUCT(MAX(ROW(E$1:E8026)*(E8027=E$1:E8026)))))</f>
        <v> </v>
      </c>
      <c r="L8027" s="26"/>
    </row>
    <row r="8028" spans="1:12">
      <c r="A8028" s="20" t="s">
        <v>1699</v>
      </c>
      <c r="E8028" s="21">
        <f>IF(D8028="?OLD","!!!","")</f>
        <v/>
      </c>
      <c r="F8028" s="22" t="str">
        <f>IF(OR(E8028="",E8028="!!!"),"",IF(NOT(ISNA(VLOOKUP(E8028,E$1:E8027,1,FALSE()))),"OLD",IF(AND(E8028&lt;&gt;"",E8028&lt;&gt;"!!!"),"NEW","")))</f>
        <v> </v>
      </c>
      <c r="G8028" s="23" t="str">
        <f>IF(OR(E8028="",E8028="!!!"),"",IF(OR(J8028=0,AND(J8028=1,K8028=1),AND(J8028=1,I8028="SBJ"),AND(J8028=1,I8028=0)),"?IN_FOCUS",IF(J8028&lt;=2,"?ACTIVATED",IF(J8028&lt;&gt;"","?FAMILIAR",IF(F8028="NEW",IF(ISNA(VLOOKUP(E8028,#REF!,1,FALSE())),"?TYPE_IDENTIFIABLE","?REFERENTIAL"),"_")))))</f>
        <v> </v>
      </c>
      <c r="H8028" s="24" t="str">
        <f>IF(J8028&lt;&gt;1,"",IF(I8028="SBJ","CB","?"))</f>
        <v> </v>
      </c>
      <c r="I8028" s="25" t="str">
        <f>IF(OR(E8028="",E8028="!!!",F8028="NEW"),"",INDEX(B8027:B$2,-1+SUMPRODUCT(MAX(ROW(E8027:E$2)*(E8028=E8027:E$2)))))</f>
        <v> </v>
      </c>
      <c r="J8028" s="25" t="str">
        <f>IF(OR(E8028="",E8028="!!!",F8028="NEW"),"",COUNTBLANK(OFFSET(A$1,,,SUMPRODUCT(MAX(ROW(E$2:E8028)*(E8028=E$2:E8028)))))-COUNTBLANK(OFFSET(A$1,,,SUMPRODUCT(MAX(ROW(E$1:E8027)*(E2=E$1:E8027))))))</f>
        <v> </v>
      </c>
      <c r="K8028" s="25" t="str">
        <f>IF(OR(E8028="",E8028="!!!",F8028="NEW"),"",INDEX(J$1:J8027,SUMPRODUCT(MAX(ROW(E$1:E8027)*(E8028=E$1:E8027)))))</f>
        <v> </v>
      </c>
      <c r="L8028" s="26"/>
    </row>
    <row r="8029" spans="1:12">
      <c r="A8029" s="20" t="s">
        <v>4008</v>
      </c>
      <c r="E8029" s="21">
        <f>IF(D8029="?OLD","!!!","")</f>
        <v/>
      </c>
      <c r="F8029" s="22" t="str">
        <f>IF(OR(E8029="",E8029="!!!"),"",IF(NOT(ISNA(VLOOKUP(E8029,E$1:E8028,1,FALSE()))),"OLD",IF(AND(E8029&lt;&gt;"",E8029&lt;&gt;"!!!"),"NEW","")))</f>
        <v> </v>
      </c>
      <c r="G8029" s="23" t="str">
        <f>IF(OR(E8029="",E8029="!!!"),"",IF(OR(J8029=0,AND(J8029=1,K8029=1),AND(J8029=1,I8029="SBJ"),AND(J8029=1,I8029=0)),"?IN_FOCUS",IF(J8029&lt;=2,"?ACTIVATED",IF(J8029&lt;&gt;"","?FAMILIAR",IF(F8029="NEW",IF(ISNA(VLOOKUP(E8029,#REF!,1,FALSE())),"?TYPE_IDENTIFIABLE","?REFERENTIAL"),"_")))))</f>
        <v> </v>
      </c>
      <c r="H8029" s="24" t="str">
        <f>IF(J8029&lt;&gt;1,"",IF(I8029="SBJ","CB","?"))</f>
        <v> </v>
      </c>
      <c r="I8029" s="25" t="str">
        <f>IF(OR(E8029="",E8029="!!!",F8029="NEW"),"",INDEX(B8028:B$2,-1+SUMPRODUCT(MAX(ROW(E8028:E$2)*(E8029=E8028:E$2)))))</f>
        <v> </v>
      </c>
      <c r="J8029" s="25" t="str">
        <f>IF(OR(E8029="",E8029="!!!",F8029="NEW"),"",COUNTBLANK(OFFSET(A$1,,,SUMPRODUCT(MAX(ROW(E$2:E8029)*(E8029=E$2:E8029)))))-COUNTBLANK(OFFSET(A$1,,,SUMPRODUCT(MAX(ROW(E$1:E8028)*(E2=E$1:E8028))))))</f>
        <v> </v>
      </c>
      <c r="K8029" s="25" t="str">
        <f>IF(OR(E8029="",E8029="!!!",F8029="NEW"),"",INDEX(J$1:J8028,SUMPRODUCT(MAX(ROW(E$1:E8028)*(E8029=E$1:E8028)))))</f>
        <v> </v>
      </c>
      <c r="L8029" s="26"/>
    </row>
    <row r="8030" spans="1:12">
      <c r="A8030" s="20" t="s">
        <v>4009</v>
      </c>
      <c r="B8030" s="27" t="s">
        <v>1692</v>
      </c>
      <c r="C8030" s="27" t="s">
        <v>1701</v>
      </c>
      <c r="D8030" s="27" t="s">
        <v>1681</v>
      </c>
      <c r="E8030" s="21">
        <f>IF(D8030="?OLD","!!!","")</f>
        <v/>
      </c>
      <c r="F8030" s="22" t="str">
        <f>IF(OR(E8030="",E8030="!!!"),"",IF(NOT(ISNA(VLOOKUP(E8030,E$1:E8029,1,FALSE()))),"OLD",IF(AND(E8030&lt;&gt;"",E8030&lt;&gt;"!!!"),"NEW","")))</f>
        <v> </v>
      </c>
      <c r="G8030" s="23" t="str">
        <f>IF(OR(E8030="",E8030="!!!"),"",IF(OR(J8030=0,AND(J8030=1,K8030=1),AND(J8030=1,I8030="SBJ"),AND(J8030=1,I8030=0)),"?IN_FOCUS",IF(J8030&lt;=2,"?ACTIVATED",IF(J8030&lt;&gt;"","?FAMILIAR",IF(F8030="NEW",IF(ISNA(VLOOKUP(E8030,#REF!,1,FALSE())),"?TYPE_IDENTIFIABLE","?REFERENTIAL"),"_")))))</f>
        <v> </v>
      </c>
      <c r="H8030" s="24" t="str">
        <f>IF(J8030&lt;&gt;1,"",IF(I8030="SBJ","CB","?"))</f>
        <v> </v>
      </c>
      <c r="I8030" s="25" t="str">
        <f>IF(OR(E8030="",E8030="!!!",F8030="NEW"),"",INDEX(B8029:B$2,-1+SUMPRODUCT(MAX(ROW(E8029:E$2)*(E8030=E8029:E$2)))))</f>
        <v> </v>
      </c>
      <c r="J8030" s="25" t="str">
        <f>IF(OR(E8030="",E8030="!!!",F8030="NEW"),"",COUNTBLANK(OFFSET(A$1,,,SUMPRODUCT(MAX(ROW(E$2:E8030)*(E8030=E$2:E8030)))))-COUNTBLANK(OFFSET(A$1,,,SUMPRODUCT(MAX(ROW(E$1:E8029)*(E2=E$1:E8029))))))</f>
        <v> </v>
      </c>
      <c r="K8030" s="25" t="str">
        <f>IF(OR(E8030="",E8030="!!!",F8030="NEW"),"",INDEX(J$1:J8029,SUMPRODUCT(MAX(ROW(E$1:E8029)*(E8030=E$1:E8029)))))</f>
        <v> </v>
      </c>
      <c r="L8030" s="26"/>
    </row>
    <row r="8031" spans="1:12">
      <c r="A8031" s="20" t="s">
        <v>4010</v>
      </c>
      <c r="E8031" s="21">
        <f>IF(D8031="?OLD","!!!","")</f>
        <v/>
      </c>
      <c r="F8031" s="22" t="str">
        <f>IF(OR(E8031="",E8031="!!!"),"",IF(NOT(ISNA(VLOOKUP(E8031,E$1:E8030,1,FALSE()))),"OLD",IF(AND(E8031&lt;&gt;"",E8031&lt;&gt;"!!!"),"NEW","")))</f>
        <v> </v>
      </c>
      <c r="G8031" s="23" t="str">
        <f>IF(OR(E8031="",E8031="!!!"),"",IF(OR(J8031=0,AND(J8031=1,K8031=1),AND(J8031=1,I8031="SBJ"),AND(J8031=1,I8031=0)),"?IN_FOCUS",IF(J8031&lt;=2,"?ACTIVATED",IF(J8031&lt;&gt;"","?FAMILIAR",IF(F8031="NEW",IF(ISNA(VLOOKUP(E8031,#REF!,1,FALSE())),"?TYPE_IDENTIFIABLE","?REFERENTIAL"),"_")))))</f>
        <v> </v>
      </c>
      <c r="H8031" s="24" t="str">
        <f>IF(J8031&lt;&gt;1,"",IF(I8031="SBJ","CB","?"))</f>
        <v> </v>
      </c>
      <c r="I8031" s="25" t="str">
        <f>IF(OR(E8031="",E8031="!!!",F8031="NEW"),"",INDEX(B8030:B$2,-1+SUMPRODUCT(MAX(ROW(E8030:E$2)*(E8031=E8030:E$2)))))</f>
        <v> </v>
      </c>
      <c r="J8031" s="25" t="str">
        <f>IF(OR(E8031="",E8031="!!!",F8031="NEW"),"",COUNTBLANK(OFFSET(A$1,,,SUMPRODUCT(MAX(ROW(E$2:E8031)*(E8031=E$2:E8031)))))-COUNTBLANK(OFFSET(A$1,,,SUMPRODUCT(MAX(ROW(E$1:E8030)*(E2=E$1:E8030))))))</f>
        <v> </v>
      </c>
      <c r="K8031" s="25" t="str">
        <f>IF(OR(E8031="",E8031="!!!",F8031="NEW"),"",INDEX(J$1:J8030,SUMPRODUCT(MAX(ROW(E$1:E8030)*(E8031=E$1:E8030)))))</f>
        <v> </v>
      </c>
      <c r="L8031" s="26"/>
    </row>
    <row r="8032" spans="1:12">
      <c r="A8032" s="20" t="s">
        <v>1877</v>
      </c>
      <c r="E8032" s="21">
        <f>IF(D8032="?OLD","!!!","")</f>
        <v/>
      </c>
      <c r="F8032" s="22" t="str">
        <f>IF(OR(E8032="",E8032="!!!"),"",IF(NOT(ISNA(VLOOKUP(E8032,E$1:E8031,1,FALSE()))),"OLD",IF(AND(E8032&lt;&gt;"",E8032&lt;&gt;"!!!"),"NEW","")))</f>
        <v> </v>
      </c>
      <c r="G8032" s="23" t="str">
        <f>IF(OR(E8032="",E8032="!!!"),"",IF(OR(J8032=0,AND(J8032=1,K8032=1),AND(J8032=1,I8032="SBJ"),AND(J8032=1,I8032=0)),"?IN_FOCUS",IF(J8032&lt;=2,"?ACTIVATED",IF(J8032&lt;&gt;"","?FAMILIAR",IF(F8032="NEW",IF(ISNA(VLOOKUP(E8032,#REF!,1,FALSE())),"?TYPE_IDENTIFIABLE","?REFERENTIAL"),"_")))))</f>
        <v> </v>
      </c>
      <c r="H8032" s="24" t="str">
        <f>IF(J8032&lt;&gt;1,"",IF(I8032="SBJ","CB","?"))</f>
        <v> </v>
      </c>
      <c r="I8032" s="25" t="str">
        <f>IF(OR(E8032="",E8032="!!!",F8032="NEW"),"",INDEX(B8031:B$2,-1+SUMPRODUCT(MAX(ROW(E8031:E$2)*(E8032=E8031:E$2)))))</f>
        <v> </v>
      </c>
      <c r="J8032" s="25" t="str">
        <f>IF(OR(E8032="",E8032="!!!",F8032="NEW"),"",COUNTBLANK(OFFSET(A$1,,,SUMPRODUCT(MAX(ROW(E$2:E8032)*(E8032=E$2:E8032)))))-COUNTBLANK(OFFSET(A$1,,,SUMPRODUCT(MAX(ROW(E$1:E8031)*(E2=E$1:E8031))))))</f>
        <v> </v>
      </c>
      <c r="K8032" s="25" t="str">
        <f>IF(OR(E8032="",E8032="!!!",F8032="NEW"),"",INDEX(J$1:J8031,SUMPRODUCT(MAX(ROW(E$1:E8031)*(E8032=E$1:E8031)))))</f>
        <v> </v>
      </c>
      <c r="L8032" s="26"/>
    </row>
    <row r="8033" spans="1:12">
      <c r="A8033" s="20" t="s">
        <v>1725</v>
      </c>
      <c r="E8033" s="21">
        <f>IF(D8033="?OLD","!!!","")</f>
        <v/>
      </c>
      <c r="F8033" s="22" t="str">
        <f>IF(OR(E8033="",E8033="!!!"),"",IF(NOT(ISNA(VLOOKUP(E8033,E$1:E8032,1,FALSE()))),"OLD",IF(AND(E8033&lt;&gt;"",E8033&lt;&gt;"!!!"),"NEW","")))</f>
        <v> </v>
      </c>
      <c r="G8033" s="23" t="str">
        <f>IF(OR(E8033="",E8033="!!!"),"",IF(OR(J8033=0,AND(J8033=1,K8033=1),AND(J8033=1,I8033="SBJ"),AND(J8033=1,I8033=0)),"?IN_FOCUS",IF(J8033&lt;=2,"?ACTIVATED",IF(J8033&lt;&gt;"","?FAMILIAR",IF(F8033="NEW",IF(ISNA(VLOOKUP(E8033,#REF!,1,FALSE())),"?TYPE_IDENTIFIABLE","?REFERENTIAL"),"_")))))</f>
        <v> </v>
      </c>
      <c r="H8033" s="24" t="str">
        <f>IF(J8033&lt;&gt;1,"",IF(I8033="SBJ","CB","?"))</f>
        <v> </v>
      </c>
      <c r="I8033" s="25" t="str">
        <f>IF(OR(E8033="",E8033="!!!",F8033="NEW"),"",INDEX(B8032:B$2,-1+SUMPRODUCT(MAX(ROW(E8032:E$2)*(E8033=E8032:E$2)))))</f>
        <v> </v>
      </c>
      <c r="J8033" s="25" t="str">
        <f>IF(OR(E8033="",E8033="!!!",F8033="NEW"),"",COUNTBLANK(OFFSET(A$1,,,SUMPRODUCT(MAX(ROW(E$2:E8033)*(E8033=E$2:E8033)))))-COUNTBLANK(OFFSET(A$1,,,SUMPRODUCT(MAX(ROW(E$1:E8032)*(E2=E$1:E8032))))))</f>
        <v> </v>
      </c>
      <c r="K8033" s="25" t="str">
        <f>IF(OR(E8033="",E8033="!!!",F8033="NEW"),"",INDEX(J$1:J8032,SUMPRODUCT(MAX(ROW(E$1:E8032)*(E8033=E$1:E8032)))))</f>
        <v> </v>
      </c>
      <c r="L8033" s="26"/>
    </row>
    <row r="8034" spans="1:12">
      <c r="A8034" s="20" t="s">
        <v>4011</v>
      </c>
      <c r="B8034" s="27" t="s">
        <v>1672</v>
      </c>
      <c r="C8034" s="27" t="s">
        <v>1727</v>
      </c>
      <c r="E8034" s="21">
        <f>IF(D8034="?OLD","!!!","")</f>
        <v/>
      </c>
      <c r="F8034" s="22" t="str">
        <f>IF(OR(E8034="",E8034="!!!"),"",IF(NOT(ISNA(VLOOKUP(E8034,E$1:E8033,1,FALSE()))),"OLD",IF(AND(E8034&lt;&gt;"",E8034&lt;&gt;"!!!"),"NEW","")))</f>
        <v> </v>
      </c>
      <c r="G8034" s="23" t="str">
        <f>IF(OR(E8034="",E8034="!!!"),"",IF(OR(J8034=0,AND(J8034=1,K8034=1),AND(J8034=1,I8034="SBJ"),AND(J8034=1,I8034=0)),"?IN_FOCUS",IF(J8034&lt;=2,"?ACTIVATED",IF(J8034&lt;&gt;"","?FAMILIAR",IF(F8034="NEW",IF(ISNA(VLOOKUP(E8034,#REF!,1,FALSE())),"?TYPE_IDENTIFIABLE","?REFERENTIAL"),"_")))))</f>
        <v> </v>
      </c>
      <c r="H8034" s="24" t="str">
        <f>IF(J8034&lt;&gt;1,"",IF(I8034="SBJ","CB","?"))</f>
        <v> </v>
      </c>
      <c r="I8034" s="25" t="str">
        <f>IF(OR(E8034="",E8034="!!!",F8034="NEW"),"",INDEX(B8033:B$2,-1+SUMPRODUCT(MAX(ROW(E8033:E$2)*(E8034=E8033:E$2)))))</f>
        <v> </v>
      </c>
      <c r="J8034" s="25" t="str">
        <f>IF(OR(E8034="",E8034="!!!",F8034="NEW"),"",COUNTBLANK(OFFSET(A$1,,,SUMPRODUCT(MAX(ROW(E$2:E8034)*(E8034=E$2:E8034)))))-COUNTBLANK(OFFSET(A$1,,,SUMPRODUCT(MAX(ROW(E$1:E8033)*(E2=E$1:E8033))))))</f>
        <v> </v>
      </c>
      <c r="K8034" s="25" t="str">
        <f>IF(OR(E8034="",E8034="!!!",F8034="NEW"),"",INDEX(J$1:J8033,SUMPRODUCT(MAX(ROW(E$1:E8033)*(E8034=E$1:E8033)))))</f>
        <v> </v>
      </c>
      <c r="L8034" s="26"/>
    </row>
    <row r="8035" spans="1:12">
      <c r="A8035" s="20" t="s">
        <v>1912</v>
      </c>
      <c r="E8035" s="21">
        <f>IF(D8035="?OLD","!!!","")</f>
        <v/>
      </c>
      <c r="F8035" s="22" t="str">
        <f>IF(OR(E8035="",E8035="!!!"),"",IF(NOT(ISNA(VLOOKUP(E8035,E$1:E8034,1,FALSE()))),"OLD",IF(AND(E8035&lt;&gt;"",E8035&lt;&gt;"!!!"),"NEW","")))</f>
        <v> </v>
      </c>
      <c r="G8035" s="23" t="str">
        <f>IF(OR(E8035="",E8035="!!!"),"",IF(OR(J8035=0,AND(J8035=1,K8035=1),AND(J8035=1,I8035="SBJ"),AND(J8035=1,I8035=0)),"?IN_FOCUS",IF(J8035&lt;=2,"?ACTIVATED",IF(J8035&lt;&gt;"","?FAMILIAR",IF(F8035="NEW",IF(ISNA(VLOOKUP(E8035,#REF!,1,FALSE())),"?TYPE_IDENTIFIABLE","?REFERENTIAL"),"_")))))</f>
        <v> </v>
      </c>
      <c r="H8035" s="24" t="str">
        <f>IF(J8035&lt;&gt;1,"",IF(I8035="SBJ","CB","?"))</f>
        <v> </v>
      </c>
      <c r="I8035" s="25" t="str">
        <f>IF(OR(E8035="",E8035="!!!",F8035="NEW"),"",INDEX(B8034:B$2,-1+SUMPRODUCT(MAX(ROW(E8034:E$2)*(E8035=E8034:E$2)))))</f>
        <v> </v>
      </c>
      <c r="J8035" s="25" t="str">
        <f>IF(OR(E8035="",E8035="!!!",F8035="NEW"),"",COUNTBLANK(OFFSET(A$1,,,SUMPRODUCT(MAX(ROW(E$2:E8035)*(E8035=E$2:E8035)))))-COUNTBLANK(OFFSET(A$1,,,SUMPRODUCT(MAX(ROW(E$1:E8034)*(E2=E$1:E8034))))))</f>
        <v> </v>
      </c>
      <c r="K8035" s="25" t="str">
        <f>IF(OR(E8035="",E8035="!!!",F8035="NEW"),"",INDEX(J$1:J8034,SUMPRODUCT(MAX(ROW(E$1:E8034)*(E8035=E$1:E8034)))))</f>
        <v> </v>
      </c>
      <c r="L8035" s="26"/>
    </row>
    <row r="8036" spans="1:12">
      <c r="A8036" s="20" t="s">
        <v>1746</v>
      </c>
      <c r="E8036" s="21">
        <f>IF(D8036="?OLD","!!!","")</f>
        <v/>
      </c>
      <c r="F8036" s="22" t="str">
        <f>IF(OR(E8036="",E8036="!!!"),"",IF(NOT(ISNA(VLOOKUP(E8036,E$1:E8035,1,FALSE()))),"OLD",IF(AND(E8036&lt;&gt;"",E8036&lt;&gt;"!!!"),"NEW","")))</f>
        <v> </v>
      </c>
      <c r="G8036" s="23" t="str">
        <f>IF(OR(E8036="",E8036="!!!"),"",IF(OR(J8036=0,AND(J8036=1,K8036=1),AND(J8036=1,I8036="SBJ"),AND(J8036=1,I8036=0)),"?IN_FOCUS",IF(J8036&lt;=2,"?ACTIVATED",IF(J8036&lt;&gt;"","?FAMILIAR",IF(F8036="NEW",IF(ISNA(VLOOKUP(E8036,#REF!,1,FALSE())),"?TYPE_IDENTIFIABLE","?REFERENTIAL"),"_")))))</f>
        <v> </v>
      </c>
      <c r="H8036" s="24" t="str">
        <f>IF(J8036&lt;&gt;1,"",IF(I8036="SBJ","CB","?"))</f>
        <v> </v>
      </c>
      <c r="I8036" s="25" t="str">
        <f>IF(OR(E8036="",E8036="!!!",F8036="NEW"),"",INDEX(B8035:B$2,-1+SUMPRODUCT(MAX(ROW(E8035:E$2)*(E8036=E8035:E$2)))))</f>
        <v> </v>
      </c>
      <c r="J8036" s="25" t="str">
        <f>IF(OR(E8036="",E8036="!!!",F8036="NEW"),"",COUNTBLANK(OFFSET(A$1,,,SUMPRODUCT(MAX(ROW(E$2:E8036)*(E8036=E$2:E8036)))))-COUNTBLANK(OFFSET(A$1,,,SUMPRODUCT(MAX(ROW(E$1:E8035)*(E2=E$1:E8035))))))</f>
        <v> </v>
      </c>
      <c r="K8036" s="25" t="str">
        <f>IF(OR(E8036="",E8036="!!!",F8036="NEW"),"",INDEX(J$1:J8035,SUMPRODUCT(MAX(ROW(E$1:E8035)*(E8036=E$1:E8035)))))</f>
        <v> </v>
      </c>
      <c r="L8036" s="26"/>
    </row>
    <row r="8037" spans="1:12">
      <c r="A8037" s="20" t="s">
        <v>1717</v>
      </c>
      <c r="E8037" s="21">
        <f>IF(D8037="?OLD","!!!","")</f>
        <v/>
      </c>
      <c r="F8037" s="22" t="str">
        <f>IF(OR(E8037="",E8037="!!!"),"",IF(NOT(ISNA(VLOOKUP(E8037,E$1:E8036,1,FALSE()))),"OLD",IF(AND(E8037&lt;&gt;"",E8037&lt;&gt;"!!!"),"NEW","")))</f>
        <v> </v>
      </c>
      <c r="G8037" s="23" t="str">
        <f>IF(OR(E8037="",E8037="!!!"),"",IF(OR(J8037=0,AND(J8037=1,K8037=1),AND(J8037=1,I8037="SBJ"),AND(J8037=1,I8037=0)),"?IN_FOCUS",IF(J8037&lt;=2,"?ACTIVATED",IF(J8037&lt;&gt;"","?FAMILIAR",IF(F8037="NEW",IF(ISNA(VLOOKUP(E8037,#REF!,1,FALSE())),"?TYPE_IDENTIFIABLE","?REFERENTIAL"),"_")))))</f>
        <v> </v>
      </c>
      <c r="H8037" s="24" t="str">
        <f>IF(J8037&lt;&gt;1,"",IF(I8037="SBJ","CB","?"))</f>
        <v> </v>
      </c>
      <c r="I8037" s="25" t="str">
        <f>IF(OR(E8037="",E8037="!!!",F8037="NEW"),"",INDEX(B8036:B$2,-1+SUMPRODUCT(MAX(ROW(E8036:E$2)*(E8037=E8036:E$2)))))</f>
        <v> </v>
      </c>
      <c r="J8037" s="25" t="str">
        <f>IF(OR(E8037="",E8037="!!!",F8037="NEW"),"",COUNTBLANK(OFFSET(A$1,,,SUMPRODUCT(MAX(ROW(E$2:E8037)*(E8037=E$2:E8037)))))-COUNTBLANK(OFFSET(A$1,,,SUMPRODUCT(MAX(ROW(E$1:E8036)*(E2=E$1:E8036))))))</f>
        <v> </v>
      </c>
      <c r="K8037" s="25" t="str">
        <f>IF(OR(E8037="",E8037="!!!",F8037="NEW"),"",INDEX(J$1:J8036,SUMPRODUCT(MAX(ROW(E$1:E8036)*(E8037=E$1:E8036)))))</f>
        <v> </v>
      </c>
      <c r="L8037" s="26"/>
    </row>
    <row r="8038" spans="1:12">
      <c r="A8038" s="20" t="s">
        <v>4012</v>
      </c>
      <c r="B8038" s="27" t="s">
        <v>1690</v>
      </c>
      <c r="C8038" s="27" t="s">
        <v>1669</v>
      </c>
      <c r="E8038" s="21">
        <f>IF(D8038="?OLD","!!!","")</f>
        <v/>
      </c>
      <c r="F8038" s="22" t="str">
        <f>IF(OR(E8038="",E8038="!!!"),"",IF(NOT(ISNA(VLOOKUP(E8038,E$1:E8037,1,FALSE()))),"OLD",IF(AND(E8038&lt;&gt;"",E8038&lt;&gt;"!!!"),"NEW","")))</f>
        <v> </v>
      </c>
      <c r="G8038" s="23" t="str">
        <f>IF(OR(E8038="",E8038="!!!"),"",IF(OR(J8038=0,AND(J8038=1,K8038=1),AND(J8038=1,I8038="SBJ"),AND(J8038=1,I8038=0)),"?IN_FOCUS",IF(J8038&lt;=2,"?ACTIVATED",IF(J8038&lt;&gt;"","?FAMILIAR",IF(F8038="NEW",IF(ISNA(VLOOKUP(E8038,#REF!,1,FALSE())),"?TYPE_IDENTIFIABLE","?REFERENTIAL"),"_")))))</f>
        <v> </v>
      </c>
      <c r="H8038" s="24" t="str">
        <f>IF(J8038&lt;&gt;1,"",IF(I8038="SBJ","CB","?"))</f>
        <v> </v>
      </c>
      <c r="I8038" s="25" t="str">
        <f>IF(OR(E8038="",E8038="!!!",F8038="NEW"),"",INDEX(B8037:B$2,-1+SUMPRODUCT(MAX(ROW(E8037:E$2)*(E8038=E8037:E$2)))))</f>
        <v> </v>
      </c>
      <c r="J8038" s="25" t="str">
        <f>IF(OR(E8038="",E8038="!!!",F8038="NEW"),"",COUNTBLANK(OFFSET(A$1,,,SUMPRODUCT(MAX(ROW(E$2:E8038)*(E8038=E$2:E8038)))))-COUNTBLANK(OFFSET(A$1,,,SUMPRODUCT(MAX(ROW(E$1:E8037)*(E2=E$1:E8037))))))</f>
        <v> </v>
      </c>
      <c r="K8038" s="25" t="str">
        <f>IF(OR(E8038="",E8038="!!!",F8038="NEW"),"",INDEX(J$1:J8037,SUMPRODUCT(MAX(ROW(E$1:E8037)*(E8038=E$1:E8037)))))</f>
        <v> </v>
      </c>
      <c r="L8038" s="26"/>
    </row>
    <row r="8039" spans="1:12">
      <c r="A8039" s="20" t="s">
        <v>2582</v>
      </c>
      <c r="E8039" s="21">
        <f>IF(D8039="?OLD","!!!","")</f>
        <v/>
      </c>
      <c r="F8039" s="22" t="str">
        <f>IF(OR(E8039="",E8039="!!!"),"",IF(NOT(ISNA(VLOOKUP(E8039,E$1:E8038,1,FALSE()))),"OLD",IF(AND(E8039&lt;&gt;"",E8039&lt;&gt;"!!!"),"NEW","")))</f>
        <v> </v>
      </c>
      <c r="G8039" s="23" t="str">
        <f>IF(OR(E8039="",E8039="!!!"),"",IF(OR(J8039=0,AND(J8039=1,K8039=1),AND(J8039=1,I8039="SBJ"),AND(J8039=1,I8039=0)),"?IN_FOCUS",IF(J8039&lt;=2,"?ACTIVATED",IF(J8039&lt;&gt;"","?FAMILIAR",IF(F8039="NEW",IF(ISNA(VLOOKUP(E8039,#REF!,1,FALSE())),"?TYPE_IDENTIFIABLE","?REFERENTIAL"),"_")))))</f>
        <v> </v>
      </c>
      <c r="H8039" s="24" t="str">
        <f>IF(J8039&lt;&gt;1,"",IF(I8039="SBJ","CB","?"))</f>
        <v> </v>
      </c>
      <c r="I8039" s="25" t="str">
        <f>IF(OR(E8039="",E8039="!!!",F8039="NEW"),"",INDEX(B8038:B$2,-1+SUMPRODUCT(MAX(ROW(E8038:E$2)*(E8039=E8038:E$2)))))</f>
        <v> </v>
      </c>
      <c r="J8039" s="25" t="str">
        <f>IF(OR(E8039="",E8039="!!!",F8039="NEW"),"",COUNTBLANK(OFFSET(A$1,,,SUMPRODUCT(MAX(ROW(E$2:E8039)*(E8039=E$2:E8039)))))-COUNTBLANK(OFFSET(A$1,,,SUMPRODUCT(MAX(ROW(E$1:E8038)*(E2=E$1:E8038))))))</f>
        <v> </v>
      </c>
      <c r="K8039" s="25" t="str">
        <f>IF(OR(E8039="",E8039="!!!",F8039="NEW"),"",INDEX(J$1:J8038,SUMPRODUCT(MAX(ROW(E$1:E8038)*(E8039=E$1:E8038)))))</f>
        <v> </v>
      </c>
      <c r="L8039" s="26"/>
    </row>
    <row r="8040" spans="1:12">
      <c r="A8040" s="20" t="s">
        <v>1813</v>
      </c>
      <c r="B8040" s="27" t="s">
        <v>1692</v>
      </c>
      <c r="C8040" s="27" t="s">
        <v>1737</v>
      </c>
      <c r="D8040" s="27" t="s">
        <v>1681</v>
      </c>
      <c r="E8040" s="21">
        <f>IF(D8040="?OLD","!!!","")</f>
        <v/>
      </c>
      <c r="F8040" s="22" t="str">
        <f>IF(OR(E8040="",E8040="!!!"),"",IF(NOT(ISNA(VLOOKUP(E8040,E$1:E8039,1,FALSE()))),"OLD",IF(AND(E8040&lt;&gt;"",E8040&lt;&gt;"!!!"),"NEW","")))</f>
        <v> </v>
      </c>
      <c r="G8040" s="23" t="str">
        <f>IF(OR(E8040="",E8040="!!!"),"",IF(OR(J8040=0,AND(J8040=1,K8040=1),AND(J8040=1,I8040="SBJ"),AND(J8040=1,I8040=0)),"?IN_FOCUS",IF(J8040&lt;=2,"?ACTIVATED",IF(J8040&lt;&gt;"","?FAMILIAR",IF(F8040="NEW",IF(ISNA(VLOOKUP(E8040,#REF!,1,FALSE())),"?TYPE_IDENTIFIABLE","?REFERENTIAL"),"_")))))</f>
        <v> </v>
      </c>
      <c r="H8040" s="24" t="str">
        <f>IF(J8040&lt;&gt;1,"",IF(I8040="SBJ","CB","?"))</f>
        <v> </v>
      </c>
      <c r="I8040" s="25" t="str">
        <f>IF(OR(E8040="",E8040="!!!",F8040="NEW"),"",INDEX(B8039:B$2,-1+SUMPRODUCT(MAX(ROW(E8039:E$2)*(E8040=E8039:E$2)))))</f>
        <v> </v>
      </c>
      <c r="J8040" s="25" t="str">
        <f>IF(OR(E8040="",E8040="!!!",F8040="NEW"),"",COUNTBLANK(OFFSET(A$1,,,SUMPRODUCT(MAX(ROW(E$2:E8040)*(E8040=E$2:E8040)))))-COUNTBLANK(OFFSET(A$1,,,SUMPRODUCT(MAX(ROW(E$1:E8039)*(E2=E$1:E8039))))))</f>
        <v> </v>
      </c>
      <c r="K8040" s="25" t="str">
        <f>IF(OR(E8040="",E8040="!!!",F8040="NEW"),"",INDEX(J$1:J8039,SUMPRODUCT(MAX(ROW(E$1:E8039)*(E8040=E$1:E8039)))))</f>
        <v> </v>
      </c>
      <c r="L8040" s="26"/>
    </row>
    <row r="8041" spans="1:12">
      <c r="A8041" s="20" t="s">
        <v>1911</v>
      </c>
      <c r="E8041" s="21">
        <f>IF(D8041="?OLD","!!!","")</f>
        <v/>
      </c>
      <c r="F8041" s="22" t="str">
        <f>IF(OR(E8041="",E8041="!!!"),"",IF(NOT(ISNA(VLOOKUP(E8041,E$1:E8040,1,FALSE()))),"OLD",IF(AND(E8041&lt;&gt;"",E8041&lt;&gt;"!!!"),"NEW","")))</f>
        <v> </v>
      </c>
      <c r="G8041" s="23" t="str">
        <f>IF(OR(E8041="",E8041="!!!"),"",IF(OR(J8041=0,AND(J8041=1,K8041=1),AND(J8041=1,I8041="SBJ"),AND(J8041=1,I8041=0)),"?IN_FOCUS",IF(J8041&lt;=2,"?ACTIVATED",IF(J8041&lt;&gt;"","?FAMILIAR",IF(F8041="NEW",IF(ISNA(VLOOKUP(E8041,#REF!,1,FALSE())),"?TYPE_IDENTIFIABLE","?REFERENTIAL"),"_")))))</f>
        <v> </v>
      </c>
      <c r="H8041" s="24" t="str">
        <f>IF(J8041&lt;&gt;1,"",IF(I8041="SBJ","CB","?"))</f>
        <v> </v>
      </c>
      <c r="I8041" s="25" t="str">
        <f>IF(OR(E8041="",E8041="!!!",F8041="NEW"),"",INDEX(B8040:B$2,-1+SUMPRODUCT(MAX(ROW(E8040:E$2)*(E8041=E8040:E$2)))))</f>
        <v> </v>
      </c>
      <c r="J8041" s="25" t="str">
        <f>IF(OR(E8041="",E8041="!!!",F8041="NEW"),"",COUNTBLANK(OFFSET(A$1,,,SUMPRODUCT(MAX(ROW(E$2:E8041)*(E8041=E$2:E8041)))))-COUNTBLANK(OFFSET(A$1,,,SUMPRODUCT(MAX(ROW(E$1:E8040)*(E2=E$1:E8040))))))</f>
        <v> </v>
      </c>
      <c r="K8041" s="25" t="str">
        <f>IF(OR(E8041="",E8041="!!!",F8041="NEW"),"",INDEX(J$1:J8040,SUMPRODUCT(MAX(ROW(E$1:E8040)*(E8041=E$1:E8040)))))</f>
        <v> </v>
      </c>
      <c r="L8041" s="26"/>
    </row>
    <row r="8042" spans="1:12">
      <c r="A8042" s="20" t="s">
        <v>1764</v>
      </c>
      <c r="E8042" s="21">
        <f>IF(D8042="?OLD","!!!","")</f>
        <v/>
      </c>
      <c r="F8042" s="22" t="str">
        <f>IF(OR(E8042="",E8042="!!!"),"",IF(NOT(ISNA(VLOOKUP(E8042,E$1:E8041,1,FALSE()))),"OLD",IF(AND(E8042&lt;&gt;"",E8042&lt;&gt;"!!!"),"NEW","")))</f>
        <v> </v>
      </c>
      <c r="G8042" s="23" t="str">
        <f>IF(OR(E8042="",E8042="!!!"),"",IF(OR(J8042=0,AND(J8042=1,K8042=1),AND(J8042=1,I8042="SBJ"),AND(J8042=1,I8042=0)),"?IN_FOCUS",IF(J8042&lt;=2,"?ACTIVATED",IF(J8042&lt;&gt;"","?FAMILIAR",IF(F8042="NEW",IF(ISNA(VLOOKUP(E8042,#REF!,1,FALSE())),"?TYPE_IDENTIFIABLE","?REFERENTIAL"),"_")))))</f>
        <v> </v>
      </c>
      <c r="H8042" s="24" t="str">
        <f>IF(J8042&lt;&gt;1,"",IF(I8042="SBJ","CB","?"))</f>
        <v> </v>
      </c>
      <c r="I8042" s="25" t="str">
        <f>IF(OR(E8042="",E8042="!!!",F8042="NEW"),"",INDEX(B8041:B$2,-1+SUMPRODUCT(MAX(ROW(E8041:E$2)*(E8042=E8041:E$2)))))</f>
        <v> </v>
      </c>
      <c r="J8042" s="25" t="str">
        <f>IF(OR(E8042="",E8042="!!!",F8042="NEW"),"",COUNTBLANK(OFFSET(A$1,,,SUMPRODUCT(MAX(ROW(E$2:E8042)*(E8042=E$2:E8042)))))-COUNTBLANK(OFFSET(A$1,,,SUMPRODUCT(MAX(ROW(E$1:E8041)*(E2=E$1:E8041))))))</f>
        <v> </v>
      </c>
      <c r="K8042" s="25" t="str">
        <f>IF(OR(E8042="",E8042="!!!",F8042="NEW"),"",INDEX(J$1:J8041,SUMPRODUCT(MAX(ROW(E$1:E8041)*(E8042=E$1:E8041)))))</f>
        <v> </v>
      </c>
      <c r="L8042" s="26"/>
    </row>
    <row r="8043" spans="1:12">
      <c r="A8043" s="20" t="s">
        <v>1744</v>
      </c>
      <c r="E8043" s="21">
        <f>IF(D8043="?OLD","!!!","")</f>
        <v/>
      </c>
      <c r="F8043" s="22" t="str">
        <f>IF(OR(E8043="",E8043="!!!"),"",IF(NOT(ISNA(VLOOKUP(E8043,E$1:E8042,1,FALSE()))),"OLD",IF(AND(E8043&lt;&gt;"",E8043&lt;&gt;"!!!"),"NEW","")))</f>
        <v> </v>
      </c>
      <c r="G8043" s="23" t="str">
        <f>IF(OR(E8043="",E8043="!!!"),"",IF(OR(J8043=0,AND(J8043=1,K8043=1),AND(J8043=1,I8043="SBJ"),AND(J8043=1,I8043=0)),"?IN_FOCUS",IF(J8043&lt;=2,"?ACTIVATED",IF(J8043&lt;&gt;"","?FAMILIAR",IF(F8043="NEW",IF(ISNA(VLOOKUP(E8043,#REF!,1,FALSE())),"?TYPE_IDENTIFIABLE","?REFERENTIAL"),"_")))))</f>
        <v> </v>
      </c>
      <c r="H8043" s="24" t="str">
        <f>IF(J8043&lt;&gt;1,"",IF(I8043="SBJ","CB","?"))</f>
        <v> </v>
      </c>
      <c r="I8043" s="25" t="str">
        <f>IF(OR(E8043="",E8043="!!!",F8043="NEW"),"",INDEX(B8042:B$2,-1+SUMPRODUCT(MAX(ROW(E8042:E$2)*(E8043=E8042:E$2)))))</f>
        <v> </v>
      </c>
      <c r="J8043" s="25" t="str">
        <f>IF(OR(E8043="",E8043="!!!",F8043="NEW"),"",COUNTBLANK(OFFSET(A$1,,,SUMPRODUCT(MAX(ROW(E$2:E8043)*(E8043=E$2:E8043)))))-COUNTBLANK(OFFSET(A$1,,,SUMPRODUCT(MAX(ROW(E$1:E8042)*(E2=E$1:E8042))))))</f>
        <v> </v>
      </c>
      <c r="K8043" s="25" t="str">
        <f>IF(OR(E8043="",E8043="!!!",F8043="NEW"),"",INDEX(J$1:J8042,SUMPRODUCT(MAX(ROW(E$1:E8042)*(E8043=E$1:E8042)))))</f>
        <v> </v>
      </c>
      <c r="L8043" s="26"/>
    </row>
    <row r="8044" spans="1:12">
      <c r="A8044" s="20" t="s">
        <v>4013</v>
      </c>
      <c r="B8044" s="27" t="s">
        <v>1672</v>
      </c>
      <c r="C8044" s="27" t="s">
        <v>1701</v>
      </c>
      <c r="D8044" s="27" t="s">
        <v>1681</v>
      </c>
      <c r="E8044" s="21">
        <f>IF(D8044="?OLD","!!!","")</f>
        <v/>
      </c>
      <c r="F8044" s="22" t="str">
        <f>IF(OR(E8044="",E8044="!!!"),"",IF(NOT(ISNA(VLOOKUP(E8044,E$1:E8043,1,FALSE()))),"OLD",IF(AND(E8044&lt;&gt;"",E8044&lt;&gt;"!!!"),"NEW","")))</f>
        <v> </v>
      </c>
      <c r="G8044" s="23" t="str">
        <f>IF(OR(E8044="",E8044="!!!"),"",IF(OR(J8044=0,AND(J8044=1,K8044=1),AND(J8044=1,I8044="SBJ"),AND(J8044=1,I8044=0)),"?IN_FOCUS",IF(J8044&lt;=2,"?ACTIVATED",IF(J8044&lt;&gt;"","?FAMILIAR",IF(F8044="NEW",IF(ISNA(VLOOKUP(E8044,#REF!,1,FALSE())),"?TYPE_IDENTIFIABLE","?REFERENTIAL"),"_")))))</f>
        <v> </v>
      </c>
      <c r="H8044" s="24" t="str">
        <f>IF(J8044&lt;&gt;1,"",IF(I8044="SBJ","CB","?"))</f>
        <v> </v>
      </c>
      <c r="I8044" s="25" t="str">
        <f>IF(OR(E8044="",E8044="!!!",F8044="NEW"),"",INDEX(B8043:B$2,-1+SUMPRODUCT(MAX(ROW(E8043:E$2)*(E8044=E8043:E$2)))))</f>
        <v> </v>
      </c>
      <c r="J8044" s="25" t="str">
        <f>IF(OR(E8044="",E8044="!!!",F8044="NEW"),"",COUNTBLANK(OFFSET(A$1,,,SUMPRODUCT(MAX(ROW(E$2:E8044)*(E8044=E$2:E8044)))))-COUNTBLANK(OFFSET(A$1,,,SUMPRODUCT(MAX(ROW(E$1:E8043)*(E2=E$1:E8043))))))</f>
        <v> </v>
      </c>
      <c r="K8044" s="25" t="str">
        <f>IF(OR(E8044="",E8044="!!!",F8044="NEW"),"",INDEX(J$1:J8043,SUMPRODUCT(MAX(ROW(E$1:E8043)*(E8044=E$1:E8043)))))</f>
        <v> </v>
      </c>
      <c r="L8044" s="26"/>
    </row>
    <row r="8045" spans="1:12">
      <c r="A8045" s="20" t="s">
        <v>4014</v>
      </c>
      <c r="E8045" s="21">
        <f>IF(D8045="?OLD","!!!","")</f>
        <v/>
      </c>
      <c r="F8045" s="22" t="str">
        <f>IF(OR(E8045="",E8045="!!!"),"",IF(NOT(ISNA(VLOOKUP(E8045,E$1:E8044,1,FALSE()))),"OLD",IF(AND(E8045&lt;&gt;"",E8045&lt;&gt;"!!!"),"NEW","")))</f>
        <v> </v>
      </c>
      <c r="G8045" s="23" t="str">
        <f>IF(OR(E8045="",E8045="!!!"),"",IF(OR(J8045=0,AND(J8045=1,K8045=1),AND(J8045=1,I8045="SBJ"),AND(J8045=1,I8045=0)),"?IN_FOCUS",IF(J8045&lt;=2,"?ACTIVATED",IF(J8045&lt;&gt;"","?FAMILIAR",IF(F8045="NEW",IF(ISNA(VLOOKUP(E8045,#REF!,1,FALSE())),"?TYPE_IDENTIFIABLE","?REFERENTIAL"),"_")))))</f>
        <v> </v>
      </c>
      <c r="H8045" s="24" t="str">
        <f>IF(J8045&lt;&gt;1,"",IF(I8045="SBJ","CB","?"))</f>
        <v> </v>
      </c>
      <c r="I8045" s="25" t="str">
        <f>IF(OR(E8045="",E8045="!!!",F8045="NEW"),"",INDEX(B8044:B$2,-1+SUMPRODUCT(MAX(ROW(E8044:E$2)*(E8045=E8044:E$2)))))</f>
        <v> </v>
      </c>
      <c r="J8045" s="25" t="str">
        <f>IF(OR(E8045="",E8045="!!!",F8045="NEW"),"",COUNTBLANK(OFFSET(A$1,,,SUMPRODUCT(MAX(ROW(E$2:E8045)*(E8045=E$2:E8045)))))-COUNTBLANK(OFFSET(A$1,,,SUMPRODUCT(MAX(ROW(E$1:E8044)*(E2=E$1:E8044))))))</f>
        <v> </v>
      </c>
      <c r="K8045" s="25" t="str">
        <f>IF(OR(E8045="",E8045="!!!",F8045="NEW"),"",INDEX(J$1:J8044,SUMPRODUCT(MAX(ROW(E$1:E8044)*(E8045=E$1:E8044)))))</f>
        <v> </v>
      </c>
      <c r="L8045" s="26"/>
    </row>
    <row r="8046" spans="1:12">
      <c r="A8046" s="20" t="s">
        <v>1688</v>
      </c>
      <c r="E8046" s="21">
        <f>IF(D8046="?OLD","!!!","")</f>
        <v/>
      </c>
      <c r="F8046" s="22" t="str">
        <f>IF(OR(E8046="",E8046="!!!"),"",IF(NOT(ISNA(VLOOKUP(E8046,E$1:E8045,1,FALSE()))),"OLD",IF(AND(E8046&lt;&gt;"",E8046&lt;&gt;"!!!"),"NEW","")))</f>
        <v> </v>
      </c>
      <c r="G8046" s="23" t="str">
        <f>IF(OR(E8046="",E8046="!!!"),"",IF(OR(J8046=0,AND(J8046=1,K8046=1),AND(J8046=1,I8046="SBJ"),AND(J8046=1,I8046=0)),"?IN_FOCUS",IF(J8046&lt;=2,"?ACTIVATED",IF(J8046&lt;&gt;"","?FAMILIAR",IF(F8046="NEW",IF(ISNA(VLOOKUP(E8046,#REF!,1,FALSE())),"?TYPE_IDENTIFIABLE","?REFERENTIAL"),"_")))))</f>
        <v> </v>
      </c>
      <c r="H8046" s="24" t="str">
        <f>IF(J8046&lt;&gt;1,"",IF(I8046="SBJ","CB","?"))</f>
        <v> </v>
      </c>
      <c r="I8046" s="25" t="str">
        <f>IF(OR(E8046="",E8046="!!!",F8046="NEW"),"",INDEX(B8045:B$2,-1+SUMPRODUCT(MAX(ROW(E8045:E$2)*(E8046=E8045:E$2)))))</f>
        <v> </v>
      </c>
      <c r="J8046" s="25" t="str">
        <f>IF(OR(E8046="",E8046="!!!",F8046="NEW"),"",COUNTBLANK(OFFSET(A$1,,,SUMPRODUCT(MAX(ROW(E$2:E8046)*(E8046=E$2:E8046)))))-COUNTBLANK(OFFSET(A$1,,,SUMPRODUCT(MAX(ROW(E$1:E8045)*(E2=E$1:E8045))))))</f>
        <v> </v>
      </c>
      <c r="K8046" s="25" t="str">
        <f>IF(OR(E8046="",E8046="!!!",F8046="NEW"),"",INDEX(J$1:J8045,SUMPRODUCT(MAX(ROW(E$1:E8045)*(E8046=E$1:E8045)))))</f>
        <v> </v>
      </c>
      <c r="L8046" s="26"/>
    </row>
    <row r="8047" spans="1:12">
      <c r="A8047" s="20" t="s">
        <v>1961</v>
      </c>
      <c r="E8047" s="21">
        <f>IF(D8047="?OLD","!!!","")</f>
        <v/>
      </c>
      <c r="F8047" s="22" t="str">
        <f>IF(OR(E8047="",E8047="!!!"),"",IF(NOT(ISNA(VLOOKUP(E8047,E$1:E8046,1,FALSE()))),"OLD",IF(AND(E8047&lt;&gt;"",E8047&lt;&gt;"!!!"),"NEW","")))</f>
        <v> </v>
      </c>
      <c r="G8047" s="23" t="str">
        <f>IF(OR(E8047="",E8047="!!!"),"",IF(OR(J8047=0,AND(J8047=1,K8047=1),AND(J8047=1,I8047="SBJ"),AND(J8047=1,I8047=0)),"?IN_FOCUS",IF(J8047&lt;=2,"?ACTIVATED",IF(J8047&lt;&gt;"","?FAMILIAR",IF(F8047="NEW",IF(ISNA(VLOOKUP(E8047,#REF!,1,FALSE())),"?TYPE_IDENTIFIABLE","?REFERENTIAL"),"_")))))</f>
        <v> </v>
      </c>
      <c r="H8047" s="24" t="str">
        <f>IF(J8047&lt;&gt;1,"",IF(I8047="SBJ","CB","?"))</f>
        <v> </v>
      </c>
      <c r="I8047" s="25" t="str">
        <f>IF(OR(E8047="",E8047="!!!",F8047="NEW"),"",INDEX(B8046:B$2,-1+SUMPRODUCT(MAX(ROW(E8046:E$2)*(E8047=E8046:E$2)))))</f>
        <v> </v>
      </c>
      <c r="J8047" s="25" t="str">
        <f>IF(OR(E8047="",E8047="!!!",F8047="NEW"),"",COUNTBLANK(OFFSET(A$1,,,SUMPRODUCT(MAX(ROW(E$2:E8047)*(E8047=E$2:E8047)))))-COUNTBLANK(OFFSET(A$1,,,SUMPRODUCT(MAX(ROW(E$1:E8046)*(E2=E$1:E8046))))))</f>
        <v> </v>
      </c>
      <c r="K8047" s="25" t="str">
        <f>IF(OR(E8047="",E8047="!!!",F8047="NEW"),"",INDEX(J$1:J8046,SUMPRODUCT(MAX(ROW(E$1:E8046)*(E8047=E$1:E8046)))))</f>
        <v> </v>
      </c>
      <c r="L8047" s="26"/>
    </row>
    <row r="8048" spans="1:12">
      <c r="A8048" s="20" t="s">
        <v>1754</v>
      </c>
      <c r="B8048" s="27" t="s">
        <v>1724</v>
      </c>
      <c r="C8048" s="27" t="s">
        <v>1737</v>
      </c>
      <c r="D8048" s="27" t="s">
        <v>1681</v>
      </c>
      <c r="E8048" s="21">
        <f>IF(D8048="?OLD","!!!","")</f>
        <v/>
      </c>
      <c r="F8048" s="22" t="str">
        <f>IF(OR(E8048="",E8048="!!!"),"",IF(NOT(ISNA(VLOOKUP(E8048,E$1:E8047,1,FALSE()))),"OLD",IF(AND(E8048&lt;&gt;"",E8048&lt;&gt;"!!!"),"NEW","")))</f>
        <v> </v>
      </c>
      <c r="G8048" s="23" t="str">
        <f>IF(OR(E8048="",E8048="!!!"),"",IF(OR(J8048=0,AND(J8048=1,K8048=1),AND(J8048=1,I8048="SBJ"),AND(J8048=1,I8048=0)),"?IN_FOCUS",IF(J8048&lt;=2,"?ACTIVATED",IF(J8048&lt;&gt;"","?FAMILIAR",IF(F8048="NEW",IF(ISNA(VLOOKUP(E8048,#REF!,1,FALSE())),"?TYPE_IDENTIFIABLE","?REFERENTIAL"),"_")))))</f>
        <v> </v>
      </c>
      <c r="H8048" s="24" t="str">
        <f>IF(J8048&lt;&gt;1,"",IF(I8048="SBJ","CB","?"))</f>
        <v> </v>
      </c>
      <c r="I8048" s="25" t="str">
        <f>IF(OR(E8048="",E8048="!!!",F8048="NEW"),"",INDEX(B8047:B$2,-1+SUMPRODUCT(MAX(ROW(E8047:E$2)*(E8048=E8047:E$2)))))</f>
        <v> </v>
      </c>
      <c r="J8048" s="25" t="str">
        <f>IF(OR(E8048="",E8048="!!!",F8048="NEW"),"",COUNTBLANK(OFFSET(A$1,,,SUMPRODUCT(MAX(ROW(E$2:E8048)*(E8048=E$2:E8048)))))-COUNTBLANK(OFFSET(A$1,,,SUMPRODUCT(MAX(ROW(E$1:E8047)*(E2=E$1:E8047))))))</f>
        <v> </v>
      </c>
      <c r="K8048" s="25" t="str">
        <f>IF(OR(E8048="",E8048="!!!",F8048="NEW"),"",INDEX(J$1:J8047,SUMPRODUCT(MAX(ROW(E$1:E8047)*(E8048=E$1:E8047)))))</f>
        <v> </v>
      </c>
      <c r="L8048" s="26"/>
    </row>
    <row r="8049" spans="1:12">
      <c r="A8049" s="20" t="s">
        <v>1823</v>
      </c>
      <c r="E8049" s="21">
        <f>IF(D8049="?OLD","!!!","")</f>
        <v/>
      </c>
      <c r="F8049" s="22" t="str">
        <f>IF(OR(E8049="",E8049="!!!"),"",IF(NOT(ISNA(VLOOKUP(E8049,E$1:E8048,1,FALSE()))),"OLD",IF(AND(E8049&lt;&gt;"",E8049&lt;&gt;"!!!"),"NEW","")))</f>
        <v> </v>
      </c>
      <c r="G8049" s="23" t="str">
        <f>IF(OR(E8049="",E8049="!!!"),"",IF(OR(J8049=0,AND(J8049=1,K8049=1),AND(J8049=1,I8049="SBJ"),AND(J8049=1,I8049=0)),"?IN_FOCUS",IF(J8049&lt;=2,"?ACTIVATED",IF(J8049&lt;&gt;"","?FAMILIAR",IF(F8049="NEW",IF(ISNA(VLOOKUP(E8049,#REF!,1,FALSE())),"?TYPE_IDENTIFIABLE","?REFERENTIAL"),"_")))))</f>
        <v> </v>
      </c>
      <c r="H8049" s="24" t="str">
        <f>IF(J8049&lt;&gt;1,"",IF(I8049="SBJ","CB","?"))</f>
        <v> </v>
      </c>
      <c r="I8049" s="25" t="str">
        <f>IF(OR(E8049="",E8049="!!!",F8049="NEW"),"",INDEX(B8048:B$2,-1+SUMPRODUCT(MAX(ROW(E8048:E$2)*(E8049=E8048:E$2)))))</f>
        <v> </v>
      </c>
      <c r="J8049" s="25" t="str">
        <f>IF(OR(E8049="",E8049="!!!",F8049="NEW"),"",COUNTBLANK(OFFSET(A$1,,,SUMPRODUCT(MAX(ROW(E$2:E8049)*(E8049=E$2:E8049)))))-COUNTBLANK(OFFSET(A$1,,,SUMPRODUCT(MAX(ROW(E$1:E8048)*(E2=E$1:E8048))))))</f>
        <v> </v>
      </c>
      <c r="K8049" s="25" t="str">
        <f>IF(OR(E8049="",E8049="!!!",F8049="NEW"),"",INDEX(J$1:J8048,SUMPRODUCT(MAX(ROW(E$1:E8048)*(E8049=E$1:E8048)))))</f>
        <v> </v>
      </c>
      <c r="L8049" s="26"/>
    </row>
    <row r="8050" spans="1:12">
      <c r="A8050" s="20" t="s">
        <v>1744</v>
      </c>
      <c r="E8050" s="21">
        <f>IF(D8050="?OLD","!!!","")</f>
        <v/>
      </c>
      <c r="F8050" s="22" t="str">
        <f>IF(OR(E8050="",E8050="!!!"),"",IF(NOT(ISNA(VLOOKUP(E8050,E$1:E8049,1,FALSE()))),"OLD",IF(AND(E8050&lt;&gt;"",E8050&lt;&gt;"!!!"),"NEW","")))</f>
        <v> </v>
      </c>
      <c r="G8050" s="23" t="str">
        <f>IF(OR(E8050="",E8050="!!!"),"",IF(OR(J8050=0,AND(J8050=1,K8050=1),AND(J8050=1,I8050="SBJ"),AND(J8050=1,I8050=0)),"?IN_FOCUS",IF(J8050&lt;=2,"?ACTIVATED",IF(J8050&lt;&gt;"","?FAMILIAR",IF(F8050="NEW",IF(ISNA(VLOOKUP(E8050,#REF!,1,FALSE())),"?TYPE_IDENTIFIABLE","?REFERENTIAL"),"_")))))</f>
        <v> </v>
      </c>
      <c r="H8050" s="24" t="str">
        <f>IF(J8050&lt;&gt;1,"",IF(I8050="SBJ","CB","?"))</f>
        <v> </v>
      </c>
      <c r="I8050" s="25" t="str">
        <f>IF(OR(E8050="",E8050="!!!",F8050="NEW"),"",INDEX(B8049:B$2,-1+SUMPRODUCT(MAX(ROW(E8049:E$2)*(E8050=E8049:E$2)))))</f>
        <v> </v>
      </c>
      <c r="J8050" s="25" t="str">
        <f>IF(OR(E8050="",E8050="!!!",F8050="NEW"),"",COUNTBLANK(OFFSET(A$1,,,SUMPRODUCT(MAX(ROW(E$2:E8050)*(E8050=E$2:E8050)))))-COUNTBLANK(OFFSET(A$1,,,SUMPRODUCT(MAX(ROW(E$1:E8049)*(E2=E$1:E8049))))))</f>
        <v> </v>
      </c>
      <c r="K8050" s="25" t="str">
        <f>IF(OR(E8050="",E8050="!!!",F8050="NEW"),"",INDEX(J$1:J8049,SUMPRODUCT(MAX(ROW(E$1:E8049)*(E8050=E$1:E8049)))))</f>
        <v> </v>
      </c>
      <c r="L8050" s="26"/>
    </row>
    <row r="8051" spans="1:12">
      <c r="A8051" s="20" t="s">
        <v>3714</v>
      </c>
      <c r="B8051" s="27" t="s">
        <v>1731</v>
      </c>
      <c r="C8051" s="27" t="s">
        <v>1701</v>
      </c>
      <c r="D8051" s="27" t="s">
        <v>1681</v>
      </c>
      <c r="E8051" s="21">
        <f>IF(D8051="?OLD","!!!","")</f>
        <v/>
      </c>
      <c r="F8051" s="22" t="str">
        <f>IF(OR(E8051="",E8051="!!!"),"",IF(NOT(ISNA(VLOOKUP(E8051,E$1:E8050,1,FALSE()))),"OLD",IF(AND(E8051&lt;&gt;"",E8051&lt;&gt;"!!!"),"NEW","")))</f>
        <v> </v>
      </c>
      <c r="G8051" s="23" t="str">
        <f>IF(OR(E8051="",E8051="!!!"),"",IF(OR(J8051=0,AND(J8051=1,K8051=1),AND(J8051=1,I8051="SBJ"),AND(J8051=1,I8051=0)),"?IN_FOCUS",IF(J8051&lt;=2,"?ACTIVATED",IF(J8051&lt;&gt;"","?FAMILIAR",IF(F8051="NEW",IF(ISNA(VLOOKUP(E8051,#REF!,1,FALSE())),"?TYPE_IDENTIFIABLE","?REFERENTIAL"),"_")))))</f>
        <v> </v>
      </c>
      <c r="H8051" s="24" t="str">
        <f>IF(J8051&lt;&gt;1,"",IF(I8051="SBJ","CB","?"))</f>
        <v> </v>
      </c>
      <c r="I8051" s="25" t="str">
        <f>IF(OR(E8051="",E8051="!!!",F8051="NEW"),"",INDEX(B8050:B$2,-1+SUMPRODUCT(MAX(ROW(E8050:E$2)*(E8051=E8050:E$2)))))</f>
        <v> </v>
      </c>
      <c r="J8051" s="25" t="str">
        <f>IF(OR(E8051="",E8051="!!!",F8051="NEW"),"",COUNTBLANK(OFFSET(A$1,,,SUMPRODUCT(MAX(ROW(E$2:E8051)*(E8051=E$2:E8051)))))-COUNTBLANK(OFFSET(A$1,,,SUMPRODUCT(MAX(ROW(E$1:E8050)*(E2=E$1:E8050))))))</f>
        <v> </v>
      </c>
      <c r="K8051" s="25" t="str">
        <f>IF(OR(E8051="",E8051="!!!",F8051="NEW"),"",INDEX(J$1:J8050,SUMPRODUCT(MAX(ROW(E$1:E8050)*(E8051=E$1:E8050)))))</f>
        <v> </v>
      </c>
      <c r="L8051" s="26"/>
    </row>
    <row r="8052" spans="1:12">
      <c r="A8052" s="20" t="s">
        <v>3415</v>
      </c>
      <c r="E8052" s="21">
        <f>IF(D8052="?OLD","!!!","")</f>
        <v/>
      </c>
      <c r="F8052" s="22" t="str">
        <f>IF(OR(E8052="",E8052="!!!"),"",IF(NOT(ISNA(VLOOKUP(E8052,E$1:E8051,1,FALSE()))),"OLD",IF(AND(E8052&lt;&gt;"",E8052&lt;&gt;"!!!"),"NEW","")))</f>
        <v> </v>
      </c>
      <c r="G8052" s="23" t="str">
        <f>IF(OR(E8052="",E8052="!!!"),"",IF(OR(J8052=0,AND(J8052=1,K8052=1),AND(J8052=1,I8052="SBJ"),AND(J8052=1,I8052=0)),"?IN_FOCUS",IF(J8052&lt;=2,"?ACTIVATED",IF(J8052&lt;&gt;"","?FAMILIAR",IF(F8052="NEW",IF(ISNA(VLOOKUP(E8052,#REF!,1,FALSE())),"?TYPE_IDENTIFIABLE","?REFERENTIAL"),"_")))))</f>
        <v> </v>
      </c>
      <c r="H8052" s="24" t="str">
        <f>IF(J8052&lt;&gt;1,"",IF(I8052="SBJ","CB","?"))</f>
        <v> </v>
      </c>
      <c r="I8052" s="25" t="str">
        <f>IF(OR(E8052="",E8052="!!!",F8052="NEW"),"",INDEX(B8051:B$2,-1+SUMPRODUCT(MAX(ROW(E8051:E$2)*(E8052=E8051:E$2)))))</f>
        <v> </v>
      </c>
      <c r="J8052" s="25" t="str">
        <f>IF(OR(E8052="",E8052="!!!",F8052="NEW"),"",COUNTBLANK(OFFSET(A$1,,,SUMPRODUCT(MAX(ROW(E$2:E8052)*(E8052=E$2:E8052)))))-COUNTBLANK(OFFSET(A$1,,,SUMPRODUCT(MAX(ROW(E$1:E8051)*(E2=E$1:E8051))))))</f>
        <v> </v>
      </c>
      <c r="K8052" s="25" t="str">
        <f>IF(OR(E8052="",E8052="!!!",F8052="NEW"),"",INDEX(J$1:J8051,SUMPRODUCT(MAX(ROW(E$1:E8051)*(E8052=E$1:E8051)))))</f>
        <v> </v>
      </c>
      <c r="L8052" s="26"/>
    </row>
    <row r="8053" spans="1:12">
      <c r="A8053" s="20" t="s">
        <v>1688</v>
      </c>
      <c r="E8053" s="21">
        <f>IF(D8053="?OLD","!!!","")</f>
        <v/>
      </c>
      <c r="F8053" s="22" t="str">
        <f>IF(OR(E8053="",E8053="!!!"),"",IF(NOT(ISNA(VLOOKUP(E8053,E$1:E8052,1,FALSE()))),"OLD",IF(AND(E8053&lt;&gt;"",E8053&lt;&gt;"!!!"),"NEW","")))</f>
        <v> </v>
      </c>
      <c r="G8053" s="23" t="str">
        <f>IF(OR(E8053="",E8053="!!!"),"",IF(OR(J8053=0,AND(J8053=1,K8053=1),AND(J8053=1,I8053="SBJ"),AND(J8053=1,I8053=0)),"?IN_FOCUS",IF(J8053&lt;=2,"?ACTIVATED",IF(J8053&lt;&gt;"","?FAMILIAR",IF(F8053="NEW",IF(ISNA(VLOOKUP(E8053,#REF!,1,FALSE())),"?TYPE_IDENTIFIABLE","?REFERENTIAL"),"_")))))</f>
        <v> </v>
      </c>
      <c r="H8053" s="24" t="str">
        <f>IF(J8053&lt;&gt;1,"",IF(I8053="SBJ","CB","?"))</f>
        <v> </v>
      </c>
      <c r="I8053" s="25" t="str">
        <f>IF(OR(E8053="",E8053="!!!",F8053="NEW"),"",INDEX(B8052:B$2,-1+SUMPRODUCT(MAX(ROW(E8052:E$2)*(E8053=E8052:E$2)))))</f>
        <v> </v>
      </c>
      <c r="J8053" s="25" t="str">
        <f>IF(OR(E8053="",E8053="!!!",F8053="NEW"),"",COUNTBLANK(OFFSET(A$1,,,SUMPRODUCT(MAX(ROW(E$2:E8053)*(E8053=E$2:E8053)))))-COUNTBLANK(OFFSET(A$1,,,SUMPRODUCT(MAX(ROW(E$1:E8052)*(E2=E$1:E8052))))))</f>
        <v> </v>
      </c>
      <c r="K8053" s="25" t="str">
        <f>IF(OR(E8053="",E8053="!!!",F8053="NEW"),"",INDEX(J$1:J8052,SUMPRODUCT(MAX(ROW(E$1:E8052)*(E8053=E$1:E8052)))))</f>
        <v> </v>
      </c>
      <c r="L8053" s="26"/>
    </row>
    <row r="8054" spans="1:12">
      <c r="A8054" s="20" t="s">
        <v>1803</v>
      </c>
      <c r="E8054" s="21">
        <f>IF(D8054="?OLD","!!!","")</f>
        <v/>
      </c>
      <c r="F8054" s="22" t="str">
        <f>IF(OR(E8054="",E8054="!!!"),"",IF(NOT(ISNA(VLOOKUP(E8054,E$1:E8053,1,FALSE()))),"OLD",IF(AND(E8054&lt;&gt;"",E8054&lt;&gt;"!!!"),"NEW","")))</f>
        <v> </v>
      </c>
      <c r="G8054" s="23" t="str">
        <f>IF(OR(E8054="",E8054="!!!"),"",IF(OR(J8054=0,AND(J8054=1,K8054=1),AND(J8054=1,I8054="SBJ"),AND(J8054=1,I8054=0)),"?IN_FOCUS",IF(J8054&lt;=2,"?ACTIVATED",IF(J8054&lt;&gt;"","?FAMILIAR",IF(F8054="NEW",IF(ISNA(VLOOKUP(E8054,#REF!,1,FALSE())),"?TYPE_IDENTIFIABLE","?REFERENTIAL"),"_")))))</f>
        <v> </v>
      </c>
      <c r="H8054" s="24" t="str">
        <f>IF(J8054&lt;&gt;1,"",IF(I8054="SBJ","CB","?"))</f>
        <v> </v>
      </c>
      <c r="I8054" s="25" t="str">
        <f>IF(OR(E8054="",E8054="!!!",F8054="NEW"),"",INDEX(B8053:B$2,-1+SUMPRODUCT(MAX(ROW(E8053:E$2)*(E8054=E8053:E$2)))))</f>
        <v> </v>
      </c>
      <c r="J8054" s="25" t="str">
        <f>IF(OR(E8054="",E8054="!!!",F8054="NEW"),"",COUNTBLANK(OFFSET(A$1,,,SUMPRODUCT(MAX(ROW(E$2:E8054)*(E8054=E$2:E8054)))))-COUNTBLANK(OFFSET(A$1,,,SUMPRODUCT(MAX(ROW(E$1:E8053)*(E2=E$1:E8053))))))</f>
        <v> </v>
      </c>
      <c r="K8054" s="25" t="str">
        <f>IF(OR(E8054="",E8054="!!!",F8054="NEW"),"",INDEX(J$1:J8053,SUMPRODUCT(MAX(ROW(E$1:E8053)*(E8054=E$1:E8053)))))</f>
        <v> </v>
      </c>
      <c r="L8054" s="26"/>
    </row>
    <row r="8055" spans="1:12">
      <c r="A8055" s="20" t="s">
        <v>1706</v>
      </c>
      <c r="E8055" s="21">
        <f>IF(D8055="?OLD","!!!","")</f>
        <v/>
      </c>
      <c r="F8055" s="22" t="str">
        <f>IF(OR(E8055="",E8055="!!!"),"",IF(NOT(ISNA(VLOOKUP(E8055,E$1:E8054,1,FALSE()))),"OLD",IF(AND(E8055&lt;&gt;"",E8055&lt;&gt;"!!!"),"NEW","")))</f>
        <v> </v>
      </c>
      <c r="G8055" s="23" t="str">
        <f>IF(OR(E8055="",E8055="!!!"),"",IF(OR(J8055=0,AND(J8055=1,K8055=1),AND(J8055=1,I8055="SBJ"),AND(J8055=1,I8055=0)),"?IN_FOCUS",IF(J8055&lt;=2,"?ACTIVATED",IF(J8055&lt;&gt;"","?FAMILIAR",IF(F8055="NEW",IF(ISNA(VLOOKUP(E8055,#REF!,1,FALSE())),"?TYPE_IDENTIFIABLE","?REFERENTIAL"),"_")))))</f>
        <v> </v>
      </c>
      <c r="H8055" s="24" t="str">
        <f>IF(J8055&lt;&gt;1,"",IF(I8055="SBJ","CB","?"))</f>
        <v> </v>
      </c>
      <c r="I8055" s="25" t="str">
        <f>IF(OR(E8055="",E8055="!!!",F8055="NEW"),"",INDEX(B8054:B$2,-1+SUMPRODUCT(MAX(ROW(E8054:E$2)*(E8055=E8054:E$2)))))</f>
        <v> </v>
      </c>
      <c r="J8055" s="25" t="str">
        <f>IF(OR(E8055="",E8055="!!!",F8055="NEW"),"",COUNTBLANK(OFFSET(A$1,,,SUMPRODUCT(MAX(ROW(E$2:E8055)*(E8055=E$2:E8055)))))-COUNTBLANK(OFFSET(A$1,,,SUMPRODUCT(MAX(ROW(E$1:E8054)*(E2=E$1:E8054))))))</f>
        <v> </v>
      </c>
      <c r="K8055" s="25" t="str">
        <f>IF(OR(E8055="",E8055="!!!",F8055="NEW"),"",INDEX(J$1:J8054,SUMPRODUCT(MAX(ROW(E$1:E8054)*(E8055=E$1:E8054)))))</f>
        <v> </v>
      </c>
      <c r="L8055" s="26"/>
    </row>
    <row r="8056" spans="1:12">
      <c r="A8056" s="20" t="s">
        <v>1718</v>
      </c>
      <c r="B8056" s="27" t="s">
        <v>1672</v>
      </c>
      <c r="C8056" s="27" t="s">
        <v>1701</v>
      </c>
      <c r="D8056" s="27" t="s">
        <v>1681</v>
      </c>
      <c r="E8056" s="21">
        <f>IF(D8056="?OLD","!!!","")</f>
        <v/>
      </c>
      <c r="F8056" s="22" t="str">
        <f>IF(OR(E8056="",E8056="!!!"),"",IF(NOT(ISNA(VLOOKUP(E8056,E$1:E8055,1,FALSE()))),"OLD",IF(AND(E8056&lt;&gt;"",E8056&lt;&gt;"!!!"),"NEW","")))</f>
        <v> </v>
      </c>
      <c r="G8056" s="23" t="str">
        <f>IF(OR(E8056="",E8056="!!!"),"",IF(OR(J8056=0,AND(J8056=1,K8056=1),AND(J8056=1,I8056="SBJ"),AND(J8056=1,I8056=0)),"?IN_FOCUS",IF(J8056&lt;=2,"?ACTIVATED",IF(J8056&lt;&gt;"","?FAMILIAR",IF(F8056="NEW",IF(ISNA(VLOOKUP(E8056,#REF!,1,FALSE())),"?TYPE_IDENTIFIABLE","?REFERENTIAL"),"_")))))</f>
        <v> </v>
      </c>
      <c r="H8056" s="24" t="str">
        <f>IF(J8056&lt;&gt;1,"",IF(I8056="SBJ","CB","?"))</f>
        <v> </v>
      </c>
      <c r="I8056" s="25" t="str">
        <f>IF(OR(E8056="",E8056="!!!",F8056="NEW"),"",INDEX(B8055:B$2,-1+SUMPRODUCT(MAX(ROW(E8055:E$2)*(E8056=E8055:E$2)))))</f>
        <v> </v>
      </c>
      <c r="J8056" s="25" t="str">
        <f>IF(OR(E8056="",E8056="!!!",F8056="NEW"),"",COUNTBLANK(OFFSET(A$1,,,SUMPRODUCT(MAX(ROW(E$2:E8056)*(E8056=E$2:E8056)))))-COUNTBLANK(OFFSET(A$1,,,SUMPRODUCT(MAX(ROW(E$1:E8055)*(E2=E$1:E8055))))))</f>
        <v> </v>
      </c>
      <c r="K8056" s="25" t="str">
        <f>IF(OR(E8056="",E8056="!!!",F8056="NEW"),"",INDEX(J$1:J8055,SUMPRODUCT(MAX(ROW(E$1:E8055)*(E8056=E$1:E8055)))))</f>
        <v> </v>
      </c>
      <c r="L8056" s="26"/>
    </row>
    <row r="8057" spans="1:12">
      <c r="A8057" s="20" t="s">
        <v>1682</v>
      </c>
      <c r="E8057" s="21">
        <f>IF(D8057="?OLD","!!!","")</f>
        <v/>
      </c>
      <c r="F8057" s="22" t="str">
        <f>IF(OR(E8057="",E8057="!!!"),"",IF(NOT(ISNA(VLOOKUP(E8057,E$1:E8056,1,FALSE()))),"OLD",IF(AND(E8057&lt;&gt;"",E8057&lt;&gt;"!!!"),"NEW","")))</f>
        <v> </v>
      </c>
      <c r="G8057" s="23" t="str">
        <f>IF(OR(E8057="",E8057="!!!"),"",IF(OR(J8057=0,AND(J8057=1,K8057=1),AND(J8057=1,I8057="SBJ"),AND(J8057=1,I8057=0)),"?IN_FOCUS",IF(J8057&lt;=2,"?ACTIVATED",IF(J8057&lt;&gt;"","?FAMILIAR",IF(F8057="NEW",IF(ISNA(VLOOKUP(E8057,#REF!,1,FALSE())),"?TYPE_IDENTIFIABLE","?REFERENTIAL"),"_")))))</f>
        <v> </v>
      </c>
      <c r="H8057" s="24" t="str">
        <f>IF(J8057&lt;&gt;1,"",IF(I8057="SBJ","CB","?"))</f>
        <v> </v>
      </c>
      <c r="I8057" s="25" t="str">
        <f>IF(OR(E8057="",E8057="!!!",F8057="NEW"),"",INDEX(B8056:B$2,-1+SUMPRODUCT(MAX(ROW(E8056:E$2)*(E8057=E8056:E$2)))))</f>
        <v> </v>
      </c>
      <c r="J8057" s="25" t="str">
        <f>IF(OR(E8057="",E8057="!!!",F8057="NEW"),"",COUNTBLANK(OFFSET(A$1,,,SUMPRODUCT(MAX(ROW(E$2:E8057)*(E8057=E$2:E8057)))))-COUNTBLANK(OFFSET(A$1,,,SUMPRODUCT(MAX(ROW(E$1:E8056)*(E2=E$1:E8056))))))</f>
        <v> </v>
      </c>
      <c r="K8057" s="25" t="str">
        <f>IF(OR(E8057="",E8057="!!!",F8057="NEW"),"",INDEX(J$1:J8056,SUMPRODUCT(MAX(ROW(E$1:E8056)*(E8057=E$1:E8056)))))</f>
        <v> </v>
      </c>
      <c r="L8057" s="26"/>
    </row>
    <row r="8058" spans="1:12">
      <c r="A8058" s="20" t="s">
        <v>180</v>
      </c>
      <c r="E8058" s="21">
        <f>IF(D8058="?OLD","!!!","")</f>
        <v/>
      </c>
      <c r="F8058" s="22" t="str">
        <f>IF(OR(E8058="",E8058="!!!"),"",IF(NOT(ISNA(VLOOKUP(E8058,E$1:E8057,1,FALSE()))),"OLD",IF(AND(E8058&lt;&gt;"",E8058&lt;&gt;"!!!"),"NEW","")))</f>
        <v> </v>
      </c>
      <c r="G8058" s="23" t="str">
        <f>IF(OR(E8058="",E8058="!!!"),"",IF(OR(J8058=0,AND(J8058=1,K8058=1),AND(J8058=1,I8058="SBJ"),AND(J8058=1,I8058=0)),"?IN_FOCUS",IF(J8058&lt;=2,"?ACTIVATED",IF(J8058&lt;&gt;"","?FAMILIAR",IF(F8058="NEW",IF(ISNA(VLOOKUP(E8058,#REF!,1,FALSE())),"?TYPE_IDENTIFIABLE","?REFERENTIAL"),"_")))))</f>
        <v> </v>
      </c>
      <c r="H8058" s="24" t="str">
        <f>IF(J8058&lt;&gt;1,"",IF(I8058="SBJ","CB","?"))</f>
        <v> </v>
      </c>
      <c r="I8058" s="25" t="str">
        <f>IF(OR(E8058="",E8058="!!!",F8058="NEW"),"",INDEX(B8057:B$2,-1+SUMPRODUCT(MAX(ROW(E8057:E$2)*(E8058=E8057:E$2)))))</f>
        <v> </v>
      </c>
      <c r="J8058" s="25" t="str">
        <f>IF(OR(E8058="",E8058="!!!",F8058="NEW"),"",COUNTBLANK(OFFSET(A$1,,,SUMPRODUCT(MAX(ROW(E$2:E8058)*(E8058=E$2:E8058)))))-COUNTBLANK(OFFSET(A$1,,,SUMPRODUCT(MAX(ROW(E$1:E8057)*(E2=E$1:E8057))))))</f>
        <v> </v>
      </c>
      <c r="K8058" s="25" t="str">
        <f>IF(OR(E8058="",E8058="!!!",F8058="NEW"),"",INDEX(J$1:J8057,SUMPRODUCT(MAX(ROW(E$1:E8057)*(E8058=E$1:E8057)))))</f>
        <v> </v>
      </c>
      <c r="L8058" s="26"/>
    </row>
    <row r="8059" spans="1:12">
      <c r="A8059" s="20" t="s">
        <v>671</v>
      </c>
      <c r="E8059" s="21">
        <f>IF(D8059="?OLD","!!!","")</f>
        <v/>
      </c>
      <c r="F8059" s="22" t="str">
        <f>IF(OR(E8059="",E8059="!!!"),"",IF(NOT(ISNA(VLOOKUP(E8059,E$1:E8058,1,FALSE()))),"OLD",IF(AND(E8059&lt;&gt;"",E8059&lt;&gt;"!!!"),"NEW","")))</f>
        <v> </v>
      </c>
      <c r="G8059" s="23" t="str">
        <f>IF(OR(E8059="",E8059="!!!"),"",IF(OR(J8059=0,AND(J8059=1,K8059=1),AND(J8059=1,I8059="SBJ"),AND(J8059=1,I8059=0)),"?IN_FOCUS",IF(J8059&lt;=2,"?ACTIVATED",IF(J8059&lt;&gt;"","?FAMILIAR",IF(F8059="NEW",IF(ISNA(VLOOKUP(E8059,#REF!,1,FALSE())),"?TYPE_IDENTIFIABLE","?REFERENTIAL"),"_")))))</f>
        <v> </v>
      </c>
      <c r="H8059" s="24" t="str">
        <f>IF(J8059&lt;&gt;1,"",IF(I8059="SBJ","CB","?"))</f>
        <v> </v>
      </c>
      <c r="I8059" s="25" t="str">
        <f>IF(OR(E8059="",E8059="!!!",F8059="NEW"),"",INDEX(B8058:B$2,-1+SUMPRODUCT(MAX(ROW(E8058:E$2)*(E8059=E8058:E$2)))))</f>
        <v> </v>
      </c>
      <c r="J8059" s="25" t="str">
        <f>IF(OR(E8059="",E8059="!!!",F8059="NEW"),"",COUNTBLANK(OFFSET(A$1,,,SUMPRODUCT(MAX(ROW(E$2:E8059)*(E8059=E$2:E8059)))))-COUNTBLANK(OFFSET(A$1,,,SUMPRODUCT(MAX(ROW(E$1:E8058)*(E2=E$1:E8058))))))</f>
        <v> </v>
      </c>
      <c r="K8059" s="25" t="str">
        <f>IF(OR(E8059="",E8059="!!!",F8059="NEW"),"",INDEX(J$1:J8058,SUMPRODUCT(MAX(ROW(E$1:E8058)*(E8059=E$1:E8058)))))</f>
        <v> </v>
      </c>
      <c r="L8059" s="26"/>
    </row>
    <row r="8060" spans="1:12">
      <c r="A8060" s="20"/>
    </row>
    <row r="8061" spans="1:12">
      <c r="A8061" s="20" t="s">
        <v>4015</v>
      </c>
    </row>
    <row r="8062" spans="1:12">
      <c r="A8062" s="20" t="s">
        <v>4016</v>
      </c>
      <c r="E8062" s="21">
        <f>IF(D8062="?OLD","!!!","")</f>
        <v/>
      </c>
      <c r="F8062" s="22" t="str">
        <f>IF(OR(E8062="",E8062="!!!"),"",IF(NOT(ISNA(VLOOKUP(E8062,E$1:E8061,1,FALSE()))),"OLD",IF(AND(E8062&lt;&gt;"",E8062&lt;&gt;"!!!"),"NEW","")))</f>
        <v> </v>
      </c>
      <c r="G8062" s="23" t="str">
        <f>IF(OR(E8062="",E8062="!!!"),"",IF(OR(J8062=0,AND(J8062=1,K8062=1),AND(J8062=1,I8062="SBJ"),AND(J8062=1,I8062=0)),"?IN_FOCUS",IF(J8062&lt;=2,"?ACTIVATED",IF(J8062&lt;&gt;"","?FAMILIAR",IF(F8062="NEW",IF(ISNA(VLOOKUP(E8062,#REF!,1,FALSE())),"?TYPE_IDENTIFIABLE","?REFERENTIAL"),"_")))))</f>
        <v> </v>
      </c>
      <c r="H8062" s="24" t="str">
        <f>IF(J8062&lt;&gt;1,"",IF(I8062="SBJ","CB","?"))</f>
        <v> </v>
      </c>
      <c r="I8062" s="25" t="str">
        <f>IF(OR(E8062="",E8062="!!!",F8062="NEW"),"",INDEX(B8061:B$2,-1+SUMPRODUCT(MAX(ROW(E8061:E$2)*(E8062=E8061:E$2)))))</f>
        <v> </v>
      </c>
      <c r="J8062" s="25" t="str">
        <f>IF(OR(E8062="",E8062="!!!",F8062="NEW"),"",COUNTBLANK(OFFSET(A$1,,,SUMPRODUCT(MAX(ROW(E$2:E8062)*(E8062=E$2:E8062)))))-COUNTBLANK(OFFSET(A$1,,,SUMPRODUCT(MAX(ROW(E$1:E8061)*(E2=E$1:E8061))))))</f>
        <v> </v>
      </c>
      <c r="K8062" s="25" t="str">
        <f>IF(OR(E8062="",E8062="!!!",F8062="NEW"),"",INDEX(J$1:J8061,SUMPRODUCT(MAX(ROW(E$1:E8061)*(E8062=E$1:E8061)))))</f>
        <v> </v>
      </c>
      <c r="L8062" s="26"/>
    </row>
    <row r="8063" spans="1:12">
      <c r="A8063" s="20" t="s">
        <v>2470</v>
      </c>
      <c r="B8063" s="27" t="s">
        <v>1675</v>
      </c>
      <c r="C8063" s="27" t="s">
        <v>1676</v>
      </c>
      <c r="E8063" s="21">
        <f>IF(D8063="?OLD","!!!","")</f>
        <v/>
      </c>
      <c r="F8063" s="22" t="str">
        <f>IF(OR(E8063="",E8063="!!!"),"",IF(NOT(ISNA(VLOOKUP(E8063,E$1:E8062,1,FALSE()))),"OLD",IF(AND(E8063&lt;&gt;"",E8063&lt;&gt;"!!!"),"NEW","")))</f>
        <v> </v>
      </c>
      <c r="G8063" s="23" t="str">
        <f>IF(OR(E8063="",E8063="!!!"),"",IF(OR(J8063=0,AND(J8063=1,K8063=1),AND(J8063=1,I8063="SBJ"),AND(J8063=1,I8063=0)),"?IN_FOCUS",IF(J8063&lt;=2,"?ACTIVATED",IF(J8063&lt;&gt;"","?FAMILIAR",IF(F8063="NEW",IF(ISNA(VLOOKUP(E8063,#REF!,1,FALSE())),"?TYPE_IDENTIFIABLE","?REFERENTIAL"),"_")))))</f>
        <v> </v>
      </c>
      <c r="H8063" s="24" t="str">
        <f>IF(J8063&lt;&gt;1,"",IF(I8063="SBJ","CB","?"))</f>
        <v> </v>
      </c>
      <c r="I8063" s="25" t="str">
        <f>IF(OR(E8063="",E8063="!!!",F8063="NEW"),"",INDEX(B8062:B$2,-1+SUMPRODUCT(MAX(ROW(E8062:E$2)*(E8063=E8062:E$2)))))</f>
        <v> </v>
      </c>
      <c r="J8063" s="25" t="str">
        <f>IF(OR(E8063="",E8063="!!!",F8063="NEW"),"",COUNTBLANK(OFFSET(A$1,,,SUMPRODUCT(MAX(ROW(E$2:E8063)*(E8063=E$2:E8063)))))-COUNTBLANK(OFFSET(A$1,,,SUMPRODUCT(MAX(ROW(E$1:E8062)*(E2=E$1:E8062))))))</f>
        <v> </v>
      </c>
      <c r="K8063" s="25" t="str">
        <f>IF(OR(E8063="",E8063="!!!",F8063="NEW"),"",INDEX(J$1:J8062,SUMPRODUCT(MAX(ROW(E$1:E8062)*(E8063=E$1:E8062)))))</f>
        <v> </v>
      </c>
      <c r="L8063" s="26"/>
    </row>
    <row r="8064" spans="1:12">
      <c r="A8064" s="20" t="s">
        <v>1815</v>
      </c>
      <c r="E8064" s="21">
        <f>IF(D8064="?OLD","!!!","")</f>
        <v/>
      </c>
      <c r="F8064" s="22" t="str">
        <f>IF(OR(E8064="",E8064="!!!"),"",IF(NOT(ISNA(VLOOKUP(E8064,E$1:E8063,1,FALSE()))),"OLD",IF(AND(E8064&lt;&gt;"",E8064&lt;&gt;"!!!"),"NEW","")))</f>
        <v> </v>
      </c>
      <c r="G8064" s="23" t="str">
        <f>IF(OR(E8064="",E8064="!!!"),"",IF(OR(J8064=0,AND(J8064=1,K8064=1),AND(J8064=1,I8064="SBJ"),AND(J8064=1,I8064=0)),"?IN_FOCUS",IF(J8064&lt;=2,"?ACTIVATED",IF(J8064&lt;&gt;"","?FAMILIAR",IF(F8064="NEW",IF(ISNA(VLOOKUP(E8064,#REF!,1,FALSE())),"?TYPE_IDENTIFIABLE","?REFERENTIAL"),"_")))))</f>
        <v> </v>
      </c>
      <c r="H8064" s="24" t="str">
        <f>IF(J8064&lt;&gt;1,"",IF(I8064="SBJ","CB","?"))</f>
        <v> </v>
      </c>
      <c r="I8064" s="25" t="str">
        <f>IF(OR(E8064="",E8064="!!!",F8064="NEW"),"",INDEX(B8063:B$2,-1+SUMPRODUCT(MAX(ROW(E8063:E$2)*(E8064=E8063:E$2)))))</f>
        <v> </v>
      </c>
      <c r="J8064" s="25" t="str">
        <f>IF(OR(E8064="",E8064="!!!",F8064="NEW"),"",COUNTBLANK(OFFSET(A$1,,,SUMPRODUCT(MAX(ROW(E$2:E8064)*(E8064=E$2:E8064)))))-COUNTBLANK(OFFSET(A$1,,,SUMPRODUCT(MAX(ROW(E$1:E8063)*(E2=E$1:E8063))))))</f>
        <v> </v>
      </c>
      <c r="K8064" s="25" t="str">
        <f>IF(OR(E8064="",E8064="!!!",F8064="NEW"),"",INDEX(J$1:J8063,SUMPRODUCT(MAX(ROW(E$1:E8063)*(E8064=E$1:E8063)))))</f>
        <v> </v>
      </c>
      <c r="L8064" s="26"/>
    </row>
    <row r="8065" spans="1:12">
      <c r="A8065" s="20" t="s">
        <v>4017</v>
      </c>
      <c r="E8065" s="21">
        <f>IF(D8065="?OLD","!!!","")</f>
        <v/>
      </c>
      <c r="F8065" s="22" t="str">
        <f>IF(OR(E8065="",E8065="!!!"),"",IF(NOT(ISNA(VLOOKUP(E8065,E$1:E8064,1,FALSE()))),"OLD",IF(AND(E8065&lt;&gt;"",E8065&lt;&gt;"!!!"),"NEW","")))</f>
        <v> </v>
      </c>
      <c r="G8065" s="23" t="str">
        <f>IF(OR(E8065="",E8065="!!!"),"",IF(OR(J8065=0,AND(J8065=1,K8065=1),AND(J8065=1,I8065="SBJ"),AND(J8065=1,I8065=0)),"?IN_FOCUS",IF(J8065&lt;=2,"?ACTIVATED",IF(J8065&lt;&gt;"","?FAMILIAR",IF(F8065="NEW",IF(ISNA(VLOOKUP(E8065,#REF!,1,FALSE())),"?TYPE_IDENTIFIABLE","?REFERENTIAL"),"_")))))</f>
        <v> </v>
      </c>
      <c r="H8065" s="24" t="str">
        <f>IF(J8065&lt;&gt;1,"",IF(I8065="SBJ","CB","?"))</f>
        <v> </v>
      </c>
      <c r="I8065" s="25" t="str">
        <f>IF(OR(E8065="",E8065="!!!",F8065="NEW"),"",INDEX(B8064:B$2,-1+SUMPRODUCT(MAX(ROW(E8064:E$2)*(E8065=E8064:E$2)))))</f>
        <v> </v>
      </c>
      <c r="J8065" s="25" t="str">
        <f>IF(OR(E8065="",E8065="!!!",F8065="NEW"),"",COUNTBLANK(OFFSET(A$1,,,SUMPRODUCT(MAX(ROW(E$2:E8065)*(E8065=E$2:E8065)))))-COUNTBLANK(OFFSET(A$1,,,SUMPRODUCT(MAX(ROW(E$1:E8064)*(E2=E$1:E8064))))))</f>
        <v> </v>
      </c>
      <c r="K8065" s="25" t="str">
        <f>IF(OR(E8065="",E8065="!!!",F8065="NEW"),"",INDEX(J$1:J8064,SUMPRODUCT(MAX(ROW(E$1:E8064)*(E8065=E$1:E8064)))))</f>
        <v> </v>
      </c>
      <c r="L8065" s="26"/>
    </row>
    <row r="8066" spans="1:12">
      <c r="A8066" s="20" t="s">
        <v>1822</v>
      </c>
      <c r="B8066" s="27" t="s">
        <v>1668</v>
      </c>
      <c r="C8066" s="27" t="s">
        <v>1680</v>
      </c>
      <c r="D8066" s="27" t="s">
        <v>1681</v>
      </c>
      <c r="E8066" s="21">
        <f>IF(D8066="?OLD","!!!","")</f>
        <v/>
      </c>
      <c r="F8066" s="22" t="str">
        <f>IF(OR(E8066="",E8066="!!!"),"",IF(NOT(ISNA(VLOOKUP(E8066,E$1:E8065,1,FALSE()))),"OLD",IF(AND(E8066&lt;&gt;"",E8066&lt;&gt;"!!!"),"NEW","")))</f>
        <v> </v>
      </c>
      <c r="G8066" s="23" t="str">
        <f>IF(OR(E8066="",E8066="!!!"),"",IF(OR(J8066=0,AND(J8066=1,K8066=1),AND(J8066=1,I8066="SBJ"),AND(J8066=1,I8066=0)),"?IN_FOCUS",IF(J8066&lt;=2,"?ACTIVATED",IF(J8066&lt;&gt;"","?FAMILIAR",IF(F8066="NEW",IF(ISNA(VLOOKUP(E8066,#REF!,1,FALSE())),"?TYPE_IDENTIFIABLE","?REFERENTIAL"),"_")))))</f>
        <v> </v>
      </c>
      <c r="H8066" s="24" t="str">
        <f>IF(J8066&lt;&gt;1,"",IF(I8066="SBJ","CB","?"))</f>
        <v> </v>
      </c>
      <c r="I8066" s="25" t="str">
        <f>IF(OR(E8066="",E8066="!!!",F8066="NEW"),"",INDEX(B8065:B$2,-1+SUMPRODUCT(MAX(ROW(E8065:E$2)*(E8066=E8065:E$2)))))</f>
        <v> </v>
      </c>
      <c r="J8066" s="25" t="str">
        <f>IF(OR(E8066="",E8066="!!!",F8066="NEW"),"",COUNTBLANK(OFFSET(A$1,,,SUMPRODUCT(MAX(ROW(E$2:E8066)*(E8066=E$2:E8066)))))-COUNTBLANK(OFFSET(A$1,,,SUMPRODUCT(MAX(ROW(E$1:E8065)*(E2=E$1:E8065))))))</f>
        <v> </v>
      </c>
      <c r="K8066" s="25" t="str">
        <f>IF(OR(E8066="",E8066="!!!",F8066="NEW"),"",INDEX(J$1:J8065,SUMPRODUCT(MAX(ROW(E$1:E8065)*(E8066=E$1:E8065)))))</f>
        <v> </v>
      </c>
      <c r="L8066" s="26"/>
    </row>
    <row r="8067" spans="1:12">
      <c r="A8067" s="20" t="s">
        <v>1881</v>
      </c>
      <c r="B8067" s="27" t="s">
        <v>1679</v>
      </c>
      <c r="C8067" s="27" t="s">
        <v>1737</v>
      </c>
      <c r="D8067" s="27" t="s">
        <v>1681</v>
      </c>
      <c r="E8067" s="21">
        <f>IF(D8067="?OLD","!!!","")</f>
        <v/>
      </c>
      <c r="F8067" s="22" t="str">
        <f>IF(OR(E8067="",E8067="!!!"),"",IF(NOT(ISNA(VLOOKUP(E8067,E$1:E8066,1,FALSE()))),"OLD",IF(AND(E8067&lt;&gt;"",E8067&lt;&gt;"!!!"),"NEW","")))</f>
        <v> </v>
      </c>
      <c r="G8067" s="23" t="str">
        <f>IF(OR(E8067="",E8067="!!!"),"",IF(OR(J8067=0,AND(J8067=1,K8067=1),AND(J8067=1,I8067="SBJ"),AND(J8067=1,I8067=0)),"?IN_FOCUS",IF(J8067&lt;=2,"?ACTIVATED",IF(J8067&lt;&gt;"","?FAMILIAR",IF(F8067="NEW",IF(ISNA(VLOOKUP(E8067,#REF!,1,FALSE())),"?TYPE_IDENTIFIABLE","?REFERENTIAL"),"_")))))</f>
        <v> </v>
      </c>
      <c r="H8067" s="24" t="str">
        <f>IF(J8067&lt;&gt;1,"",IF(I8067="SBJ","CB","?"))</f>
        <v> </v>
      </c>
      <c r="I8067" s="25" t="str">
        <f>IF(OR(E8067="",E8067="!!!",F8067="NEW"),"",INDEX(B8066:B$2,-1+SUMPRODUCT(MAX(ROW(E8066:E$2)*(E8067=E8066:E$2)))))</f>
        <v> </v>
      </c>
      <c r="J8067" s="25" t="str">
        <f>IF(OR(E8067="",E8067="!!!",F8067="NEW"),"",COUNTBLANK(OFFSET(A$1,,,SUMPRODUCT(MAX(ROW(E$2:E8067)*(E8067=E$2:E8067)))))-COUNTBLANK(OFFSET(A$1,,,SUMPRODUCT(MAX(ROW(E$1:E8066)*(E2=E$1:E8066))))))</f>
        <v> </v>
      </c>
      <c r="K8067" s="25" t="str">
        <f>IF(OR(E8067="",E8067="!!!",F8067="NEW"),"",INDEX(J$1:J8066,SUMPRODUCT(MAX(ROW(E$1:E8066)*(E8067=E$1:E8066)))))</f>
        <v> </v>
      </c>
      <c r="L8067" s="26"/>
    </row>
    <row r="8068" spans="1:12">
      <c r="A8068" s="20" t="s">
        <v>1774</v>
      </c>
      <c r="E8068" s="21">
        <f>IF(D8068="?OLD","!!!","")</f>
        <v/>
      </c>
      <c r="F8068" s="22" t="str">
        <f>IF(OR(E8068="",E8068="!!!"),"",IF(NOT(ISNA(VLOOKUP(E8068,E$1:E8067,1,FALSE()))),"OLD",IF(AND(E8068&lt;&gt;"",E8068&lt;&gt;"!!!"),"NEW","")))</f>
        <v> </v>
      </c>
      <c r="G8068" s="23" t="str">
        <f>IF(OR(E8068="",E8068="!!!"),"",IF(OR(J8068=0,AND(J8068=1,K8068=1),AND(J8068=1,I8068="SBJ"),AND(J8068=1,I8068=0)),"?IN_FOCUS",IF(J8068&lt;=2,"?ACTIVATED",IF(J8068&lt;&gt;"","?FAMILIAR",IF(F8068="NEW",IF(ISNA(VLOOKUP(E8068,#REF!,1,FALSE())),"?TYPE_IDENTIFIABLE","?REFERENTIAL"),"_")))))</f>
        <v> </v>
      </c>
      <c r="H8068" s="24" t="str">
        <f>IF(J8068&lt;&gt;1,"",IF(I8068="SBJ","CB","?"))</f>
        <v> </v>
      </c>
      <c r="I8068" s="25" t="str">
        <f>IF(OR(E8068="",E8068="!!!",F8068="NEW"),"",INDEX(B8067:B$2,-1+SUMPRODUCT(MAX(ROW(E8067:E$2)*(E8068=E8067:E$2)))))</f>
        <v> </v>
      </c>
      <c r="J8068" s="25" t="str">
        <f>IF(OR(E8068="",E8068="!!!",F8068="NEW"),"",COUNTBLANK(OFFSET(A$1,,,SUMPRODUCT(MAX(ROW(E$2:E8068)*(E8068=E$2:E8068)))))-COUNTBLANK(OFFSET(A$1,,,SUMPRODUCT(MAX(ROW(E$1:E8067)*(E2=E$1:E8067))))))</f>
        <v> </v>
      </c>
      <c r="K8068" s="25" t="str">
        <f>IF(OR(E8068="",E8068="!!!",F8068="NEW"),"",INDEX(J$1:J8067,SUMPRODUCT(MAX(ROW(E$1:E8067)*(E8068=E$1:E8067)))))</f>
        <v> </v>
      </c>
      <c r="L8068" s="26"/>
    </row>
    <row r="8069" spans="1:12">
      <c r="A8069" s="20" t="s">
        <v>2679</v>
      </c>
      <c r="E8069" s="21">
        <f>IF(D8069="?OLD","!!!","")</f>
        <v/>
      </c>
      <c r="F8069" s="22" t="str">
        <f>IF(OR(E8069="",E8069="!!!"),"",IF(NOT(ISNA(VLOOKUP(E8069,E$1:E8068,1,FALSE()))),"OLD",IF(AND(E8069&lt;&gt;"",E8069&lt;&gt;"!!!"),"NEW","")))</f>
        <v> </v>
      </c>
      <c r="G8069" s="23" t="str">
        <f>IF(OR(E8069="",E8069="!!!"),"",IF(OR(J8069=0,AND(J8069=1,K8069=1),AND(J8069=1,I8069="SBJ"),AND(J8069=1,I8069=0)),"?IN_FOCUS",IF(J8069&lt;=2,"?ACTIVATED",IF(J8069&lt;&gt;"","?FAMILIAR",IF(F8069="NEW",IF(ISNA(VLOOKUP(E8069,#REF!,1,FALSE())),"?TYPE_IDENTIFIABLE","?REFERENTIAL"),"_")))))</f>
        <v> </v>
      </c>
      <c r="H8069" s="24" t="str">
        <f>IF(J8069&lt;&gt;1,"",IF(I8069="SBJ","CB","?"))</f>
        <v> </v>
      </c>
      <c r="I8069" s="25" t="str">
        <f>IF(OR(E8069="",E8069="!!!",F8069="NEW"),"",INDEX(B8068:B$2,-1+SUMPRODUCT(MAX(ROW(E8068:E$2)*(E8069=E8068:E$2)))))</f>
        <v> </v>
      </c>
      <c r="J8069" s="25" t="str">
        <f>IF(OR(E8069="",E8069="!!!",F8069="NEW"),"",COUNTBLANK(OFFSET(A$1,,,SUMPRODUCT(MAX(ROW(E$2:E8069)*(E8069=E$2:E8069)))))-COUNTBLANK(OFFSET(A$1,,,SUMPRODUCT(MAX(ROW(E$1:E8068)*(E2=E$1:E8068))))))</f>
        <v> </v>
      </c>
      <c r="K8069" s="25" t="str">
        <f>IF(OR(E8069="",E8069="!!!",F8069="NEW"),"",INDEX(J$1:J8068,SUMPRODUCT(MAX(ROW(E$1:E8068)*(E8069=E$1:E8068)))))</f>
        <v> </v>
      </c>
      <c r="L8069" s="26"/>
    </row>
    <row r="8070" spans="1:12">
      <c r="A8070" s="20" t="s">
        <v>1746</v>
      </c>
      <c r="E8070" s="21">
        <f>IF(D8070="?OLD","!!!","")</f>
        <v/>
      </c>
      <c r="F8070" s="22" t="str">
        <f>IF(OR(E8070="",E8070="!!!"),"",IF(NOT(ISNA(VLOOKUP(E8070,E$1:E8069,1,FALSE()))),"OLD",IF(AND(E8070&lt;&gt;"",E8070&lt;&gt;"!!!"),"NEW","")))</f>
        <v> </v>
      </c>
      <c r="G8070" s="23" t="str">
        <f>IF(OR(E8070="",E8070="!!!"),"",IF(OR(J8070=0,AND(J8070=1,K8070=1),AND(J8070=1,I8070="SBJ"),AND(J8070=1,I8070=0)),"?IN_FOCUS",IF(J8070&lt;=2,"?ACTIVATED",IF(J8070&lt;&gt;"","?FAMILIAR",IF(F8070="NEW",IF(ISNA(VLOOKUP(E8070,#REF!,1,FALSE())),"?TYPE_IDENTIFIABLE","?REFERENTIAL"),"_")))))</f>
        <v> </v>
      </c>
      <c r="H8070" s="24" t="str">
        <f>IF(J8070&lt;&gt;1,"",IF(I8070="SBJ","CB","?"))</f>
        <v> </v>
      </c>
      <c r="I8070" s="25" t="str">
        <f>IF(OR(E8070="",E8070="!!!",F8070="NEW"),"",INDEX(B8069:B$2,-1+SUMPRODUCT(MAX(ROW(E8069:E$2)*(E8070=E8069:E$2)))))</f>
        <v> </v>
      </c>
      <c r="J8070" s="25" t="str">
        <f>IF(OR(E8070="",E8070="!!!",F8070="NEW"),"",COUNTBLANK(OFFSET(A$1,,,SUMPRODUCT(MAX(ROW(E$2:E8070)*(E8070=E$2:E8070)))))-COUNTBLANK(OFFSET(A$1,,,SUMPRODUCT(MAX(ROW(E$1:E8069)*(E2=E$1:E8069))))))</f>
        <v> </v>
      </c>
      <c r="K8070" s="25" t="str">
        <f>IF(OR(E8070="",E8070="!!!",F8070="NEW"),"",INDEX(J$1:J8069,SUMPRODUCT(MAX(ROW(E$1:E8069)*(E8070=E$1:E8069)))))</f>
        <v> </v>
      </c>
      <c r="L8070" s="26"/>
    </row>
    <row r="8071" spans="1:12">
      <c r="A8071" s="20" t="s">
        <v>3830</v>
      </c>
      <c r="E8071" s="21">
        <f>IF(D8071="?OLD","!!!","")</f>
        <v/>
      </c>
      <c r="F8071" s="22" t="str">
        <f>IF(OR(E8071="",E8071="!!!"),"",IF(NOT(ISNA(VLOOKUP(E8071,E$1:E8070,1,FALSE()))),"OLD",IF(AND(E8071&lt;&gt;"",E8071&lt;&gt;"!!!"),"NEW","")))</f>
        <v> </v>
      </c>
      <c r="G8071" s="23" t="str">
        <f>IF(OR(E8071="",E8071="!!!"),"",IF(OR(J8071=0,AND(J8071=1,K8071=1),AND(J8071=1,I8071="SBJ"),AND(J8071=1,I8071=0)),"?IN_FOCUS",IF(J8071&lt;=2,"?ACTIVATED",IF(J8071&lt;&gt;"","?FAMILIAR",IF(F8071="NEW",IF(ISNA(VLOOKUP(E8071,#REF!,1,FALSE())),"?TYPE_IDENTIFIABLE","?REFERENTIAL"),"_")))))</f>
        <v> </v>
      </c>
      <c r="H8071" s="24" t="str">
        <f>IF(J8071&lt;&gt;1,"",IF(I8071="SBJ","CB","?"))</f>
        <v> </v>
      </c>
      <c r="I8071" s="25" t="str">
        <f>IF(OR(E8071="",E8071="!!!",F8071="NEW"),"",INDEX(B8070:B$2,-1+SUMPRODUCT(MAX(ROW(E8070:E$2)*(E8071=E8070:E$2)))))</f>
        <v> </v>
      </c>
      <c r="J8071" s="25" t="str">
        <f>IF(OR(E8071="",E8071="!!!",F8071="NEW"),"",COUNTBLANK(OFFSET(A$1,,,SUMPRODUCT(MAX(ROW(E$2:E8071)*(E8071=E$2:E8071)))))-COUNTBLANK(OFFSET(A$1,,,SUMPRODUCT(MAX(ROW(E$1:E8070)*(E2=E$1:E8070))))))</f>
        <v> </v>
      </c>
      <c r="K8071" s="25" t="str">
        <f>IF(OR(E8071="",E8071="!!!",F8071="NEW"),"",INDEX(J$1:J8070,SUMPRODUCT(MAX(ROW(E$1:E8070)*(E8071=E$1:E8070)))))</f>
        <v> </v>
      </c>
      <c r="L8071" s="26"/>
    </row>
    <row r="8072" spans="1:12">
      <c r="A8072" s="20" t="s">
        <v>1813</v>
      </c>
      <c r="B8072" s="27" t="s">
        <v>1731</v>
      </c>
      <c r="C8072" s="27" t="s">
        <v>1737</v>
      </c>
      <c r="D8072" s="27" t="s">
        <v>1681</v>
      </c>
      <c r="E8072" s="21">
        <f>IF(D8072="?OLD","!!!","")</f>
        <v/>
      </c>
      <c r="F8072" s="22" t="str">
        <f>IF(OR(E8072="",E8072="!!!"),"",IF(NOT(ISNA(VLOOKUP(E8072,E$1:E8071,1,FALSE()))),"OLD",IF(AND(E8072&lt;&gt;"",E8072&lt;&gt;"!!!"),"NEW","")))</f>
        <v> </v>
      </c>
      <c r="G8072" s="23" t="str">
        <f>IF(OR(E8072="",E8072="!!!"),"",IF(OR(J8072=0,AND(J8072=1,K8072=1),AND(J8072=1,I8072="SBJ"),AND(J8072=1,I8072=0)),"?IN_FOCUS",IF(J8072&lt;=2,"?ACTIVATED",IF(J8072&lt;&gt;"","?FAMILIAR",IF(F8072="NEW",IF(ISNA(VLOOKUP(E8072,#REF!,1,FALSE())),"?TYPE_IDENTIFIABLE","?REFERENTIAL"),"_")))))</f>
        <v> </v>
      </c>
      <c r="H8072" s="24" t="str">
        <f>IF(J8072&lt;&gt;1,"",IF(I8072="SBJ","CB","?"))</f>
        <v> </v>
      </c>
      <c r="I8072" s="25" t="str">
        <f>IF(OR(E8072="",E8072="!!!",F8072="NEW"),"",INDEX(B8071:B$2,-1+SUMPRODUCT(MAX(ROW(E8071:E$2)*(E8072=E8071:E$2)))))</f>
        <v> </v>
      </c>
      <c r="J8072" s="25" t="str">
        <f>IF(OR(E8072="",E8072="!!!",F8072="NEW"),"",COUNTBLANK(OFFSET(A$1,,,SUMPRODUCT(MAX(ROW(E$2:E8072)*(E8072=E$2:E8072)))))-COUNTBLANK(OFFSET(A$1,,,SUMPRODUCT(MAX(ROW(E$1:E8071)*(E2=E$1:E8071))))))</f>
        <v> </v>
      </c>
      <c r="K8072" s="25" t="str">
        <f>IF(OR(E8072="",E8072="!!!",F8072="NEW"),"",INDEX(J$1:J8071,SUMPRODUCT(MAX(ROW(E$1:E8071)*(E8072=E$1:E8071)))))</f>
        <v> </v>
      </c>
      <c r="L8072" s="26"/>
    </row>
    <row r="8073" spans="1:12">
      <c r="A8073" s="20" t="s">
        <v>1858</v>
      </c>
      <c r="E8073" s="21">
        <f>IF(D8073="?OLD","!!!","")</f>
        <v/>
      </c>
      <c r="F8073" s="22" t="str">
        <f>IF(OR(E8073="",E8073="!!!"),"",IF(NOT(ISNA(VLOOKUP(E8073,E$1:E8072,1,FALSE()))),"OLD",IF(AND(E8073&lt;&gt;"",E8073&lt;&gt;"!!!"),"NEW","")))</f>
        <v> </v>
      </c>
      <c r="G8073" s="23" t="str">
        <f>IF(OR(E8073="",E8073="!!!"),"",IF(OR(J8073=0,AND(J8073=1,K8073=1),AND(J8073=1,I8073="SBJ"),AND(J8073=1,I8073=0)),"?IN_FOCUS",IF(J8073&lt;=2,"?ACTIVATED",IF(J8073&lt;&gt;"","?FAMILIAR",IF(F8073="NEW",IF(ISNA(VLOOKUP(E8073,#REF!,1,FALSE())),"?TYPE_IDENTIFIABLE","?REFERENTIAL"),"_")))))</f>
        <v> </v>
      </c>
      <c r="H8073" s="24" t="str">
        <f>IF(J8073&lt;&gt;1,"",IF(I8073="SBJ","CB","?"))</f>
        <v> </v>
      </c>
      <c r="I8073" s="25" t="str">
        <f>IF(OR(E8073="",E8073="!!!",F8073="NEW"),"",INDEX(B8072:B$2,-1+SUMPRODUCT(MAX(ROW(E8072:E$2)*(E8073=E8072:E$2)))))</f>
        <v> </v>
      </c>
      <c r="J8073" s="25" t="str">
        <f>IF(OR(E8073="",E8073="!!!",F8073="NEW"),"",COUNTBLANK(OFFSET(A$1,,,SUMPRODUCT(MAX(ROW(E$2:E8073)*(E8073=E$2:E8073)))))-COUNTBLANK(OFFSET(A$1,,,SUMPRODUCT(MAX(ROW(E$1:E8072)*(E2=E$1:E8072))))))</f>
        <v> </v>
      </c>
      <c r="K8073" s="25" t="str">
        <f>IF(OR(E8073="",E8073="!!!",F8073="NEW"),"",INDEX(J$1:J8072,SUMPRODUCT(MAX(ROW(E$1:E8072)*(E8073=E$1:E8072)))))</f>
        <v> </v>
      </c>
      <c r="L8073" s="26"/>
    </row>
    <row r="8074" spans="1:12">
      <c r="A8074" s="20" t="s">
        <v>4018</v>
      </c>
      <c r="E8074" s="21">
        <f>IF(D8074="?OLD","!!!","")</f>
        <v/>
      </c>
      <c r="F8074" s="22" t="str">
        <f>IF(OR(E8074="",E8074="!!!"),"",IF(NOT(ISNA(VLOOKUP(E8074,E$1:E8073,1,FALSE()))),"OLD",IF(AND(E8074&lt;&gt;"",E8074&lt;&gt;"!!!"),"NEW","")))</f>
        <v> </v>
      </c>
      <c r="G8074" s="23" t="str">
        <f>IF(OR(E8074="",E8074="!!!"),"",IF(OR(J8074=0,AND(J8074=1,K8074=1),AND(J8074=1,I8074="SBJ"),AND(J8074=1,I8074=0)),"?IN_FOCUS",IF(J8074&lt;=2,"?ACTIVATED",IF(J8074&lt;&gt;"","?FAMILIAR",IF(F8074="NEW",IF(ISNA(VLOOKUP(E8074,#REF!,1,FALSE())),"?TYPE_IDENTIFIABLE","?REFERENTIAL"),"_")))))</f>
        <v> </v>
      </c>
      <c r="H8074" s="24" t="str">
        <f>IF(J8074&lt;&gt;1,"",IF(I8074="SBJ","CB","?"))</f>
        <v> </v>
      </c>
      <c r="I8074" s="25" t="str">
        <f>IF(OR(E8074="",E8074="!!!",F8074="NEW"),"",INDEX(B8073:B$2,-1+SUMPRODUCT(MAX(ROW(E8073:E$2)*(E8074=E8073:E$2)))))</f>
        <v> </v>
      </c>
      <c r="J8074" s="25" t="str">
        <f>IF(OR(E8074="",E8074="!!!",F8074="NEW"),"",COUNTBLANK(OFFSET(A$1,,,SUMPRODUCT(MAX(ROW(E$2:E8074)*(E8074=E$2:E8074)))))-COUNTBLANK(OFFSET(A$1,,,SUMPRODUCT(MAX(ROW(E$1:E8073)*(E2=E$1:E8073))))))</f>
        <v> </v>
      </c>
      <c r="K8074" s="25" t="str">
        <f>IF(OR(E8074="",E8074="!!!",F8074="NEW"),"",INDEX(J$1:J8073,SUMPRODUCT(MAX(ROW(E$1:E8073)*(E8074=E$1:E8073)))))</f>
        <v> </v>
      </c>
      <c r="L8074" s="26"/>
    </row>
    <row r="8075" spans="1:12">
      <c r="A8075" s="20" t="s">
        <v>4019</v>
      </c>
      <c r="B8075" s="27" t="s">
        <v>1731</v>
      </c>
      <c r="C8075" s="27" t="s">
        <v>1676</v>
      </c>
      <c r="E8075" s="21">
        <f>IF(D8075="?OLD","!!!","")</f>
        <v/>
      </c>
      <c r="F8075" s="22" t="str">
        <f>IF(OR(E8075="",E8075="!!!"),"",IF(NOT(ISNA(VLOOKUP(E8075,E$1:E8074,1,FALSE()))),"OLD",IF(AND(E8075&lt;&gt;"",E8075&lt;&gt;"!!!"),"NEW","")))</f>
        <v> </v>
      </c>
      <c r="G8075" s="23" t="str">
        <f>IF(OR(E8075="",E8075="!!!"),"",IF(OR(J8075=0,AND(J8075=1,K8075=1),AND(J8075=1,I8075="SBJ"),AND(J8075=1,I8075=0)),"?IN_FOCUS",IF(J8075&lt;=2,"?ACTIVATED",IF(J8075&lt;&gt;"","?FAMILIAR",IF(F8075="NEW",IF(ISNA(VLOOKUP(E8075,#REF!,1,FALSE())),"?TYPE_IDENTIFIABLE","?REFERENTIAL"),"_")))))</f>
        <v> </v>
      </c>
      <c r="H8075" s="24" t="str">
        <f>IF(J8075&lt;&gt;1,"",IF(I8075="SBJ","CB","?"))</f>
        <v> </v>
      </c>
      <c r="I8075" s="25" t="str">
        <f>IF(OR(E8075="",E8075="!!!",F8075="NEW"),"",INDEX(B8074:B$2,-1+SUMPRODUCT(MAX(ROW(E8074:E$2)*(E8075=E8074:E$2)))))</f>
        <v> </v>
      </c>
      <c r="J8075" s="25" t="str">
        <f>IF(OR(E8075="",E8075="!!!",F8075="NEW"),"",COUNTBLANK(OFFSET(A$1,,,SUMPRODUCT(MAX(ROW(E$2:E8075)*(E8075=E$2:E8075)))))-COUNTBLANK(OFFSET(A$1,,,SUMPRODUCT(MAX(ROW(E$1:E8074)*(E2=E$1:E8074))))))</f>
        <v> </v>
      </c>
      <c r="K8075" s="25" t="str">
        <f>IF(OR(E8075="",E8075="!!!",F8075="NEW"),"",INDEX(J$1:J8074,SUMPRODUCT(MAX(ROW(E$1:E8074)*(E8075=E$1:E8074)))))</f>
        <v> </v>
      </c>
      <c r="L8075" s="26"/>
    </row>
    <row r="8076" spans="1:12">
      <c r="A8076" s="20" t="s">
        <v>1688</v>
      </c>
      <c r="E8076" s="21">
        <f>IF(D8076="?OLD","!!!","")</f>
        <v/>
      </c>
      <c r="F8076" s="22" t="str">
        <f>IF(OR(E8076="",E8076="!!!"),"",IF(NOT(ISNA(VLOOKUP(E8076,E$1:E8075,1,FALSE()))),"OLD",IF(AND(E8076&lt;&gt;"",E8076&lt;&gt;"!!!"),"NEW","")))</f>
        <v> </v>
      </c>
      <c r="G8076" s="23" t="str">
        <f>IF(OR(E8076="",E8076="!!!"),"",IF(OR(J8076=0,AND(J8076=1,K8076=1),AND(J8076=1,I8076="SBJ"),AND(J8076=1,I8076=0)),"?IN_FOCUS",IF(J8076&lt;=2,"?ACTIVATED",IF(J8076&lt;&gt;"","?FAMILIAR",IF(F8076="NEW",IF(ISNA(VLOOKUP(E8076,#REF!,1,FALSE())),"?TYPE_IDENTIFIABLE","?REFERENTIAL"),"_")))))</f>
        <v> </v>
      </c>
      <c r="H8076" s="24" t="str">
        <f>IF(J8076&lt;&gt;1,"",IF(I8076="SBJ","CB","?"))</f>
        <v> </v>
      </c>
      <c r="I8076" s="25" t="str">
        <f>IF(OR(E8076="",E8076="!!!",F8076="NEW"),"",INDEX(B8075:B$2,-1+SUMPRODUCT(MAX(ROW(E8075:E$2)*(E8076=E8075:E$2)))))</f>
        <v> </v>
      </c>
      <c r="J8076" s="25" t="str">
        <f>IF(OR(E8076="",E8076="!!!",F8076="NEW"),"",COUNTBLANK(OFFSET(A$1,,,SUMPRODUCT(MAX(ROW(E$2:E8076)*(E8076=E$2:E8076)))))-COUNTBLANK(OFFSET(A$1,,,SUMPRODUCT(MAX(ROW(E$1:E8075)*(E2=E$1:E8075))))))</f>
        <v> </v>
      </c>
      <c r="K8076" s="25" t="str">
        <f>IF(OR(E8076="",E8076="!!!",F8076="NEW"),"",INDEX(J$1:J8075,SUMPRODUCT(MAX(ROW(E$1:E8075)*(E8076=E$1:E8075)))))</f>
        <v> </v>
      </c>
      <c r="L8076" s="26"/>
    </row>
    <row r="8077" spans="1:12">
      <c r="A8077" s="20" t="s">
        <v>2022</v>
      </c>
      <c r="E8077" s="21">
        <f>IF(D8077="?OLD","!!!","")</f>
        <v/>
      </c>
      <c r="F8077" s="22" t="str">
        <f>IF(OR(E8077="",E8077="!!!"),"",IF(NOT(ISNA(VLOOKUP(E8077,E$1:E8076,1,FALSE()))),"OLD",IF(AND(E8077&lt;&gt;"",E8077&lt;&gt;"!!!"),"NEW","")))</f>
        <v> </v>
      </c>
      <c r="G8077" s="23" t="str">
        <f>IF(OR(E8077="",E8077="!!!"),"",IF(OR(J8077=0,AND(J8077=1,K8077=1),AND(J8077=1,I8077="SBJ"),AND(J8077=1,I8077=0)),"?IN_FOCUS",IF(J8077&lt;=2,"?ACTIVATED",IF(J8077&lt;&gt;"","?FAMILIAR",IF(F8077="NEW",IF(ISNA(VLOOKUP(E8077,#REF!,1,FALSE())),"?TYPE_IDENTIFIABLE","?REFERENTIAL"),"_")))))</f>
        <v> </v>
      </c>
      <c r="H8077" s="24" t="str">
        <f>IF(J8077&lt;&gt;1,"",IF(I8077="SBJ","CB","?"))</f>
        <v> </v>
      </c>
      <c r="I8077" s="25" t="str">
        <f>IF(OR(E8077="",E8077="!!!",F8077="NEW"),"",INDEX(B8076:B$2,-1+SUMPRODUCT(MAX(ROW(E8076:E$2)*(E8077=E8076:E$2)))))</f>
        <v> </v>
      </c>
      <c r="J8077" s="25" t="str">
        <f>IF(OR(E8077="",E8077="!!!",F8077="NEW"),"",COUNTBLANK(OFFSET(A$1,,,SUMPRODUCT(MAX(ROW(E$2:E8077)*(E8077=E$2:E8077)))))-COUNTBLANK(OFFSET(A$1,,,SUMPRODUCT(MAX(ROW(E$1:E8076)*(E2=E$1:E8076))))))</f>
        <v> </v>
      </c>
      <c r="K8077" s="25" t="str">
        <f>IF(OR(E8077="",E8077="!!!",F8077="NEW"),"",INDEX(J$1:J8076,SUMPRODUCT(MAX(ROW(E$1:E8076)*(E8077=E$1:E8076)))))</f>
        <v> </v>
      </c>
      <c r="L8077" s="26"/>
    </row>
    <row r="8078" spans="1:12">
      <c r="A8078" s="20" t="s">
        <v>1832</v>
      </c>
      <c r="B8078" s="27" t="s">
        <v>1731</v>
      </c>
      <c r="C8078" s="27" t="s">
        <v>1704</v>
      </c>
      <c r="E8078" s="21">
        <f>IF(D8078="?OLD","!!!","")</f>
        <v/>
      </c>
      <c r="F8078" s="22" t="str">
        <f>IF(OR(E8078="",E8078="!!!"),"",IF(NOT(ISNA(VLOOKUP(E8078,E$1:E8077,1,FALSE()))),"OLD",IF(AND(E8078&lt;&gt;"",E8078&lt;&gt;"!!!"),"NEW","")))</f>
        <v> </v>
      </c>
      <c r="G8078" s="23" t="str">
        <f>IF(OR(E8078="",E8078="!!!"),"",IF(OR(J8078=0,AND(J8078=1,K8078=1),AND(J8078=1,I8078="SBJ"),AND(J8078=1,I8078=0)),"?IN_FOCUS",IF(J8078&lt;=2,"?ACTIVATED",IF(J8078&lt;&gt;"","?FAMILIAR",IF(F8078="NEW",IF(ISNA(VLOOKUP(E8078,#REF!,1,FALSE())),"?TYPE_IDENTIFIABLE","?REFERENTIAL"),"_")))))</f>
        <v> </v>
      </c>
      <c r="H8078" s="24" t="str">
        <f>IF(J8078&lt;&gt;1,"",IF(I8078="SBJ","CB","?"))</f>
        <v> </v>
      </c>
      <c r="I8078" s="25" t="str">
        <f>IF(OR(E8078="",E8078="!!!",F8078="NEW"),"",INDEX(B8077:B$2,-1+SUMPRODUCT(MAX(ROW(E8077:E$2)*(E8078=E8077:E$2)))))</f>
        <v> </v>
      </c>
      <c r="J8078" s="25" t="str">
        <f>IF(OR(E8078="",E8078="!!!",F8078="NEW"),"",COUNTBLANK(OFFSET(A$1,,,SUMPRODUCT(MAX(ROW(E$2:E8078)*(E8078=E$2:E8078)))))-COUNTBLANK(OFFSET(A$1,,,SUMPRODUCT(MAX(ROW(E$1:E8077)*(E2=E$1:E8077))))))</f>
        <v> </v>
      </c>
      <c r="K8078" s="25" t="str">
        <f>IF(OR(E8078="",E8078="!!!",F8078="NEW"),"",INDEX(J$1:J8077,SUMPRODUCT(MAX(ROW(E$1:E8077)*(E8078=E$1:E8077)))))</f>
        <v> </v>
      </c>
      <c r="L8078" s="26"/>
    </row>
    <row r="8079" spans="1:12">
      <c r="A8079" s="20" t="s">
        <v>1746</v>
      </c>
      <c r="E8079" s="21">
        <f>IF(D8079="?OLD","!!!","")</f>
        <v/>
      </c>
      <c r="F8079" s="22" t="str">
        <f>IF(OR(E8079="",E8079="!!!"),"",IF(NOT(ISNA(VLOOKUP(E8079,E$1:E8078,1,FALSE()))),"OLD",IF(AND(E8079&lt;&gt;"",E8079&lt;&gt;"!!!"),"NEW","")))</f>
        <v> </v>
      </c>
      <c r="G8079" s="23" t="str">
        <f>IF(OR(E8079="",E8079="!!!"),"",IF(OR(J8079=0,AND(J8079=1,K8079=1),AND(J8079=1,I8079="SBJ"),AND(J8079=1,I8079=0)),"?IN_FOCUS",IF(J8079&lt;=2,"?ACTIVATED",IF(J8079&lt;&gt;"","?FAMILIAR",IF(F8079="NEW",IF(ISNA(VLOOKUP(E8079,#REF!,1,FALSE())),"?TYPE_IDENTIFIABLE","?REFERENTIAL"),"_")))))</f>
        <v> </v>
      </c>
      <c r="H8079" s="24" t="str">
        <f>IF(J8079&lt;&gt;1,"",IF(I8079="SBJ","CB","?"))</f>
        <v> </v>
      </c>
      <c r="I8079" s="25" t="str">
        <f>IF(OR(E8079="",E8079="!!!",F8079="NEW"),"",INDEX(B8078:B$2,-1+SUMPRODUCT(MAX(ROW(E8078:E$2)*(E8079=E8078:E$2)))))</f>
        <v> </v>
      </c>
      <c r="J8079" s="25" t="str">
        <f>IF(OR(E8079="",E8079="!!!",F8079="NEW"),"",COUNTBLANK(OFFSET(A$1,,,SUMPRODUCT(MAX(ROW(E$2:E8079)*(E8079=E$2:E8079)))))-COUNTBLANK(OFFSET(A$1,,,SUMPRODUCT(MAX(ROW(E$1:E8078)*(E2=E$1:E8078))))))</f>
        <v> </v>
      </c>
      <c r="K8079" s="25" t="str">
        <f>IF(OR(E8079="",E8079="!!!",F8079="NEW"),"",INDEX(J$1:J8078,SUMPRODUCT(MAX(ROW(E$1:E8078)*(E8079=E$1:E8078)))))</f>
        <v> </v>
      </c>
      <c r="L8079" s="26"/>
    </row>
    <row r="8080" spans="1:12">
      <c r="A8080" s="20" t="s">
        <v>3231</v>
      </c>
      <c r="B8080" s="27" t="s">
        <v>1672</v>
      </c>
      <c r="C8080" s="27" t="s">
        <v>1704</v>
      </c>
      <c r="E8080" s="21">
        <f>IF(D8080="?OLD","!!!","")</f>
        <v/>
      </c>
      <c r="F8080" s="22" t="str">
        <f>IF(OR(E8080="",E8080="!!!"),"",IF(NOT(ISNA(VLOOKUP(E8080,E$1:E8079,1,FALSE()))),"OLD",IF(AND(E8080&lt;&gt;"",E8080&lt;&gt;"!!!"),"NEW","")))</f>
        <v> </v>
      </c>
      <c r="G8080" s="23" t="str">
        <f>IF(OR(E8080="",E8080="!!!"),"",IF(OR(J8080=0,AND(J8080=1,K8080=1),AND(J8080=1,I8080="SBJ"),AND(J8080=1,I8080=0)),"?IN_FOCUS",IF(J8080&lt;=2,"?ACTIVATED",IF(J8080&lt;&gt;"","?FAMILIAR",IF(F8080="NEW",IF(ISNA(VLOOKUP(E8080,#REF!,1,FALSE())),"?TYPE_IDENTIFIABLE","?REFERENTIAL"),"_")))))</f>
        <v> </v>
      </c>
      <c r="H8080" s="24" t="str">
        <f>IF(J8080&lt;&gt;1,"",IF(I8080="SBJ","CB","?"))</f>
        <v> </v>
      </c>
      <c r="I8080" s="25" t="str">
        <f>IF(OR(E8080="",E8080="!!!",F8080="NEW"),"",INDEX(B8079:B$2,-1+SUMPRODUCT(MAX(ROW(E8079:E$2)*(E8080=E8079:E$2)))))</f>
        <v> </v>
      </c>
      <c r="J8080" s="25" t="str">
        <f>IF(OR(E8080="",E8080="!!!",F8080="NEW"),"",COUNTBLANK(OFFSET(A$1,,,SUMPRODUCT(MAX(ROW(E$2:E8080)*(E8080=E$2:E8080)))))-COUNTBLANK(OFFSET(A$1,,,SUMPRODUCT(MAX(ROW(E$1:E8079)*(E2=E$1:E8079))))))</f>
        <v> </v>
      </c>
      <c r="K8080" s="25" t="str">
        <f>IF(OR(E8080="",E8080="!!!",F8080="NEW"),"",INDEX(J$1:J8079,SUMPRODUCT(MAX(ROW(E$1:E8079)*(E8080=E$1:E8079)))))</f>
        <v> </v>
      </c>
      <c r="L8080" s="26"/>
    </row>
    <row r="8081" spans="1:12">
      <c r="A8081" s="20" t="s">
        <v>4020</v>
      </c>
      <c r="E8081" s="21">
        <f>IF(D8081="?OLD","!!!","")</f>
        <v/>
      </c>
      <c r="F8081" s="22" t="str">
        <f>IF(OR(E8081="",E8081="!!!"),"",IF(NOT(ISNA(VLOOKUP(E8081,E$1:E8080,1,FALSE()))),"OLD",IF(AND(E8081&lt;&gt;"",E8081&lt;&gt;"!!!"),"NEW","")))</f>
        <v> </v>
      </c>
      <c r="G8081" s="23" t="str">
        <f>IF(OR(E8081="",E8081="!!!"),"",IF(OR(J8081=0,AND(J8081=1,K8081=1),AND(J8081=1,I8081="SBJ"),AND(J8081=1,I8081=0)),"?IN_FOCUS",IF(J8081&lt;=2,"?ACTIVATED",IF(J8081&lt;&gt;"","?FAMILIAR",IF(F8081="NEW",IF(ISNA(VLOOKUP(E8081,#REF!,1,FALSE())),"?TYPE_IDENTIFIABLE","?REFERENTIAL"),"_")))))</f>
        <v> </v>
      </c>
      <c r="H8081" s="24" t="str">
        <f>IF(J8081&lt;&gt;1,"",IF(I8081="SBJ","CB","?"))</f>
        <v> </v>
      </c>
      <c r="I8081" s="25" t="str">
        <f>IF(OR(E8081="",E8081="!!!",F8081="NEW"),"",INDEX(B8080:B$2,-1+SUMPRODUCT(MAX(ROW(E8080:E$2)*(E8081=E8080:E$2)))))</f>
        <v> </v>
      </c>
      <c r="J8081" s="25" t="str">
        <f>IF(OR(E8081="",E8081="!!!",F8081="NEW"),"",COUNTBLANK(OFFSET(A$1,,,SUMPRODUCT(MAX(ROW(E$2:E8081)*(E8081=E$2:E8081)))))-COUNTBLANK(OFFSET(A$1,,,SUMPRODUCT(MAX(ROW(E$1:E8080)*(E2=E$1:E8080))))))</f>
        <v> </v>
      </c>
      <c r="K8081" s="25" t="str">
        <f>IF(OR(E8081="",E8081="!!!",F8081="NEW"),"",INDEX(J$1:J8080,SUMPRODUCT(MAX(ROW(E$1:E8080)*(E8081=E$1:E8080)))))</f>
        <v> </v>
      </c>
      <c r="L8081" s="26"/>
    </row>
    <row r="8082" spans="1:12">
      <c r="A8082" s="20" t="s">
        <v>671</v>
      </c>
      <c r="E8082" s="21">
        <f>IF(D8082="?OLD","!!!","")</f>
        <v/>
      </c>
      <c r="F8082" s="22" t="str">
        <f>IF(OR(E8082="",E8082="!!!"),"",IF(NOT(ISNA(VLOOKUP(E8082,E$1:E8081,1,FALSE()))),"OLD",IF(AND(E8082&lt;&gt;"",E8082&lt;&gt;"!!!"),"NEW","")))</f>
        <v> </v>
      </c>
      <c r="G8082" s="23" t="str">
        <f>IF(OR(E8082="",E8082="!!!"),"",IF(OR(J8082=0,AND(J8082=1,K8082=1),AND(J8082=1,I8082="SBJ"),AND(J8082=1,I8082=0)),"?IN_FOCUS",IF(J8082&lt;=2,"?ACTIVATED",IF(J8082&lt;&gt;"","?FAMILIAR",IF(F8082="NEW",IF(ISNA(VLOOKUP(E8082,#REF!,1,FALSE())),"?TYPE_IDENTIFIABLE","?REFERENTIAL"),"_")))))</f>
        <v> </v>
      </c>
      <c r="H8082" s="24" t="str">
        <f>IF(J8082&lt;&gt;1,"",IF(I8082="SBJ","CB","?"))</f>
        <v> </v>
      </c>
      <c r="I8082" s="25" t="str">
        <f>IF(OR(E8082="",E8082="!!!",F8082="NEW"),"",INDEX(B8081:B$2,-1+SUMPRODUCT(MAX(ROW(E8081:E$2)*(E8082=E8081:E$2)))))</f>
        <v> </v>
      </c>
      <c r="J8082" s="25" t="str">
        <f>IF(OR(E8082="",E8082="!!!",F8082="NEW"),"",COUNTBLANK(OFFSET(A$1,,,SUMPRODUCT(MAX(ROW(E$2:E8082)*(E8082=E$2:E8082)))))-COUNTBLANK(OFFSET(A$1,,,SUMPRODUCT(MAX(ROW(E$1:E8081)*(E2=E$1:E8081))))))</f>
        <v> </v>
      </c>
      <c r="K8082" s="25" t="str">
        <f>IF(OR(E8082="",E8082="!!!",F8082="NEW"),"",INDEX(J$1:J8081,SUMPRODUCT(MAX(ROW(E$1:E8081)*(E8082=E$1:E8081)))))</f>
        <v> </v>
      </c>
      <c r="L8082" s="26"/>
    </row>
    <row r="8083" spans="1:12">
      <c r="A8083" s="20"/>
    </row>
    <row r="8084" spans="1:12">
      <c r="A8084" s="20" t="s">
        <v>4021</v>
      </c>
    </row>
    <row r="8085" spans="1:12">
      <c r="A8085" s="20" t="s">
        <v>2257</v>
      </c>
      <c r="E8085" s="21">
        <f>IF(D8085="?OLD","!!!","")</f>
        <v/>
      </c>
      <c r="F8085" s="22" t="str">
        <f>IF(OR(E8085="",E8085="!!!"),"",IF(NOT(ISNA(VLOOKUP(E8085,E$1:E8084,1,FALSE()))),"OLD",IF(AND(E8085&lt;&gt;"",E8085&lt;&gt;"!!!"),"NEW","")))</f>
        <v> </v>
      </c>
      <c r="G8085" s="23" t="str">
        <f>IF(OR(E8085="",E8085="!!!"),"",IF(OR(J8085=0,AND(J8085=1,K8085=1),AND(J8085=1,I8085="SBJ"),AND(J8085=1,I8085=0)),"?IN_FOCUS",IF(J8085&lt;=2,"?ACTIVATED",IF(J8085&lt;&gt;"","?FAMILIAR",IF(F8085="NEW",IF(ISNA(VLOOKUP(E8085,#REF!,1,FALSE())),"?TYPE_IDENTIFIABLE","?REFERENTIAL"),"_")))))</f>
        <v> </v>
      </c>
      <c r="H8085" s="24" t="str">
        <f>IF(J8085&lt;&gt;1,"",IF(I8085="SBJ","CB","?"))</f>
        <v> </v>
      </c>
      <c r="I8085" s="25" t="str">
        <f>IF(OR(E8085="",E8085="!!!",F8085="NEW"),"",INDEX(B8084:B$2,-1+SUMPRODUCT(MAX(ROW(E8084:E$2)*(E8085=E8084:E$2)))))</f>
        <v> </v>
      </c>
      <c r="J8085" s="25" t="str">
        <f>IF(OR(E8085="",E8085="!!!",F8085="NEW"),"",COUNTBLANK(OFFSET(A$1,,,SUMPRODUCT(MAX(ROW(E$2:E8085)*(E8085=E$2:E8085)))))-COUNTBLANK(OFFSET(A$1,,,SUMPRODUCT(MAX(ROW(E$1:E8084)*(E2=E$1:E8084))))))</f>
        <v> </v>
      </c>
      <c r="K8085" s="25" t="str">
        <f>IF(OR(E8085="",E8085="!!!",F8085="NEW"),"",INDEX(J$1:J8084,SUMPRODUCT(MAX(ROW(E$1:E8084)*(E8085=E$1:E8084)))))</f>
        <v> </v>
      </c>
      <c r="L8085" s="26"/>
    </row>
    <row r="8086" spans="1:12">
      <c r="A8086" s="20" t="s">
        <v>4022</v>
      </c>
      <c r="E8086" s="21">
        <f>IF(D8086="?OLD","!!!","")</f>
        <v/>
      </c>
      <c r="F8086" s="22" t="str">
        <f>IF(OR(E8086="",E8086="!!!"),"",IF(NOT(ISNA(VLOOKUP(E8086,E$1:E8085,1,FALSE()))),"OLD",IF(AND(E8086&lt;&gt;"",E8086&lt;&gt;"!!!"),"NEW","")))</f>
        <v> </v>
      </c>
      <c r="G8086" s="23" t="str">
        <f>IF(OR(E8086="",E8086="!!!"),"",IF(OR(J8086=0,AND(J8086=1,K8086=1),AND(J8086=1,I8086="SBJ"),AND(J8086=1,I8086=0)),"?IN_FOCUS",IF(J8086&lt;=2,"?ACTIVATED",IF(J8086&lt;&gt;"","?FAMILIAR",IF(F8086="NEW",IF(ISNA(VLOOKUP(E8086,#REF!,1,FALSE())),"?TYPE_IDENTIFIABLE","?REFERENTIAL"),"_")))))</f>
        <v> </v>
      </c>
      <c r="H8086" s="24" t="str">
        <f>IF(J8086&lt;&gt;1,"",IF(I8086="SBJ","CB","?"))</f>
        <v> </v>
      </c>
      <c r="I8086" s="25" t="str">
        <f>IF(OR(E8086="",E8086="!!!",F8086="NEW"),"",INDEX(B8085:B$2,-1+SUMPRODUCT(MAX(ROW(E8085:E$2)*(E8086=E8085:E$2)))))</f>
        <v> </v>
      </c>
      <c r="J8086" s="25" t="str">
        <f>IF(OR(E8086="",E8086="!!!",F8086="NEW"),"",COUNTBLANK(OFFSET(A$1,,,SUMPRODUCT(MAX(ROW(E$2:E8086)*(E8086=E$2:E8086)))))-COUNTBLANK(OFFSET(A$1,,,SUMPRODUCT(MAX(ROW(E$1:E8085)*(E2=E$1:E8085))))))</f>
        <v> </v>
      </c>
      <c r="K8086" s="25" t="str">
        <f>IF(OR(E8086="",E8086="!!!",F8086="NEW"),"",INDEX(J$1:J8085,SUMPRODUCT(MAX(ROW(E$1:E8085)*(E8086=E$1:E8085)))))</f>
        <v> </v>
      </c>
      <c r="L8086" s="26"/>
    </row>
    <row r="8087" spans="1:12">
      <c r="A8087" s="20" t="s">
        <v>4023</v>
      </c>
      <c r="E8087" s="21">
        <f>IF(D8087="?OLD","!!!","")</f>
        <v/>
      </c>
      <c r="F8087" s="22" t="str">
        <f>IF(OR(E8087="",E8087="!!!"),"",IF(NOT(ISNA(VLOOKUP(E8087,E$1:E8086,1,FALSE()))),"OLD",IF(AND(E8087&lt;&gt;"",E8087&lt;&gt;"!!!"),"NEW","")))</f>
        <v> </v>
      </c>
      <c r="G8087" s="23" t="str">
        <f>IF(OR(E8087="",E8087="!!!"),"",IF(OR(J8087=0,AND(J8087=1,K8087=1),AND(J8087=1,I8087="SBJ"),AND(J8087=1,I8087=0)),"?IN_FOCUS",IF(J8087&lt;=2,"?ACTIVATED",IF(J8087&lt;&gt;"","?FAMILIAR",IF(F8087="NEW",IF(ISNA(VLOOKUP(E8087,#REF!,1,FALSE())),"?TYPE_IDENTIFIABLE","?REFERENTIAL"),"_")))))</f>
        <v> </v>
      </c>
      <c r="H8087" s="24" t="str">
        <f>IF(J8087&lt;&gt;1,"",IF(I8087="SBJ","CB","?"))</f>
        <v> </v>
      </c>
      <c r="I8087" s="25" t="str">
        <f>IF(OR(E8087="",E8087="!!!",F8087="NEW"),"",INDEX(B8086:B$2,-1+SUMPRODUCT(MAX(ROW(E8086:E$2)*(E8087=E8086:E$2)))))</f>
        <v> </v>
      </c>
      <c r="J8087" s="25" t="str">
        <f>IF(OR(E8087="",E8087="!!!",F8087="NEW"),"",COUNTBLANK(OFFSET(A$1,,,SUMPRODUCT(MAX(ROW(E$2:E8087)*(E8087=E$2:E8087)))))-COUNTBLANK(OFFSET(A$1,,,SUMPRODUCT(MAX(ROW(E$1:E8086)*(E2=E$1:E8086))))))</f>
        <v> </v>
      </c>
      <c r="K8087" s="25" t="str">
        <f>IF(OR(E8087="",E8087="!!!",F8087="NEW"),"",INDEX(J$1:J8086,SUMPRODUCT(MAX(ROW(E$1:E8086)*(E8087=E$1:E8086)))))</f>
        <v> </v>
      </c>
      <c r="L8087" s="26"/>
    </row>
    <row r="8088" spans="1:12">
      <c r="A8088" s="20" t="s">
        <v>1822</v>
      </c>
      <c r="B8088" s="27" t="s">
        <v>1668</v>
      </c>
      <c r="C8088" s="27" t="s">
        <v>1680</v>
      </c>
      <c r="D8088" s="27" t="s">
        <v>1681</v>
      </c>
      <c r="E8088" s="21">
        <f>IF(D8088="?OLD","!!!","")</f>
        <v/>
      </c>
      <c r="F8088" s="22" t="str">
        <f>IF(OR(E8088="",E8088="!!!"),"",IF(NOT(ISNA(VLOOKUP(E8088,E$1:E8087,1,FALSE()))),"OLD",IF(AND(E8088&lt;&gt;"",E8088&lt;&gt;"!!!"),"NEW","")))</f>
        <v> </v>
      </c>
      <c r="G8088" s="23" t="str">
        <f>IF(OR(E8088="",E8088="!!!"),"",IF(OR(J8088=0,AND(J8088=1,K8088=1),AND(J8088=1,I8088="SBJ"),AND(J8088=1,I8088=0)),"?IN_FOCUS",IF(J8088&lt;=2,"?ACTIVATED",IF(J8088&lt;&gt;"","?FAMILIAR",IF(F8088="NEW",IF(ISNA(VLOOKUP(E8088,#REF!,1,FALSE())),"?TYPE_IDENTIFIABLE","?REFERENTIAL"),"_")))))</f>
        <v> </v>
      </c>
      <c r="H8088" s="24" t="str">
        <f>IF(J8088&lt;&gt;1,"",IF(I8088="SBJ","CB","?"))</f>
        <v> </v>
      </c>
      <c r="I8088" s="25" t="str">
        <f>IF(OR(E8088="",E8088="!!!",F8088="NEW"),"",INDEX(B8087:B$2,-1+SUMPRODUCT(MAX(ROW(E8087:E$2)*(E8088=E8087:E$2)))))</f>
        <v> </v>
      </c>
      <c r="J8088" s="25" t="str">
        <f>IF(OR(E8088="",E8088="!!!",F8088="NEW"),"",COUNTBLANK(OFFSET(A$1,,,SUMPRODUCT(MAX(ROW(E$2:E8088)*(E8088=E$2:E8088)))))-COUNTBLANK(OFFSET(A$1,,,SUMPRODUCT(MAX(ROW(E$1:E8087)*(E2=E$1:E8087))))))</f>
        <v> </v>
      </c>
      <c r="K8088" s="25" t="str">
        <f>IF(OR(E8088="",E8088="!!!",F8088="NEW"),"",INDEX(J$1:J8087,SUMPRODUCT(MAX(ROW(E$1:E8087)*(E8088=E$1:E8087)))))</f>
        <v> </v>
      </c>
      <c r="L8088" s="26"/>
    </row>
    <row r="8089" spans="1:12">
      <c r="A8089" s="20" t="s">
        <v>1813</v>
      </c>
      <c r="B8089" s="27" t="s">
        <v>1679</v>
      </c>
      <c r="C8089" s="27" t="s">
        <v>1737</v>
      </c>
      <c r="D8089" s="27" t="s">
        <v>1681</v>
      </c>
      <c r="E8089" s="21">
        <f>IF(D8089="?OLD","!!!","")</f>
        <v/>
      </c>
      <c r="F8089" s="22" t="str">
        <f>IF(OR(E8089="",E8089="!!!"),"",IF(NOT(ISNA(VLOOKUP(E8089,E$1:E8088,1,FALSE()))),"OLD",IF(AND(E8089&lt;&gt;"",E8089&lt;&gt;"!!!"),"NEW","")))</f>
        <v> </v>
      </c>
      <c r="G8089" s="23" t="str">
        <f>IF(OR(E8089="",E8089="!!!"),"",IF(OR(J8089=0,AND(J8089=1,K8089=1),AND(J8089=1,I8089="SBJ"),AND(J8089=1,I8089=0)),"?IN_FOCUS",IF(J8089&lt;=2,"?ACTIVATED",IF(J8089&lt;&gt;"","?FAMILIAR",IF(F8089="NEW",IF(ISNA(VLOOKUP(E8089,#REF!,1,FALSE())),"?TYPE_IDENTIFIABLE","?REFERENTIAL"),"_")))))</f>
        <v> </v>
      </c>
      <c r="H8089" s="24" t="str">
        <f>IF(J8089&lt;&gt;1,"",IF(I8089="SBJ","CB","?"))</f>
        <v> </v>
      </c>
      <c r="I8089" s="25" t="str">
        <f>IF(OR(E8089="",E8089="!!!",F8089="NEW"),"",INDEX(B8088:B$2,-1+SUMPRODUCT(MAX(ROW(E8088:E$2)*(E8089=E8088:E$2)))))</f>
        <v> </v>
      </c>
      <c r="J8089" s="25" t="str">
        <f>IF(OR(E8089="",E8089="!!!",F8089="NEW"),"",COUNTBLANK(OFFSET(A$1,,,SUMPRODUCT(MAX(ROW(E$2:E8089)*(E8089=E$2:E8089)))))-COUNTBLANK(OFFSET(A$1,,,SUMPRODUCT(MAX(ROW(E$1:E8088)*(E2=E$1:E8088))))))</f>
        <v> </v>
      </c>
      <c r="K8089" s="25" t="str">
        <f>IF(OR(E8089="",E8089="!!!",F8089="NEW"),"",INDEX(J$1:J8088,SUMPRODUCT(MAX(ROW(E$1:E8088)*(E8089=E$1:E8088)))))</f>
        <v> </v>
      </c>
      <c r="L8089" s="26"/>
    </row>
    <row r="8090" spans="1:12">
      <c r="A8090" s="20" t="s">
        <v>1717</v>
      </c>
      <c r="E8090" s="21">
        <f>IF(D8090="?OLD","!!!","")</f>
        <v/>
      </c>
      <c r="F8090" s="22" t="str">
        <f>IF(OR(E8090="",E8090="!!!"),"",IF(NOT(ISNA(VLOOKUP(E8090,E$1:E8089,1,FALSE()))),"OLD",IF(AND(E8090&lt;&gt;"",E8090&lt;&gt;"!!!"),"NEW","")))</f>
        <v> </v>
      </c>
      <c r="G8090" s="23" t="str">
        <f>IF(OR(E8090="",E8090="!!!"),"",IF(OR(J8090=0,AND(J8090=1,K8090=1),AND(J8090=1,I8090="SBJ"),AND(J8090=1,I8090=0)),"?IN_FOCUS",IF(J8090&lt;=2,"?ACTIVATED",IF(J8090&lt;&gt;"","?FAMILIAR",IF(F8090="NEW",IF(ISNA(VLOOKUP(E8090,#REF!,1,FALSE())),"?TYPE_IDENTIFIABLE","?REFERENTIAL"),"_")))))</f>
        <v> </v>
      </c>
      <c r="H8090" s="24" t="str">
        <f>IF(J8090&lt;&gt;1,"",IF(I8090="SBJ","CB","?"))</f>
        <v> </v>
      </c>
      <c r="I8090" s="25" t="str">
        <f>IF(OR(E8090="",E8090="!!!",F8090="NEW"),"",INDEX(B8089:B$2,-1+SUMPRODUCT(MAX(ROW(E8089:E$2)*(E8090=E8089:E$2)))))</f>
        <v> </v>
      </c>
      <c r="J8090" s="25" t="str">
        <f>IF(OR(E8090="",E8090="!!!",F8090="NEW"),"",COUNTBLANK(OFFSET(A$1,,,SUMPRODUCT(MAX(ROW(E$2:E8090)*(E8090=E$2:E8090)))))-COUNTBLANK(OFFSET(A$1,,,SUMPRODUCT(MAX(ROW(E$1:E8089)*(E2=E$1:E8089))))))</f>
        <v> </v>
      </c>
      <c r="K8090" s="25" t="str">
        <f>IF(OR(E8090="",E8090="!!!",F8090="NEW"),"",INDEX(J$1:J8089,SUMPRODUCT(MAX(ROW(E$1:E8089)*(E8090=E$1:E8089)))))</f>
        <v> </v>
      </c>
      <c r="L8090" s="26"/>
    </row>
    <row r="8091" spans="1:12">
      <c r="A8091" s="20" t="s">
        <v>4024</v>
      </c>
      <c r="E8091" s="21">
        <f>IF(D8091="?OLD","!!!","")</f>
        <v/>
      </c>
      <c r="F8091" s="22" t="str">
        <f>IF(OR(E8091="",E8091="!!!"),"",IF(NOT(ISNA(VLOOKUP(E8091,E$1:E8090,1,FALSE()))),"OLD",IF(AND(E8091&lt;&gt;"",E8091&lt;&gt;"!!!"),"NEW","")))</f>
        <v> </v>
      </c>
      <c r="G8091" s="23" t="str">
        <f>IF(OR(E8091="",E8091="!!!"),"",IF(OR(J8091=0,AND(J8091=1,K8091=1),AND(J8091=1,I8091="SBJ"),AND(J8091=1,I8091=0)),"?IN_FOCUS",IF(J8091&lt;=2,"?ACTIVATED",IF(J8091&lt;&gt;"","?FAMILIAR",IF(F8091="NEW",IF(ISNA(VLOOKUP(E8091,#REF!,1,FALSE())),"?TYPE_IDENTIFIABLE","?REFERENTIAL"),"_")))))</f>
        <v> </v>
      </c>
      <c r="H8091" s="24" t="str">
        <f>IF(J8091&lt;&gt;1,"",IF(I8091="SBJ","CB","?"))</f>
        <v> </v>
      </c>
      <c r="I8091" s="25" t="str">
        <f>IF(OR(E8091="",E8091="!!!",F8091="NEW"),"",INDEX(B8090:B$2,-1+SUMPRODUCT(MAX(ROW(E8090:E$2)*(E8091=E8090:E$2)))))</f>
        <v> </v>
      </c>
      <c r="J8091" s="25" t="str">
        <f>IF(OR(E8091="",E8091="!!!",F8091="NEW"),"",COUNTBLANK(OFFSET(A$1,,,SUMPRODUCT(MAX(ROW(E$2:E8091)*(E8091=E$2:E8091)))))-COUNTBLANK(OFFSET(A$1,,,SUMPRODUCT(MAX(ROW(E$1:E8090)*(E2=E$1:E8090))))))</f>
        <v> </v>
      </c>
      <c r="K8091" s="25" t="str">
        <f>IF(OR(E8091="",E8091="!!!",F8091="NEW"),"",INDEX(J$1:J8090,SUMPRODUCT(MAX(ROW(E$1:E8090)*(E8091=E$1:E8090)))))</f>
        <v> </v>
      </c>
      <c r="L8091" s="26"/>
    </row>
    <row r="8092" spans="1:12">
      <c r="A8092" s="20" t="s">
        <v>4025</v>
      </c>
      <c r="E8092" s="21">
        <f>IF(D8092="?OLD","!!!","")</f>
        <v/>
      </c>
      <c r="F8092" s="22" t="str">
        <f>IF(OR(E8092="",E8092="!!!"),"",IF(NOT(ISNA(VLOOKUP(E8092,E$1:E8091,1,FALSE()))),"OLD",IF(AND(E8092&lt;&gt;"",E8092&lt;&gt;"!!!"),"NEW","")))</f>
        <v> </v>
      </c>
      <c r="G8092" s="23" t="str">
        <f>IF(OR(E8092="",E8092="!!!"),"",IF(OR(J8092=0,AND(J8092=1,K8092=1),AND(J8092=1,I8092="SBJ"),AND(J8092=1,I8092=0)),"?IN_FOCUS",IF(J8092&lt;=2,"?ACTIVATED",IF(J8092&lt;&gt;"","?FAMILIAR",IF(F8092="NEW",IF(ISNA(VLOOKUP(E8092,#REF!,1,FALSE())),"?TYPE_IDENTIFIABLE","?REFERENTIAL"),"_")))))</f>
        <v> </v>
      </c>
      <c r="H8092" s="24" t="str">
        <f>IF(J8092&lt;&gt;1,"",IF(I8092="SBJ","CB","?"))</f>
        <v> </v>
      </c>
      <c r="I8092" s="25" t="str">
        <f>IF(OR(E8092="",E8092="!!!",F8092="NEW"),"",INDEX(B8091:B$2,-1+SUMPRODUCT(MAX(ROW(E8091:E$2)*(E8092=E8091:E$2)))))</f>
        <v> </v>
      </c>
      <c r="J8092" s="25" t="str">
        <f>IF(OR(E8092="",E8092="!!!",F8092="NEW"),"",COUNTBLANK(OFFSET(A$1,,,SUMPRODUCT(MAX(ROW(E$2:E8092)*(E8092=E$2:E8092)))))-COUNTBLANK(OFFSET(A$1,,,SUMPRODUCT(MAX(ROW(E$1:E8091)*(E2=E$1:E8091))))))</f>
        <v> </v>
      </c>
      <c r="K8092" s="25" t="str">
        <f>IF(OR(E8092="",E8092="!!!",F8092="NEW"),"",INDEX(J$1:J8091,SUMPRODUCT(MAX(ROW(E$1:E8091)*(E8092=E$1:E8091)))))</f>
        <v> </v>
      </c>
      <c r="L8092" s="26"/>
    </row>
    <row r="8093" spans="1:12">
      <c r="A8093" s="20" t="s">
        <v>4026</v>
      </c>
      <c r="B8093" s="27" t="s">
        <v>1679</v>
      </c>
      <c r="C8093" s="27" t="s">
        <v>1669</v>
      </c>
      <c r="E8093" s="21">
        <f>IF(D8093="?OLD","!!!","")</f>
        <v/>
      </c>
      <c r="F8093" s="22" t="str">
        <f>IF(OR(E8093="",E8093="!!!"),"",IF(NOT(ISNA(VLOOKUP(E8093,E$1:E8092,1,FALSE()))),"OLD",IF(AND(E8093&lt;&gt;"",E8093&lt;&gt;"!!!"),"NEW","")))</f>
        <v> </v>
      </c>
      <c r="G8093" s="23" t="str">
        <f>IF(OR(E8093="",E8093="!!!"),"",IF(OR(J8093=0,AND(J8093=1,K8093=1),AND(J8093=1,I8093="SBJ"),AND(J8093=1,I8093=0)),"?IN_FOCUS",IF(J8093&lt;=2,"?ACTIVATED",IF(J8093&lt;&gt;"","?FAMILIAR",IF(F8093="NEW",IF(ISNA(VLOOKUP(E8093,#REF!,1,FALSE())),"?TYPE_IDENTIFIABLE","?REFERENTIAL"),"_")))))</f>
        <v> </v>
      </c>
      <c r="H8093" s="24" t="str">
        <f>IF(J8093&lt;&gt;1,"",IF(I8093="SBJ","CB","?"))</f>
        <v> </v>
      </c>
      <c r="I8093" s="25" t="str">
        <f>IF(OR(E8093="",E8093="!!!",F8093="NEW"),"",INDEX(B8092:B$2,-1+SUMPRODUCT(MAX(ROW(E8092:E$2)*(E8093=E8092:E$2)))))</f>
        <v> </v>
      </c>
      <c r="J8093" s="25" t="str">
        <f>IF(OR(E8093="",E8093="!!!",F8093="NEW"),"",COUNTBLANK(OFFSET(A$1,,,SUMPRODUCT(MAX(ROW(E$2:E8093)*(E8093=E$2:E8093)))))-COUNTBLANK(OFFSET(A$1,,,SUMPRODUCT(MAX(ROW(E$1:E8092)*(E2=E$1:E8092))))))</f>
        <v> </v>
      </c>
      <c r="K8093" s="25" t="str">
        <f>IF(OR(E8093="",E8093="!!!",F8093="NEW"),"",INDEX(J$1:J8092,SUMPRODUCT(MAX(ROW(E$1:E8092)*(E8093=E$1:E8092)))))</f>
        <v> </v>
      </c>
      <c r="L8093" s="26"/>
    </row>
    <row r="8094" spans="1:12">
      <c r="A8094" s="20" t="s">
        <v>1688</v>
      </c>
      <c r="E8094" s="21">
        <f>IF(D8094="?OLD","!!!","")</f>
        <v/>
      </c>
      <c r="F8094" s="22" t="str">
        <f>IF(OR(E8094="",E8094="!!!"),"",IF(NOT(ISNA(VLOOKUP(E8094,E$1:E8093,1,FALSE()))),"OLD",IF(AND(E8094&lt;&gt;"",E8094&lt;&gt;"!!!"),"NEW","")))</f>
        <v> </v>
      </c>
      <c r="G8094" s="23" t="str">
        <f>IF(OR(E8094="",E8094="!!!"),"",IF(OR(J8094=0,AND(J8094=1,K8094=1),AND(J8094=1,I8094="SBJ"),AND(J8094=1,I8094=0)),"?IN_FOCUS",IF(J8094&lt;=2,"?ACTIVATED",IF(J8094&lt;&gt;"","?FAMILIAR",IF(F8094="NEW",IF(ISNA(VLOOKUP(E8094,#REF!,1,FALSE())),"?TYPE_IDENTIFIABLE","?REFERENTIAL"),"_")))))</f>
        <v> </v>
      </c>
      <c r="H8094" s="24" t="str">
        <f>IF(J8094&lt;&gt;1,"",IF(I8094="SBJ","CB","?"))</f>
        <v> </v>
      </c>
      <c r="I8094" s="25" t="str">
        <f>IF(OR(E8094="",E8094="!!!",F8094="NEW"),"",INDEX(B8093:B$2,-1+SUMPRODUCT(MAX(ROW(E8093:E$2)*(E8094=E8093:E$2)))))</f>
        <v> </v>
      </c>
      <c r="J8094" s="25" t="str">
        <f>IF(OR(E8094="",E8094="!!!",F8094="NEW"),"",COUNTBLANK(OFFSET(A$1,,,SUMPRODUCT(MAX(ROW(E$2:E8094)*(E8094=E$2:E8094)))))-COUNTBLANK(OFFSET(A$1,,,SUMPRODUCT(MAX(ROW(E$1:E8093)*(E2=E$1:E8093))))))</f>
        <v> </v>
      </c>
      <c r="K8094" s="25" t="str">
        <f>IF(OR(E8094="",E8094="!!!",F8094="NEW"),"",INDEX(J$1:J8093,SUMPRODUCT(MAX(ROW(E$1:E8093)*(E8094=E$1:E8093)))))</f>
        <v> </v>
      </c>
      <c r="L8094" s="26"/>
    </row>
    <row r="8095" spans="1:12">
      <c r="A8095" s="20" t="s">
        <v>1884</v>
      </c>
      <c r="E8095" s="21">
        <f>IF(D8095="?OLD","!!!","")</f>
        <v/>
      </c>
      <c r="F8095" s="22" t="str">
        <f>IF(OR(E8095="",E8095="!!!"),"",IF(NOT(ISNA(VLOOKUP(E8095,E$1:E8094,1,FALSE()))),"OLD",IF(AND(E8095&lt;&gt;"",E8095&lt;&gt;"!!!"),"NEW","")))</f>
        <v> </v>
      </c>
      <c r="G8095" s="23" t="str">
        <f>IF(OR(E8095="",E8095="!!!"),"",IF(OR(J8095=0,AND(J8095=1,K8095=1),AND(J8095=1,I8095="SBJ"),AND(J8095=1,I8095=0)),"?IN_FOCUS",IF(J8095&lt;=2,"?ACTIVATED",IF(J8095&lt;&gt;"","?FAMILIAR",IF(F8095="NEW",IF(ISNA(VLOOKUP(E8095,#REF!,1,FALSE())),"?TYPE_IDENTIFIABLE","?REFERENTIAL"),"_")))))</f>
        <v> </v>
      </c>
      <c r="H8095" s="24" t="str">
        <f>IF(J8095&lt;&gt;1,"",IF(I8095="SBJ","CB","?"))</f>
        <v> </v>
      </c>
      <c r="I8095" s="25" t="str">
        <f>IF(OR(E8095="",E8095="!!!",F8095="NEW"),"",INDEX(B8094:B$2,-1+SUMPRODUCT(MAX(ROW(E8094:E$2)*(E8095=E8094:E$2)))))</f>
        <v> </v>
      </c>
      <c r="J8095" s="25" t="str">
        <f>IF(OR(E8095="",E8095="!!!",F8095="NEW"),"",COUNTBLANK(OFFSET(A$1,,,SUMPRODUCT(MAX(ROW(E$2:E8095)*(E8095=E$2:E8095)))))-COUNTBLANK(OFFSET(A$1,,,SUMPRODUCT(MAX(ROW(E$1:E8094)*(E2=E$1:E8094))))))</f>
        <v> </v>
      </c>
      <c r="K8095" s="25" t="str">
        <f>IF(OR(E8095="",E8095="!!!",F8095="NEW"),"",INDEX(J$1:J8094,SUMPRODUCT(MAX(ROW(E$1:E8094)*(E8095=E$1:E8094)))))</f>
        <v> </v>
      </c>
      <c r="L8095" s="26"/>
    </row>
    <row r="8096" spans="1:12">
      <c r="A8096" s="20" t="s">
        <v>1858</v>
      </c>
      <c r="E8096" s="21">
        <f>IF(D8096="?OLD","!!!","")</f>
        <v/>
      </c>
      <c r="F8096" s="22" t="str">
        <f>IF(OR(E8096="",E8096="!!!"),"",IF(NOT(ISNA(VLOOKUP(E8096,E$1:E8095,1,FALSE()))),"OLD",IF(AND(E8096&lt;&gt;"",E8096&lt;&gt;"!!!"),"NEW","")))</f>
        <v> </v>
      </c>
      <c r="G8096" s="23" t="str">
        <f>IF(OR(E8096="",E8096="!!!"),"",IF(OR(J8096=0,AND(J8096=1,K8096=1),AND(J8096=1,I8096="SBJ"),AND(J8096=1,I8096=0)),"?IN_FOCUS",IF(J8096&lt;=2,"?ACTIVATED",IF(J8096&lt;&gt;"","?FAMILIAR",IF(F8096="NEW",IF(ISNA(VLOOKUP(E8096,#REF!,1,FALSE())),"?TYPE_IDENTIFIABLE","?REFERENTIAL"),"_")))))</f>
        <v> </v>
      </c>
      <c r="H8096" s="24" t="str">
        <f>IF(J8096&lt;&gt;1,"",IF(I8096="SBJ","CB","?"))</f>
        <v> </v>
      </c>
      <c r="I8096" s="25" t="str">
        <f>IF(OR(E8096="",E8096="!!!",F8096="NEW"),"",INDEX(B8095:B$2,-1+SUMPRODUCT(MAX(ROW(E8095:E$2)*(E8096=E8095:E$2)))))</f>
        <v> </v>
      </c>
      <c r="J8096" s="25" t="str">
        <f>IF(OR(E8096="",E8096="!!!",F8096="NEW"),"",COUNTBLANK(OFFSET(A$1,,,SUMPRODUCT(MAX(ROW(E$2:E8096)*(E8096=E$2:E8096)))))-COUNTBLANK(OFFSET(A$1,,,SUMPRODUCT(MAX(ROW(E$1:E8095)*(E2=E$1:E8095))))))</f>
        <v> </v>
      </c>
      <c r="K8096" s="25" t="str">
        <f>IF(OR(E8096="",E8096="!!!",F8096="NEW"),"",INDEX(J$1:J8095,SUMPRODUCT(MAX(ROW(E$1:E8095)*(E8096=E$1:E8095)))))</f>
        <v> </v>
      </c>
      <c r="L8096" s="26"/>
    </row>
    <row r="8097" spans="1:12">
      <c r="A8097" s="20" t="s">
        <v>1933</v>
      </c>
      <c r="E8097" s="21">
        <f>IF(D8097="?OLD","!!!","")</f>
        <v/>
      </c>
      <c r="F8097" s="22" t="str">
        <f>IF(OR(E8097="",E8097="!!!"),"",IF(NOT(ISNA(VLOOKUP(E8097,E$1:E8096,1,FALSE()))),"OLD",IF(AND(E8097&lt;&gt;"",E8097&lt;&gt;"!!!"),"NEW","")))</f>
        <v> </v>
      </c>
      <c r="G8097" s="23" t="str">
        <f>IF(OR(E8097="",E8097="!!!"),"",IF(OR(J8097=0,AND(J8097=1,K8097=1),AND(J8097=1,I8097="SBJ"),AND(J8097=1,I8097=0)),"?IN_FOCUS",IF(J8097&lt;=2,"?ACTIVATED",IF(J8097&lt;&gt;"","?FAMILIAR",IF(F8097="NEW",IF(ISNA(VLOOKUP(E8097,#REF!,1,FALSE())),"?TYPE_IDENTIFIABLE","?REFERENTIAL"),"_")))))</f>
        <v> </v>
      </c>
      <c r="H8097" s="24" t="str">
        <f>IF(J8097&lt;&gt;1,"",IF(I8097="SBJ","CB","?"))</f>
        <v> </v>
      </c>
      <c r="I8097" s="25" t="str">
        <f>IF(OR(E8097="",E8097="!!!",F8097="NEW"),"",INDEX(B8096:B$2,-1+SUMPRODUCT(MAX(ROW(E8096:E$2)*(E8097=E8096:E$2)))))</f>
        <v> </v>
      </c>
      <c r="J8097" s="25" t="str">
        <f>IF(OR(E8097="",E8097="!!!",F8097="NEW"),"",COUNTBLANK(OFFSET(A$1,,,SUMPRODUCT(MAX(ROW(E$2:E8097)*(E8097=E$2:E8097)))))-COUNTBLANK(OFFSET(A$1,,,SUMPRODUCT(MAX(ROW(E$1:E8096)*(E2=E$1:E8096))))))</f>
        <v> </v>
      </c>
      <c r="K8097" s="25" t="str">
        <f>IF(OR(E8097="",E8097="!!!",F8097="NEW"),"",INDEX(J$1:J8096,SUMPRODUCT(MAX(ROW(E$1:E8096)*(E8097=E$1:E8096)))))</f>
        <v> </v>
      </c>
      <c r="L8097" s="26"/>
    </row>
    <row r="8098" spans="1:12">
      <c r="A8098" s="20" t="s">
        <v>1754</v>
      </c>
      <c r="B8098" s="27" t="s">
        <v>1724</v>
      </c>
      <c r="C8098" s="27" t="s">
        <v>1737</v>
      </c>
      <c r="D8098" s="27" t="s">
        <v>1681</v>
      </c>
      <c r="E8098" s="21">
        <f>IF(D8098="?OLD","!!!","")</f>
        <v/>
      </c>
      <c r="F8098" s="22" t="str">
        <f>IF(OR(E8098="",E8098="!!!"),"",IF(NOT(ISNA(VLOOKUP(E8098,E$1:E8097,1,FALSE()))),"OLD",IF(AND(E8098&lt;&gt;"",E8098&lt;&gt;"!!!"),"NEW","")))</f>
        <v> </v>
      </c>
      <c r="G8098" s="23" t="str">
        <f>IF(OR(E8098="",E8098="!!!"),"",IF(OR(J8098=0,AND(J8098=1,K8098=1),AND(J8098=1,I8098="SBJ"),AND(J8098=1,I8098=0)),"?IN_FOCUS",IF(J8098&lt;=2,"?ACTIVATED",IF(J8098&lt;&gt;"","?FAMILIAR",IF(F8098="NEW",IF(ISNA(VLOOKUP(E8098,#REF!,1,FALSE())),"?TYPE_IDENTIFIABLE","?REFERENTIAL"),"_")))))</f>
        <v> </v>
      </c>
      <c r="H8098" s="24" t="str">
        <f>IF(J8098&lt;&gt;1,"",IF(I8098="SBJ","CB","?"))</f>
        <v> </v>
      </c>
      <c r="I8098" s="25" t="str">
        <f>IF(OR(E8098="",E8098="!!!",F8098="NEW"),"",INDEX(B8097:B$2,-1+SUMPRODUCT(MAX(ROW(E8097:E$2)*(E8098=E8097:E$2)))))</f>
        <v> </v>
      </c>
      <c r="J8098" s="25" t="str">
        <f>IF(OR(E8098="",E8098="!!!",F8098="NEW"),"",COUNTBLANK(OFFSET(A$1,,,SUMPRODUCT(MAX(ROW(E$2:E8098)*(E8098=E$2:E8098)))))-COUNTBLANK(OFFSET(A$1,,,SUMPRODUCT(MAX(ROW(E$1:E8097)*(E2=E$1:E8097))))))</f>
        <v> </v>
      </c>
      <c r="K8098" s="25" t="str">
        <f>IF(OR(E8098="",E8098="!!!",F8098="NEW"),"",INDEX(J$1:J8097,SUMPRODUCT(MAX(ROW(E$1:E8097)*(E8098=E$1:E8097)))))</f>
        <v> </v>
      </c>
      <c r="L8098" s="26"/>
    </row>
    <row r="8099" spans="1:12">
      <c r="A8099" s="20" t="s">
        <v>1857</v>
      </c>
      <c r="B8099" s="27" t="s">
        <v>1731</v>
      </c>
      <c r="C8099" s="27" t="s">
        <v>1737</v>
      </c>
      <c r="D8099" s="27" t="s">
        <v>1681</v>
      </c>
      <c r="E8099" s="21">
        <f>IF(D8099="?OLD","!!!","")</f>
        <v/>
      </c>
      <c r="F8099" s="22" t="str">
        <f>IF(OR(E8099="",E8099="!!!"),"",IF(NOT(ISNA(VLOOKUP(E8099,E$1:E8098,1,FALSE()))),"OLD",IF(AND(E8099&lt;&gt;"",E8099&lt;&gt;"!!!"),"NEW","")))</f>
        <v> </v>
      </c>
      <c r="G8099" s="23" t="str">
        <f>IF(OR(E8099="",E8099="!!!"),"",IF(OR(J8099=0,AND(J8099=1,K8099=1),AND(J8099=1,I8099="SBJ"),AND(J8099=1,I8099=0)),"?IN_FOCUS",IF(J8099&lt;=2,"?ACTIVATED",IF(J8099&lt;&gt;"","?FAMILIAR",IF(F8099="NEW",IF(ISNA(VLOOKUP(E8099,#REF!,1,FALSE())),"?TYPE_IDENTIFIABLE","?REFERENTIAL"),"_")))))</f>
        <v> </v>
      </c>
      <c r="H8099" s="24" t="str">
        <f>IF(J8099&lt;&gt;1,"",IF(I8099="SBJ","CB","?"))</f>
        <v> </v>
      </c>
      <c r="I8099" s="25" t="str">
        <f>IF(OR(E8099="",E8099="!!!",F8099="NEW"),"",INDEX(B8098:B$2,-1+SUMPRODUCT(MAX(ROW(E8098:E$2)*(E8099=E8098:E$2)))))</f>
        <v> </v>
      </c>
      <c r="J8099" s="25" t="str">
        <f>IF(OR(E8099="",E8099="!!!",F8099="NEW"),"",COUNTBLANK(OFFSET(A$1,,,SUMPRODUCT(MAX(ROW(E$2:E8099)*(E8099=E$2:E8099)))))-COUNTBLANK(OFFSET(A$1,,,SUMPRODUCT(MAX(ROW(E$1:E8098)*(E2=E$1:E8098))))))</f>
        <v> </v>
      </c>
      <c r="K8099" s="25" t="str">
        <f>IF(OR(E8099="",E8099="!!!",F8099="NEW"),"",INDEX(J$1:J8098,SUMPRODUCT(MAX(ROW(E$1:E8098)*(E8099=E$1:E8098)))))</f>
        <v> </v>
      </c>
      <c r="L8099" s="26"/>
    </row>
    <row r="8100" spans="1:12">
      <c r="A8100" s="20" t="s">
        <v>1682</v>
      </c>
      <c r="B8100" s="27" t="s">
        <v>1672</v>
      </c>
      <c r="C8100" s="27" t="s">
        <v>1673</v>
      </c>
      <c r="E8100" s="21">
        <f>IF(D8100="?OLD","!!!","")</f>
        <v/>
      </c>
      <c r="F8100" s="22" t="str">
        <f>IF(OR(E8100="",E8100="!!!"),"",IF(NOT(ISNA(VLOOKUP(E8100,E$1:E8099,1,FALSE()))),"OLD",IF(AND(E8100&lt;&gt;"",E8100&lt;&gt;"!!!"),"NEW","")))</f>
        <v> </v>
      </c>
      <c r="G8100" s="23" t="str">
        <f>IF(OR(E8100="",E8100="!!!"),"",IF(OR(J8100=0,AND(J8100=1,K8100=1),AND(J8100=1,I8100="SBJ"),AND(J8100=1,I8100=0)),"?IN_FOCUS",IF(J8100&lt;=2,"?ACTIVATED",IF(J8100&lt;&gt;"","?FAMILIAR",IF(F8100="NEW",IF(ISNA(VLOOKUP(E8100,#REF!,1,FALSE())),"?TYPE_IDENTIFIABLE","?REFERENTIAL"),"_")))))</f>
        <v> </v>
      </c>
      <c r="H8100" s="24" t="str">
        <f>IF(J8100&lt;&gt;1,"",IF(I8100="SBJ","CB","?"))</f>
        <v> </v>
      </c>
      <c r="I8100" s="25" t="str">
        <f>IF(OR(E8100="",E8100="!!!",F8100="NEW"),"",INDEX(B8099:B$2,-1+SUMPRODUCT(MAX(ROW(E8099:E$2)*(E8100=E8099:E$2)))))</f>
        <v> </v>
      </c>
      <c r="J8100" s="25" t="str">
        <f>IF(OR(E8100="",E8100="!!!",F8100="NEW"),"",COUNTBLANK(OFFSET(A$1,,,SUMPRODUCT(MAX(ROW(E$2:E8100)*(E8100=E$2:E8100)))))-COUNTBLANK(OFFSET(A$1,,,SUMPRODUCT(MAX(ROW(E$1:E8099)*(E2=E$1:E8099))))))</f>
        <v> </v>
      </c>
      <c r="K8100" s="25" t="str">
        <f>IF(OR(E8100="",E8100="!!!",F8100="NEW"),"",INDEX(J$1:J8099,SUMPRODUCT(MAX(ROW(E$1:E8099)*(E8100=E$1:E8099)))))</f>
        <v> </v>
      </c>
      <c r="L8100" s="26"/>
    </row>
    <row r="8101" spans="1:12">
      <c r="A8101" s="20" t="s">
        <v>1813</v>
      </c>
      <c r="B8101" s="27" t="s">
        <v>1675</v>
      </c>
      <c r="C8101" s="27" t="s">
        <v>1737</v>
      </c>
      <c r="D8101" s="27" t="s">
        <v>1681</v>
      </c>
      <c r="E8101" s="21">
        <f>IF(D8101="?OLD","!!!","")</f>
        <v/>
      </c>
      <c r="F8101" s="22" t="str">
        <f>IF(OR(E8101="",E8101="!!!"),"",IF(NOT(ISNA(VLOOKUP(E8101,E$1:E8100,1,FALSE()))),"OLD",IF(AND(E8101&lt;&gt;"",E8101&lt;&gt;"!!!"),"NEW","")))</f>
        <v> </v>
      </c>
      <c r="G8101" s="23" t="str">
        <f>IF(OR(E8101="",E8101="!!!"),"",IF(OR(J8101=0,AND(J8101=1,K8101=1),AND(J8101=1,I8101="SBJ"),AND(J8101=1,I8101=0)),"?IN_FOCUS",IF(J8101&lt;=2,"?ACTIVATED",IF(J8101&lt;&gt;"","?FAMILIAR",IF(F8101="NEW",IF(ISNA(VLOOKUP(E8101,#REF!,1,FALSE())),"?TYPE_IDENTIFIABLE","?REFERENTIAL"),"_")))))</f>
        <v> </v>
      </c>
      <c r="H8101" s="24" t="str">
        <f>IF(J8101&lt;&gt;1,"",IF(I8101="SBJ","CB","?"))</f>
        <v> </v>
      </c>
      <c r="I8101" s="25" t="str">
        <f>IF(OR(E8101="",E8101="!!!",F8101="NEW"),"",INDEX(B8100:B$2,-1+SUMPRODUCT(MAX(ROW(E8100:E$2)*(E8101=E8100:E$2)))))</f>
        <v> </v>
      </c>
      <c r="J8101" s="25" t="str">
        <f>IF(OR(E8101="",E8101="!!!",F8101="NEW"),"",COUNTBLANK(OFFSET(A$1,,,SUMPRODUCT(MAX(ROW(E$2:E8101)*(E8101=E$2:E8101)))))-COUNTBLANK(OFFSET(A$1,,,SUMPRODUCT(MAX(ROW(E$1:E8100)*(E2=E$1:E8100))))))</f>
        <v> </v>
      </c>
      <c r="K8101" s="25" t="str">
        <f>IF(OR(E8101="",E8101="!!!",F8101="NEW"),"",INDEX(J$1:J8100,SUMPRODUCT(MAX(ROW(E$1:E8100)*(E8101=E$1:E8100)))))</f>
        <v> </v>
      </c>
      <c r="L8101" s="26"/>
    </row>
    <row r="8102" spans="1:12">
      <c r="A8102" s="20" t="s">
        <v>3346</v>
      </c>
      <c r="E8102" s="21">
        <f>IF(D8102="?OLD","!!!","")</f>
        <v/>
      </c>
      <c r="F8102" s="22" t="str">
        <f>IF(OR(E8102="",E8102="!!!"),"",IF(NOT(ISNA(VLOOKUP(E8102,E$1:E8101,1,FALSE()))),"OLD",IF(AND(E8102&lt;&gt;"",E8102&lt;&gt;"!!!"),"NEW","")))</f>
        <v> </v>
      </c>
      <c r="G8102" s="23" t="str">
        <f>IF(OR(E8102="",E8102="!!!"),"",IF(OR(J8102=0,AND(J8102=1,K8102=1),AND(J8102=1,I8102="SBJ"),AND(J8102=1,I8102=0)),"?IN_FOCUS",IF(J8102&lt;=2,"?ACTIVATED",IF(J8102&lt;&gt;"","?FAMILIAR",IF(F8102="NEW",IF(ISNA(VLOOKUP(E8102,#REF!,1,FALSE())),"?TYPE_IDENTIFIABLE","?REFERENTIAL"),"_")))))</f>
        <v> </v>
      </c>
      <c r="H8102" s="24" t="str">
        <f>IF(J8102&lt;&gt;1,"",IF(I8102="SBJ","CB","?"))</f>
        <v> </v>
      </c>
      <c r="I8102" s="25" t="str">
        <f>IF(OR(E8102="",E8102="!!!",F8102="NEW"),"",INDEX(B8101:B$2,-1+SUMPRODUCT(MAX(ROW(E8101:E$2)*(E8102=E8101:E$2)))))</f>
        <v> </v>
      </c>
      <c r="J8102" s="25" t="str">
        <f>IF(OR(E8102="",E8102="!!!",F8102="NEW"),"",COUNTBLANK(OFFSET(A$1,,,SUMPRODUCT(MAX(ROW(E$2:E8102)*(E8102=E$2:E8102)))))-COUNTBLANK(OFFSET(A$1,,,SUMPRODUCT(MAX(ROW(E$1:E8101)*(E2=E$1:E8101))))))</f>
        <v> </v>
      </c>
      <c r="K8102" s="25" t="str">
        <f>IF(OR(E8102="",E8102="!!!",F8102="NEW"),"",INDEX(J$1:J8101,SUMPRODUCT(MAX(ROW(E$1:E8101)*(E8102=E$1:E8101)))))</f>
        <v> </v>
      </c>
      <c r="L8102" s="26"/>
    </row>
    <row r="8103" spans="1:12">
      <c r="A8103" s="20" t="s">
        <v>1688</v>
      </c>
      <c r="E8103" s="21">
        <f>IF(D8103="?OLD","!!!","")</f>
        <v/>
      </c>
      <c r="F8103" s="22" t="str">
        <f>IF(OR(E8103="",E8103="!!!"),"",IF(NOT(ISNA(VLOOKUP(E8103,E$1:E8102,1,FALSE()))),"OLD",IF(AND(E8103&lt;&gt;"",E8103&lt;&gt;"!!!"),"NEW","")))</f>
        <v> </v>
      </c>
      <c r="G8103" s="23" t="str">
        <f>IF(OR(E8103="",E8103="!!!"),"",IF(OR(J8103=0,AND(J8103=1,K8103=1),AND(J8103=1,I8103="SBJ"),AND(J8103=1,I8103=0)),"?IN_FOCUS",IF(J8103&lt;=2,"?ACTIVATED",IF(J8103&lt;&gt;"","?FAMILIAR",IF(F8103="NEW",IF(ISNA(VLOOKUP(E8103,#REF!,1,FALSE())),"?TYPE_IDENTIFIABLE","?REFERENTIAL"),"_")))))</f>
        <v> </v>
      </c>
      <c r="H8103" s="24" t="str">
        <f>IF(J8103&lt;&gt;1,"",IF(I8103="SBJ","CB","?"))</f>
        <v> </v>
      </c>
      <c r="I8103" s="25" t="str">
        <f>IF(OR(E8103="",E8103="!!!",F8103="NEW"),"",INDEX(B8102:B$2,-1+SUMPRODUCT(MAX(ROW(E8102:E$2)*(E8103=E8102:E$2)))))</f>
        <v> </v>
      </c>
      <c r="J8103" s="25" t="str">
        <f>IF(OR(E8103="",E8103="!!!",F8103="NEW"),"",COUNTBLANK(OFFSET(A$1,,,SUMPRODUCT(MAX(ROW(E$2:E8103)*(E8103=E$2:E8103)))))-COUNTBLANK(OFFSET(A$1,,,SUMPRODUCT(MAX(ROW(E$1:E8102)*(E2=E$1:E8102))))))</f>
        <v> </v>
      </c>
      <c r="K8103" s="25" t="str">
        <f>IF(OR(E8103="",E8103="!!!",F8103="NEW"),"",INDEX(J$1:J8102,SUMPRODUCT(MAX(ROW(E$1:E8102)*(E8103=E$1:E8102)))))</f>
        <v> </v>
      </c>
      <c r="L8103" s="26"/>
    </row>
    <row r="8104" spans="1:12">
      <c r="A8104" s="20" t="s">
        <v>1774</v>
      </c>
      <c r="E8104" s="21">
        <f>IF(D8104="?OLD","!!!","")</f>
        <v/>
      </c>
      <c r="F8104" s="22" t="str">
        <f>IF(OR(E8104="",E8104="!!!"),"",IF(NOT(ISNA(VLOOKUP(E8104,E$1:E8103,1,FALSE()))),"OLD",IF(AND(E8104&lt;&gt;"",E8104&lt;&gt;"!!!"),"NEW","")))</f>
        <v> </v>
      </c>
      <c r="G8104" s="23" t="str">
        <f>IF(OR(E8104="",E8104="!!!"),"",IF(OR(J8104=0,AND(J8104=1,K8104=1),AND(J8104=1,I8104="SBJ"),AND(J8104=1,I8104=0)),"?IN_FOCUS",IF(J8104&lt;=2,"?ACTIVATED",IF(J8104&lt;&gt;"","?FAMILIAR",IF(F8104="NEW",IF(ISNA(VLOOKUP(E8104,#REF!,1,FALSE())),"?TYPE_IDENTIFIABLE","?REFERENTIAL"),"_")))))</f>
        <v> </v>
      </c>
      <c r="H8104" s="24" t="str">
        <f>IF(J8104&lt;&gt;1,"",IF(I8104="SBJ","CB","?"))</f>
        <v> </v>
      </c>
      <c r="I8104" s="25" t="str">
        <f>IF(OR(E8104="",E8104="!!!",F8104="NEW"),"",INDEX(B8103:B$2,-1+SUMPRODUCT(MAX(ROW(E8103:E$2)*(E8104=E8103:E$2)))))</f>
        <v> </v>
      </c>
      <c r="J8104" s="25" t="str">
        <f>IF(OR(E8104="",E8104="!!!",F8104="NEW"),"",COUNTBLANK(OFFSET(A$1,,,SUMPRODUCT(MAX(ROW(E$2:E8104)*(E8104=E$2:E8104)))))-COUNTBLANK(OFFSET(A$1,,,SUMPRODUCT(MAX(ROW(E$1:E8103)*(E2=E$1:E8103))))))</f>
        <v> </v>
      </c>
      <c r="K8104" s="25" t="str">
        <f>IF(OR(E8104="",E8104="!!!",F8104="NEW"),"",INDEX(J$1:J8103,SUMPRODUCT(MAX(ROW(E$1:E8103)*(E8104=E$1:E8103)))))</f>
        <v> </v>
      </c>
      <c r="L8104" s="26"/>
    </row>
    <row r="8105" spans="1:12">
      <c r="A8105" s="20" t="s">
        <v>4027</v>
      </c>
      <c r="E8105" s="21">
        <f>IF(D8105="?OLD","!!!","")</f>
        <v/>
      </c>
      <c r="F8105" s="22" t="str">
        <f>IF(OR(E8105="",E8105="!!!"),"",IF(NOT(ISNA(VLOOKUP(E8105,E$1:E8104,1,FALSE()))),"OLD",IF(AND(E8105&lt;&gt;"",E8105&lt;&gt;"!!!"),"NEW","")))</f>
        <v> </v>
      </c>
      <c r="G8105" s="23" t="str">
        <f>IF(OR(E8105="",E8105="!!!"),"",IF(OR(J8105=0,AND(J8105=1,K8105=1),AND(J8105=1,I8105="SBJ"),AND(J8105=1,I8105=0)),"?IN_FOCUS",IF(J8105&lt;=2,"?ACTIVATED",IF(J8105&lt;&gt;"","?FAMILIAR",IF(F8105="NEW",IF(ISNA(VLOOKUP(E8105,#REF!,1,FALSE())),"?TYPE_IDENTIFIABLE","?REFERENTIAL"),"_")))))</f>
        <v> </v>
      </c>
      <c r="H8105" s="24" t="str">
        <f>IF(J8105&lt;&gt;1,"",IF(I8105="SBJ","CB","?"))</f>
        <v> </v>
      </c>
      <c r="I8105" s="25" t="str">
        <f>IF(OR(E8105="",E8105="!!!",F8105="NEW"),"",INDEX(B8104:B$2,-1+SUMPRODUCT(MAX(ROW(E8104:E$2)*(E8105=E8104:E$2)))))</f>
        <v> </v>
      </c>
      <c r="J8105" s="25" t="str">
        <f>IF(OR(E8105="",E8105="!!!",F8105="NEW"),"",COUNTBLANK(OFFSET(A$1,,,SUMPRODUCT(MAX(ROW(E$2:E8105)*(E8105=E$2:E8105)))))-COUNTBLANK(OFFSET(A$1,,,SUMPRODUCT(MAX(ROW(E$1:E8104)*(E2=E$1:E8104))))))</f>
        <v> </v>
      </c>
      <c r="K8105" s="25" t="str">
        <f>IF(OR(E8105="",E8105="!!!",F8105="NEW"),"",INDEX(J$1:J8104,SUMPRODUCT(MAX(ROW(E$1:E8104)*(E8105=E$1:E8104)))))</f>
        <v> </v>
      </c>
      <c r="L8105" s="26"/>
    </row>
    <row r="8106" spans="1:12">
      <c r="A8106" s="20" t="s">
        <v>1754</v>
      </c>
      <c r="B8106" s="27" t="s">
        <v>1690</v>
      </c>
      <c r="C8106" s="27" t="s">
        <v>1737</v>
      </c>
      <c r="D8106" s="27" t="s">
        <v>1681</v>
      </c>
      <c r="E8106" s="21">
        <f>IF(D8106="?OLD","!!!","")</f>
        <v/>
      </c>
      <c r="F8106" s="22" t="str">
        <f>IF(OR(E8106="",E8106="!!!"),"",IF(NOT(ISNA(VLOOKUP(E8106,E$1:E8105,1,FALSE()))),"OLD",IF(AND(E8106&lt;&gt;"",E8106&lt;&gt;"!!!"),"NEW","")))</f>
        <v> </v>
      </c>
      <c r="G8106" s="23" t="str">
        <f>IF(OR(E8106="",E8106="!!!"),"",IF(OR(J8106=0,AND(J8106=1,K8106=1),AND(J8106=1,I8106="SBJ"),AND(J8106=1,I8106=0)),"?IN_FOCUS",IF(J8106&lt;=2,"?ACTIVATED",IF(J8106&lt;&gt;"","?FAMILIAR",IF(F8106="NEW",IF(ISNA(VLOOKUP(E8106,#REF!,1,FALSE())),"?TYPE_IDENTIFIABLE","?REFERENTIAL"),"_")))))</f>
        <v> </v>
      </c>
      <c r="H8106" s="24" t="str">
        <f>IF(J8106&lt;&gt;1,"",IF(I8106="SBJ","CB","?"))</f>
        <v> </v>
      </c>
      <c r="I8106" s="25" t="str">
        <f>IF(OR(E8106="",E8106="!!!",F8106="NEW"),"",INDEX(B8105:B$2,-1+SUMPRODUCT(MAX(ROW(E8105:E$2)*(E8106=E8105:E$2)))))</f>
        <v> </v>
      </c>
      <c r="J8106" s="25" t="str">
        <f>IF(OR(E8106="",E8106="!!!",F8106="NEW"),"",COUNTBLANK(OFFSET(A$1,,,SUMPRODUCT(MAX(ROW(E$2:E8106)*(E8106=E$2:E8106)))))-COUNTBLANK(OFFSET(A$1,,,SUMPRODUCT(MAX(ROW(E$1:E8105)*(E2=E$1:E8105))))))</f>
        <v> </v>
      </c>
      <c r="K8106" s="25" t="str">
        <f>IF(OR(E8106="",E8106="!!!",F8106="NEW"),"",INDEX(J$1:J8105,SUMPRODUCT(MAX(ROW(E$1:E8105)*(E8106=E$1:E8105)))))</f>
        <v> </v>
      </c>
      <c r="L8106" s="26"/>
    </row>
    <row r="8107" spans="1:12">
      <c r="A8107" s="20" t="s">
        <v>1688</v>
      </c>
      <c r="E8107" s="21">
        <f>IF(D8107="?OLD","!!!","")</f>
        <v/>
      </c>
      <c r="F8107" s="22" t="str">
        <f>IF(OR(E8107="",E8107="!!!"),"",IF(NOT(ISNA(VLOOKUP(E8107,E$1:E8106,1,FALSE()))),"OLD",IF(AND(E8107&lt;&gt;"",E8107&lt;&gt;"!!!"),"NEW","")))</f>
        <v> </v>
      </c>
      <c r="G8107" s="23" t="str">
        <f>IF(OR(E8107="",E8107="!!!"),"",IF(OR(J8107=0,AND(J8107=1,K8107=1),AND(J8107=1,I8107="SBJ"),AND(J8107=1,I8107=0)),"?IN_FOCUS",IF(J8107&lt;=2,"?ACTIVATED",IF(J8107&lt;&gt;"","?FAMILIAR",IF(F8107="NEW",IF(ISNA(VLOOKUP(E8107,#REF!,1,FALSE())),"?TYPE_IDENTIFIABLE","?REFERENTIAL"),"_")))))</f>
        <v> </v>
      </c>
      <c r="H8107" s="24" t="str">
        <f>IF(J8107&lt;&gt;1,"",IF(I8107="SBJ","CB","?"))</f>
        <v> </v>
      </c>
      <c r="I8107" s="25" t="str">
        <f>IF(OR(E8107="",E8107="!!!",F8107="NEW"),"",INDEX(B8106:B$2,-1+SUMPRODUCT(MAX(ROW(E8106:E$2)*(E8107=E8106:E$2)))))</f>
        <v> </v>
      </c>
      <c r="J8107" s="25" t="str">
        <f>IF(OR(E8107="",E8107="!!!",F8107="NEW"),"",COUNTBLANK(OFFSET(A$1,,,SUMPRODUCT(MAX(ROW(E$2:E8107)*(E8107=E$2:E8107)))))-COUNTBLANK(OFFSET(A$1,,,SUMPRODUCT(MAX(ROW(E$1:E8106)*(E2=E$1:E8106))))))</f>
        <v> </v>
      </c>
      <c r="K8107" s="25" t="str">
        <f>IF(OR(E8107="",E8107="!!!",F8107="NEW"),"",INDEX(J$1:J8106,SUMPRODUCT(MAX(ROW(E$1:E8106)*(E8107=E$1:E8106)))))</f>
        <v> </v>
      </c>
      <c r="L8107" s="26"/>
    </row>
    <row r="8108" spans="1:12">
      <c r="A8108" s="20" t="s">
        <v>1776</v>
      </c>
      <c r="E8108" s="21">
        <f>IF(D8108="?OLD","!!!","")</f>
        <v/>
      </c>
      <c r="F8108" s="22" t="str">
        <f>IF(OR(E8108="",E8108="!!!"),"",IF(NOT(ISNA(VLOOKUP(E8108,E$1:E8107,1,FALSE()))),"OLD",IF(AND(E8108&lt;&gt;"",E8108&lt;&gt;"!!!"),"NEW","")))</f>
        <v> </v>
      </c>
      <c r="G8108" s="23" t="str">
        <f>IF(OR(E8108="",E8108="!!!"),"",IF(OR(J8108=0,AND(J8108=1,K8108=1),AND(J8108=1,I8108="SBJ"),AND(J8108=1,I8108=0)),"?IN_FOCUS",IF(J8108&lt;=2,"?ACTIVATED",IF(J8108&lt;&gt;"","?FAMILIAR",IF(F8108="NEW",IF(ISNA(VLOOKUP(E8108,#REF!,1,FALSE())),"?TYPE_IDENTIFIABLE","?REFERENTIAL"),"_")))))</f>
        <v> </v>
      </c>
      <c r="H8108" s="24" t="str">
        <f>IF(J8108&lt;&gt;1,"",IF(I8108="SBJ","CB","?"))</f>
        <v> </v>
      </c>
      <c r="I8108" s="25" t="str">
        <f>IF(OR(E8108="",E8108="!!!",F8108="NEW"),"",INDEX(B8107:B$2,-1+SUMPRODUCT(MAX(ROW(E8107:E$2)*(E8108=E8107:E$2)))))</f>
        <v> </v>
      </c>
      <c r="J8108" s="25" t="str">
        <f>IF(OR(E8108="",E8108="!!!",F8108="NEW"),"",COUNTBLANK(OFFSET(A$1,,,SUMPRODUCT(MAX(ROW(E$2:E8108)*(E8108=E$2:E8108)))))-COUNTBLANK(OFFSET(A$1,,,SUMPRODUCT(MAX(ROW(E$1:E8107)*(E2=E$1:E8107))))))</f>
        <v> </v>
      </c>
      <c r="K8108" s="25" t="str">
        <f>IF(OR(E8108="",E8108="!!!",F8108="NEW"),"",INDEX(J$1:J8107,SUMPRODUCT(MAX(ROW(E$1:E8107)*(E8108=E$1:E8107)))))</f>
        <v> </v>
      </c>
      <c r="L8108" s="26"/>
    </row>
    <row r="8109" spans="1:12">
      <c r="A8109" s="20" t="s">
        <v>1754</v>
      </c>
      <c r="B8109" s="27" t="s">
        <v>1778</v>
      </c>
      <c r="C8109" s="27" t="s">
        <v>1737</v>
      </c>
      <c r="D8109" s="27" t="s">
        <v>1681</v>
      </c>
      <c r="E8109" s="21">
        <f>IF(D8109="?OLD","!!!","")</f>
        <v/>
      </c>
      <c r="F8109" s="22" t="str">
        <f>IF(OR(E8109="",E8109="!!!"),"",IF(NOT(ISNA(VLOOKUP(E8109,E$1:E8108,1,FALSE()))),"OLD",IF(AND(E8109&lt;&gt;"",E8109&lt;&gt;"!!!"),"NEW","")))</f>
        <v> </v>
      </c>
      <c r="G8109" s="23" t="str">
        <f>IF(OR(E8109="",E8109="!!!"),"",IF(OR(J8109=0,AND(J8109=1,K8109=1),AND(J8109=1,I8109="SBJ"),AND(J8109=1,I8109=0)),"?IN_FOCUS",IF(J8109&lt;=2,"?ACTIVATED",IF(J8109&lt;&gt;"","?FAMILIAR",IF(F8109="NEW",IF(ISNA(VLOOKUP(E8109,#REF!,1,FALSE())),"?TYPE_IDENTIFIABLE","?REFERENTIAL"),"_")))))</f>
        <v> </v>
      </c>
      <c r="H8109" s="24" t="str">
        <f>IF(J8109&lt;&gt;1,"",IF(I8109="SBJ","CB","?"))</f>
        <v> </v>
      </c>
      <c r="I8109" s="25" t="str">
        <f>IF(OR(E8109="",E8109="!!!",F8109="NEW"),"",INDEX(B8108:B$2,-1+SUMPRODUCT(MAX(ROW(E8108:E$2)*(E8109=E8108:E$2)))))</f>
        <v> </v>
      </c>
      <c r="J8109" s="25" t="str">
        <f>IF(OR(E8109="",E8109="!!!",F8109="NEW"),"",COUNTBLANK(OFFSET(A$1,,,SUMPRODUCT(MAX(ROW(E$2:E8109)*(E8109=E$2:E8109)))))-COUNTBLANK(OFFSET(A$1,,,SUMPRODUCT(MAX(ROW(E$1:E8108)*(E2=E$1:E8108))))))</f>
        <v> </v>
      </c>
      <c r="K8109" s="25" t="str">
        <f>IF(OR(E8109="",E8109="!!!",F8109="NEW"),"",INDEX(J$1:J8108,SUMPRODUCT(MAX(ROW(E$1:E8108)*(E8109=E$1:E8108)))))</f>
        <v> </v>
      </c>
      <c r="L8109" s="26"/>
    </row>
    <row r="8110" spans="1:12">
      <c r="A8110" s="20" t="s">
        <v>3476</v>
      </c>
      <c r="E8110" s="21">
        <f>IF(D8110="?OLD","!!!","")</f>
        <v/>
      </c>
      <c r="F8110" s="22" t="str">
        <f>IF(OR(E8110="",E8110="!!!"),"",IF(NOT(ISNA(VLOOKUP(E8110,E$1:E8109,1,FALSE()))),"OLD",IF(AND(E8110&lt;&gt;"",E8110&lt;&gt;"!!!"),"NEW","")))</f>
        <v> </v>
      </c>
      <c r="G8110" s="23" t="str">
        <f>IF(OR(E8110="",E8110="!!!"),"",IF(OR(J8110=0,AND(J8110=1,K8110=1),AND(J8110=1,I8110="SBJ"),AND(J8110=1,I8110=0)),"?IN_FOCUS",IF(J8110&lt;=2,"?ACTIVATED",IF(J8110&lt;&gt;"","?FAMILIAR",IF(F8110="NEW",IF(ISNA(VLOOKUP(E8110,#REF!,1,FALSE())),"?TYPE_IDENTIFIABLE","?REFERENTIAL"),"_")))))</f>
        <v> </v>
      </c>
      <c r="H8110" s="24" t="str">
        <f>IF(J8110&lt;&gt;1,"",IF(I8110="SBJ","CB","?"))</f>
        <v> </v>
      </c>
      <c r="I8110" s="25" t="str">
        <f>IF(OR(E8110="",E8110="!!!",F8110="NEW"),"",INDEX(B8109:B$2,-1+SUMPRODUCT(MAX(ROW(E8109:E$2)*(E8110=E8109:E$2)))))</f>
        <v> </v>
      </c>
      <c r="J8110" s="25" t="str">
        <f>IF(OR(E8110="",E8110="!!!",F8110="NEW"),"",COUNTBLANK(OFFSET(A$1,,,SUMPRODUCT(MAX(ROW(E$2:E8110)*(E8110=E$2:E8110)))))-COUNTBLANK(OFFSET(A$1,,,SUMPRODUCT(MAX(ROW(E$1:E8109)*(E2=E$1:E8109))))))</f>
        <v> </v>
      </c>
      <c r="K8110" s="25" t="str">
        <f>IF(OR(E8110="",E8110="!!!",F8110="NEW"),"",INDEX(J$1:J8109,SUMPRODUCT(MAX(ROW(E$1:E8109)*(E8110=E$1:E8109)))))</f>
        <v> </v>
      </c>
      <c r="L8110" s="26"/>
    </row>
    <row r="8111" spans="1:12">
      <c r="A8111" s="20" t="s">
        <v>1716</v>
      </c>
      <c r="E8111" s="21">
        <f>IF(D8111="?OLD","!!!","")</f>
        <v/>
      </c>
      <c r="F8111" s="22" t="str">
        <f>IF(OR(E8111="",E8111="!!!"),"",IF(NOT(ISNA(VLOOKUP(E8111,E$1:E8110,1,FALSE()))),"OLD",IF(AND(E8111&lt;&gt;"",E8111&lt;&gt;"!!!"),"NEW","")))</f>
        <v> </v>
      </c>
      <c r="G8111" s="23" t="str">
        <f>IF(OR(E8111="",E8111="!!!"),"",IF(OR(J8111=0,AND(J8111=1,K8111=1),AND(J8111=1,I8111="SBJ"),AND(J8111=1,I8111=0)),"?IN_FOCUS",IF(J8111&lt;=2,"?ACTIVATED",IF(J8111&lt;&gt;"","?FAMILIAR",IF(F8111="NEW",IF(ISNA(VLOOKUP(E8111,#REF!,1,FALSE())),"?TYPE_IDENTIFIABLE","?REFERENTIAL"),"_")))))</f>
        <v> </v>
      </c>
      <c r="H8111" s="24" t="str">
        <f>IF(J8111&lt;&gt;1,"",IF(I8111="SBJ","CB","?"))</f>
        <v> </v>
      </c>
      <c r="I8111" s="25" t="str">
        <f>IF(OR(E8111="",E8111="!!!",F8111="NEW"),"",INDEX(B8110:B$2,-1+SUMPRODUCT(MAX(ROW(E8110:E$2)*(E8111=E8110:E$2)))))</f>
        <v> </v>
      </c>
      <c r="J8111" s="25" t="str">
        <f>IF(OR(E8111="",E8111="!!!",F8111="NEW"),"",COUNTBLANK(OFFSET(A$1,,,SUMPRODUCT(MAX(ROW(E$2:E8111)*(E8111=E$2:E8111)))))-COUNTBLANK(OFFSET(A$1,,,SUMPRODUCT(MAX(ROW(E$1:E8110)*(E2=E$1:E8110))))))</f>
        <v> </v>
      </c>
      <c r="K8111" s="25" t="str">
        <f>IF(OR(E8111="",E8111="!!!",F8111="NEW"),"",INDEX(J$1:J8110,SUMPRODUCT(MAX(ROW(E$1:E8110)*(E8111=E$1:E8110)))))</f>
        <v> </v>
      </c>
      <c r="L8111" s="26"/>
    </row>
    <row r="8112" spans="1:12">
      <c r="A8112" s="20" t="s">
        <v>671</v>
      </c>
      <c r="E8112" s="21">
        <f>IF(D8112="?OLD","!!!","")</f>
        <v/>
      </c>
      <c r="F8112" s="22" t="str">
        <f>IF(OR(E8112="",E8112="!!!"),"",IF(NOT(ISNA(VLOOKUP(E8112,E$1:E8111,1,FALSE()))),"OLD",IF(AND(E8112&lt;&gt;"",E8112&lt;&gt;"!!!"),"NEW","")))</f>
        <v> </v>
      </c>
      <c r="G8112" s="23" t="str">
        <f>IF(OR(E8112="",E8112="!!!"),"",IF(OR(J8112=0,AND(J8112=1,K8112=1),AND(J8112=1,I8112="SBJ"),AND(J8112=1,I8112=0)),"?IN_FOCUS",IF(J8112&lt;=2,"?ACTIVATED",IF(J8112&lt;&gt;"","?FAMILIAR",IF(F8112="NEW",IF(ISNA(VLOOKUP(E8112,#REF!,1,FALSE())),"?TYPE_IDENTIFIABLE","?REFERENTIAL"),"_")))))</f>
        <v> </v>
      </c>
      <c r="H8112" s="24" t="str">
        <f>IF(J8112&lt;&gt;1,"",IF(I8112="SBJ","CB","?"))</f>
        <v> </v>
      </c>
      <c r="I8112" s="25" t="str">
        <f>IF(OR(E8112="",E8112="!!!",F8112="NEW"),"",INDEX(B8111:B$2,-1+SUMPRODUCT(MAX(ROW(E8111:E$2)*(E8112=E8111:E$2)))))</f>
        <v> </v>
      </c>
      <c r="J8112" s="25" t="str">
        <f>IF(OR(E8112="",E8112="!!!",F8112="NEW"),"",COUNTBLANK(OFFSET(A$1,,,SUMPRODUCT(MAX(ROW(E$2:E8112)*(E8112=E$2:E8112)))))-COUNTBLANK(OFFSET(A$1,,,SUMPRODUCT(MAX(ROW(E$1:E8111)*(E2=E$1:E8111))))))</f>
        <v> </v>
      </c>
      <c r="K8112" s="25" t="str">
        <f>IF(OR(E8112="",E8112="!!!",F8112="NEW"),"",INDEX(J$1:J8111,SUMPRODUCT(MAX(ROW(E$1:E8111)*(E8112=E$1:E8111)))))</f>
        <v> </v>
      </c>
      <c r="L8112" s="26"/>
    </row>
    <row r="8113" spans="1:12">
      <c r="A8113" s="20"/>
    </row>
    <row r="8114" spans="1:12">
      <c r="A8114" s="20" t="s">
        <v>4028</v>
      </c>
    </row>
    <row r="8115" spans="1:12">
      <c r="A8115" s="20" t="s">
        <v>1736</v>
      </c>
      <c r="B8115" s="27" t="s">
        <v>1668</v>
      </c>
      <c r="C8115" s="27" t="s">
        <v>1737</v>
      </c>
      <c r="D8115" s="27" t="s">
        <v>1681</v>
      </c>
      <c r="E8115" s="21">
        <f>IF(D8115="?OLD","!!!","")</f>
        <v/>
      </c>
      <c r="F8115" s="22" t="str">
        <f>IF(OR(E8115="",E8115="!!!"),"",IF(NOT(ISNA(VLOOKUP(E8115,E$1:E8114,1,FALSE()))),"OLD",IF(AND(E8115&lt;&gt;"",E8115&lt;&gt;"!!!"),"NEW","")))</f>
        <v> </v>
      </c>
      <c r="G8115" s="23" t="str">
        <f>IF(OR(E8115="",E8115="!!!"),"",IF(OR(J8115=0,AND(J8115=1,K8115=1),AND(J8115=1,I8115="SBJ"),AND(J8115=1,I8115=0)),"?IN_FOCUS",IF(J8115&lt;=2,"?ACTIVATED",IF(J8115&lt;&gt;"","?FAMILIAR",IF(F8115="NEW",IF(ISNA(VLOOKUP(E8115,#REF!,1,FALSE())),"?TYPE_IDENTIFIABLE","?REFERENTIAL"),"_")))))</f>
        <v> </v>
      </c>
      <c r="H8115" s="24" t="str">
        <f>IF(J8115&lt;&gt;1,"",IF(I8115="SBJ","CB","?"))</f>
        <v> </v>
      </c>
      <c r="I8115" s="25" t="str">
        <f>IF(OR(E8115="",E8115="!!!",F8115="NEW"),"",INDEX(B8114:B$2,-1+SUMPRODUCT(MAX(ROW(E8114:E$2)*(E8115=E8114:E$2)))))</f>
        <v> </v>
      </c>
      <c r="J8115" s="25" t="str">
        <f>IF(OR(E8115="",E8115="!!!",F8115="NEW"),"",COUNTBLANK(OFFSET(A$1,,,SUMPRODUCT(MAX(ROW(E$2:E8115)*(E8115=E$2:E8115)))))-COUNTBLANK(OFFSET(A$1,,,SUMPRODUCT(MAX(ROW(E$1:E8114)*(E2=E$1:E8114))))))</f>
        <v> </v>
      </c>
      <c r="K8115" s="25" t="str">
        <f>IF(OR(E8115="",E8115="!!!",F8115="NEW"),"",INDEX(J$1:J8114,SUMPRODUCT(MAX(ROW(E$1:E8114)*(E8115=E$1:E8114)))))</f>
        <v> </v>
      </c>
      <c r="L8115" s="26"/>
    </row>
    <row r="8116" spans="1:12">
      <c r="A8116" s="20" t="s">
        <v>4029</v>
      </c>
      <c r="E8116" s="21">
        <f>IF(D8116="?OLD","!!!","")</f>
        <v/>
      </c>
      <c r="F8116" s="22" t="str">
        <f>IF(OR(E8116="",E8116="!!!"),"",IF(NOT(ISNA(VLOOKUP(E8116,E$1:E8115,1,FALSE()))),"OLD",IF(AND(E8116&lt;&gt;"",E8116&lt;&gt;"!!!"),"NEW","")))</f>
        <v> </v>
      </c>
      <c r="G8116" s="23" t="str">
        <f>IF(OR(E8116="",E8116="!!!"),"",IF(OR(J8116=0,AND(J8116=1,K8116=1),AND(J8116=1,I8116="SBJ"),AND(J8116=1,I8116=0)),"?IN_FOCUS",IF(J8116&lt;=2,"?ACTIVATED",IF(J8116&lt;&gt;"","?FAMILIAR",IF(F8116="NEW",IF(ISNA(VLOOKUP(E8116,#REF!,1,FALSE())),"?TYPE_IDENTIFIABLE","?REFERENTIAL"),"_")))))</f>
        <v> </v>
      </c>
      <c r="H8116" s="24" t="str">
        <f>IF(J8116&lt;&gt;1,"",IF(I8116="SBJ","CB","?"))</f>
        <v> </v>
      </c>
      <c r="I8116" s="25" t="str">
        <f>IF(OR(E8116="",E8116="!!!",F8116="NEW"),"",INDEX(B8115:B$2,-1+SUMPRODUCT(MAX(ROW(E8115:E$2)*(E8116=E8115:E$2)))))</f>
        <v> </v>
      </c>
      <c r="J8116" s="25" t="str">
        <f>IF(OR(E8116="",E8116="!!!",F8116="NEW"),"",COUNTBLANK(OFFSET(A$1,,,SUMPRODUCT(MAX(ROW(E$2:E8116)*(E8116=E$2:E8116)))))-COUNTBLANK(OFFSET(A$1,,,SUMPRODUCT(MAX(ROW(E$1:E8115)*(E2=E$1:E8115))))))</f>
        <v> </v>
      </c>
      <c r="K8116" s="25" t="str">
        <f>IF(OR(E8116="",E8116="!!!",F8116="NEW"),"",INDEX(J$1:J8115,SUMPRODUCT(MAX(ROW(E$1:E8115)*(E8116=E$1:E8115)))))</f>
        <v> </v>
      </c>
      <c r="L8116" s="26"/>
    </row>
    <row r="8117" spans="1:12">
      <c r="A8117" s="20" t="s">
        <v>1881</v>
      </c>
      <c r="B8117" s="27" t="s">
        <v>1679</v>
      </c>
      <c r="C8117" s="27" t="s">
        <v>1737</v>
      </c>
      <c r="D8117" s="27" t="s">
        <v>1681</v>
      </c>
      <c r="E8117" s="21">
        <f>IF(D8117="?OLD","!!!","")</f>
        <v/>
      </c>
      <c r="F8117" s="22" t="str">
        <f>IF(OR(E8117="",E8117="!!!"),"",IF(NOT(ISNA(VLOOKUP(E8117,E$1:E8116,1,FALSE()))),"OLD",IF(AND(E8117&lt;&gt;"",E8117&lt;&gt;"!!!"),"NEW","")))</f>
        <v> </v>
      </c>
      <c r="G8117" s="23" t="str">
        <f>IF(OR(E8117="",E8117="!!!"),"",IF(OR(J8117=0,AND(J8117=1,K8117=1),AND(J8117=1,I8117="SBJ"),AND(J8117=1,I8117=0)),"?IN_FOCUS",IF(J8117&lt;=2,"?ACTIVATED",IF(J8117&lt;&gt;"","?FAMILIAR",IF(F8117="NEW",IF(ISNA(VLOOKUP(E8117,#REF!,1,FALSE())),"?TYPE_IDENTIFIABLE","?REFERENTIAL"),"_")))))</f>
        <v> </v>
      </c>
      <c r="H8117" s="24" t="str">
        <f>IF(J8117&lt;&gt;1,"",IF(I8117="SBJ","CB","?"))</f>
        <v> </v>
      </c>
      <c r="I8117" s="25" t="str">
        <f>IF(OR(E8117="",E8117="!!!",F8117="NEW"),"",INDEX(B8116:B$2,-1+SUMPRODUCT(MAX(ROW(E8116:E$2)*(E8117=E8116:E$2)))))</f>
        <v> </v>
      </c>
      <c r="J8117" s="25" t="str">
        <f>IF(OR(E8117="",E8117="!!!",F8117="NEW"),"",COUNTBLANK(OFFSET(A$1,,,SUMPRODUCT(MAX(ROW(E$2:E8117)*(E8117=E$2:E8117)))))-COUNTBLANK(OFFSET(A$1,,,SUMPRODUCT(MAX(ROW(E$1:E8116)*(E2=E$1:E8116))))))</f>
        <v> </v>
      </c>
      <c r="K8117" s="25" t="str">
        <f>IF(OR(E8117="",E8117="!!!",F8117="NEW"),"",INDEX(J$1:J8116,SUMPRODUCT(MAX(ROW(E$1:E8116)*(E8117=E$1:E8116)))))</f>
        <v> </v>
      </c>
      <c r="L8117" s="26"/>
    </row>
    <row r="8118" spans="1:12">
      <c r="A8118" s="20" t="s">
        <v>1918</v>
      </c>
      <c r="E8118" s="21">
        <f>IF(D8118="?OLD","!!!","")</f>
        <v/>
      </c>
      <c r="F8118" s="22" t="str">
        <f>IF(OR(E8118="",E8118="!!!"),"",IF(NOT(ISNA(VLOOKUP(E8118,E$1:E8117,1,FALSE()))),"OLD",IF(AND(E8118&lt;&gt;"",E8118&lt;&gt;"!!!"),"NEW","")))</f>
        <v> </v>
      </c>
      <c r="G8118" s="23" t="str">
        <f>IF(OR(E8118="",E8118="!!!"),"",IF(OR(J8118=0,AND(J8118=1,K8118=1),AND(J8118=1,I8118="SBJ"),AND(J8118=1,I8118=0)),"?IN_FOCUS",IF(J8118&lt;=2,"?ACTIVATED",IF(J8118&lt;&gt;"","?FAMILIAR",IF(F8118="NEW",IF(ISNA(VLOOKUP(E8118,#REF!,1,FALSE())),"?TYPE_IDENTIFIABLE","?REFERENTIAL"),"_")))))</f>
        <v> </v>
      </c>
      <c r="H8118" s="24" t="str">
        <f>IF(J8118&lt;&gt;1,"",IF(I8118="SBJ","CB","?"))</f>
        <v> </v>
      </c>
      <c r="I8118" s="25" t="str">
        <f>IF(OR(E8118="",E8118="!!!",F8118="NEW"),"",INDEX(B8117:B$2,-1+SUMPRODUCT(MAX(ROW(E8117:E$2)*(E8118=E8117:E$2)))))</f>
        <v> </v>
      </c>
      <c r="J8118" s="25" t="str">
        <f>IF(OR(E8118="",E8118="!!!",F8118="NEW"),"",COUNTBLANK(OFFSET(A$1,,,SUMPRODUCT(MAX(ROW(E$2:E8118)*(E8118=E$2:E8118)))))-COUNTBLANK(OFFSET(A$1,,,SUMPRODUCT(MAX(ROW(E$1:E8117)*(E2=E$1:E8117))))))</f>
        <v> </v>
      </c>
      <c r="K8118" s="25" t="str">
        <f>IF(OR(E8118="",E8118="!!!",F8118="NEW"),"",INDEX(J$1:J8117,SUMPRODUCT(MAX(ROW(E$1:E8117)*(E8118=E$1:E8117)))))</f>
        <v> </v>
      </c>
      <c r="L8118" s="26"/>
    </row>
    <row r="8119" spans="1:12">
      <c r="A8119" s="20" t="s">
        <v>1739</v>
      </c>
      <c r="E8119" s="21">
        <f>IF(D8119="?OLD","!!!","")</f>
        <v/>
      </c>
      <c r="F8119" s="22" t="str">
        <f>IF(OR(E8119="",E8119="!!!"),"",IF(NOT(ISNA(VLOOKUP(E8119,E$1:E8118,1,FALSE()))),"OLD",IF(AND(E8119&lt;&gt;"",E8119&lt;&gt;"!!!"),"NEW","")))</f>
        <v> </v>
      </c>
      <c r="G8119" s="23" t="str">
        <f>IF(OR(E8119="",E8119="!!!"),"",IF(OR(J8119=0,AND(J8119=1,K8119=1),AND(J8119=1,I8119="SBJ"),AND(J8119=1,I8119=0)),"?IN_FOCUS",IF(J8119&lt;=2,"?ACTIVATED",IF(J8119&lt;&gt;"","?FAMILIAR",IF(F8119="NEW",IF(ISNA(VLOOKUP(E8119,#REF!,1,FALSE())),"?TYPE_IDENTIFIABLE","?REFERENTIAL"),"_")))))</f>
        <v> </v>
      </c>
      <c r="H8119" s="24" t="str">
        <f>IF(J8119&lt;&gt;1,"",IF(I8119="SBJ","CB","?"))</f>
        <v> </v>
      </c>
      <c r="I8119" s="25" t="str">
        <f>IF(OR(E8119="",E8119="!!!",F8119="NEW"),"",INDEX(B8118:B$2,-1+SUMPRODUCT(MAX(ROW(E8118:E$2)*(E8119=E8118:E$2)))))</f>
        <v> </v>
      </c>
      <c r="J8119" s="25" t="str">
        <f>IF(OR(E8119="",E8119="!!!",F8119="NEW"),"",COUNTBLANK(OFFSET(A$1,,,SUMPRODUCT(MAX(ROW(E$2:E8119)*(E8119=E$2:E8119)))))-COUNTBLANK(OFFSET(A$1,,,SUMPRODUCT(MAX(ROW(E$1:E8118)*(E2=E$1:E8118))))))</f>
        <v> </v>
      </c>
      <c r="K8119" s="25" t="str">
        <f>IF(OR(E8119="",E8119="!!!",F8119="NEW"),"",INDEX(J$1:J8118,SUMPRODUCT(MAX(ROW(E$1:E8118)*(E8119=E$1:E8118)))))</f>
        <v> </v>
      </c>
      <c r="L8119" s="26"/>
    </row>
    <row r="8120" spans="1:12">
      <c r="A8120" s="20" t="s">
        <v>1755</v>
      </c>
      <c r="E8120" s="21">
        <f>IF(D8120="?OLD","!!!","")</f>
        <v/>
      </c>
      <c r="F8120" s="22" t="str">
        <f>IF(OR(E8120="",E8120="!!!"),"",IF(NOT(ISNA(VLOOKUP(E8120,E$1:E8119,1,FALSE()))),"OLD",IF(AND(E8120&lt;&gt;"",E8120&lt;&gt;"!!!"),"NEW","")))</f>
        <v> </v>
      </c>
      <c r="G8120" s="23" t="str">
        <f>IF(OR(E8120="",E8120="!!!"),"",IF(OR(J8120=0,AND(J8120=1,K8120=1),AND(J8120=1,I8120="SBJ"),AND(J8120=1,I8120=0)),"?IN_FOCUS",IF(J8120&lt;=2,"?ACTIVATED",IF(J8120&lt;&gt;"","?FAMILIAR",IF(F8120="NEW",IF(ISNA(VLOOKUP(E8120,#REF!,1,FALSE())),"?TYPE_IDENTIFIABLE","?REFERENTIAL"),"_")))))</f>
        <v> </v>
      </c>
      <c r="H8120" s="24" t="str">
        <f>IF(J8120&lt;&gt;1,"",IF(I8120="SBJ","CB","?"))</f>
        <v> </v>
      </c>
      <c r="I8120" s="25" t="str">
        <f>IF(OR(E8120="",E8120="!!!",F8120="NEW"),"",INDEX(B8119:B$2,-1+SUMPRODUCT(MAX(ROW(E8119:E$2)*(E8120=E8119:E$2)))))</f>
        <v> </v>
      </c>
      <c r="J8120" s="25" t="str">
        <f>IF(OR(E8120="",E8120="!!!",F8120="NEW"),"",COUNTBLANK(OFFSET(A$1,,,SUMPRODUCT(MAX(ROW(E$2:E8120)*(E8120=E$2:E8120)))))-COUNTBLANK(OFFSET(A$1,,,SUMPRODUCT(MAX(ROW(E$1:E8119)*(E2=E$1:E8119))))))</f>
        <v> </v>
      </c>
      <c r="K8120" s="25" t="str">
        <f>IF(OR(E8120="",E8120="!!!",F8120="NEW"),"",INDEX(J$1:J8119,SUMPRODUCT(MAX(ROW(E$1:E8119)*(E8120=E$1:E8119)))))</f>
        <v> </v>
      </c>
      <c r="L8120" s="26"/>
    </row>
    <row r="8121" spans="1:12">
      <c r="A8121" s="20" t="s">
        <v>4030</v>
      </c>
      <c r="B8121" s="27" t="s">
        <v>1687</v>
      </c>
      <c r="C8121" s="27" t="s">
        <v>1669</v>
      </c>
      <c r="E8121" s="21">
        <f>IF(D8121="?OLD","!!!","")</f>
        <v/>
      </c>
      <c r="F8121" s="22" t="str">
        <f>IF(OR(E8121="",E8121="!!!"),"",IF(NOT(ISNA(VLOOKUP(E8121,E$1:E8120,1,FALSE()))),"OLD",IF(AND(E8121&lt;&gt;"",E8121&lt;&gt;"!!!"),"NEW","")))</f>
        <v> </v>
      </c>
      <c r="G8121" s="23" t="str">
        <f>IF(OR(E8121="",E8121="!!!"),"",IF(OR(J8121=0,AND(J8121=1,K8121=1),AND(J8121=1,I8121="SBJ"),AND(J8121=1,I8121=0)),"?IN_FOCUS",IF(J8121&lt;=2,"?ACTIVATED",IF(J8121&lt;&gt;"","?FAMILIAR",IF(F8121="NEW",IF(ISNA(VLOOKUP(E8121,#REF!,1,FALSE())),"?TYPE_IDENTIFIABLE","?REFERENTIAL"),"_")))))</f>
        <v> </v>
      </c>
      <c r="H8121" s="24" t="str">
        <f>IF(J8121&lt;&gt;1,"",IF(I8121="SBJ","CB","?"))</f>
        <v> </v>
      </c>
      <c r="I8121" s="25" t="str">
        <f>IF(OR(E8121="",E8121="!!!",F8121="NEW"),"",INDEX(B8120:B$2,-1+SUMPRODUCT(MAX(ROW(E8120:E$2)*(E8121=E8120:E$2)))))</f>
        <v> </v>
      </c>
      <c r="J8121" s="25" t="str">
        <f>IF(OR(E8121="",E8121="!!!",F8121="NEW"),"",COUNTBLANK(OFFSET(A$1,,,SUMPRODUCT(MAX(ROW(E$2:E8121)*(E8121=E$2:E8121)))))-COUNTBLANK(OFFSET(A$1,,,SUMPRODUCT(MAX(ROW(E$1:E8120)*(E2=E$1:E8120))))))</f>
        <v> </v>
      </c>
      <c r="K8121" s="25" t="str">
        <f>IF(OR(E8121="",E8121="!!!",F8121="NEW"),"",INDEX(J$1:J8120,SUMPRODUCT(MAX(ROW(E$1:E8120)*(E8121=E$1:E8120)))))</f>
        <v> </v>
      </c>
      <c r="L8121" s="26"/>
    </row>
    <row r="8122" spans="1:12">
      <c r="A8122" s="20" t="s">
        <v>1688</v>
      </c>
      <c r="E8122" s="21">
        <f>IF(D8122="?OLD","!!!","")</f>
        <v/>
      </c>
      <c r="F8122" s="22" t="str">
        <f>IF(OR(E8122="",E8122="!!!"),"",IF(NOT(ISNA(VLOOKUP(E8122,E$1:E8121,1,FALSE()))),"OLD",IF(AND(E8122&lt;&gt;"",E8122&lt;&gt;"!!!"),"NEW","")))</f>
        <v> </v>
      </c>
      <c r="G8122" s="23" t="str">
        <f>IF(OR(E8122="",E8122="!!!"),"",IF(OR(J8122=0,AND(J8122=1,K8122=1),AND(J8122=1,I8122="SBJ"),AND(J8122=1,I8122=0)),"?IN_FOCUS",IF(J8122&lt;=2,"?ACTIVATED",IF(J8122&lt;&gt;"","?FAMILIAR",IF(F8122="NEW",IF(ISNA(VLOOKUP(E8122,#REF!,1,FALSE())),"?TYPE_IDENTIFIABLE","?REFERENTIAL"),"_")))))</f>
        <v> </v>
      </c>
      <c r="H8122" s="24" t="str">
        <f>IF(J8122&lt;&gt;1,"",IF(I8122="SBJ","CB","?"))</f>
        <v> </v>
      </c>
      <c r="I8122" s="25" t="str">
        <f>IF(OR(E8122="",E8122="!!!",F8122="NEW"),"",INDEX(B8121:B$2,-1+SUMPRODUCT(MAX(ROW(E8121:E$2)*(E8122=E8121:E$2)))))</f>
        <v> </v>
      </c>
      <c r="J8122" s="25" t="str">
        <f>IF(OR(E8122="",E8122="!!!",F8122="NEW"),"",COUNTBLANK(OFFSET(A$1,,,SUMPRODUCT(MAX(ROW(E$2:E8122)*(E8122=E$2:E8122)))))-COUNTBLANK(OFFSET(A$1,,,SUMPRODUCT(MAX(ROW(E$1:E8121)*(E2=E$1:E8121))))))</f>
        <v> </v>
      </c>
      <c r="K8122" s="25" t="str">
        <f>IF(OR(E8122="",E8122="!!!",F8122="NEW"),"",INDEX(J$1:J8121,SUMPRODUCT(MAX(ROW(E$1:E8121)*(E8122=E$1:E8121)))))</f>
        <v> </v>
      </c>
      <c r="L8122" s="26"/>
    </row>
    <row r="8123" spans="1:12">
      <c r="A8123" s="20" t="s">
        <v>1776</v>
      </c>
      <c r="E8123" s="21">
        <f>IF(D8123="?OLD","!!!","")</f>
        <v/>
      </c>
      <c r="F8123" s="22" t="str">
        <f>IF(OR(E8123="",E8123="!!!"),"",IF(NOT(ISNA(VLOOKUP(E8123,E$1:E8122,1,FALSE()))),"OLD",IF(AND(E8123&lt;&gt;"",E8123&lt;&gt;"!!!"),"NEW","")))</f>
        <v> </v>
      </c>
      <c r="G8123" s="23" t="str">
        <f>IF(OR(E8123="",E8123="!!!"),"",IF(OR(J8123=0,AND(J8123=1,K8123=1),AND(J8123=1,I8123="SBJ"),AND(J8123=1,I8123=0)),"?IN_FOCUS",IF(J8123&lt;=2,"?ACTIVATED",IF(J8123&lt;&gt;"","?FAMILIAR",IF(F8123="NEW",IF(ISNA(VLOOKUP(E8123,#REF!,1,FALSE())),"?TYPE_IDENTIFIABLE","?REFERENTIAL"),"_")))))</f>
        <v> </v>
      </c>
      <c r="H8123" s="24" t="str">
        <f>IF(J8123&lt;&gt;1,"",IF(I8123="SBJ","CB","?"))</f>
        <v> </v>
      </c>
      <c r="I8123" s="25" t="str">
        <f>IF(OR(E8123="",E8123="!!!",F8123="NEW"),"",INDEX(B8122:B$2,-1+SUMPRODUCT(MAX(ROW(E8122:E$2)*(E8123=E8122:E$2)))))</f>
        <v> </v>
      </c>
      <c r="J8123" s="25" t="str">
        <f>IF(OR(E8123="",E8123="!!!",F8123="NEW"),"",COUNTBLANK(OFFSET(A$1,,,SUMPRODUCT(MAX(ROW(E$2:E8123)*(E8123=E$2:E8123)))))-COUNTBLANK(OFFSET(A$1,,,SUMPRODUCT(MAX(ROW(E$1:E8122)*(E2=E$1:E8122))))))</f>
        <v> </v>
      </c>
      <c r="K8123" s="25" t="str">
        <f>IF(OR(E8123="",E8123="!!!",F8123="NEW"),"",INDEX(J$1:J8122,SUMPRODUCT(MAX(ROW(E$1:E8122)*(E8123=E$1:E8122)))))</f>
        <v> </v>
      </c>
      <c r="L8123" s="26"/>
    </row>
    <row r="8124" spans="1:12">
      <c r="A8124" s="20" t="s">
        <v>1754</v>
      </c>
      <c r="B8124" s="27" t="s">
        <v>1690</v>
      </c>
      <c r="C8124" s="27" t="s">
        <v>1737</v>
      </c>
      <c r="D8124" s="27" t="s">
        <v>1681</v>
      </c>
      <c r="E8124" s="21">
        <f>IF(D8124="?OLD","!!!","")</f>
        <v/>
      </c>
      <c r="F8124" s="22" t="str">
        <f>IF(OR(E8124="",E8124="!!!"),"",IF(NOT(ISNA(VLOOKUP(E8124,E$1:E8123,1,FALSE()))),"OLD",IF(AND(E8124&lt;&gt;"",E8124&lt;&gt;"!!!"),"NEW","")))</f>
        <v> </v>
      </c>
      <c r="G8124" s="23" t="str">
        <f>IF(OR(E8124="",E8124="!!!"),"",IF(OR(J8124=0,AND(J8124=1,K8124=1),AND(J8124=1,I8124="SBJ"),AND(J8124=1,I8124=0)),"?IN_FOCUS",IF(J8124&lt;=2,"?ACTIVATED",IF(J8124&lt;&gt;"","?FAMILIAR",IF(F8124="NEW",IF(ISNA(VLOOKUP(E8124,#REF!,1,FALSE())),"?TYPE_IDENTIFIABLE","?REFERENTIAL"),"_")))))</f>
        <v> </v>
      </c>
      <c r="H8124" s="24" t="str">
        <f>IF(J8124&lt;&gt;1,"",IF(I8124="SBJ","CB","?"))</f>
        <v> </v>
      </c>
      <c r="I8124" s="25" t="str">
        <f>IF(OR(E8124="",E8124="!!!",F8124="NEW"),"",INDEX(B8123:B$2,-1+SUMPRODUCT(MAX(ROW(E8123:E$2)*(E8124=E8123:E$2)))))</f>
        <v> </v>
      </c>
      <c r="J8124" s="25" t="str">
        <f>IF(OR(E8124="",E8124="!!!",F8124="NEW"),"",COUNTBLANK(OFFSET(A$1,,,SUMPRODUCT(MAX(ROW(E$2:E8124)*(E8124=E$2:E8124)))))-COUNTBLANK(OFFSET(A$1,,,SUMPRODUCT(MAX(ROW(E$1:E8123)*(E2=E$1:E8123))))))</f>
        <v> </v>
      </c>
      <c r="K8124" s="25" t="str">
        <f>IF(OR(E8124="",E8124="!!!",F8124="NEW"),"",INDEX(J$1:J8123,SUMPRODUCT(MAX(ROW(E$1:E8123)*(E8124=E$1:E8123)))))</f>
        <v> </v>
      </c>
      <c r="L8124" s="26"/>
    </row>
    <row r="8125" spans="1:12">
      <c r="A8125" s="20" t="s">
        <v>2129</v>
      </c>
      <c r="E8125" s="21">
        <f>IF(D8125="?OLD","!!!","")</f>
        <v/>
      </c>
      <c r="F8125" s="22" t="str">
        <f>IF(OR(E8125="",E8125="!!!"),"",IF(NOT(ISNA(VLOOKUP(E8125,E$1:E8124,1,FALSE()))),"OLD",IF(AND(E8125&lt;&gt;"",E8125&lt;&gt;"!!!"),"NEW","")))</f>
        <v> </v>
      </c>
      <c r="G8125" s="23" t="str">
        <f>IF(OR(E8125="",E8125="!!!"),"",IF(OR(J8125=0,AND(J8125=1,K8125=1),AND(J8125=1,I8125="SBJ"),AND(J8125=1,I8125=0)),"?IN_FOCUS",IF(J8125&lt;=2,"?ACTIVATED",IF(J8125&lt;&gt;"","?FAMILIAR",IF(F8125="NEW",IF(ISNA(VLOOKUP(E8125,#REF!,1,FALSE())),"?TYPE_IDENTIFIABLE","?REFERENTIAL"),"_")))))</f>
        <v> </v>
      </c>
      <c r="H8125" s="24" t="str">
        <f>IF(J8125&lt;&gt;1,"",IF(I8125="SBJ","CB","?"))</f>
        <v> </v>
      </c>
      <c r="I8125" s="25" t="str">
        <f>IF(OR(E8125="",E8125="!!!",F8125="NEW"),"",INDEX(B8124:B$2,-1+SUMPRODUCT(MAX(ROW(E8124:E$2)*(E8125=E8124:E$2)))))</f>
        <v> </v>
      </c>
      <c r="J8125" s="25" t="str">
        <f>IF(OR(E8125="",E8125="!!!",F8125="NEW"),"",COUNTBLANK(OFFSET(A$1,,,SUMPRODUCT(MAX(ROW(E$2:E8125)*(E8125=E$2:E8125)))))-COUNTBLANK(OFFSET(A$1,,,SUMPRODUCT(MAX(ROW(E$1:E8124)*(E2=E$1:E8124))))))</f>
        <v> </v>
      </c>
      <c r="K8125" s="25" t="str">
        <f>IF(OR(E8125="",E8125="!!!",F8125="NEW"),"",INDEX(J$1:J8124,SUMPRODUCT(MAX(ROW(E$1:E8124)*(E8125=E$1:E8124)))))</f>
        <v> </v>
      </c>
      <c r="L8125" s="26"/>
    </row>
    <row r="8126" spans="1:12">
      <c r="A8126" s="20" t="s">
        <v>4031</v>
      </c>
      <c r="E8126" s="21">
        <f>IF(D8126="?OLD","!!!","")</f>
        <v/>
      </c>
      <c r="F8126" s="22" t="str">
        <f>IF(OR(E8126="",E8126="!!!"),"",IF(NOT(ISNA(VLOOKUP(E8126,E$1:E8125,1,FALSE()))),"OLD",IF(AND(E8126&lt;&gt;"",E8126&lt;&gt;"!!!"),"NEW","")))</f>
        <v> </v>
      </c>
      <c r="G8126" s="23" t="str">
        <f>IF(OR(E8126="",E8126="!!!"),"",IF(OR(J8126=0,AND(J8126=1,K8126=1),AND(J8126=1,I8126="SBJ"),AND(J8126=1,I8126=0)),"?IN_FOCUS",IF(J8126&lt;=2,"?ACTIVATED",IF(J8126&lt;&gt;"","?FAMILIAR",IF(F8126="NEW",IF(ISNA(VLOOKUP(E8126,#REF!,1,FALSE())),"?TYPE_IDENTIFIABLE","?REFERENTIAL"),"_")))))</f>
        <v> </v>
      </c>
      <c r="H8126" s="24" t="str">
        <f>IF(J8126&lt;&gt;1,"",IF(I8126="SBJ","CB","?"))</f>
        <v> </v>
      </c>
      <c r="I8126" s="25" t="str">
        <f>IF(OR(E8126="",E8126="!!!",F8126="NEW"),"",INDEX(B8125:B$2,-1+SUMPRODUCT(MAX(ROW(E8125:E$2)*(E8126=E8125:E$2)))))</f>
        <v> </v>
      </c>
      <c r="J8126" s="25" t="str">
        <f>IF(OR(E8126="",E8126="!!!",F8126="NEW"),"",COUNTBLANK(OFFSET(A$1,,,SUMPRODUCT(MAX(ROW(E$2:E8126)*(E8126=E$2:E8126)))))-COUNTBLANK(OFFSET(A$1,,,SUMPRODUCT(MAX(ROW(E$1:E8125)*(E2=E$1:E8125))))))</f>
        <v> </v>
      </c>
      <c r="K8126" s="25" t="str">
        <f>IF(OR(E8126="",E8126="!!!",F8126="NEW"),"",INDEX(J$1:J8125,SUMPRODUCT(MAX(ROW(E$1:E8125)*(E8126=E$1:E8125)))))</f>
        <v> </v>
      </c>
      <c r="L8126" s="26"/>
    </row>
    <row r="8127" spans="1:12">
      <c r="A8127" s="20" t="s">
        <v>1688</v>
      </c>
      <c r="E8127" s="21">
        <f>IF(D8127="?OLD","!!!","")</f>
        <v/>
      </c>
      <c r="F8127" s="22" t="str">
        <f>IF(OR(E8127="",E8127="!!!"),"",IF(NOT(ISNA(VLOOKUP(E8127,E$1:E8126,1,FALSE()))),"OLD",IF(AND(E8127&lt;&gt;"",E8127&lt;&gt;"!!!"),"NEW","")))</f>
        <v> </v>
      </c>
      <c r="G8127" s="23" t="str">
        <f>IF(OR(E8127="",E8127="!!!"),"",IF(OR(J8127=0,AND(J8127=1,K8127=1),AND(J8127=1,I8127="SBJ"),AND(J8127=1,I8127=0)),"?IN_FOCUS",IF(J8127&lt;=2,"?ACTIVATED",IF(J8127&lt;&gt;"","?FAMILIAR",IF(F8127="NEW",IF(ISNA(VLOOKUP(E8127,#REF!,1,FALSE())),"?TYPE_IDENTIFIABLE","?REFERENTIAL"),"_")))))</f>
        <v> </v>
      </c>
      <c r="H8127" s="24" t="str">
        <f>IF(J8127&lt;&gt;1,"",IF(I8127="SBJ","CB","?"))</f>
        <v> </v>
      </c>
      <c r="I8127" s="25" t="str">
        <f>IF(OR(E8127="",E8127="!!!",F8127="NEW"),"",INDEX(B8126:B$2,-1+SUMPRODUCT(MAX(ROW(E8126:E$2)*(E8127=E8126:E$2)))))</f>
        <v> </v>
      </c>
      <c r="J8127" s="25" t="str">
        <f>IF(OR(E8127="",E8127="!!!",F8127="NEW"),"",COUNTBLANK(OFFSET(A$1,,,SUMPRODUCT(MAX(ROW(E$2:E8127)*(E8127=E$2:E8127)))))-COUNTBLANK(OFFSET(A$1,,,SUMPRODUCT(MAX(ROW(E$1:E8126)*(E2=E$1:E8126))))))</f>
        <v> </v>
      </c>
      <c r="K8127" s="25" t="str">
        <f>IF(OR(E8127="",E8127="!!!",F8127="NEW"),"",INDEX(J$1:J8126,SUMPRODUCT(MAX(ROW(E$1:E8126)*(E8127=E$1:E8126)))))</f>
        <v> </v>
      </c>
      <c r="L8127" s="26"/>
    </row>
    <row r="8128" spans="1:12">
      <c r="A8128" s="20" t="s">
        <v>2129</v>
      </c>
      <c r="E8128" s="21">
        <f>IF(D8128="?OLD","!!!","")</f>
        <v/>
      </c>
      <c r="F8128" s="22" t="str">
        <f>IF(OR(E8128="",E8128="!!!"),"",IF(NOT(ISNA(VLOOKUP(E8128,E$1:E8127,1,FALSE()))),"OLD",IF(AND(E8128&lt;&gt;"",E8128&lt;&gt;"!!!"),"NEW","")))</f>
        <v> </v>
      </c>
      <c r="G8128" s="23" t="str">
        <f>IF(OR(E8128="",E8128="!!!"),"",IF(OR(J8128=0,AND(J8128=1,K8128=1),AND(J8128=1,I8128="SBJ"),AND(J8128=1,I8128=0)),"?IN_FOCUS",IF(J8128&lt;=2,"?ACTIVATED",IF(J8128&lt;&gt;"","?FAMILIAR",IF(F8128="NEW",IF(ISNA(VLOOKUP(E8128,#REF!,1,FALSE())),"?TYPE_IDENTIFIABLE","?REFERENTIAL"),"_")))))</f>
        <v> </v>
      </c>
      <c r="H8128" s="24" t="str">
        <f>IF(J8128&lt;&gt;1,"",IF(I8128="SBJ","CB","?"))</f>
        <v> </v>
      </c>
      <c r="I8128" s="25" t="str">
        <f>IF(OR(E8128="",E8128="!!!",F8128="NEW"),"",INDEX(B8127:B$2,-1+SUMPRODUCT(MAX(ROW(E8127:E$2)*(E8128=E8127:E$2)))))</f>
        <v> </v>
      </c>
      <c r="J8128" s="25" t="str">
        <f>IF(OR(E8128="",E8128="!!!",F8128="NEW"),"",COUNTBLANK(OFFSET(A$1,,,SUMPRODUCT(MAX(ROW(E$2:E8128)*(E8128=E$2:E8128)))))-COUNTBLANK(OFFSET(A$1,,,SUMPRODUCT(MAX(ROW(E$1:E8127)*(E2=E$1:E8127))))))</f>
        <v> </v>
      </c>
      <c r="K8128" s="25" t="str">
        <f>IF(OR(E8128="",E8128="!!!",F8128="NEW"),"",INDEX(J$1:J8127,SUMPRODUCT(MAX(ROW(E$1:E8127)*(E8128=E$1:E8127)))))</f>
        <v> </v>
      </c>
      <c r="L8128" s="26"/>
    </row>
    <row r="8129" spans="1:12">
      <c r="A8129" s="20" t="s">
        <v>2900</v>
      </c>
      <c r="E8129" s="21">
        <f>IF(D8129="?OLD","!!!","")</f>
        <v/>
      </c>
      <c r="F8129" s="22" t="str">
        <f>IF(OR(E8129="",E8129="!!!"),"",IF(NOT(ISNA(VLOOKUP(E8129,E$1:E8128,1,FALSE()))),"OLD",IF(AND(E8129&lt;&gt;"",E8129&lt;&gt;"!!!"),"NEW","")))</f>
        <v> </v>
      </c>
      <c r="G8129" s="23" t="str">
        <f>IF(OR(E8129="",E8129="!!!"),"",IF(OR(J8129=0,AND(J8129=1,K8129=1),AND(J8129=1,I8129="SBJ"),AND(J8129=1,I8129=0)),"?IN_FOCUS",IF(J8129&lt;=2,"?ACTIVATED",IF(J8129&lt;&gt;"","?FAMILIAR",IF(F8129="NEW",IF(ISNA(VLOOKUP(E8129,#REF!,1,FALSE())),"?TYPE_IDENTIFIABLE","?REFERENTIAL"),"_")))))</f>
        <v> </v>
      </c>
      <c r="H8129" s="24" t="str">
        <f>IF(J8129&lt;&gt;1,"",IF(I8129="SBJ","CB","?"))</f>
        <v> </v>
      </c>
      <c r="I8129" s="25" t="str">
        <f>IF(OR(E8129="",E8129="!!!",F8129="NEW"),"",INDEX(B8128:B$2,-1+SUMPRODUCT(MAX(ROW(E8128:E$2)*(E8129=E8128:E$2)))))</f>
        <v> </v>
      </c>
      <c r="J8129" s="25" t="str">
        <f>IF(OR(E8129="",E8129="!!!",F8129="NEW"),"",COUNTBLANK(OFFSET(A$1,,,SUMPRODUCT(MAX(ROW(E$2:E8129)*(E8129=E$2:E8129)))))-COUNTBLANK(OFFSET(A$1,,,SUMPRODUCT(MAX(ROW(E$1:E8128)*(E2=E$1:E8128))))))</f>
        <v> </v>
      </c>
      <c r="K8129" s="25" t="str">
        <f>IF(OR(E8129="",E8129="!!!",F8129="NEW"),"",INDEX(J$1:J8128,SUMPRODUCT(MAX(ROW(E$1:E8128)*(E8129=E$1:E8128)))))</f>
        <v> </v>
      </c>
      <c r="L8129" s="26"/>
    </row>
    <row r="8130" spans="1:12">
      <c r="A8130" s="20" t="s">
        <v>1682</v>
      </c>
      <c r="B8130" s="27" t="s">
        <v>2010</v>
      </c>
      <c r="C8130" s="27" t="s">
        <v>1673</v>
      </c>
      <c r="E8130" s="21">
        <f>IF(D8130="?OLD","!!!","")</f>
        <v/>
      </c>
      <c r="F8130" s="22" t="str">
        <f>IF(OR(E8130="",E8130="!!!"),"",IF(NOT(ISNA(VLOOKUP(E8130,E$1:E8129,1,FALSE()))),"OLD",IF(AND(E8130&lt;&gt;"",E8130&lt;&gt;"!!!"),"NEW","")))</f>
        <v> </v>
      </c>
      <c r="G8130" s="23" t="str">
        <f>IF(OR(E8130="",E8130="!!!"),"",IF(OR(J8130=0,AND(J8130=1,K8130=1),AND(J8130=1,I8130="SBJ"),AND(J8130=1,I8130=0)),"?IN_FOCUS",IF(J8130&lt;=2,"?ACTIVATED",IF(J8130&lt;&gt;"","?FAMILIAR",IF(F8130="NEW",IF(ISNA(VLOOKUP(E8130,#REF!,1,FALSE())),"?TYPE_IDENTIFIABLE","?REFERENTIAL"),"_")))))</f>
        <v> </v>
      </c>
      <c r="H8130" s="24" t="str">
        <f>IF(J8130&lt;&gt;1,"",IF(I8130="SBJ","CB","?"))</f>
        <v> </v>
      </c>
      <c r="I8130" s="25" t="str">
        <f>IF(OR(E8130="",E8130="!!!",F8130="NEW"),"",INDEX(B8129:B$2,-1+SUMPRODUCT(MAX(ROW(E8129:E$2)*(E8130=E8129:E$2)))))</f>
        <v> </v>
      </c>
      <c r="J8130" s="25" t="str">
        <f>IF(OR(E8130="",E8130="!!!",F8130="NEW"),"",COUNTBLANK(OFFSET(A$1,,,SUMPRODUCT(MAX(ROW(E$2:E8130)*(E8130=E$2:E8130)))))-COUNTBLANK(OFFSET(A$1,,,SUMPRODUCT(MAX(ROW(E$1:E8129)*(E2=E$1:E8129))))))</f>
        <v> </v>
      </c>
      <c r="K8130" s="25" t="str">
        <f>IF(OR(E8130="",E8130="!!!",F8130="NEW"),"",INDEX(J$1:J8129,SUMPRODUCT(MAX(ROW(E$1:E8129)*(E8130=E$1:E8129)))))</f>
        <v> </v>
      </c>
      <c r="L8130" s="26"/>
    </row>
    <row r="8131" spans="1:12">
      <c r="A8131" s="20" t="s">
        <v>1706</v>
      </c>
      <c r="E8131" s="21">
        <f>IF(D8131="?OLD","!!!","")</f>
        <v/>
      </c>
      <c r="F8131" s="22" t="str">
        <f>IF(OR(E8131="",E8131="!!!"),"",IF(NOT(ISNA(VLOOKUP(E8131,E$1:E8130,1,FALSE()))),"OLD",IF(AND(E8131&lt;&gt;"",E8131&lt;&gt;"!!!"),"NEW","")))</f>
        <v> </v>
      </c>
      <c r="G8131" s="23" t="str">
        <f>IF(OR(E8131="",E8131="!!!"),"",IF(OR(J8131=0,AND(J8131=1,K8131=1),AND(J8131=1,I8131="SBJ"),AND(J8131=1,I8131=0)),"?IN_FOCUS",IF(J8131&lt;=2,"?ACTIVATED",IF(J8131&lt;&gt;"","?FAMILIAR",IF(F8131="NEW",IF(ISNA(VLOOKUP(E8131,#REF!,1,FALSE())),"?TYPE_IDENTIFIABLE","?REFERENTIAL"),"_")))))</f>
        <v> </v>
      </c>
      <c r="H8131" s="24" t="str">
        <f>IF(J8131&lt;&gt;1,"",IF(I8131="SBJ","CB","?"))</f>
        <v> </v>
      </c>
      <c r="I8131" s="25" t="str">
        <f>IF(OR(E8131="",E8131="!!!",F8131="NEW"),"",INDEX(B8130:B$2,-1+SUMPRODUCT(MAX(ROW(E8130:E$2)*(E8131=E8130:E$2)))))</f>
        <v> </v>
      </c>
      <c r="J8131" s="25" t="str">
        <f>IF(OR(E8131="",E8131="!!!",F8131="NEW"),"",COUNTBLANK(OFFSET(A$1,,,SUMPRODUCT(MAX(ROW(E$2:E8131)*(E8131=E$2:E8131)))))-COUNTBLANK(OFFSET(A$1,,,SUMPRODUCT(MAX(ROW(E$1:E8130)*(E2=E$1:E8130))))))</f>
        <v> </v>
      </c>
      <c r="K8131" s="25" t="str">
        <f>IF(OR(E8131="",E8131="!!!",F8131="NEW"),"",INDEX(J$1:J8130,SUMPRODUCT(MAX(ROW(E$1:E8130)*(E8131=E$1:E8130)))))</f>
        <v> </v>
      </c>
      <c r="L8131" s="26"/>
    </row>
    <row r="8132" spans="1:12">
      <c r="A8132" s="20" t="s">
        <v>3442</v>
      </c>
      <c r="B8132" s="27" t="s">
        <v>1672</v>
      </c>
      <c r="C8132" s="27" t="s">
        <v>1701</v>
      </c>
      <c r="D8132" s="27" t="s">
        <v>1681</v>
      </c>
      <c r="E8132" s="21">
        <f>IF(D8132="?OLD","!!!","")</f>
        <v/>
      </c>
      <c r="F8132" s="22" t="str">
        <f>IF(OR(E8132="",E8132="!!!"),"",IF(NOT(ISNA(VLOOKUP(E8132,E$1:E8131,1,FALSE()))),"OLD",IF(AND(E8132&lt;&gt;"",E8132&lt;&gt;"!!!"),"NEW","")))</f>
        <v> </v>
      </c>
      <c r="G8132" s="23" t="str">
        <f>IF(OR(E8132="",E8132="!!!"),"",IF(OR(J8132=0,AND(J8132=1,K8132=1),AND(J8132=1,I8132="SBJ"),AND(J8132=1,I8132=0)),"?IN_FOCUS",IF(J8132&lt;=2,"?ACTIVATED",IF(J8132&lt;&gt;"","?FAMILIAR",IF(F8132="NEW",IF(ISNA(VLOOKUP(E8132,#REF!,1,FALSE())),"?TYPE_IDENTIFIABLE","?REFERENTIAL"),"_")))))</f>
        <v> </v>
      </c>
      <c r="H8132" s="24" t="str">
        <f>IF(J8132&lt;&gt;1,"",IF(I8132="SBJ","CB","?"))</f>
        <v> </v>
      </c>
      <c r="I8132" s="25" t="str">
        <f>IF(OR(E8132="",E8132="!!!",F8132="NEW"),"",INDEX(B8131:B$2,-1+SUMPRODUCT(MAX(ROW(E8131:E$2)*(E8132=E8131:E$2)))))</f>
        <v> </v>
      </c>
      <c r="J8132" s="25" t="str">
        <f>IF(OR(E8132="",E8132="!!!",F8132="NEW"),"",COUNTBLANK(OFFSET(A$1,,,SUMPRODUCT(MAX(ROW(E$2:E8132)*(E8132=E$2:E8132)))))-COUNTBLANK(OFFSET(A$1,,,SUMPRODUCT(MAX(ROW(E$1:E8131)*(E2=E$1:E8131))))))</f>
        <v> </v>
      </c>
      <c r="K8132" s="25" t="str">
        <f>IF(OR(E8132="",E8132="!!!",F8132="NEW"),"",INDEX(J$1:J8131,SUMPRODUCT(MAX(ROW(E$1:E8131)*(E8132=E$1:E8131)))))</f>
        <v> </v>
      </c>
      <c r="L8132" s="26"/>
    </row>
    <row r="8133" spans="1:12">
      <c r="A8133" s="20" t="s">
        <v>3218</v>
      </c>
      <c r="E8133" s="21">
        <f>IF(D8133="?OLD","!!!","")</f>
        <v/>
      </c>
      <c r="F8133" s="22" t="str">
        <f>IF(OR(E8133="",E8133="!!!"),"",IF(NOT(ISNA(VLOOKUP(E8133,E$1:E8132,1,FALSE()))),"OLD",IF(AND(E8133&lt;&gt;"",E8133&lt;&gt;"!!!"),"NEW","")))</f>
        <v> </v>
      </c>
      <c r="G8133" s="23" t="str">
        <f>IF(OR(E8133="",E8133="!!!"),"",IF(OR(J8133=0,AND(J8133=1,K8133=1),AND(J8133=1,I8133="SBJ"),AND(J8133=1,I8133=0)),"?IN_FOCUS",IF(J8133&lt;=2,"?ACTIVATED",IF(J8133&lt;&gt;"","?FAMILIAR",IF(F8133="NEW",IF(ISNA(VLOOKUP(E8133,#REF!,1,FALSE())),"?TYPE_IDENTIFIABLE","?REFERENTIAL"),"_")))))</f>
        <v> </v>
      </c>
      <c r="H8133" s="24" t="str">
        <f>IF(J8133&lt;&gt;1,"",IF(I8133="SBJ","CB","?"))</f>
        <v> </v>
      </c>
      <c r="I8133" s="25" t="str">
        <f>IF(OR(E8133="",E8133="!!!",F8133="NEW"),"",INDEX(B8132:B$2,-1+SUMPRODUCT(MAX(ROW(E8132:E$2)*(E8133=E8132:E$2)))))</f>
        <v> </v>
      </c>
      <c r="J8133" s="25" t="str">
        <f>IF(OR(E8133="",E8133="!!!",F8133="NEW"),"",COUNTBLANK(OFFSET(A$1,,,SUMPRODUCT(MAX(ROW(E$2:E8133)*(E8133=E$2:E8133)))))-COUNTBLANK(OFFSET(A$1,,,SUMPRODUCT(MAX(ROW(E$1:E8132)*(E2=E$1:E8132))))))</f>
        <v> </v>
      </c>
      <c r="K8133" s="25" t="str">
        <f>IF(OR(E8133="",E8133="!!!",F8133="NEW"),"",INDEX(J$1:J8132,SUMPRODUCT(MAX(ROW(E$1:E8132)*(E8133=E$1:E8132)))))</f>
        <v> </v>
      </c>
      <c r="L8133" s="26"/>
    </row>
    <row r="8134" spans="1:12">
      <c r="A8134" s="20" t="s">
        <v>2582</v>
      </c>
      <c r="E8134" s="21">
        <f>IF(D8134="?OLD","!!!","")</f>
        <v/>
      </c>
      <c r="F8134" s="22" t="str">
        <f>IF(OR(E8134="",E8134="!!!"),"",IF(NOT(ISNA(VLOOKUP(E8134,E$1:E8133,1,FALSE()))),"OLD",IF(AND(E8134&lt;&gt;"",E8134&lt;&gt;"!!!"),"NEW","")))</f>
        <v> </v>
      </c>
      <c r="G8134" s="23" t="str">
        <f>IF(OR(E8134="",E8134="!!!"),"",IF(OR(J8134=0,AND(J8134=1,K8134=1),AND(J8134=1,I8134="SBJ"),AND(J8134=1,I8134=0)),"?IN_FOCUS",IF(J8134&lt;=2,"?ACTIVATED",IF(J8134&lt;&gt;"","?FAMILIAR",IF(F8134="NEW",IF(ISNA(VLOOKUP(E8134,#REF!,1,FALSE())),"?TYPE_IDENTIFIABLE","?REFERENTIAL"),"_")))))</f>
        <v> </v>
      </c>
      <c r="H8134" s="24" t="str">
        <f>IF(J8134&lt;&gt;1,"",IF(I8134="SBJ","CB","?"))</f>
        <v> </v>
      </c>
      <c r="I8134" s="25" t="str">
        <f>IF(OR(E8134="",E8134="!!!",F8134="NEW"),"",INDEX(B8133:B$2,-1+SUMPRODUCT(MAX(ROW(E8133:E$2)*(E8134=E8133:E$2)))))</f>
        <v> </v>
      </c>
      <c r="J8134" s="25" t="str">
        <f>IF(OR(E8134="",E8134="!!!",F8134="NEW"),"",COUNTBLANK(OFFSET(A$1,,,SUMPRODUCT(MAX(ROW(E$2:E8134)*(E8134=E$2:E8134)))))-COUNTBLANK(OFFSET(A$1,,,SUMPRODUCT(MAX(ROW(E$1:E8133)*(E2=E$1:E8133))))))</f>
        <v> </v>
      </c>
      <c r="K8134" s="25" t="str">
        <f>IF(OR(E8134="",E8134="!!!",F8134="NEW"),"",INDEX(J$1:J8133,SUMPRODUCT(MAX(ROW(E$1:E8133)*(E8134=E$1:E8133)))))</f>
        <v> </v>
      </c>
      <c r="L8134" s="26"/>
    </row>
    <row r="8135" spans="1:12">
      <c r="A8135" s="20" t="s">
        <v>1746</v>
      </c>
      <c r="E8135" s="21">
        <f>IF(D8135="?OLD","!!!","")</f>
        <v/>
      </c>
      <c r="F8135" s="22" t="str">
        <f>IF(OR(E8135="",E8135="!!!"),"",IF(NOT(ISNA(VLOOKUP(E8135,E$1:E8134,1,FALSE()))),"OLD",IF(AND(E8135&lt;&gt;"",E8135&lt;&gt;"!!!"),"NEW","")))</f>
        <v> </v>
      </c>
      <c r="G8135" s="23" t="str">
        <f>IF(OR(E8135="",E8135="!!!"),"",IF(OR(J8135=0,AND(J8135=1,K8135=1),AND(J8135=1,I8135="SBJ"),AND(J8135=1,I8135=0)),"?IN_FOCUS",IF(J8135&lt;=2,"?ACTIVATED",IF(J8135&lt;&gt;"","?FAMILIAR",IF(F8135="NEW",IF(ISNA(VLOOKUP(E8135,#REF!,1,FALSE())),"?TYPE_IDENTIFIABLE","?REFERENTIAL"),"_")))))</f>
        <v> </v>
      </c>
      <c r="H8135" s="24" t="str">
        <f>IF(J8135&lt;&gt;1,"",IF(I8135="SBJ","CB","?"))</f>
        <v> </v>
      </c>
      <c r="I8135" s="25" t="str">
        <f>IF(OR(E8135="",E8135="!!!",F8135="NEW"),"",INDEX(B8134:B$2,-1+SUMPRODUCT(MAX(ROW(E8134:E$2)*(E8135=E8134:E$2)))))</f>
        <v> </v>
      </c>
      <c r="J8135" s="25" t="str">
        <f>IF(OR(E8135="",E8135="!!!",F8135="NEW"),"",COUNTBLANK(OFFSET(A$1,,,SUMPRODUCT(MAX(ROW(E$2:E8135)*(E8135=E$2:E8135)))))-COUNTBLANK(OFFSET(A$1,,,SUMPRODUCT(MAX(ROW(E$1:E8134)*(E2=E$1:E8134))))))</f>
        <v> </v>
      </c>
      <c r="K8135" s="25" t="str">
        <f>IF(OR(E8135="",E8135="!!!",F8135="NEW"),"",INDEX(J$1:J8134,SUMPRODUCT(MAX(ROW(E$1:E8134)*(E8135=E$1:E8134)))))</f>
        <v> </v>
      </c>
      <c r="L8135" s="26"/>
    </row>
    <row r="8136" spans="1:12">
      <c r="A8136" s="20" t="s">
        <v>2034</v>
      </c>
      <c r="B8136" s="27" t="s">
        <v>1778</v>
      </c>
      <c r="C8136" s="27" t="s">
        <v>1680</v>
      </c>
      <c r="D8136" s="27" t="s">
        <v>1681</v>
      </c>
      <c r="E8136" s="21">
        <f>IF(D8136="?OLD","!!!","")</f>
        <v/>
      </c>
      <c r="F8136" s="22" t="str">
        <f>IF(OR(E8136="",E8136="!!!"),"",IF(NOT(ISNA(VLOOKUP(E8136,E$1:E8135,1,FALSE()))),"OLD",IF(AND(E8136&lt;&gt;"",E8136&lt;&gt;"!!!"),"NEW","")))</f>
        <v> </v>
      </c>
      <c r="G8136" s="23" t="str">
        <f>IF(OR(E8136="",E8136="!!!"),"",IF(OR(J8136=0,AND(J8136=1,K8136=1),AND(J8136=1,I8136="SBJ"),AND(J8136=1,I8136=0)),"?IN_FOCUS",IF(J8136&lt;=2,"?ACTIVATED",IF(J8136&lt;&gt;"","?FAMILIAR",IF(F8136="NEW",IF(ISNA(VLOOKUP(E8136,#REF!,1,FALSE())),"?TYPE_IDENTIFIABLE","?REFERENTIAL"),"_")))))</f>
        <v> </v>
      </c>
      <c r="H8136" s="24" t="str">
        <f>IF(J8136&lt;&gt;1,"",IF(I8136="SBJ","CB","?"))</f>
        <v> </v>
      </c>
      <c r="I8136" s="25" t="str">
        <f>IF(OR(E8136="",E8136="!!!",F8136="NEW"),"",INDEX(B8135:B$2,-1+SUMPRODUCT(MAX(ROW(E8135:E$2)*(E8136=E8135:E$2)))))</f>
        <v> </v>
      </c>
      <c r="J8136" s="25" t="str">
        <f>IF(OR(E8136="",E8136="!!!",F8136="NEW"),"",COUNTBLANK(OFFSET(A$1,,,SUMPRODUCT(MAX(ROW(E$2:E8136)*(E8136=E$2:E8136)))))-COUNTBLANK(OFFSET(A$1,,,SUMPRODUCT(MAX(ROW(E$1:E8135)*(E2=E$1:E8135))))))</f>
        <v> </v>
      </c>
      <c r="K8136" s="25" t="str">
        <f>IF(OR(E8136="",E8136="!!!",F8136="NEW"),"",INDEX(J$1:J8135,SUMPRODUCT(MAX(ROW(E$1:E8135)*(E8136=E$1:E8135)))))</f>
        <v> </v>
      </c>
      <c r="L8136" s="26"/>
    </row>
    <row r="8137" spans="1:12">
      <c r="A8137" s="20" t="s">
        <v>1682</v>
      </c>
      <c r="B8137" s="27" t="s">
        <v>1865</v>
      </c>
      <c r="C8137" s="27" t="s">
        <v>1673</v>
      </c>
      <c r="E8137" s="21">
        <f>IF(D8137="?OLD","!!!","")</f>
        <v/>
      </c>
      <c r="F8137" s="22" t="str">
        <f>IF(OR(E8137="",E8137="!!!"),"",IF(NOT(ISNA(VLOOKUP(E8137,E$1:E8136,1,FALSE()))),"OLD",IF(AND(E8137&lt;&gt;"",E8137&lt;&gt;"!!!"),"NEW","")))</f>
        <v> </v>
      </c>
      <c r="G8137" s="23" t="str">
        <f>IF(OR(E8137="",E8137="!!!"),"",IF(OR(J8137=0,AND(J8137=1,K8137=1),AND(J8137=1,I8137="SBJ"),AND(J8137=1,I8137=0)),"?IN_FOCUS",IF(J8137&lt;=2,"?ACTIVATED",IF(J8137&lt;&gt;"","?FAMILIAR",IF(F8137="NEW",IF(ISNA(VLOOKUP(E8137,#REF!,1,FALSE())),"?TYPE_IDENTIFIABLE","?REFERENTIAL"),"_")))))</f>
        <v> </v>
      </c>
      <c r="H8137" s="24" t="str">
        <f>IF(J8137&lt;&gt;1,"",IF(I8137="SBJ","CB","?"))</f>
        <v> </v>
      </c>
      <c r="I8137" s="25" t="str">
        <f>IF(OR(E8137="",E8137="!!!",F8137="NEW"),"",INDEX(B8136:B$2,-1+SUMPRODUCT(MAX(ROW(E8136:E$2)*(E8137=E8136:E$2)))))</f>
        <v> </v>
      </c>
      <c r="J8137" s="25" t="str">
        <f>IF(OR(E8137="",E8137="!!!",F8137="NEW"),"",COUNTBLANK(OFFSET(A$1,,,SUMPRODUCT(MAX(ROW(E$2:E8137)*(E8137=E$2:E8137)))))-COUNTBLANK(OFFSET(A$1,,,SUMPRODUCT(MAX(ROW(E$1:E8136)*(E2=E$1:E8136))))))</f>
        <v> </v>
      </c>
      <c r="K8137" s="25" t="str">
        <f>IF(OR(E8137="",E8137="!!!",F8137="NEW"),"",INDEX(J$1:J8136,SUMPRODUCT(MAX(ROW(E$1:E8136)*(E8137=E$1:E8136)))))</f>
        <v> </v>
      </c>
      <c r="L8137" s="26"/>
    </row>
    <row r="8138" spans="1:12">
      <c r="A8138" s="20" t="s">
        <v>1714</v>
      </c>
      <c r="E8138" s="21">
        <f>IF(D8138="?OLD","!!!","")</f>
        <v/>
      </c>
      <c r="F8138" s="22" t="str">
        <f>IF(OR(E8138="",E8138="!!!"),"",IF(NOT(ISNA(VLOOKUP(E8138,E$1:E8137,1,FALSE()))),"OLD",IF(AND(E8138&lt;&gt;"",E8138&lt;&gt;"!!!"),"NEW","")))</f>
        <v> </v>
      </c>
      <c r="G8138" s="23" t="str">
        <f>IF(OR(E8138="",E8138="!!!"),"",IF(OR(J8138=0,AND(J8138=1,K8138=1),AND(J8138=1,I8138="SBJ"),AND(J8138=1,I8138=0)),"?IN_FOCUS",IF(J8138&lt;=2,"?ACTIVATED",IF(J8138&lt;&gt;"","?FAMILIAR",IF(F8138="NEW",IF(ISNA(VLOOKUP(E8138,#REF!,1,FALSE())),"?TYPE_IDENTIFIABLE","?REFERENTIAL"),"_")))))</f>
        <v> </v>
      </c>
      <c r="H8138" s="24" t="str">
        <f>IF(J8138&lt;&gt;1,"",IF(I8138="SBJ","CB","?"))</f>
        <v> </v>
      </c>
      <c r="I8138" s="25" t="str">
        <f>IF(OR(E8138="",E8138="!!!",F8138="NEW"),"",INDEX(B8137:B$2,-1+SUMPRODUCT(MAX(ROW(E8137:E$2)*(E8138=E8137:E$2)))))</f>
        <v> </v>
      </c>
      <c r="J8138" s="25" t="str">
        <f>IF(OR(E8138="",E8138="!!!",F8138="NEW"),"",COUNTBLANK(OFFSET(A$1,,,SUMPRODUCT(MAX(ROW(E$2:E8138)*(E8138=E$2:E8138)))))-COUNTBLANK(OFFSET(A$1,,,SUMPRODUCT(MAX(ROW(E$1:E8137)*(E2=E$1:E8137))))))</f>
        <v> </v>
      </c>
      <c r="K8138" s="25" t="str">
        <f>IF(OR(E8138="",E8138="!!!",F8138="NEW"),"",INDEX(J$1:J8137,SUMPRODUCT(MAX(ROW(E$1:E8137)*(E8138=E$1:E8137)))))</f>
        <v> </v>
      </c>
      <c r="L8138" s="26"/>
    </row>
    <row r="8139" spans="1:12">
      <c r="A8139" s="20" t="s">
        <v>3589</v>
      </c>
      <c r="B8139" s="27" t="s">
        <v>2010</v>
      </c>
      <c r="C8139" s="27" t="s">
        <v>1701</v>
      </c>
      <c r="D8139" s="27" t="s">
        <v>1681</v>
      </c>
      <c r="E8139" s="21">
        <f>IF(D8139="?OLD","!!!","")</f>
        <v/>
      </c>
      <c r="F8139" s="22" t="str">
        <f>IF(OR(E8139="",E8139="!!!"),"",IF(NOT(ISNA(VLOOKUP(E8139,E$1:E8138,1,FALSE()))),"OLD",IF(AND(E8139&lt;&gt;"",E8139&lt;&gt;"!!!"),"NEW","")))</f>
        <v> </v>
      </c>
      <c r="G8139" s="23" t="str">
        <f>IF(OR(E8139="",E8139="!!!"),"",IF(OR(J8139=0,AND(J8139=1,K8139=1),AND(J8139=1,I8139="SBJ"),AND(J8139=1,I8139=0)),"?IN_FOCUS",IF(J8139&lt;=2,"?ACTIVATED",IF(J8139&lt;&gt;"","?FAMILIAR",IF(F8139="NEW",IF(ISNA(VLOOKUP(E8139,#REF!,1,FALSE())),"?TYPE_IDENTIFIABLE","?REFERENTIAL"),"_")))))</f>
        <v> </v>
      </c>
      <c r="H8139" s="24" t="str">
        <f>IF(J8139&lt;&gt;1,"",IF(I8139="SBJ","CB","?"))</f>
        <v> </v>
      </c>
      <c r="I8139" s="25" t="str">
        <f>IF(OR(E8139="",E8139="!!!",F8139="NEW"),"",INDEX(B8138:B$2,-1+SUMPRODUCT(MAX(ROW(E8138:E$2)*(E8139=E8138:E$2)))))</f>
        <v> </v>
      </c>
      <c r="J8139" s="25" t="str">
        <f>IF(OR(E8139="",E8139="!!!",F8139="NEW"),"",COUNTBLANK(OFFSET(A$1,,,SUMPRODUCT(MAX(ROW(E$2:E8139)*(E8139=E$2:E8139)))))-COUNTBLANK(OFFSET(A$1,,,SUMPRODUCT(MAX(ROW(E$1:E8138)*(E2=E$1:E8138))))))</f>
        <v> </v>
      </c>
      <c r="K8139" s="25" t="str">
        <f>IF(OR(E8139="",E8139="!!!",F8139="NEW"),"",INDEX(J$1:J8138,SUMPRODUCT(MAX(ROW(E$1:E8138)*(E8139=E$1:E8138)))))</f>
        <v> </v>
      </c>
      <c r="L8139" s="26"/>
    </row>
    <row r="8140" spans="1:12">
      <c r="A8140" s="20" t="s">
        <v>4032</v>
      </c>
      <c r="E8140" s="21">
        <f>IF(D8140="?OLD","!!!","")</f>
        <v/>
      </c>
      <c r="F8140" s="22" t="str">
        <f>IF(OR(E8140="",E8140="!!!"),"",IF(NOT(ISNA(VLOOKUP(E8140,E$1:E8139,1,FALSE()))),"OLD",IF(AND(E8140&lt;&gt;"",E8140&lt;&gt;"!!!"),"NEW","")))</f>
        <v> </v>
      </c>
      <c r="G8140" s="23" t="str">
        <f>IF(OR(E8140="",E8140="!!!"),"",IF(OR(J8140=0,AND(J8140=1,K8140=1),AND(J8140=1,I8140="SBJ"),AND(J8140=1,I8140=0)),"?IN_FOCUS",IF(J8140&lt;=2,"?ACTIVATED",IF(J8140&lt;&gt;"","?FAMILIAR",IF(F8140="NEW",IF(ISNA(VLOOKUP(E8140,#REF!,1,FALSE())),"?TYPE_IDENTIFIABLE","?REFERENTIAL"),"_")))))</f>
        <v> </v>
      </c>
      <c r="H8140" s="24" t="str">
        <f>IF(J8140&lt;&gt;1,"",IF(I8140="SBJ","CB","?"))</f>
        <v> </v>
      </c>
      <c r="I8140" s="25" t="str">
        <f>IF(OR(E8140="",E8140="!!!",F8140="NEW"),"",INDEX(B8139:B$2,-1+SUMPRODUCT(MAX(ROW(E8139:E$2)*(E8140=E8139:E$2)))))</f>
        <v> </v>
      </c>
      <c r="J8140" s="25" t="str">
        <f>IF(OR(E8140="",E8140="!!!",F8140="NEW"),"",COUNTBLANK(OFFSET(A$1,,,SUMPRODUCT(MAX(ROW(E$2:E8140)*(E8140=E$2:E8140)))))-COUNTBLANK(OFFSET(A$1,,,SUMPRODUCT(MAX(ROW(E$1:E8139)*(E2=E$1:E8139))))))</f>
        <v> </v>
      </c>
      <c r="K8140" s="25" t="str">
        <f>IF(OR(E8140="",E8140="!!!",F8140="NEW"),"",INDEX(J$1:J8139,SUMPRODUCT(MAX(ROW(E$1:E8139)*(E8140=E$1:E8139)))))</f>
        <v> </v>
      </c>
      <c r="L8140" s="26"/>
    </row>
    <row r="8141" spans="1:12">
      <c r="A8141" s="20" t="s">
        <v>671</v>
      </c>
      <c r="E8141" s="21">
        <f>IF(D8141="?OLD","!!!","")</f>
        <v/>
      </c>
      <c r="F8141" s="22" t="str">
        <f>IF(OR(E8141="",E8141="!!!"),"",IF(NOT(ISNA(VLOOKUP(E8141,E$1:E8140,1,FALSE()))),"OLD",IF(AND(E8141&lt;&gt;"",E8141&lt;&gt;"!!!"),"NEW","")))</f>
        <v> </v>
      </c>
      <c r="G8141" s="23" t="str">
        <f>IF(OR(E8141="",E8141="!!!"),"",IF(OR(J8141=0,AND(J8141=1,K8141=1),AND(J8141=1,I8141="SBJ"),AND(J8141=1,I8141=0)),"?IN_FOCUS",IF(J8141&lt;=2,"?ACTIVATED",IF(J8141&lt;&gt;"","?FAMILIAR",IF(F8141="NEW",IF(ISNA(VLOOKUP(E8141,#REF!,1,FALSE())),"?TYPE_IDENTIFIABLE","?REFERENTIAL"),"_")))))</f>
        <v> </v>
      </c>
      <c r="H8141" s="24" t="str">
        <f>IF(J8141&lt;&gt;1,"",IF(I8141="SBJ","CB","?"))</f>
        <v> </v>
      </c>
      <c r="I8141" s="25" t="str">
        <f>IF(OR(E8141="",E8141="!!!",F8141="NEW"),"",INDEX(B8140:B$2,-1+SUMPRODUCT(MAX(ROW(E8140:E$2)*(E8141=E8140:E$2)))))</f>
        <v> </v>
      </c>
      <c r="J8141" s="25" t="str">
        <f>IF(OR(E8141="",E8141="!!!",F8141="NEW"),"",COUNTBLANK(OFFSET(A$1,,,SUMPRODUCT(MAX(ROW(E$2:E8141)*(E8141=E$2:E8141)))))-COUNTBLANK(OFFSET(A$1,,,SUMPRODUCT(MAX(ROW(E$1:E8140)*(E2=E$1:E8140))))))</f>
        <v> </v>
      </c>
      <c r="K8141" s="25" t="str">
        <f>IF(OR(E8141="",E8141="!!!",F8141="NEW"),"",INDEX(J$1:J8140,SUMPRODUCT(MAX(ROW(E$1:E8140)*(E8141=E$1:E8140)))))</f>
        <v> </v>
      </c>
      <c r="L8141" s="26"/>
    </row>
    <row r="8142" spans="1:12">
      <c r="A8142" s="20"/>
    </row>
    <row r="8143" spans="1:12">
      <c r="A8143" s="20" t="s">
        <v>4033</v>
      </c>
    </row>
    <row r="8144" spans="1:12">
      <c r="A8144" s="20" t="s">
        <v>3136</v>
      </c>
      <c r="E8144" s="21">
        <f>IF(D8144="?OLD","!!!","")</f>
        <v/>
      </c>
      <c r="F8144" s="22" t="str">
        <f>IF(OR(E8144="",E8144="!!!"),"",IF(NOT(ISNA(VLOOKUP(E8144,E$1:E8143,1,FALSE()))),"OLD",IF(AND(E8144&lt;&gt;"",E8144&lt;&gt;"!!!"),"NEW","")))</f>
        <v> </v>
      </c>
      <c r="G8144" s="23" t="str">
        <f>IF(OR(E8144="",E8144="!!!"),"",IF(OR(J8144=0,AND(J8144=1,K8144=1),AND(J8144=1,I8144="SBJ"),AND(J8144=1,I8144=0)),"?IN_FOCUS",IF(J8144&lt;=2,"?ACTIVATED",IF(J8144&lt;&gt;"","?FAMILIAR",IF(F8144="NEW",IF(ISNA(VLOOKUP(E8144,#REF!,1,FALSE())),"?TYPE_IDENTIFIABLE","?REFERENTIAL"),"_")))))</f>
        <v> </v>
      </c>
      <c r="H8144" s="24" t="str">
        <f>IF(J8144&lt;&gt;1,"",IF(I8144="SBJ","CB","?"))</f>
        <v> </v>
      </c>
      <c r="I8144" s="25" t="str">
        <f>IF(OR(E8144="",E8144="!!!",F8144="NEW"),"",INDEX(B8143:B$2,-1+SUMPRODUCT(MAX(ROW(E8143:E$2)*(E8144=E8143:E$2)))))</f>
        <v> </v>
      </c>
      <c r="J8144" s="25" t="str">
        <f>IF(OR(E8144="",E8144="!!!",F8144="NEW"),"",COUNTBLANK(OFFSET(A$1,,,SUMPRODUCT(MAX(ROW(E$2:E8144)*(E8144=E$2:E8144)))))-COUNTBLANK(OFFSET(A$1,,,SUMPRODUCT(MAX(ROW(E$1:E8143)*(E2=E$1:E8143))))))</f>
        <v> </v>
      </c>
      <c r="K8144" s="25" t="str">
        <f>IF(OR(E8144="",E8144="!!!",F8144="NEW"),"",INDEX(J$1:J8143,SUMPRODUCT(MAX(ROW(E$1:E8143)*(E8144=E$1:E8143)))))</f>
        <v> </v>
      </c>
      <c r="L8144" s="26"/>
    </row>
    <row r="8145" spans="1:12">
      <c r="A8145" s="20" t="s">
        <v>1729</v>
      </c>
      <c r="E8145" s="21">
        <f>IF(D8145="?OLD","!!!","")</f>
        <v/>
      </c>
      <c r="F8145" s="22" t="str">
        <f>IF(OR(E8145="",E8145="!!!"),"",IF(NOT(ISNA(VLOOKUP(E8145,E$1:E8144,1,FALSE()))),"OLD",IF(AND(E8145&lt;&gt;"",E8145&lt;&gt;"!!!"),"NEW","")))</f>
        <v> </v>
      </c>
      <c r="G8145" s="23" t="str">
        <f>IF(OR(E8145="",E8145="!!!"),"",IF(OR(J8145=0,AND(J8145=1,K8145=1),AND(J8145=1,I8145="SBJ"),AND(J8145=1,I8145=0)),"?IN_FOCUS",IF(J8145&lt;=2,"?ACTIVATED",IF(J8145&lt;&gt;"","?FAMILIAR",IF(F8145="NEW",IF(ISNA(VLOOKUP(E8145,#REF!,1,FALSE())),"?TYPE_IDENTIFIABLE","?REFERENTIAL"),"_")))))</f>
        <v> </v>
      </c>
      <c r="H8145" s="24" t="str">
        <f>IF(J8145&lt;&gt;1,"",IF(I8145="SBJ","CB","?"))</f>
        <v> </v>
      </c>
      <c r="I8145" s="25" t="str">
        <f>IF(OR(E8145="",E8145="!!!",F8145="NEW"),"",INDEX(B8144:B$2,-1+SUMPRODUCT(MAX(ROW(E8144:E$2)*(E8145=E8144:E$2)))))</f>
        <v> </v>
      </c>
      <c r="J8145" s="25" t="str">
        <f>IF(OR(E8145="",E8145="!!!",F8145="NEW"),"",COUNTBLANK(OFFSET(A$1,,,SUMPRODUCT(MAX(ROW(E$2:E8145)*(E8145=E$2:E8145)))))-COUNTBLANK(OFFSET(A$1,,,SUMPRODUCT(MAX(ROW(E$1:E8144)*(E2=E$1:E8144))))))</f>
        <v> </v>
      </c>
      <c r="K8145" s="25" t="str">
        <f>IF(OR(E8145="",E8145="!!!",F8145="NEW"),"",INDEX(J$1:J8144,SUMPRODUCT(MAX(ROW(E$1:E8144)*(E8145=E$1:E8144)))))</f>
        <v> </v>
      </c>
      <c r="L8145" s="26"/>
    </row>
    <row r="8146" spans="1:12">
      <c r="A8146" s="20" t="s">
        <v>1688</v>
      </c>
      <c r="E8146" s="21">
        <f>IF(D8146="?OLD","!!!","")</f>
        <v/>
      </c>
      <c r="F8146" s="22" t="str">
        <f>IF(OR(E8146="",E8146="!!!"),"",IF(NOT(ISNA(VLOOKUP(E8146,E$1:E8145,1,FALSE()))),"OLD",IF(AND(E8146&lt;&gt;"",E8146&lt;&gt;"!!!"),"NEW","")))</f>
        <v> </v>
      </c>
      <c r="G8146" s="23" t="str">
        <f>IF(OR(E8146="",E8146="!!!"),"",IF(OR(J8146=0,AND(J8146=1,K8146=1),AND(J8146=1,I8146="SBJ"),AND(J8146=1,I8146=0)),"?IN_FOCUS",IF(J8146&lt;=2,"?ACTIVATED",IF(J8146&lt;&gt;"","?FAMILIAR",IF(F8146="NEW",IF(ISNA(VLOOKUP(E8146,#REF!,1,FALSE())),"?TYPE_IDENTIFIABLE","?REFERENTIAL"),"_")))))</f>
        <v> </v>
      </c>
      <c r="H8146" s="24" t="str">
        <f>IF(J8146&lt;&gt;1,"",IF(I8146="SBJ","CB","?"))</f>
        <v> </v>
      </c>
      <c r="I8146" s="25" t="str">
        <f>IF(OR(E8146="",E8146="!!!",F8146="NEW"),"",INDEX(B8145:B$2,-1+SUMPRODUCT(MAX(ROW(E8145:E$2)*(E8146=E8145:E$2)))))</f>
        <v> </v>
      </c>
      <c r="J8146" s="25" t="str">
        <f>IF(OR(E8146="",E8146="!!!",F8146="NEW"),"",COUNTBLANK(OFFSET(A$1,,,SUMPRODUCT(MAX(ROW(E$2:E8146)*(E8146=E$2:E8146)))))-COUNTBLANK(OFFSET(A$1,,,SUMPRODUCT(MAX(ROW(E$1:E8145)*(E2=E$1:E8145))))))</f>
        <v> </v>
      </c>
      <c r="K8146" s="25" t="str">
        <f>IF(OR(E8146="",E8146="!!!",F8146="NEW"),"",INDEX(J$1:J8145,SUMPRODUCT(MAX(ROW(E$1:E8145)*(E8146=E$1:E8145)))))</f>
        <v> </v>
      </c>
      <c r="L8146" s="26"/>
    </row>
    <row r="8147" spans="1:12">
      <c r="A8147" s="20" t="s">
        <v>1961</v>
      </c>
      <c r="E8147" s="21">
        <f>IF(D8147="?OLD","!!!","")</f>
        <v/>
      </c>
      <c r="F8147" s="22" t="str">
        <f>IF(OR(E8147="",E8147="!!!"),"",IF(NOT(ISNA(VLOOKUP(E8147,E$1:E8146,1,FALSE()))),"OLD",IF(AND(E8147&lt;&gt;"",E8147&lt;&gt;"!!!"),"NEW","")))</f>
        <v> </v>
      </c>
      <c r="G8147" s="23" t="str">
        <f>IF(OR(E8147="",E8147="!!!"),"",IF(OR(J8147=0,AND(J8147=1,K8147=1),AND(J8147=1,I8147="SBJ"),AND(J8147=1,I8147=0)),"?IN_FOCUS",IF(J8147&lt;=2,"?ACTIVATED",IF(J8147&lt;&gt;"","?FAMILIAR",IF(F8147="NEW",IF(ISNA(VLOOKUP(E8147,#REF!,1,FALSE())),"?TYPE_IDENTIFIABLE","?REFERENTIAL"),"_")))))</f>
        <v> </v>
      </c>
      <c r="H8147" s="24" t="str">
        <f>IF(J8147&lt;&gt;1,"",IF(I8147="SBJ","CB","?"))</f>
        <v> </v>
      </c>
      <c r="I8147" s="25" t="str">
        <f>IF(OR(E8147="",E8147="!!!",F8147="NEW"),"",INDEX(B8146:B$2,-1+SUMPRODUCT(MAX(ROW(E8146:E$2)*(E8147=E8146:E$2)))))</f>
        <v> </v>
      </c>
      <c r="J8147" s="25" t="str">
        <f>IF(OR(E8147="",E8147="!!!",F8147="NEW"),"",COUNTBLANK(OFFSET(A$1,,,SUMPRODUCT(MAX(ROW(E$2:E8147)*(E8147=E$2:E8147)))))-COUNTBLANK(OFFSET(A$1,,,SUMPRODUCT(MAX(ROW(E$1:E8146)*(E2=E$1:E8146))))))</f>
        <v> </v>
      </c>
      <c r="K8147" s="25" t="str">
        <f>IF(OR(E8147="",E8147="!!!",F8147="NEW"),"",INDEX(J$1:J8146,SUMPRODUCT(MAX(ROW(E$1:E8146)*(E8147=E$1:E8146)))))</f>
        <v> </v>
      </c>
      <c r="L8147" s="26"/>
    </row>
    <row r="8148" spans="1:12">
      <c r="A8148" s="20" t="s">
        <v>1714</v>
      </c>
      <c r="E8148" s="21">
        <f>IF(D8148="?OLD","!!!","")</f>
        <v/>
      </c>
      <c r="F8148" s="22" t="str">
        <f>IF(OR(E8148="",E8148="!!!"),"",IF(NOT(ISNA(VLOOKUP(E8148,E$1:E8147,1,FALSE()))),"OLD",IF(AND(E8148&lt;&gt;"",E8148&lt;&gt;"!!!"),"NEW","")))</f>
        <v> </v>
      </c>
      <c r="G8148" s="23" t="str">
        <f>IF(OR(E8148="",E8148="!!!"),"",IF(OR(J8148=0,AND(J8148=1,K8148=1),AND(J8148=1,I8148="SBJ"),AND(J8148=1,I8148=0)),"?IN_FOCUS",IF(J8148&lt;=2,"?ACTIVATED",IF(J8148&lt;&gt;"","?FAMILIAR",IF(F8148="NEW",IF(ISNA(VLOOKUP(E8148,#REF!,1,FALSE())),"?TYPE_IDENTIFIABLE","?REFERENTIAL"),"_")))))</f>
        <v> </v>
      </c>
      <c r="H8148" s="24" t="str">
        <f>IF(J8148&lt;&gt;1,"",IF(I8148="SBJ","CB","?"))</f>
        <v> </v>
      </c>
      <c r="I8148" s="25" t="str">
        <f>IF(OR(E8148="",E8148="!!!",F8148="NEW"),"",INDEX(B8147:B$2,-1+SUMPRODUCT(MAX(ROW(E8147:E$2)*(E8148=E8147:E$2)))))</f>
        <v> </v>
      </c>
      <c r="J8148" s="25" t="str">
        <f>IF(OR(E8148="",E8148="!!!",F8148="NEW"),"",COUNTBLANK(OFFSET(A$1,,,SUMPRODUCT(MAX(ROW(E$2:E8148)*(E8148=E$2:E8148)))))-COUNTBLANK(OFFSET(A$1,,,SUMPRODUCT(MAX(ROW(E$1:E8147)*(E2=E$1:E8147))))))</f>
        <v> </v>
      </c>
      <c r="K8148" s="25" t="str">
        <f>IF(OR(E8148="",E8148="!!!",F8148="NEW"),"",INDEX(J$1:J8147,SUMPRODUCT(MAX(ROW(E$1:E8147)*(E8148=E$1:E8147)))))</f>
        <v> </v>
      </c>
      <c r="L8148" s="26"/>
    </row>
    <row r="8149" spans="1:12">
      <c r="A8149" s="20" t="s">
        <v>3437</v>
      </c>
      <c r="B8149" s="27" t="s">
        <v>1724</v>
      </c>
      <c r="C8149" s="27" t="s">
        <v>1701</v>
      </c>
      <c r="D8149" s="27" t="s">
        <v>1681</v>
      </c>
      <c r="E8149" s="21">
        <f>IF(D8149="?OLD","!!!","")</f>
        <v/>
      </c>
      <c r="F8149" s="22" t="str">
        <f>IF(OR(E8149="",E8149="!!!"),"",IF(NOT(ISNA(VLOOKUP(E8149,E$1:E8148,1,FALSE()))),"OLD",IF(AND(E8149&lt;&gt;"",E8149&lt;&gt;"!!!"),"NEW","")))</f>
        <v> </v>
      </c>
      <c r="G8149" s="23" t="str">
        <f>IF(OR(E8149="",E8149="!!!"),"",IF(OR(J8149=0,AND(J8149=1,K8149=1),AND(J8149=1,I8149="SBJ"),AND(J8149=1,I8149=0)),"?IN_FOCUS",IF(J8149&lt;=2,"?ACTIVATED",IF(J8149&lt;&gt;"","?FAMILIAR",IF(F8149="NEW",IF(ISNA(VLOOKUP(E8149,#REF!,1,FALSE())),"?TYPE_IDENTIFIABLE","?REFERENTIAL"),"_")))))</f>
        <v> </v>
      </c>
      <c r="H8149" s="24" t="str">
        <f>IF(J8149&lt;&gt;1,"",IF(I8149="SBJ","CB","?"))</f>
        <v> </v>
      </c>
      <c r="I8149" s="25" t="str">
        <f>IF(OR(E8149="",E8149="!!!",F8149="NEW"),"",INDEX(B8148:B$2,-1+SUMPRODUCT(MAX(ROW(E8148:E$2)*(E8149=E8148:E$2)))))</f>
        <v> </v>
      </c>
      <c r="J8149" s="25" t="str">
        <f>IF(OR(E8149="",E8149="!!!",F8149="NEW"),"",COUNTBLANK(OFFSET(A$1,,,SUMPRODUCT(MAX(ROW(E$2:E8149)*(E8149=E$2:E8149)))))-COUNTBLANK(OFFSET(A$1,,,SUMPRODUCT(MAX(ROW(E$1:E8148)*(E2=E$1:E8148))))))</f>
        <v> </v>
      </c>
      <c r="K8149" s="25" t="str">
        <f>IF(OR(E8149="",E8149="!!!",F8149="NEW"),"",INDEX(J$1:J8148,SUMPRODUCT(MAX(ROW(E$1:E8148)*(E8149=E$1:E8148)))))</f>
        <v> </v>
      </c>
      <c r="L8149" s="26"/>
    </row>
    <row r="8150" spans="1:12">
      <c r="A8150" s="20" t="s">
        <v>1691</v>
      </c>
      <c r="B8150" s="27" t="s">
        <v>1731</v>
      </c>
      <c r="E8150" s="21">
        <f>IF(D8150="?OLD","!!!","")</f>
        <v/>
      </c>
      <c r="F8150" s="22" t="str">
        <f>IF(OR(E8150="",E8150="!!!"),"",IF(NOT(ISNA(VLOOKUP(E8150,E$1:E8149,1,FALSE()))),"OLD",IF(AND(E8150&lt;&gt;"",E8150&lt;&gt;"!!!"),"NEW","")))</f>
        <v> </v>
      </c>
      <c r="G8150" s="23" t="str">
        <f>IF(OR(E8150="",E8150="!!!"),"",IF(OR(J8150=0,AND(J8150=1,K8150=1),AND(J8150=1,I8150="SBJ"),AND(J8150=1,I8150=0)),"?IN_FOCUS",IF(J8150&lt;=2,"?ACTIVATED",IF(J8150&lt;&gt;"","?FAMILIAR",IF(F8150="NEW",IF(ISNA(VLOOKUP(E8150,#REF!,1,FALSE())),"?TYPE_IDENTIFIABLE","?REFERENTIAL"),"_")))))</f>
        <v> </v>
      </c>
      <c r="H8150" s="24" t="str">
        <f>IF(J8150&lt;&gt;1,"",IF(I8150="SBJ","CB","?"))</f>
        <v> </v>
      </c>
      <c r="I8150" s="25" t="str">
        <f>IF(OR(E8150="",E8150="!!!",F8150="NEW"),"",INDEX(B8149:B$2,-1+SUMPRODUCT(MAX(ROW(E8149:E$2)*(E8150=E8149:E$2)))))</f>
        <v> </v>
      </c>
      <c r="J8150" s="25" t="str">
        <f>IF(OR(E8150="",E8150="!!!",F8150="NEW"),"",COUNTBLANK(OFFSET(A$1,,,SUMPRODUCT(MAX(ROW(E$2:E8150)*(E8150=E$2:E8150)))))-COUNTBLANK(OFFSET(A$1,,,SUMPRODUCT(MAX(ROW(E$1:E8149)*(E2=E$1:E8149))))))</f>
        <v> </v>
      </c>
      <c r="K8150" s="25" t="str">
        <f>IF(OR(E8150="",E8150="!!!",F8150="NEW"),"",INDEX(J$1:J8149,SUMPRODUCT(MAX(ROW(E$1:E8149)*(E8150=E$1:E8149)))))</f>
        <v> </v>
      </c>
      <c r="L8150" s="26"/>
    </row>
    <row r="8151" spans="1:12">
      <c r="A8151" s="20" t="s">
        <v>1873</v>
      </c>
      <c r="E8151" s="21">
        <f>IF(D8151="?OLD","!!!","")</f>
        <v/>
      </c>
      <c r="F8151" s="22" t="str">
        <f>IF(OR(E8151="",E8151="!!!"),"",IF(NOT(ISNA(VLOOKUP(E8151,E$1:E8150,1,FALSE()))),"OLD",IF(AND(E8151&lt;&gt;"",E8151&lt;&gt;"!!!"),"NEW","")))</f>
        <v> </v>
      </c>
      <c r="G8151" s="23" t="str">
        <f>IF(OR(E8151="",E8151="!!!"),"",IF(OR(J8151=0,AND(J8151=1,K8151=1),AND(J8151=1,I8151="SBJ"),AND(J8151=1,I8151=0)),"?IN_FOCUS",IF(J8151&lt;=2,"?ACTIVATED",IF(J8151&lt;&gt;"","?FAMILIAR",IF(F8151="NEW",IF(ISNA(VLOOKUP(E8151,#REF!,1,FALSE())),"?TYPE_IDENTIFIABLE","?REFERENTIAL"),"_")))))</f>
        <v> </v>
      </c>
      <c r="H8151" s="24" t="str">
        <f>IF(J8151&lt;&gt;1,"",IF(I8151="SBJ","CB","?"))</f>
        <v> </v>
      </c>
      <c r="I8151" s="25" t="str">
        <f>IF(OR(E8151="",E8151="!!!",F8151="NEW"),"",INDEX(B8150:B$2,-1+SUMPRODUCT(MAX(ROW(E8150:E$2)*(E8151=E8150:E$2)))))</f>
        <v> </v>
      </c>
      <c r="J8151" s="25" t="str">
        <f>IF(OR(E8151="",E8151="!!!",F8151="NEW"),"",COUNTBLANK(OFFSET(A$1,,,SUMPRODUCT(MAX(ROW(E$2:E8151)*(E8151=E$2:E8151)))))-COUNTBLANK(OFFSET(A$1,,,SUMPRODUCT(MAX(ROW(E$1:E8150)*(E2=E$1:E8150))))))</f>
        <v> </v>
      </c>
      <c r="K8151" s="25" t="str">
        <f>IF(OR(E8151="",E8151="!!!",F8151="NEW"),"",INDEX(J$1:J8150,SUMPRODUCT(MAX(ROW(E$1:E8150)*(E8151=E$1:E8150)))))</f>
        <v> </v>
      </c>
      <c r="L8151" s="26"/>
    </row>
    <row r="8152" spans="1:12">
      <c r="A8152" s="20" t="s">
        <v>2307</v>
      </c>
      <c r="E8152" s="21">
        <f>IF(D8152="?OLD","!!!","")</f>
        <v/>
      </c>
      <c r="F8152" s="22" t="str">
        <f>IF(OR(E8152="",E8152="!!!"),"",IF(NOT(ISNA(VLOOKUP(E8152,E$1:E8151,1,FALSE()))),"OLD",IF(AND(E8152&lt;&gt;"",E8152&lt;&gt;"!!!"),"NEW","")))</f>
        <v> </v>
      </c>
      <c r="G8152" s="23" t="str">
        <f>IF(OR(E8152="",E8152="!!!"),"",IF(OR(J8152=0,AND(J8152=1,K8152=1),AND(J8152=1,I8152="SBJ"),AND(J8152=1,I8152=0)),"?IN_FOCUS",IF(J8152&lt;=2,"?ACTIVATED",IF(J8152&lt;&gt;"","?FAMILIAR",IF(F8152="NEW",IF(ISNA(VLOOKUP(E8152,#REF!,1,FALSE())),"?TYPE_IDENTIFIABLE","?REFERENTIAL"),"_")))))</f>
        <v> </v>
      </c>
      <c r="H8152" s="24" t="str">
        <f>IF(J8152&lt;&gt;1,"",IF(I8152="SBJ","CB","?"))</f>
        <v> </v>
      </c>
      <c r="I8152" s="25" t="str">
        <f>IF(OR(E8152="",E8152="!!!",F8152="NEW"),"",INDEX(B8151:B$2,-1+SUMPRODUCT(MAX(ROW(E8151:E$2)*(E8152=E8151:E$2)))))</f>
        <v> </v>
      </c>
      <c r="J8152" s="25" t="str">
        <f>IF(OR(E8152="",E8152="!!!",F8152="NEW"),"",COUNTBLANK(OFFSET(A$1,,,SUMPRODUCT(MAX(ROW(E$2:E8152)*(E8152=E$2:E8152)))))-COUNTBLANK(OFFSET(A$1,,,SUMPRODUCT(MAX(ROW(E$1:E8151)*(E2=E$1:E8151))))))</f>
        <v> </v>
      </c>
      <c r="K8152" s="25" t="str">
        <f>IF(OR(E8152="",E8152="!!!",F8152="NEW"),"",INDEX(J$1:J8151,SUMPRODUCT(MAX(ROW(E$1:E8151)*(E8152=E$1:E8151)))))</f>
        <v> </v>
      </c>
      <c r="L8152" s="26"/>
    </row>
    <row r="8153" spans="1:12">
      <c r="A8153" s="20" t="s">
        <v>1764</v>
      </c>
      <c r="E8153" s="21">
        <f>IF(D8153="?OLD","!!!","")</f>
        <v/>
      </c>
      <c r="F8153" s="22" t="str">
        <f>IF(OR(E8153="",E8153="!!!"),"",IF(NOT(ISNA(VLOOKUP(E8153,E$1:E8152,1,FALSE()))),"OLD",IF(AND(E8153&lt;&gt;"",E8153&lt;&gt;"!!!"),"NEW","")))</f>
        <v> </v>
      </c>
      <c r="G8153" s="23" t="str">
        <f>IF(OR(E8153="",E8153="!!!"),"",IF(OR(J8153=0,AND(J8153=1,K8153=1),AND(J8153=1,I8153="SBJ"),AND(J8153=1,I8153=0)),"?IN_FOCUS",IF(J8153&lt;=2,"?ACTIVATED",IF(J8153&lt;&gt;"","?FAMILIAR",IF(F8153="NEW",IF(ISNA(VLOOKUP(E8153,#REF!,1,FALSE())),"?TYPE_IDENTIFIABLE","?REFERENTIAL"),"_")))))</f>
        <v> </v>
      </c>
      <c r="H8153" s="24" t="str">
        <f>IF(J8153&lt;&gt;1,"",IF(I8153="SBJ","CB","?"))</f>
        <v> </v>
      </c>
      <c r="I8153" s="25" t="str">
        <f>IF(OR(E8153="",E8153="!!!",F8153="NEW"),"",INDEX(B8152:B$2,-1+SUMPRODUCT(MAX(ROW(E8152:E$2)*(E8153=E8152:E$2)))))</f>
        <v> </v>
      </c>
      <c r="J8153" s="25" t="str">
        <f>IF(OR(E8153="",E8153="!!!",F8153="NEW"),"",COUNTBLANK(OFFSET(A$1,,,SUMPRODUCT(MAX(ROW(E$2:E8153)*(E8153=E$2:E8153)))))-COUNTBLANK(OFFSET(A$1,,,SUMPRODUCT(MAX(ROW(E$1:E8152)*(E2=E$1:E8152))))))</f>
        <v> </v>
      </c>
      <c r="K8153" s="25" t="str">
        <f>IF(OR(E8153="",E8153="!!!",F8153="NEW"),"",INDEX(J$1:J8152,SUMPRODUCT(MAX(ROW(E$1:E8152)*(E8153=E$1:E8152)))))</f>
        <v> </v>
      </c>
      <c r="L8153" s="26"/>
    </row>
    <row r="8154" spans="1:12">
      <c r="A8154" s="20" t="s">
        <v>4034</v>
      </c>
      <c r="B8154" s="27" t="s">
        <v>1675</v>
      </c>
      <c r="C8154" s="27" t="s">
        <v>1704</v>
      </c>
      <c r="E8154" s="21">
        <f>IF(D8154="?OLD","!!!","")</f>
        <v/>
      </c>
      <c r="F8154" s="22" t="str">
        <f>IF(OR(E8154="",E8154="!!!"),"",IF(NOT(ISNA(VLOOKUP(E8154,E$1:E8153,1,FALSE()))),"OLD",IF(AND(E8154&lt;&gt;"",E8154&lt;&gt;"!!!"),"NEW","")))</f>
        <v> </v>
      </c>
      <c r="G8154" s="23" t="str">
        <f>IF(OR(E8154="",E8154="!!!"),"",IF(OR(J8154=0,AND(J8154=1,K8154=1),AND(J8154=1,I8154="SBJ"),AND(J8154=1,I8154=0)),"?IN_FOCUS",IF(J8154&lt;=2,"?ACTIVATED",IF(J8154&lt;&gt;"","?FAMILIAR",IF(F8154="NEW",IF(ISNA(VLOOKUP(E8154,#REF!,1,FALSE())),"?TYPE_IDENTIFIABLE","?REFERENTIAL"),"_")))))</f>
        <v> </v>
      </c>
      <c r="H8154" s="24" t="str">
        <f>IF(J8154&lt;&gt;1,"",IF(I8154="SBJ","CB","?"))</f>
        <v> </v>
      </c>
      <c r="I8154" s="25" t="str">
        <f>IF(OR(E8154="",E8154="!!!",F8154="NEW"),"",INDEX(B8153:B$2,-1+SUMPRODUCT(MAX(ROW(E8153:E$2)*(E8154=E8153:E$2)))))</f>
        <v> </v>
      </c>
      <c r="J8154" s="25" t="str">
        <f>IF(OR(E8154="",E8154="!!!",F8154="NEW"),"",COUNTBLANK(OFFSET(A$1,,,SUMPRODUCT(MAX(ROW(E$2:E8154)*(E8154=E$2:E8154)))))-COUNTBLANK(OFFSET(A$1,,,SUMPRODUCT(MAX(ROW(E$1:E8153)*(E2=E$1:E8153))))))</f>
        <v> </v>
      </c>
      <c r="K8154" s="25" t="str">
        <f>IF(OR(E8154="",E8154="!!!",F8154="NEW"),"",INDEX(J$1:J8153,SUMPRODUCT(MAX(ROW(E$1:E8153)*(E8154=E$1:E8153)))))</f>
        <v> </v>
      </c>
      <c r="L8154" s="26"/>
    </row>
    <row r="8155" spans="1:12">
      <c r="A8155" s="20" t="s">
        <v>3490</v>
      </c>
      <c r="E8155" s="21">
        <f>IF(D8155="?OLD","!!!","")</f>
        <v/>
      </c>
      <c r="F8155" s="22" t="str">
        <f>IF(OR(E8155="",E8155="!!!"),"",IF(NOT(ISNA(VLOOKUP(E8155,E$1:E8154,1,FALSE()))),"OLD",IF(AND(E8155&lt;&gt;"",E8155&lt;&gt;"!!!"),"NEW","")))</f>
        <v> </v>
      </c>
      <c r="G8155" s="23" t="str">
        <f>IF(OR(E8155="",E8155="!!!"),"",IF(OR(J8155=0,AND(J8155=1,K8155=1),AND(J8155=1,I8155="SBJ"),AND(J8155=1,I8155=0)),"?IN_FOCUS",IF(J8155&lt;=2,"?ACTIVATED",IF(J8155&lt;&gt;"","?FAMILIAR",IF(F8155="NEW",IF(ISNA(VLOOKUP(E8155,#REF!,1,FALSE())),"?TYPE_IDENTIFIABLE","?REFERENTIAL"),"_")))))</f>
        <v> </v>
      </c>
      <c r="H8155" s="24" t="str">
        <f>IF(J8155&lt;&gt;1,"",IF(I8155="SBJ","CB","?"))</f>
        <v> </v>
      </c>
      <c r="I8155" s="25" t="str">
        <f>IF(OR(E8155="",E8155="!!!",F8155="NEW"),"",INDEX(B8154:B$2,-1+SUMPRODUCT(MAX(ROW(E8154:E$2)*(E8155=E8154:E$2)))))</f>
        <v> </v>
      </c>
      <c r="J8155" s="25" t="str">
        <f>IF(OR(E8155="",E8155="!!!",F8155="NEW"),"",COUNTBLANK(OFFSET(A$1,,,SUMPRODUCT(MAX(ROW(E$2:E8155)*(E8155=E$2:E8155)))))-COUNTBLANK(OFFSET(A$1,,,SUMPRODUCT(MAX(ROW(E$1:E8154)*(E2=E$1:E8154))))))</f>
        <v> </v>
      </c>
      <c r="K8155" s="25" t="str">
        <f>IF(OR(E8155="",E8155="!!!",F8155="NEW"),"",INDEX(J$1:J8154,SUMPRODUCT(MAX(ROW(E$1:E8154)*(E8155=E$1:E8154)))))</f>
        <v> </v>
      </c>
      <c r="L8155" s="26"/>
    </row>
    <row r="8156" spans="1:12">
      <c r="A8156" s="20" t="s">
        <v>1688</v>
      </c>
      <c r="E8156" s="21">
        <f>IF(D8156="?OLD","!!!","")</f>
        <v/>
      </c>
      <c r="F8156" s="22" t="str">
        <f>IF(OR(E8156="",E8156="!!!"),"",IF(NOT(ISNA(VLOOKUP(E8156,E$1:E8155,1,FALSE()))),"OLD",IF(AND(E8156&lt;&gt;"",E8156&lt;&gt;"!!!"),"NEW","")))</f>
        <v> </v>
      </c>
      <c r="G8156" s="23" t="str">
        <f>IF(OR(E8156="",E8156="!!!"),"",IF(OR(J8156=0,AND(J8156=1,K8156=1),AND(J8156=1,I8156="SBJ"),AND(J8156=1,I8156=0)),"?IN_FOCUS",IF(J8156&lt;=2,"?ACTIVATED",IF(J8156&lt;&gt;"","?FAMILIAR",IF(F8156="NEW",IF(ISNA(VLOOKUP(E8156,#REF!,1,FALSE())),"?TYPE_IDENTIFIABLE","?REFERENTIAL"),"_")))))</f>
        <v> </v>
      </c>
      <c r="H8156" s="24" t="str">
        <f>IF(J8156&lt;&gt;1,"",IF(I8156="SBJ","CB","?"))</f>
        <v> </v>
      </c>
      <c r="I8156" s="25" t="str">
        <f>IF(OR(E8156="",E8156="!!!",F8156="NEW"),"",INDEX(B8155:B$2,-1+SUMPRODUCT(MAX(ROW(E8155:E$2)*(E8156=E8155:E$2)))))</f>
        <v> </v>
      </c>
      <c r="J8156" s="25" t="str">
        <f>IF(OR(E8156="",E8156="!!!",F8156="NEW"),"",COUNTBLANK(OFFSET(A$1,,,SUMPRODUCT(MAX(ROW(E$2:E8156)*(E8156=E$2:E8156)))))-COUNTBLANK(OFFSET(A$1,,,SUMPRODUCT(MAX(ROW(E$1:E8155)*(E2=E$1:E8155))))))</f>
        <v> </v>
      </c>
      <c r="K8156" s="25" t="str">
        <f>IF(OR(E8156="",E8156="!!!",F8156="NEW"),"",INDEX(J$1:J8155,SUMPRODUCT(MAX(ROW(E$1:E8155)*(E8156=E$1:E8155)))))</f>
        <v> </v>
      </c>
      <c r="L8156" s="26"/>
    </row>
    <row r="8157" spans="1:12">
      <c r="A8157" s="20" t="s">
        <v>2582</v>
      </c>
      <c r="E8157" s="21">
        <f>IF(D8157="?OLD","!!!","")</f>
        <v/>
      </c>
      <c r="F8157" s="22" t="str">
        <f>IF(OR(E8157="",E8157="!!!"),"",IF(NOT(ISNA(VLOOKUP(E8157,E$1:E8156,1,FALSE()))),"OLD",IF(AND(E8157&lt;&gt;"",E8157&lt;&gt;"!!!"),"NEW","")))</f>
        <v> </v>
      </c>
      <c r="G8157" s="23" t="str">
        <f>IF(OR(E8157="",E8157="!!!"),"",IF(OR(J8157=0,AND(J8157=1,K8157=1),AND(J8157=1,I8157="SBJ"),AND(J8157=1,I8157=0)),"?IN_FOCUS",IF(J8157&lt;=2,"?ACTIVATED",IF(J8157&lt;&gt;"","?FAMILIAR",IF(F8157="NEW",IF(ISNA(VLOOKUP(E8157,#REF!,1,FALSE())),"?TYPE_IDENTIFIABLE","?REFERENTIAL"),"_")))))</f>
        <v> </v>
      </c>
      <c r="H8157" s="24" t="str">
        <f>IF(J8157&lt;&gt;1,"",IF(I8157="SBJ","CB","?"))</f>
        <v> </v>
      </c>
      <c r="I8157" s="25" t="str">
        <f>IF(OR(E8157="",E8157="!!!",F8157="NEW"),"",INDEX(B8156:B$2,-1+SUMPRODUCT(MAX(ROW(E8156:E$2)*(E8157=E8156:E$2)))))</f>
        <v> </v>
      </c>
      <c r="J8157" s="25" t="str">
        <f>IF(OR(E8157="",E8157="!!!",F8157="NEW"),"",COUNTBLANK(OFFSET(A$1,,,SUMPRODUCT(MAX(ROW(E$2:E8157)*(E8157=E$2:E8157)))))-COUNTBLANK(OFFSET(A$1,,,SUMPRODUCT(MAX(ROW(E$1:E8156)*(E2=E$1:E8156))))))</f>
        <v> </v>
      </c>
      <c r="K8157" s="25" t="str">
        <f>IF(OR(E8157="",E8157="!!!",F8157="NEW"),"",INDEX(J$1:J8156,SUMPRODUCT(MAX(ROW(E$1:E8156)*(E8157=E$1:E8156)))))</f>
        <v> </v>
      </c>
      <c r="L8157" s="26"/>
    </row>
    <row r="8158" spans="1:12">
      <c r="A8158" s="20" t="s">
        <v>1857</v>
      </c>
      <c r="B8158" s="27" t="s">
        <v>1668</v>
      </c>
      <c r="C8158" s="27" t="s">
        <v>1737</v>
      </c>
      <c r="D8158" s="27" t="s">
        <v>1681</v>
      </c>
      <c r="E8158" s="21">
        <f>IF(D8158="?OLD","!!!","")</f>
        <v/>
      </c>
      <c r="F8158" s="22" t="str">
        <f>IF(OR(E8158="",E8158="!!!"),"",IF(NOT(ISNA(VLOOKUP(E8158,E$1:E8157,1,FALSE()))),"OLD",IF(AND(E8158&lt;&gt;"",E8158&lt;&gt;"!!!"),"NEW","")))</f>
        <v> </v>
      </c>
      <c r="G8158" s="23" t="str">
        <f>IF(OR(E8158="",E8158="!!!"),"",IF(OR(J8158=0,AND(J8158=1,K8158=1),AND(J8158=1,I8158="SBJ"),AND(J8158=1,I8158=0)),"?IN_FOCUS",IF(J8158&lt;=2,"?ACTIVATED",IF(J8158&lt;&gt;"","?FAMILIAR",IF(F8158="NEW",IF(ISNA(VLOOKUP(E8158,#REF!,1,FALSE())),"?TYPE_IDENTIFIABLE","?REFERENTIAL"),"_")))))</f>
        <v> </v>
      </c>
      <c r="H8158" s="24" t="str">
        <f>IF(J8158&lt;&gt;1,"",IF(I8158="SBJ","CB","?"))</f>
        <v> </v>
      </c>
      <c r="I8158" s="25" t="str">
        <f>IF(OR(E8158="",E8158="!!!",F8158="NEW"),"",INDEX(B8157:B$2,-1+SUMPRODUCT(MAX(ROW(E8157:E$2)*(E8158=E8157:E$2)))))</f>
        <v> </v>
      </c>
      <c r="J8158" s="25" t="str">
        <f>IF(OR(E8158="",E8158="!!!",F8158="NEW"),"",COUNTBLANK(OFFSET(A$1,,,SUMPRODUCT(MAX(ROW(E$2:E8158)*(E8158=E$2:E8158)))))-COUNTBLANK(OFFSET(A$1,,,SUMPRODUCT(MAX(ROW(E$1:E8157)*(E2=E$1:E8157))))))</f>
        <v> </v>
      </c>
      <c r="K8158" s="25" t="str">
        <f>IF(OR(E8158="",E8158="!!!",F8158="NEW"),"",INDEX(J$1:J8157,SUMPRODUCT(MAX(ROW(E$1:E8157)*(E8158=E$1:E8157)))))</f>
        <v> </v>
      </c>
      <c r="L8158" s="26"/>
    </row>
    <row r="8159" spans="1:12">
      <c r="A8159" s="20" t="s">
        <v>1813</v>
      </c>
      <c r="B8159" s="27" t="s">
        <v>1731</v>
      </c>
      <c r="C8159" s="27" t="s">
        <v>1737</v>
      </c>
      <c r="D8159" s="27" t="s">
        <v>1681</v>
      </c>
      <c r="E8159" s="21">
        <f>IF(D8159="?OLD","!!!","")</f>
        <v/>
      </c>
      <c r="F8159" s="22" t="str">
        <f>IF(OR(E8159="",E8159="!!!"),"",IF(NOT(ISNA(VLOOKUP(E8159,E$1:E8158,1,FALSE()))),"OLD",IF(AND(E8159&lt;&gt;"",E8159&lt;&gt;"!!!"),"NEW","")))</f>
        <v> </v>
      </c>
      <c r="G8159" s="23" t="str">
        <f>IF(OR(E8159="",E8159="!!!"),"",IF(OR(J8159=0,AND(J8159=1,K8159=1),AND(J8159=1,I8159="SBJ"),AND(J8159=1,I8159=0)),"?IN_FOCUS",IF(J8159&lt;=2,"?ACTIVATED",IF(J8159&lt;&gt;"","?FAMILIAR",IF(F8159="NEW",IF(ISNA(VLOOKUP(E8159,#REF!,1,FALSE())),"?TYPE_IDENTIFIABLE","?REFERENTIAL"),"_")))))</f>
        <v> </v>
      </c>
      <c r="H8159" s="24" t="str">
        <f>IF(J8159&lt;&gt;1,"",IF(I8159="SBJ","CB","?"))</f>
        <v> </v>
      </c>
      <c r="I8159" s="25" t="str">
        <f>IF(OR(E8159="",E8159="!!!",F8159="NEW"),"",INDEX(B8158:B$2,-1+SUMPRODUCT(MAX(ROW(E8158:E$2)*(E8159=E8158:E$2)))))</f>
        <v> </v>
      </c>
      <c r="J8159" s="25" t="str">
        <f>IF(OR(E8159="",E8159="!!!",F8159="NEW"),"",COUNTBLANK(OFFSET(A$1,,,SUMPRODUCT(MAX(ROW(E$2:E8159)*(E8159=E$2:E8159)))))-COUNTBLANK(OFFSET(A$1,,,SUMPRODUCT(MAX(ROW(E$1:E8158)*(E2=E$1:E8158))))))</f>
        <v> </v>
      </c>
      <c r="K8159" s="25" t="str">
        <f>IF(OR(E8159="",E8159="!!!",F8159="NEW"),"",INDEX(J$1:J8158,SUMPRODUCT(MAX(ROW(E$1:E8158)*(E8159=E$1:E8158)))))</f>
        <v> </v>
      </c>
      <c r="L8159" s="26"/>
    </row>
    <row r="8160" spans="1:12">
      <c r="A8160" s="20" t="s">
        <v>2951</v>
      </c>
      <c r="E8160" s="21">
        <f>IF(D8160="?OLD","!!!","")</f>
        <v/>
      </c>
      <c r="F8160" s="22" t="str">
        <f>IF(OR(E8160="",E8160="!!!"),"",IF(NOT(ISNA(VLOOKUP(E8160,E$1:E8159,1,FALSE()))),"OLD",IF(AND(E8160&lt;&gt;"",E8160&lt;&gt;"!!!"),"NEW","")))</f>
        <v> </v>
      </c>
      <c r="G8160" s="23" t="str">
        <f>IF(OR(E8160="",E8160="!!!"),"",IF(OR(J8160=0,AND(J8160=1,K8160=1),AND(J8160=1,I8160="SBJ"),AND(J8160=1,I8160=0)),"?IN_FOCUS",IF(J8160&lt;=2,"?ACTIVATED",IF(J8160&lt;&gt;"","?FAMILIAR",IF(F8160="NEW",IF(ISNA(VLOOKUP(E8160,#REF!,1,FALSE())),"?TYPE_IDENTIFIABLE","?REFERENTIAL"),"_")))))</f>
        <v> </v>
      </c>
      <c r="H8160" s="24" t="str">
        <f>IF(J8160&lt;&gt;1,"",IF(I8160="SBJ","CB","?"))</f>
        <v> </v>
      </c>
      <c r="I8160" s="25" t="str">
        <f>IF(OR(E8160="",E8160="!!!",F8160="NEW"),"",INDEX(B8159:B$2,-1+SUMPRODUCT(MAX(ROW(E8159:E$2)*(E8160=E8159:E$2)))))</f>
        <v> </v>
      </c>
      <c r="J8160" s="25" t="str">
        <f>IF(OR(E8160="",E8160="!!!",F8160="NEW"),"",COUNTBLANK(OFFSET(A$1,,,SUMPRODUCT(MAX(ROW(E$2:E8160)*(E8160=E$2:E8160)))))-COUNTBLANK(OFFSET(A$1,,,SUMPRODUCT(MAX(ROW(E$1:E8159)*(E2=E$1:E8159))))))</f>
        <v> </v>
      </c>
      <c r="K8160" s="25" t="str">
        <f>IF(OR(E8160="",E8160="!!!",F8160="NEW"),"",INDEX(J$1:J8159,SUMPRODUCT(MAX(ROW(E$1:E8159)*(E8160=E$1:E8159)))))</f>
        <v> </v>
      </c>
      <c r="L8160" s="26"/>
    </row>
    <row r="8161" spans="1:12">
      <c r="A8161" s="20" t="s">
        <v>1688</v>
      </c>
      <c r="E8161" s="21">
        <f>IF(D8161="?OLD","!!!","")</f>
        <v/>
      </c>
      <c r="F8161" s="22" t="str">
        <f>IF(OR(E8161="",E8161="!!!"),"",IF(NOT(ISNA(VLOOKUP(E8161,E$1:E8160,1,FALSE()))),"OLD",IF(AND(E8161&lt;&gt;"",E8161&lt;&gt;"!!!"),"NEW","")))</f>
        <v> </v>
      </c>
      <c r="G8161" s="23" t="str">
        <f>IF(OR(E8161="",E8161="!!!"),"",IF(OR(J8161=0,AND(J8161=1,K8161=1),AND(J8161=1,I8161="SBJ"),AND(J8161=1,I8161=0)),"?IN_FOCUS",IF(J8161&lt;=2,"?ACTIVATED",IF(J8161&lt;&gt;"","?FAMILIAR",IF(F8161="NEW",IF(ISNA(VLOOKUP(E8161,#REF!,1,FALSE())),"?TYPE_IDENTIFIABLE","?REFERENTIAL"),"_")))))</f>
        <v> </v>
      </c>
      <c r="H8161" s="24" t="str">
        <f>IF(J8161&lt;&gt;1,"",IF(I8161="SBJ","CB","?"))</f>
        <v> </v>
      </c>
      <c r="I8161" s="25" t="str">
        <f>IF(OR(E8161="",E8161="!!!",F8161="NEW"),"",INDEX(B8160:B$2,-1+SUMPRODUCT(MAX(ROW(E8160:E$2)*(E8161=E8160:E$2)))))</f>
        <v> </v>
      </c>
      <c r="J8161" s="25" t="str">
        <f>IF(OR(E8161="",E8161="!!!",F8161="NEW"),"",COUNTBLANK(OFFSET(A$1,,,SUMPRODUCT(MAX(ROW(E$2:E8161)*(E8161=E$2:E8161)))))-COUNTBLANK(OFFSET(A$1,,,SUMPRODUCT(MAX(ROW(E$1:E8160)*(E2=E$1:E8160))))))</f>
        <v> </v>
      </c>
      <c r="K8161" s="25" t="str">
        <f>IF(OR(E8161="",E8161="!!!",F8161="NEW"),"",INDEX(J$1:J8160,SUMPRODUCT(MAX(ROW(E$1:E8160)*(E8161=E$1:E8160)))))</f>
        <v> </v>
      </c>
      <c r="L8161" s="26"/>
    </row>
    <row r="8162" spans="1:12">
      <c r="A8162" s="20" t="s">
        <v>1776</v>
      </c>
      <c r="E8162" s="21">
        <f>IF(D8162="?OLD","!!!","")</f>
        <v/>
      </c>
      <c r="F8162" s="22" t="str">
        <f>IF(OR(E8162="",E8162="!!!"),"",IF(NOT(ISNA(VLOOKUP(E8162,E$1:E8161,1,FALSE()))),"OLD",IF(AND(E8162&lt;&gt;"",E8162&lt;&gt;"!!!"),"NEW","")))</f>
        <v> </v>
      </c>
      <c r="G8162" s="23" t="str">
        <f>IF(OR(E8162="",E8162="!!!"),"",IF(OR(J8162=0,AND(J8162=1,K8162=1),AND(J8162=1,I8162="SBJ"),AND(J8162=1,I8162=0)),"?IN_FOCUS",IF(J8162&lt;=2,"?ACTIVATED",IF(J8162&lt;&gt;"","?FAMILIAR",IF(F8162="NEW",IF(ISNA(VLOOKUP(E8162,#REF!,1,FALSE())),"?TYPE_IDENTIFIABLE","?REFERENTIAL"),"_")))))</f>
        <v> </v>
      </c>
      <c r="H8162" s="24" t="str">
        <f>IF(J8162&lt;&gt;1,"",IF(I8162="SBJ","CB","?"))</f>
        <v> </v>
      </c>
      <c r="I8162" s="25" t="str">
        <f>IF(OR(E8162="",E8162="!!!",F8162="NEW"),"",INDEX(B8161:B$2,-1+SUMPRODUCT(MAX(ROW(E8161:E$2)*(E8162=E8161:E$2)))))</f>
        <v> </v>
      </c>
      <c r="J8162" s="25" t="str">
        <f>IF(OR(E8162="",E8162="!!!",F8162="NEW"),"",COUNTBLANK(OFFSET(A$1,,,SUMPRODUCT(MAX(ROW(E$2:E8162)*(E8162=E$2:E8162)))))-COUNTBLANK(OFFSET(A$1,,,SUMPRODUCT(MAX(ROW(E$1:E8161)*(E2=E$1:E8161))))))</f>
        <v> </v>
      </c>
      <c r="K8162" s="25" t="str">
        <f>IF(OR(E8162="",E8162="!!!",F8162="NEW"),"",INDEX(J$1:J8161,SUMPRODUCT(MAX(ROW(E$1:E8161)*(E8162=E$1:E8161)))))</f>
        <v> </v>
      </c>
      <c r="L8162" s="26"/>
    </row>
    <row r="8163" spans="1:12">
      <c r="A8163" s="20" t="s">
        <v>1817</v>
      </c>
      <c r="B8163" s="27" t="s">
        <v>1672</v>
      </c>
      <c r="C8163" s="27" t="s">
        <v>1818</v>
      </c>
      <c r="D8163" s="27" t="s">
        <v>1681</v>
      </c>
      <c r="E8163" s="21">
        <f>IF(D8163="?OLD","!!!","")</f>
        <v/>
      </c>
      <c r="F8163" s="22" t="str">
        <f>IF(OR(E8163="",E8163="!!!"),"",IF(NOT(ISNA(VLOOKUP(E8163,E$1:E8162,1,FALSE()))),"OLD",IF(AND(E8163&lt;&gt;"",E8163&lt;&gt;"!!!"),"NEW","")))</f>
        <v> </v>
      </c>
      <c r="G8163" s="23" t="str">
        <f>IF(OR(E8163="",E8163="!!!"),"",IF(OR(J8163=0,AND(J8163=1,K8163=1),AND(J8163=1,I8163="SBJ"),AND(J8163=1,I8163=0)),"?IN_FOCUS",IF(J8163&lt;=2,"?ACTIVATED",IF(J8163&lt;&gt;"","?FAMILIAR",IF(F8163="NEW",IF(ISNA(VLOOKUP(E8163,#REF!,1,FALSE())),"?TYPE_IDENTIFIABLE","?REFERENTIAL"),"_")))))</f>
        <v> </v>
      </c>
      <c r="H8163" s="24" t="str">
        <f>IF(J8163&lt;&gt;1,"",IF(I8163="SBJ","CB","?"))</f>
        <v> </v>
      </c>
      <c r="I8163" s="25" t="str">
        <f>IF(OR(E8163="",E8163="!!!",F8163="NEW"),"",INDEX(B8162:B$2,-1+SUMPRODUCT(MAX(ROW(E8162:E$2)*(E8163=E8162:E$2)))))</f>
        <v> </v>
      </c>
      <c r="J8163" s="25" t="str">
        <f>IF(OR(E8163="",E8163="!!!",F8163="NEW"),"",COUNTBLANK(OFFSET(A$1,,,SUMPRODUCT(MAX(ROW(E$2:E8163)*(E8163=E$2:E8163)))))-COUNTBLANK(OFFSET(A$1,,,SUMPRODUCT(MAX(ROW(E$1:E8162)*(E2=E$1:E8162))))))</f>
        <v> </v>
      </c>
      <c r="K8163" s="25" t="str">
        <f>IF(OR(E8163="",E8163="!!!",F8163="NEW"),"",INDEX(J$1:J8162,SUMPRODUCT(MAX(ROW(E$1:E8162)*(E8163=E$1:E8162)))))</f>
        <v> </v>
      </c>
      <c r="L8163" s="26"/>
    </row>
    <row r="8164" spans="1:12">
      <c r="A8164" s="20" t="s">
        <v>4035</v>
      </c>
      <c r="B8164" s="27" t="s">
        <v>1724</v>
      </c>
      <c r="C8164" s="27" t="s">
        <v>1704</v>
      </c>
      <c r="E8164" s="21">
        <f>IF(D8164="?OLD","!!!","")</f>
        <v/>
      </c>
      <c r="F8164" s="22" t="str">
        <f>IF(OR(E8164="",E8164="!!!"),"",IF(NOT(ISNA(VLOOKUP(E8164,E$1:E8163,1,FALSE()))),"OLD",IF(AND(E8164&lt;&gt;"",E8164&lt;&gt;"!!!"),"NEW","")))</f>
        <v> </v>
      </c>
      <c r="G8164" s="23" t="str">
        <f>IF(OR(E8164="",E8164="!!!"),"",IF(OR(J8164=0,AND(J8164=1,K8164=1),AND(J8164=1,I8164="SBJ"),AND(J8164=1,I8164=0)),"?IN_FOCUS",IF(J8164&lt;=2,"?ACTIVATED",IF(J8164&lt;&gt;"","?FAMILIAR",IF(F8164="NEW",IF(ISNA(VLOOKUP(E8164,#REF!,1,FALSE())),"?TYPE_IDENTIFIABLE","?REFERENTIAL"),"_")))))</f>
        <v> </v>
      </c>
      <c r="H8164" s="24" t="str">
        <f>IF(J8164&lt;&gt;1,"",IF(I8164="SBJ","CB","?"))</f>
        <v> </v>
      </c>
      <c r="I8164" s="25" t="str">
        <f>IF(OR(E8164="",E8164="!!!",F8164="NEW"),"",INDEX(B8163:B$2,-1+SUMPRODUCT(MAX(ROW(E8163:E$2)*(E8164=E8163:E$2)))))</f>
        <v> </v>
      </c>
      <c r="J8164" s="25" t="str">
        <f>IF(OR(E8164="",E8164="!!!",F8164="NEW"),"",COUNTBLANK(OFFSET(A$1,,,SUMPRODUCT(MAX(ROW(E$2:E8164)*(E8164=E$2:E8164)))))-COUNTBLANK(OFFSET(A$1,,,SUMPRODUCT(MAX(ROW(E$1:E8163)*(E2=E$1:E8163))))))</f>
        <v> </v>
      </c>
      <c r="K8164" s="25" t="str">
        <f>IF(OR(E8164="",E8164="!!!",F8164="NEW"),"",INDEX(J$1:J8163,SUMPRODUCT(MAX(ROW(E$1:E8163)*(E8164=E$1:E8163)))))</f>
        <v> </v>
      </c>
      <c r="L8164" s="26"/>
    </row>
    <row r="8165" spans="1:12">
      <c r="A8165" s="20" t="s">
        <v>1764</v>
      </c>
      <c r="E8165" s="21">
        <f>IF(D8165="?OLD","!!!","")</f>
        <v/>
      </c>
      <c r="F8165" s="22" t="str">
        <f>IF(OR(E8165="",E8165="!!!"),"",IF(NOT(ISNA(VLOOKUP(E8165,E$1:E8164,1,FALSE()))),"OLD",IF(AND(E8165&lt;&gt;"",E8165&lt;&gt;"!!!"),"NEW","")))</f>
        <v> </v>
      </c>
      <c r="G8165" s="23" t="str">
        <f>IF(OR(E8165="",E8165="!!!"),"",IF(OR(J8165=0,AND(J8165=1,K8165=1),AND(J8165=1,I8165="SBJ"),AND(J8165=1,I8165=0)),"?IN_FOCUS",IF(J8165&lt;=2,"?ACTIVATED",IF(J8165&lt;&gt;"","?FAMILIAR",IF(F8165="NEW",IF(ISNA(VLOOKUP(E8165,#REF!,1,FALSE())),"?TYPE_IDENTIFIABLE","?REFERENTIAL"),"_")))))</f>
        <v> </v>
      </c>
      <c r="H8165" s="24" t="str">
        <f>IF(J8165&lt;&gt;1,"",IF(I8165="SBJ","CB","?"))</f>
        <v> </v>
      </c>
      <c r="I8165" s="25" t="str">
        <f>IF(OR(E8165="",E8165="!!!",F8165="NEW"),"",INDEX(B8164:B$2,-1+SUMPRODUCT(MAX(ROW(E8164:E$2)*(E8165=E8164:E$2)))))</f>
        <v> </v>
      </c>
      <c r="J8165" s="25" t="str">
        <f>IF(OR(E8165="",E8165="!!!",F8165="NEW"),"",COUNTBLANK(OFFSET(A$1,,,SUMPRODUCT(MAX(ROW(E$2:E8165)*(E8165=E$2:E8165)))))-COUNTBLANK(OFFSET(A$1,,,SUMPRODUCT(MAX(ROW(E$1:E8164)*(E2=E$1:E8164))))))</f>
        <v> </v>
      </c>
      <c r="K8165" s="25" t="str">
        <f>IF(OR(E8165="",E8165="!!!",F8165="NEW"),"",INDEX(J$1:J8164,SUMPRODUCT(MAX(ROW(E$1:E8164)*(E8165=E$1:E8164)))))</f>
        <v> </v>
      </c>
      <c r="L8165" s="26"/>
    </row>
    <row r="8166" spans="1:12">
      <c r="A8166" s="20" t="s">
        <v>1725</v>
      </c>
      <c r="E8166" s="21">
        <f>IF(D8166="?OLD","!!!","")</f>
        <v/>
      </c>
      <c r="F8166" s="22" t="str">
        <f>IF(OR(E8166="",E8166="!!!"),"",IF(NOT(ISNA(VLOOKUP(E8166,E$1:E8165,1,FALSE()))),"OLD",IF(AND(E8166&lt;&gt;"",E8166&lt;&gt;"!!!"),"NEW","")))</f>
        <v> </v>
      </c>
      <c r="G8166" s="23" t="str">
        <f>IF(OR(E8166="",E8166="!!!"),"",IF(OR(J8166=0,AND(J8166=1,K8166=1),AND(J8166=1,I8166="SBJ"),AND(J8166=1,I8166=0)),"?IN_FOCUS",IF(J8166&lt;=2,"?ACTIVATED",IF(J8166&lt;&gt;"","?FAMILIAR",IF(F8166="NEW",IF(ISNA(VLOOKUP(E8166,#REF!,1,FALSE())),"?TYPE_IDENTIFIABLE","?REFERENTIAL"),"_")))))</f>
        <v> </v>
      </c>
      <c r="H8166" s="24" t="str">
        <f>IF(J8166&lt;&gt;1,"",IF(I8166="SBJ","CB","?"))</f>
        <v> </v>
      </c>
      <c r="I8166" s="25" t="str">
        <f>IF(OR(E8166="",E8166="!!!",F8166="NEW"),"",INDEX(B8165:B$2,-1+SUMPRODUCT(MAX(ROW(E8165:E$2)*(E8166=E8165:E$2)))))</f>
        <v> </v>
      </c>
      <c r="J8166" s="25" t="str">
        <f>IF(OR(E8166="",E8166="!!!",F8166="NEW"),"",COUNTBLANK(OFFSET(A$1,,,SUMPRODUCT(MAX(ROW(E$2:E8166)*(E8166=E$2:E8166)))))-COUNTBLANK(OFFSET(A$1,,,SUMPRODUCT(MAX(ROW(E$1:E8165)*(E2=E$1:E8165))))))</f>
        <v> </v>
      </c>
      <c r="K8166" s="25" t="str">
        <f>IF(OR(E8166="",E8166="!!!",F8166="NEW"),"",INDEX(J$1:J8165,SUMPRODUCT(MAX(ROW(E$1:E8165)*(E8166=E$1:E8165)))))</f>
        <v> </v>
      </c>
      <c r="L8166" s="26"/>
    </row>
    <row r="8167" spans="1:12">
      <c r="A8167" s="20" t="s">
        <v>2365</v>
      </c>
      <c r="E8167" s="21">
        <f>IF(D8167="?OLD","!!!","")</f>
        <v/>
      </c>
      <c r="F8167" s="22" t="str">
        <f>IF(OR(E8167="",E8167="!!!"),"",IF(NOT(ISNA(VLOOKUP(E8167,E$1:E8166,1,FALSE()))),"OLD",IF(AND(E8167&lt;&gt;"",E8167&lt;&gt;"!!!"),"NEW","")))</f>
        <v> </v>
      </c>
      <c r="G8167" s="23" t="str">
        <f>IF(OR(E8167="",E8167="!!!"),"",IF(OR(J8167=0,AND(J8167=1,K8167=1),AND(J8167=1,I8167="SBJ"),AND(J8167=1,I8167=0)),"?IN_FOCUS",IF(J8167&lt;=2,"?ACTIVATED",IF(J8167&lt;&gt;"","?FAMILIAR",IF(F8167="NEW",IF(ISNA(VLOOKUP(E8167,#REF!,1,FALSE())),"?TYPE_IDENTIFIABLE","?REFERENTIAL"),"_")))))</f>
        <v> </v>
      </c>
      <c r="H8167" s="24" t="str">
        <f>IF(J8167&lt;&gt;1,"",IF(I8167="SBJ","CB","?"))</f>
        <v> </v>
      </c>
      <c r="I8167" s="25" t="str">
        <f>IF(OR(E8167="",E8167="!!!",F8167="NEW"),"",INDEX(B8166:B$2,-1+SUMPRODUCT(MAX(ROW(E8166:E$2)*(E8167=E8166:E$2)))))</f>
        <v> </v>
      </c>
      <c r="J8167" s="25" t="str">
        <f>IF(OR(E8167="",E8167="!!!",F8167="NEW"),"",COUNTBLANK(OFFSET(A$1,,,SUMPRODUCT(MAX(ROW(E$2:E8167)*(E8167=E$2:E8167)))))-COUNTBLANK(OFFSET(A$1,,,SUMPRODUCT(MAX(ROW(E$1:E8166)*(E2=E$1:E8166))))))</f>
        <v> </v>
      </c>
      <c r="K8167" s="25" t="str">
        <f>IF(OR(E8167="",E8167="!!!",F8167="NEW"),"",INDEX(J$1:J8166,SUMPRODUCT(MAX(ROW(E$1:E8166)*(E8167=E$1:E8166)))))</f>
        <v> </v>
      </c>
      <c r="L8167" s="26"/>
    </row>
    <row r="8168" spans="1:12">
      <c r="A8168" s="20" t="s">
        <v>2618</v>
      </c>
      <c r="B8168" s="27" t="s">
        <v>1675</v>
      </c>
      <c r="C8168" s="27" t="s">
        <v>1727</v>
      </c>
      <c r="E8168" s="21">
        <f>IF(D8168="?OLD","!!!","")</f>
        <v/>
      </c>
      <c r="F8168" s="22" t="str">
        <f>IF(OR(E8168="",E8168="!!!"),"",IF(NOT(ISNA(VLOOKUP(E8168,E$1:E8167,1,FALSE()))),"OLD",IF(AND(E8168&lt;&gt;"",E8168&lt;&gt;"!!!"),"NEW","")))</f>
        <v> </v>
      </c>
      <c r="G8168" s="23" t="str">
        <f>IF(OR(E8168="",E8168="!!!"),"",IF(OR(J8168=0,AND(J8168=1,K8168=1),AND(J8168=1,I8168="SBJ"),AND(J8168=1,I8168=0)),"?IN_FOCUS",IF(J8168&lt;=2,"?ACTIVATED",IF(J8168&lt;&gt;"","?FAMILIAR",IF(F8168="NEW",IF(ISNA(VLOOKUP(E8168,#REF!,1,FALSE())),"?TYPE_IDENTIFIABLE","?REFERENTIAL"),"_")))))</f>
        <v> </v>
      </c>
      <c r="H8168" s="24" t="str">
        <f>IF(J8168&lt;&gt;1,"",IF(I8168="SBJ","CB","?"))</f>
        <v> </v>
      </c>
      <c r="I8168" s="25" t="str">
        <f>IF(OR(E8168="",E8168="!!!",F8168="NEW"),"",INDEX(B8167:B$2,-1+SUMPRODUCT(MAX(ROW(E8167:E$2)*(E8168=E8167:E$2)))))</f>
        <v> </v>
      </c>
      <c r="J8168" s="25" t="str">
        <f>IF(OR(E8168="",E8168="!!!",F8168="NEW"),"",COUNTBLANK(OFFSET(A$1,,,SUMPRODUCT(MAX(ROW(E$2:E8168)*(E8168=E$2:E8168)))))-COUNTBLANK(OFFSET(A$1,,,SUMPRODUCT(MAX(ROW(E$1:E8167)*(E2=E$1:E8167))))))</f>
        <v> </v>
      </c>
      <c r="K8168" s="25" t="str">
        <f>IF(OR(E8168="",E8168="!!!",F8168="NEW"),"",INDEX(J$1:J8167,SUMPRODUCT(MAX(ROW(E$1:E8167)*(E8168=E$1:E8167)))))</f>
        <v> </v>
      </c>
      <c r="L8168" s="26"/>
    </row>
    <row r="8169" spans="1:12">
      <c r="A8169" s="20" t="s">
        <v>4036</v>
      </c>
      <c r="E8169" s="21">
        <f>IF(D8169="?OLD","!!!","")</f>
        <v/>
      </c>
      <c r="F8169" s="22" t="str">
        <f>IF(OR(E8169="",E8169="!!!"),"",IF(NOT(ISNA(VLOOKUP(E8169,E$1:E8168,1,FALSE()))),"OLD",IF(AND(E8169&lt;&gt;"",E8169&lt;&gt;"!!!"),"NEW","")))</f>
        <v> </v>
      </c>
      <c r="G8169" s="23" t="str">
        <f>IF(OR(E8169="",E8169="!!!"),"",IF(OR(J8169=0,AND(J8169=1,K8169=1),AND(J8169=1,I8169="SBJ"),AND(J8169=1,I8169=0)),"?IN_FOCUS",IF(J8169&lt;=2,"?ACTIVATED",IF(J8169&lt;&gt;"","?FAMILIAR",IF(F8169="NEW",IF(ISNA(VLOOKUP(E8169,#REF!,1,FALSE())),"?TYPE_IDENTIFIABLE","?REFERENTIAL"),"_")))))</f>
        <v> </v>
      </c>
      <c r="H8169" s="24" t="str">
        <f>IF(J8169&lt;&gt;1,"",IF(I8169="SBJ","CB","?"))</f>
        <v> </v>
      </c>
      <c r="I8169" s="25" t="str">
        <f>IF(OR(E8169="",E8169="!!!",F8169="NEW"),"",INDEX(B8168:B$2,-1+SUMPRODUCT(MAX(ROW(E8168:E$2)*(E8169=E8168:E$2)))))</f>
        <v> </v>
      </c>
      <c r="J8169" s="25" t="str">
        <f>IF(OR(E8169="",E8169="!!!",F8169="NEW"),"",COUNTBLANK(OFFSET(A$1,,,SUMPRODUCT(MAX(ROW(E$2:E8169)*(E8169=E$2:E8169)))))-COUNTBLANK(OFFSET(A$1,,,SUMPRODUCT(MAX(ROW(E$1:E8168)*(E2=E$1:E8168))))))</f>
        <v> </v>
      </c>
      <c r="K8169" s="25" t="str">
        <f>IF(OR(E8169="",E8169="!!!",F8169="NEW"),"",INDEX(J$1:J8168,SUMPRODUCT(MAX(ROW(E$1:E8168)*(E8169=E$1:E8168)))))</f>
        <v> </v>
      </c>
      <c r="L8169" s="26"/>
    </row>
    <row r="8170" spans="1:12">
      <c r="A8170" s="20" t="s">
        <v>671</v>
      </c>
      <c r="E8170" s="21">
        <f>IF(D8170="?OLD","!!!","")</f>
        <v/>
      </c>
      <c r="F8170" s="22" t="str">
        <f>IF(OR(E8170="",E8170="!!!"),"",IF(NOT(ISNA(VLOOKUP(E8170,E$1:E8169,1,FALSE()))),"OLD",IF(AND(E8170&lt;&gt;"",E8170&lt;&gt;"!!!"),"NEW","")))</f>
        <v> </v>
      </c>
      <c r="G8170" s="23" t="str">
        <f>IF(OR(E8170="",E8170="!!!"),"",IF(OR(J8170=0,AND(J8170=1,K8170=1),AND(J8170=1,I8170="SBJ"),AND(J8170=1,I8170=0)),"?IN_FOCUS",IF(J8170&lt;=2,"?ACTIVATED",IF(J8170&lt;&gt;"","?FAMILIAR",IF(F8170="NEW",IF(ISNA(VLOOKUP(E8170,#REF!,1,FALSE())),"?TYPE_IDENTIFIABLE","?REFERENTIAL"),"_")))))</f>
        <v> </v>
      </c>
      <c r="H8170" s="24" t="str">
        <f>IF(J8170&lt;&gt;1,"",IF(I8170="SBJ","CB","?"))</f>
        <v> </v>
      </c>
      <c r="I8170" s="25" t="str">
        <f>IF(OR(E8170="",E8170="!!!",F8170="NEW"),"",INDEX(B8169:B$2,-1+SUMPRODUCT(MAX(ROW(E8169:E$2)*(E8170=E8169:E$2)))))</f>
        <v> </v>
      </c>
      <c r="J8170" s="25" t="str">
        <f>IF(OR(E8170="",E8170="!!!",F8170="NEW"),"",COUNTBLANK(OFFSET(A$1,,,SUMPRODUCT(MAX(ROW(E$2:E8170)*(E8170=E$2:E8170)))))-COUNTBLANK(OFFSET(A$1,,,SUMPRODUCT(MAX(ROW(E$1:E8169)*(E2=E$1:E8169))))))</f>
        <v> </v>
      </c>
      <c r="K8170" s="25" t="str">
        <f>IF(OR(E8170="",E8170="!!!",F8170="NEW"),"",INDEX(J$1:J8169,SUMPRODUCT(MAX(ROW(E$1:E8169)*(E8170=E$1:E8169)))))</f>
        <v> </v>
      </c>
      <c r="L8170" s="26"/>
    </row>
    <row r="8171" spans="1:12">
      <c r="A8171" s="20"/>
    </row>
    <row r="8172" spans="1:12">
      <c r="A8172" s="20" t="s">
        <v>4037</v>
      </c>
    </row>
    <row r="8173" spans="1:12">
      <c r="A8173" s="20" t="s">
        <v>1736</v>
      </c>
      <c r="B8173" s="27" t="s">
        <v>1724</v>
      </c>
      <c r="C8173" s="27" t="s">
        <v>1737</v>
      </c>
      <c r="D8173" s="27" t="s">
        <v>1681</v>
      </c>
      <c r="E8173" s="21">
        <f>IF(D8173="?OLD","!!!","")</f>
        <v/>
      </c>
      <c r="F8173" s="22" t="str">
        <f>IF(OR(E8173="",E8173="!!!"),"",IF(NOT(ISNA(VLOOKUP(E8173,E$1:E8172,1,FALSE()))),"OLD",IF(AND(E8173&lt;&gt;"",E8173&lt;&gt;"!!!"),"NEW","")))</f>
        <v> </v>
      </c>
      <c r="G8173" s="23" t="str">
        <f>IF(OR(E8173="",E8173="!!!"),"",IF(OR(J8173=0,AND(J8173=1,K8173=1),AND(J8173=1,I8173="SBJ"),AND(J8173=1,I8173=0)),"?IN_FOCUS",IF(J8173&lt;=2,"?ACTIVATED",IF(J8173&lt;&gt;"","?FAMILIAR",IF(F8173="NEW",IF(ISNA(VLOOKUP(E8173,#REF!,1,FALSE())),"?TYPE_IDENTIFIABLE","?REFERENTIAL"),"_")))))</f>
        <v> </v>
      </c>
      <c r="H8173" s="24" t="str">
        <f>IF(J8173&lt;&gt;1,"",IF(I8173="SBJ","CB","?"))</f>
        <v> </v>
      </c>
      <c r="I8173" s="25" t="str">
        <f>IF(OR(E8173="",E8173="!!!",F8173="NEW"),"",INDEX(B8172:B$2,-1+SUMPRODUCT(MAX(ROW(E8172:E$2)*(E8173=E8172:E$2)))))</f>
        <v> </v>
      </c>
      <c r="J8173" s="25" t="str">
        <f>IF(OR(E8173="",E8173="!!!",F8173="NEW"),"",COUNTBLANK(OFFSET(A$1,,,SUMPRODUCT(MAX(ROW(E$2:E8173)*(E8173=E$2:E8173)))))-COUNTBLANK(OFFSET(A$1,,,SUMPRODUCT(MAX(ROW(E$1:E8172)*(E2=E$1:E8172))))))</f>
        <v> </v>
      </c>
      <c r="K8173" s="25" t="str">
        <f>IF(OR(E8173="",E8173="!!!",F8173="NEW"),"",INDEX(J$1:J8172,SUMPRODUCT(MAX(ROW(E$1:E8172)*(E8173=E$1:E8172)))))</f>
        <v> </v>
      </c>
      <c r="L8173" s="26"/>
    </row>
    <row r="8174" spans="1:12">
      <c r="A8174" s="20" t="s">
        <v>3446</v>
      </c>
      <c r="E8174" s="21">
        <f>IF(D8174="?OLD","!!!","")</f>
        <v/>
      </c>
      <c r="F8174" s="22" t="str">
        <f>IF(OR(E8174="",E8174="!!!"),"",IF(NOT(ISNA(VLOOKUP(E8174,E$1:E8173,1,FALSE()))),"OLD",IF(AND(E8174&lt;&gt;"",E8174&lt;&gt;"!!!"),"NEW","")))</f>
        <v> </v>
      </c>
      <c r="G8174" s="23" t="str">
        <f>IF(OR(E8174="",E8174="!!!"),"",IF(OR(J8174=0,AND(J8174=1,K8174=1),AND(J8174=1,I8174="SBJ"),AND(J8174=1,I8174=0)),"?IN_FOCUS",IF(J8174&lt;=2,"?ACTIVATED",IF(J8174&lt;&gt;"","?FAMILIAR",IF(F8174="NEW",IF(ISNA(VLOOKUP(E8174,#REF!,1,FALSE())),"?TYPE_IDENTIFIABLE","?REFERENTIAL"),"_")))))</f>
        <v> </v>
      </c>
      <c r="H8174" s="24" t="str">
        <f>IF(J8174&lt;&gt;1,"",IF(I8174="SBJ","CB","?"))</f>
        <v> </v>
      </c>
      <c r="I8174" s="25" t="str">
        <f>IF(OR(E8174="",E8174="!!!",F8174="NEW"),"",INDEX(B8173:B$2,-1+SUMPRODUCT(MAX(ROW(E8173:E$2)*(E8174=E8173:E$2)))))</f>
        <v> </v>
      </c>
      <c r="J8174" s="25" t="str">
        <f>IF(OR(E8174="",E8174="!!!",F8174="NEW"),"",COUNTBLANK(OFFSET(A$1,,,SUMPRODUCT(MAX(ROW(E$2:E8174)*(E8174=E$2:E8174)))))-COUNTBLANK(OFFSET(A$1,,,SUMPRODUCT(MAX(ROW(E$1:E8173)*(E2=E$1:E8173))))))</f>
        <v> </v>
      </c>
      <c r="K8174" s="25" t="str">
        <f>IF(OR(E8174="",E8174="!!!",F8174="NEW"),"",INDEX(J$1:J8173,SUMPRODUCT(MAX(ROW(E$1:E8173)*(E8174=E$1:E8173)))))</f>
        <v> </v>
      </c>
      <c r="L8174" s="26"/>
    </row>
    <row r="8175" spans="1:12">
      <c r="A8175" s="20" t="s">
        <v>1954</v>
      </c>
      <c r="E8175" s="21">
        <f>IF(D8175="?OLD","!!!","")</f>
        <v/>
      </c>
      <c r="F8175" s="22" t="str">
        <f>IF(OR(E8175="",E8175="!!!"),"",IF(NOT(ISNA(VLOOKUP(E8175,E$1:E8174,1,FALSE()))),"OLD",IF(AND(E8175&lt;&gt;"",E8175&lt;&gt;"!!!"),"NEW","")))</f>
        <v> </v>
      </c>
      <c r="G8175" s="23" t="str">
        <f>IF(OR(E8175="",E8175="!!!"),"",IF(OR(J8175=0,AND(J8175=1,K8175=1),AND(J8175=1,I8175="SBJ"),AND(J8175=1,I8175=0)),"?IN_FOCUS",IF(J8175&lt;=2,"?ACTIVATED",IF(J8175&lt;&gt;"","?FAMILIAR",IF(F8175="NEW",IF(ISNA(VLOOKUP(E8175,#REF!,1,FALSE())),"?TYPE_IDENTIFIABLE","?REFERENTIAL"),"_")))))</f>
        <v> </v>
      </c>
      <c r="H8175" s="24" t="str">
        <f>IF(J8175&lt;&gt;1,"",IF(I8175="SBJ","CB","?"))</f>
        <v> </v>
      </c>
      <c r="I8175" s="25" t="str">
        <f>IF(OR(E8175="",E8175="!!!",F8175="NEW"),"",INDEX(B8174:B$2,-1+SUMPRODUCT(MAX(ROW(E8174:E$2)*(E8175=E8174:E$2)))))</f>
        <v> </v>
      </c>
      <c r="J8175" s="25" t="str">
        <f>IF(OR(E8175="",E8175="!!!",F8175="NEW"),"",COUNTBLANK(OFFSET(A$1,,,SUMPRODUCT(MAX(ROW(E$2:E8175)*(E8175=E$2:E8175)))))-COUNTBLANK(OFFSET(A$1,,,SUMPRODUCT(MAX(ROW(E$1:E8174)*(E2=E$1:E8174))))))</f>
        <v> </v>
      </c>
      <c r="K8175" s="25" t="str">
        <f>IF(OR(E8175="",E8175="!!!",F8175="NEW"),"",INDEX(J$1:J8174,SUMPRODUCT(MAX(ROW(E$1:E8174)*(E8175=E$1:E8174)))))</f>
        <v> </v>
      </c>
      <c r="L8175" s="26"/>
    </row>
    <row r="8176" spans="1:12">
      <c r="A8176" s="20" t="s">
        <v>1688</v>
      </c>
      <c r="E8176" s="21">
        <f>IF(D8176="?OLD","!!!","")</f>
        <v/>
      </c>
      <c r="F8176" s="22" t="str">
        <f>IF(OR(E8176="",E8176="!!!"),"",IF(NOT(ISNA(VLOOKUP(E8176,E$1:E8175,1,FALSE()))),"OLD",IF(AND(E8176&lt;&gt;"",E8176&lt;&gt;"!!!"),"NEW","")))</f>
        <v> </v>
      </c>
      <c r="G8176" s="23" t="str">
        <f>IF(OR(E8176="",E8176="!!!"),"",IF(OR(J8176=0,AND(J8176=1,K8176=1),AND(J8176=1,I8176="SBJ"),AND(J8176=1,I8176=0)),"?IN_FOCUS",IF(J8176&lt;=2,"?ACTIVATED",IF(J8176&lt;&gt;"","?FAMILIAR",IF(F8176="NEW",IF(ISNA(VLOOKUP(E8176,#REF!,1,FALSE())),"?TYPE_IDENTIFIABLE","?REFERENTIAL"),"_")))))</f>
        <v> </v>
      </c>
      <c r="H8176" s="24" t="str">
        <f>IF(J8176&lt;&gt;1,"",IF(I8176="SBJ","CB","?"))</f>
        <v> </v>
      </c>
      <c r="I8176" s="25" t="str">
        <f>IF(OR(E8176="",E8176="!!!",F8176="NEW"),"",INDEX(B8175:B$2,-1+SUMPRODUCT(MAX(ROW(E8175:E$2)*(E8176=E8175:E$2)))))</f>
        <v> </v>
      </c>
      <c r="J8176" s="25" t="str">
        <f>IF(OR(E8176="",E8176="!!!",F8176="NEW"),"",COUNTBLANK(OFFSET(A$1,,,SUMPRODUCT(MAX(ROW(E$2:E8176)*(E8176=E$2:E8176)))))-COUNTBLANK(OFFSET(A$1,,,SUMPRODUCT(MAX(ROW(E$1:E8175)*(E2=E$1:E8175))))))</f>
        <v> </v>
      </c>
      <c r="K8176" s="25" t="str">
        <f>IF(OR(E8176="",E8176="!!!",F8176="NEW"),"",INDEX(J$1:J8175,SUMPRODUCT(MAX(ROW(E$1:E8175)*(E8176=E$1:E8175)))))</f>
        <v> </v>
      </c>
      <c r="L8176" s="26"/>
    </row>
    <row r="8177" spans="1:12">
      <c r="A8177" s="20" t="s">
        <v>1822</v>
      </c>
      <c r="B8177" s="27" t="s">
        <v>1690</v>
      </c>
      <c r="C8177" s="27" t="s">
        <v>1680</v>
      </c>
      <c r="D8177" s="27" t="s">
        <v>1681</v>
      </c>
      <c r="E8177" s="21">
        <f>IF(D8177="?OLD","!!!","")</f>
        <v/>
      </c>
      <c r="F8177" s="22" t="str">
        <f>IF(OR(E8177="",E8177="!!!"),"",IF(NOT(ISNA(VLOOKUP(E8177,E$1:E8176,1,FALSE()))),"OLD",IF(AND(E8177&lt;&gt;"",E8177&lt;&gt;"!!!"),"NEW","")))</f>
        <v> </v>
      </c>
      <c r="G8177" s="23" t="str">
        <f>IF(OR(E8177="",E8177="!!!"),"",IF(OR(J8177=0,AND(J8177=1,K8177=1),AND(J8177=1,I8177="SBJ"),AND(J8177=1,I8177=0)),"?IN_FOCUS",IF(J8177&lt;=2,"?ACTIVATED",IF(J8177&lt;&gt;"","?FAMILIAR",IF(F8177="NEW",IF(ISNA(VLOOKUP(E8177,#REF!,1,FALSE())),"?TYPE_IDENTIFIABLE","?REFERENTIAL"),"_")))))</f>
        <v> </v>
      </c>
      <c r="H8177" s="24" t="str">
        <f>IF(J8177&lt;&gt;1,"",IF(I8177="SBJ","CB","?"))</f>
        <v> </v>
      </c>
      <c r="I8177" s="25" t="str">
        <f>IF(OR(E8177="",E8177="!!!",F8177="NEW"),"",INDEX(B8176:B$2,-1+SUMPRODUCT(MAX(ROW(E8176:E$2)*(E8177=E8176:E$2)))))</f>
        <v> </v>
      </c>
      <c r="J8177" s="25" t="str">
        <f>IF(OR(E8177="",E8177="!!!",F8177="NEW"),"",COUNTBLANK(OFFSET(A$1,,,SUMPRODUCT(MAX(ROW(E$2:E8177)*(E8177=E$2:E8177)))))-COUNTBLANK(OFFSET(A$1,,,SUMPRODUCT(MAX(ROW(E$1:E8176)*(E2=E$1:E8176))))))</f>
        <v> </v>
      </c>
      <c r="K8177" s="25" t="str">
        <f>IF(OR(E8177="",E8177="!!!",F8177="NEW"),"",INDEX(J$1:J8176,SUMPRODUCT(MAX(ROW(E$1:E8176)*(E8177=E$1:E8176)))))</f>
        <v> </v>
      </c>
      <c r="L8177" s="26"/>
    </row>
    <row r="8178" spans="1:12">
      <c r="A8178" s="20" t="s">
        <v>3488</v>
      </c>
      <c r="E8178" s="21">
        <f>IF(D8178="?OLD","!!!","")</f>
        <v/>
      </c>
      <c r="F8178" s="22" t="str">
        <f>IF(OR(E8178="",E8178="!!!"),"",IF(NOT(ISNA(VLOOKUP(E8178,E$1:E8177,1,FALSE()))),"OLD",IF(AND(E8178&lt;&gt;"",E8178&lt;&gt;"!!!"),"NEW","")))</f>
        <v> </v>
      </c>
      <c r="G8178" s="23" t="str">
        <f>IF(OR(E8178="",E8178="!!!"),"",IF(OR(J8178=0,AND(J8178=1,K8178=1),AND(J8178=1,I8178="SBJ"),AND(J8178=1,I8178=0)),"?IN_FOCUS",IF(J8178&lt;=2,"?ACTIVATED",IF(J8178&lt;&gt;"","?FAMILIAR",IF(F8178="NEW",IF(ISNA(VLOOKUP(E8178,#REF!,1,FALSE())),"?TYPE_IDENTIFIABLE","?REFERENTIAL"),"_")))))</f>
        <v> </v>
      </c>
      <c r="H8178" s="24" t="str">
        <f>IF(J8178&lt;&gt;1,"",IF(I8178="SBJ","CB","?"))</f>
        <v> </v>
      </c>
      <c r="I8178" s="25" t="str">
        <f>IF(OR(E8178="",E8178="!!!",F8178="NEW"),"",INDEX(B8177:B$2,-1+SUMPRODUCT(MAX(ROW(E8177:E$2)*(E8178=E8177:E$2)))))</f>
        <v> </v>
      </c>
      <c r="J8178" s="25" t="str">
        <f>IF(OR(E8178="",E8178="!!!",F8178="NEW"),"",COUNTBLANK(OFFSET(A$1,,,SUMPRODUCT(MAX(ROW(E$2:E8178)*(E8178=E$2:E8178)))))-COUNTBLANK(OFFSET(A$1,,,SUMPRODUCT(MAX(ROW(E$1:E8177)*(E2=E$1:E8177))))))</f>
        <v> </v>
      </c>
      <c r="K8178" s="25" t="str">
        <f>IF(OR(E8178="",E8178="!!!",F8178="NEW"),"",INDEX(J$1:J8177,SUMPRODUCT(MAX(ROW(E$1:E8177)*(E8178=E$1:E8177)))))</f>
        <v> </v>
      </c>
      <c r="L8178" s="26"/>
    </row>
    <row r="8179" spans="1:12">
      <c r="A8179" s="20" t="s">
        <v>1688</v>
      </c>
      <c r="E8179" s="21">
        <f>IF(D8179="?OLD","!!!","")</f>
        <v/>
      </c>
      <c r="F8179" s="22" t="str">
        <f>IF(OR(E8179="",E8179="!!!"),"",IF(NOT(ISNA(VLOOKUP(E8179,E$1:E8178,1,FALSE()))),"OLD",IF(AND(E8179&lt;&gt;"",E8179&lt;&gt;"!!!"),"NEW","")))</f>
        <v> </v>
      </c>
      <c r="G8179" s="23" t="str">
        <f>IF(OR(E8179="",E8179="!!!"),"",IF(OR(J8179=0,AND(J8179=1,K8179=1),AND(J8179=1,I8179="SBJ"),AND(J8179=1,I8179=0)),"?IN_FOCUS",IF(J8179&lt;=2,"?ACTIVATED",IF(J8179&lt;&gt;"","?FAMILIAR",IF(F8179="NEW",IF(ISNA(VLOOKUP(E8179,#REF!,1,FALSE())),"?TYPE_IDENTIFIABLE","?REFERENTIAL"),"_")))))</f>
        <v> </v>
      </c>
      <c r="H8179" s="24" t="str">
        <f>IF(J8179&lt;&gt;1,"",IF(I8179="SBJ","CB","?"))</f>
        <v> </v>
      </c>
      <c r="I8179" s="25" t="str">
        <f>IF(OR(E8179="",E8179="!!!",F8179="NEW"),"",INDEX(B8178:B$2,-1+SUMPRODUCT(MAX(ROW(E8178:E$2)*(E8179=E8178:E$2)))))</f>
        <v> </v>
      </c>
      <c r="J8179" s="25" t="str">
        <f>IF(OR(E8179="",E8179="!!!",F8179="NEW"),"",COUNTBLANK(OFFSET(A$1,,,SUMPRODUCT(MAX(ROW(E$2:E8179)*(E8179=E$2:E8179)))))-COUNTBLANK(OFFSET(A$1,,,SUMPRODUCT(MAX(ROW(E$1:E8178)*(E2=E$1:E8178))))))</f>
        <v> </v>
      </c>
      <c r="K8179" s="25" t="str">
        <f>IF(OR(E8179="",E8179="!!!",F8179="NEW"),"",INDEX(J$1:J8178,SUMPRODUCT(MAX(ROW(E$1:E8178)*(E8179=E$1:E8178)))))</f>
        <v> </v>
      </c>
      <c r="L8179" s="26"/>
    </row>
    <row r="8180" spans="1:12">
      <c r="A8180" s="20" t="s">
        <v>1881</v>
      </c>
      <c r="B8180" s="27" t="s">
        <v>1907</v>
      </c>
      <c r="C8180" s="27" t="s">
        <v>1737</v>
      </c>
      <c r="D8180" s="27" t="s">
        <v>1681</v>
      </c>
      <c r="E8180" s="21">
        <f>IF(D8180="?OLD","!!!","")</f>
        <v/>
      </c>
      <c r="F8180" s="22" t="str">
        <f>IF(OR(E8180="",E8180="!!!"),"",IF(NOT(ISNA(VLOOKUP(E8180,E$1:E8179,1,FALSE()))),"OLD",IF(AND(E8180&lt;&gt;"",E8180&lt;&gt;"!!!"),"NEW","")))</f>
        <v> </v>
      </c>
      <c r="G8180" s="23" t="str">
        <f>IF(OR(E8180="",E8180="!!!"),"",IF(OR(J8180=0,AND(J8180=1,K8180=1),AND(J8180=1,I8180="SBJ"),AND(J8180=1,I8180=0)),"?IN_FOCUS",IF(J8180&lt;=2,"?ACTIVATED",IF(J8180&lt;&gt;"","?FAMILIAR",IF(F8180="NEW",IF(ISNA(VLOOKUP(E8180,#REF!,1,FALSE())),"?TYPE_IDENTIFIABLE","?REFERENTIAL"),"_")))))</f>
        <v> </v>
      </c>
      <c r="H8180" s="24" t="str">
        <f>IF(J8180&lt;&gt;1,"",IF(I8180="SBJ","CB","?"))</f>
        <v> </v>
      </c>
      <c r="I8180" s="25" t="str">
        <f>IF(OR(E8180="",E8180="!!!",F8180="NEW"),"",INDEX(B8179:B$2,-1+SUMPRODUCT(MAX(ROW(E8179:E$2)*(E8180=E8179:E$2)))))</f>
        <v> </v>
      </c>
      <c r="J8180" s="25" t="str">
        <f>IF(OR(E8180="",E8180="!!!",F8180="NEW"),"",COUNTBLANK(OFFSET(A$1,,,SUMPRODUCT(MAX(ROW(E$2:E8180)*(E8180=E$2:E8180)))))-COUNTBLANK(OFFSET(A$1,,,SUMPRODUCT(MAX(ROW(E$1:E8179)*(E2=E$1:E8179))))))</f>
        <v> </v>
      </c>
      <c r="K8180" s="25" t="str">
        <f>IF(OR(E8180="",E8180="!!!",F8180="NEW"),"",INDEX(J$1:J8179,SUMPRODUCT(MAX(ROW(E$1:E8179)*(E8180=E$1:E8179)))))</f>
        <v> </v>
      </c>
      <c r="L8180" s="26"/>
    </row>
    <row r="8181" spans="1:12">
      <c r="A8181" s="20" t="s">
        <v>2494</v>
      </c>
      <c r="E8181" s="21">
        <f>IF(D8181="?OLD","!!!","")</f>
        <v/>
      </c>
      <c r="F8181" s="22" t="str">
        <f>IF(OR(E8181="",E8181="!!!"),"",IF(NOT(ISNA(VLOOKUP(E8181,E$1:E8180,1,FALSE()))),"OLD",IF(AND(E8181&lt;&gt;"",E8181&lt;&gt;"!!!"),"NEW","")))</f>
        <v> </v>
      </c>
      <c r="G8181" s="23" t="str">
        <f>IF(OR(E8181="",E8181="!!!"),"",IF(OR(J8181=0,AND(J8181=1,K8181=1),AND(J8181=1,I8181="SBJ"),AND(J8181=1,I8181=0)),"?IN_FOCUS",IF(J8181&lt;=2,"?ACTIVATED",IF(J8181&lt;&gt;"","?FAMILIAR",IF(F8181="NEW",IF(ISNA(VLOOKUP(E8181,#REF!,1,FALSE())),"?TYPE_IDENTIFIABLE","?REFERENTIAL"),"_")))))</f>
        <v> </v>
      </c>
      <c r="H8181" s="24" t="str">
        <f>IF(J8181&lt;&gt;1,"",IF(I8181="SBJ","CB","?"))</f>
        <v> </v>
      </c>
      <c r="I8181" s="25" t="str">
        <f>IF(OR(E8181="",E8181="!!!",F8181="NEW"),"",INDEX(B8180:B$2,-1+SUMPRODUCT(MAX(ROW(E8180:E$2)*(E8181=E8180:E$2)))))</f>
        <v> </v>
      </c>
      <c r="J8181" s="25" t="str">
        <f>IF(OR(E8181="",E8181="!!!",F8181="NEW"),"",COUNTBLANK(OFFSET(A$1,,,SUMPRODUCT(MAX(ROW(E$2:E8181)*(E8181=E$2:E8181)))))-COUNTBLANK(OFFSET(A$1,,,SUMPRODUCT(MAX(ROW(E$1:E8180)*(E2=E$1:E8180))))))</f>
        <v> </v>
      </c>
      <c r="K8181" s="25" t="str">
        <f>IF(OR(E8181="",E8181="!!!",F8181="NEW"),"",INDEX(J$1:J8180,SUMPRODUCT(MAX(ROW(E$1:E8180)*(E8181=E$1:E8180)))))</f>
        <v> </v>
      </c>
      <c r="L8181" s="26"/>
    </row>
    <row r="8182" spans="1:12">
      <c r="A8182" s="20" t="s">
        <v>1764</v>
      </c>
      <c r="E8182" s="21">
        <f>IF(D8182="?OLD","!!!","")</f>
        <v/>
      </c>
      <c r="F8182" s="22" t="str">
        <f>IF(OR(E8182="",E8182="!!!"),"",IF(NOT(ISNA(VLOOKUP(E8182,E$1:E8181,1,FALSE()))),"OLD",IF(AND(E8182&lt;&gt;"",E8182&lt;&gt;"!!!"),"NEW","")))</f>
        <v> </v>
      </c>
      <c r="G8182" s="23" t="str">
        <f>IF(OR(E8182="",E8182="!!!"),"",IF(OR(J8182=0,AND(J8182=1,K8182=1),AND(J8182=1,I8182="SBJ"),AND(J8182=1,I8182=0)),"?IN_FOCUS",IF(J8182&lt;=2,"?ACTIVATED",IF(J8182&lt;&gt;"","?FAMILIAR",IF(F8182="NEW",IF(ISNA(VLOOKUP(E8182,#REF!,1,FALSE())),"?TYPE_IDENTIFIABLE","?REFERENTIAL"),"_")))))</f>
        <v> </v>
      </c>
      <c r="H8182" s="24" t="str">
        <f>IF(J8182&lt;&gt;1,"",IF(I8182="SBJ","CB","?"))</f>
        <v> </v>
      </c>
      <c r="I8182" s="25" t="str">
        <f>IF(OR(E8182="",E8182="!!!",F8182="NEW"),"",INDEX(B8181:B$2,-1+SUMPRODUCT(MAX(ROW(E8181:E$2)*(E8182=E8181:E$2)))))</f>
        <v> </v>
      </c>
      <c r="J8182" s="25" t="str">
        <f>IF(OR(E8182="",E8182="!!!",F8182="NEW"),"",COUNTBLANK(OFFSET(A$1,,,SUMPRODUCT(MAX(ROW(E$2:E8182)*(E8182=E$2:E8182)))))-COUNTBLANK(OFFSET(A$1,,,SUMPRODUCT(MAX(ROW(E$1:E8181)*(E2=E$1:E8181))))))</f>
        <v> </v>
      </c>
      <c r="K8182" s="25" t="str">
        <f>IF(OR(E8182="",E8182="!!!",F8182="NEW"),"",INDEX(J$1:J8181,SUMPRODUCT(MAX(ROW(E$1:E8181)*(E8182=E$1:E8181)))))</f>
        <v> </v>
      </c>
      <c r="L8182" s="26"/>
    </row>
    <row r="8183" spans="1:12">
      <c r="A8183" s="20" t="s">
        <v>1689</v>
      </c>
      <c r="E8183" s="21">
        <f>IF(D8183="?OLD","!!!","")</f>
        <v/>
      </c>
      <c r="F8183" s="22" t="str">
        <f>IF(OR(E8183="",E8183="!!!"),"",IF(NOT(ISNA(VLOOKUP(E8183,E$1:E8182,1,FALSE()))),"OLD",IF(AND(E8183&lt;&gt;"",E8183&lt;&gt;"!!!"),"NEW","")))</f>
        <v> </v>
      </c>
      <c r="G8183" s="23" t="str">
        <f>IF(OR(E8183="",E8183="!!!"),"",IF(OR(J8183=0,AND(J8183=1,K8183=1),AND(J8183=1,I8183="SBJ"),AND(J8183=1,I8183=0)),"?IN_FOCUS",IF(J8183&lt;=2,"?ACTIVATED",IF(J8183&lt;&gt;"","?FAMILIAR",IF(F8183="NEW",IF(ISNA(VLOOKUP(E8183,#REF!,1,FALSE())),"?TYPE_IDENTIFIABLE","?REFERENTIAL"),"_")))))</f>
        <v> </v>
      </c>
      <c r="H8183" s="24" t="str">
        <f>IF(J8183&lt;&gt;1,"",IF(I8183="SBJ","CB","?"))</f>
        <v> </v>
      </c>
      <c r="I8183" s="25" t="str">
        <f>IF(OR(E8183="",E8183="!!!",F8183="NEW"),"",INDEX(B8182:B$2,-1+SUMPRODUCT(MAX(ROW(E8182:E$2)*(E8183=E8182:E$2)))))</f>
        <v> </v>
      </c>
      <c r="J8183" s="25" t="str">
        <f>IF(OR(E8183="",E8183="!!!",F8183="NEW"),"",COUNTBLANK(OFFSET(A$1,,,SUMPRODUCT(MAX(ROW(E$2:E8183)*(E8183=E$2:E8183)))))-COUNTBLANK(OFFSET(A$1,,,SUMPRODUCT(MAX(ROW(E$1:E8182)*(E2=E$1:E8182))))))</f>
        <v> </v>
      </c>
      <c r="K8183" s="25" t="str">
        <f>IF(OR(E8183="",E8183="!!!",F8183="NEW"),"",INDEX(J$1:J8182,SUMPRODUCT(MAX(ROW(E$1:E8182)*(E8183=E$1:E8182)))))</f>
        <v> </v>
      </c>
      <c r="L8183" s="26"/>
    </row>
    <row r="8184" spans="1:12">
      <c r="A8184" s="20" t="s">
        <v>3494</v>
      </c>
      <c r="B8184" s="27" t="s">
        <v>2010</v>
      </c>
      <c r="C8184" s="27" t="s">
        <v>1701</v>
      </c>
      <c r="D8184" s="27" t="s">
        <v>1681</v>
      </c>
      <c r="E8184" s="21">
        <f>IF(D8184="?OLD","!!!","")</f>
        <v/>
      </c>
      <c r="F8184" s="22" t="str">
        <f>IF(OR(E8184="",E8184="!!!"),"",IF(NOT(ISNA(VLOOKUP(E8184,E$1:E8183,1,FALSE()))),"OLD",IF(AND(E8184&lt;&gt;"",E8184&lt;&gt;"!!!"),"NEW","")))</f>
        <v> </v>
      </c>
      <c r="G8184" s="23" t="str">
        <f>IF(OR(E8184="",E8184="!!!"),"",IF(OR(J8184=0,AND(J8184=1,K8184=1),AND(J8184=1,I8184="SBJ"),AND(J8184=1,I8184=0)),"?IN_FOCUS",IF(J8184&lt;=2,"?ACTIVATED",IF(J8184&lt;&gt;"","?FAMILIAR",IF(F8184="NEW",IF(ISNA(VLOOKUP(E8184,#REF!,1,FALSE())),"?TYPE_IDENTIFIABLE","?REFERENTIAL"),"_")))))</f>
        <v> </v>
      </c>
      <c r="H8184" s="24" t="str">
        <f>IF(J8184&lt;&gt;1,"",IF(I8184="SBJ","CB","?"))</f>
        <v> </v>
      </c>
      <c r="I8184" s="25" t="str">
        <f>IF(OR(E8184="",E8184="!!!",F8184="NEW"),"",INDEX(B8183:B$2,-1+SUMPRODUCT(MAX(ROW(E8183:E$2)*(E8184=E8183:E$2)))))</f>
        <v> </v>
      </c>
      <c r="J8184" s="25" t="str">
        <f>IF(OR(E8184="",E8184="!!!",F8184="NEW"),"",COUNTBLANK(OFFSET(A$1,,,SUMPRODUCT(MAX(ROW(E$2:E8184)*(E8184=E$2:E8184)))))-COUNTBLANK(OFFSET(A$1,,,SUMPRODUCT(MAX(ROW(E$1:E8183)*(E2=E$1:E8183))))))</f>
        <v> </v>
      </c>
      <c r="K8184" s="25" t="str">
        <f>IF(OR(E8184="",E8184="!!!",F8184="NEW"),"",INDEX(J$1:J8183,SUMPRODUCT(MAX(ROW(E$1:E8183)*(E8184=E$1:E8183)))))</f>
        <v> </v>
      </c>
      <c r="L8184" s="26"/>
    </row>
    <row r="8185" spans="1:12">
      <c r="A8185" s="20" t="s">
        <v>1682</v>
      </c>
      <c r="E8185" s="21">
        <f>IF(D8185="?OLD","!!!","")</f>
        <v/>
      </c>
      <c r="F8185" s="22" t="str">
        <f>IF(OR(E8185="",E8185="!!!"),"",IF(NOT(ISNA(VLOOKUP(E8185,E$1:E8184,1,FALSE()))),"OLD",IF(AND(E8185&lt;&gt;"",E8185&lt;&gt;"!!!"),"NEW","")))</f>
        <v> </v>
      </c>
      <c r="G8185" s="23" t="str">
        <f>IF(OR(E8185="",E8185="!!!"),"",IF(OR(J8185=0,AND(J8185=1,K8185=1),AND(J8185=1,I8185="SBJ"),AND(J8185=1,I8185=0)),"?IN_FOCUS",IF(J8185&lt;=2,"?ACTIVATED",IF(J8185&lt;&gt;"","?FAMILIAR",IF(F8185="NEW",IF(ISNA(VLOOKUP(E8185,#REF!,1,FALSE())),"?TYPE_IDENTIFIABLE","?REFERENTIAL"),"_")))))</f>
        <v> </v>
      </c>
      <c r="H8185" s="24" t="str">
        <f>IF(J8185&lt;&gt;1,"",IF(I8185="SBJ","CB","?"))</f>
        <v> </v>
      </c>
      <c r="I8185" s="25" t="str">
        <f>IF(OR(E8185="",E8185="!!!",F8185="NEW"),"",INDEX(B8184:B$2,-1+SUMPRODUCT(MAX(ROW(E8184:E$2)*(E8185=E8184:E$2)))))</f>
        <v> </v>
      </c>
      <c r="J8185" s="25" t="str">
        <f>IF(OR(E8185="",E8185="!!!",F8185="NEW"),"",COUNTBLANK(OFFSET(A$1,,,SUMPRODUCT(MAX(ROW(E$2:E8185)*(E8185=E$2:E8185)))))-COUNTBLANK(OFFSET(A$1,,,SUMPRODUCT(MAX(ROW(E$1:E8184)*(E2=E$1:E8184))))))</f>
        <v> </v>
      </c>
      <c r="K8185" s="25" t="str">
        <f>IF(OR(E8185="",E8185="!!!",F8185="NEW"),"",INDEX(J$1:J8184,SUMPRODUCT(MAX(ROW(E$1:E8184)*(E8185=E$1:E8184)))))</f>
        <v> </v>
      </c>
      <c r="L8185" s="26"/>
    </row>
    <row r="8186" spans="1:12">
      <c r="A8186" s="20" t="s">
        <v>1145</v>
      </c>
      <c r="E8186" s="21">
        <f>IF(D8186="?OLD","!!!","")</f>
        <v/>
      </c>
      <c r="F8186" s="22" t="str">
        <f>IF(OR(E8186="",E8186="!!!"),"",IF(NOT(ISNA(VLOOKUP(E8186,E$1:E8185,1,FALSE()))),"OLD",IF(AND(E8186&lt;&gt;"",E8186&lt;&gt;"!!!"),"NEW","")))</f>
        <v> </v>
      </c>
      <c r="G8186" s="23" t="str">
        <f>IF(OR(E8186="",E8186="!!!"),"",IF(OR(J8186=0,AND(J8186=1,K8186=1),AND(J8186=1,I8186="SBJ"),AND(J8186=1,I8186=0)),"?IN_FOCUS",IF(J8186&lt;=2,"?ACTIVATED",IF(J8186&lt;&gt;"","?FAMILIAR",IF(F8186="NEW",IF(ISNA(VLOOKUP(E8186,#REF!,1,FALSE())),"?TYPE_IDENTIFIABLE","?REFERENTIAL"),"_")))))</f>
        <v> </v>
      </c>
      <c r="H8186" s="24" t="str">
        <f>IF(J8186&lt;&gt;1,"",IF(I8186="SBJ","CB","?"))</f>
        <v> </v>
      </c>
      <c r="I8186" s="25" t="str">
        <f>IF(OR(E8186="",E8186="!!!",F8186="NEW"),"",INDEX(B8185:B$2,-1+SUMPRODUCT(MAX(ROW(E8185:E$2)*(E8186=E8185:E$2)))))</f>
        <v> </v>
      </c>
      <c r="J8186" s="25" t="str">
        <f>IF(OR(E8186="",E8186="!!!",F8186="NEW"),"",COUNTBLANK(OFFSET(A$1,,,SUMPRODUCT(MAX(ROW(E$2:E8186)*(E8186=E$2:E8186)))))-COUNTBLANK(OFFSET(A$1,,,SUMPRODUCT(MAX(ROW(E$1:E8185)*(E2=E$1:E8185))))))</f>
        <v> </v>
      </c>
      <c r="K8186" s="25" t="str">
        <f>IF(OR(E8186="",E8186="!!!",F8186="NEW"),"",INDEX(J$1:J8185,SUMPRODUCT(MAX(ROW(E$1:E8185)*(E8186=E$1:E8185)))))</f>
        <v> </v>
      </c>
      <c r="L8186" s="26"/>
    </row>
    <row r="8187" spans="1:12">
      <c r="A8187" s="20" t="s">
        <v>1688</v>
      </c>
      <c r="E8187" s="21">
        <f>IF(D8187="?OLD","!!!","")</f>
        <v/>
      </c>
      <c r="F8187" s="22" t="str">
        <f>IF(OR(E8187="",E8187="!!!"),"",IF(NOT(ISNA(VLOOKUP(E8187,E$1:E8186,1,FALSE()))),"OLD",IF(AND(E8187&lt;&gt;"",E8187&lt;&gt;"!!!"),"NEW","")))</f>
        <v> </v>
      </c>
      <c r="G8187" s="23" t="str">
        <f>IF(OR(E8187="",E8187="!!!"),"",IF(OR(J8187=0,AND(J8187=1,K8187=1),AND(J8187=1,I8187="SBJ"),AND(J8187=1,I8187=0)),"?IN_FOCUS",IF(J8187&lt;=2,"?ACTIVATED",IF(J8187&lt;&gt;"","?FAMILIAR",IF(F8187="NEW",IF(ISNA(VLOOKUP(E8187,#REF!,1,FALSE())),"?TYPE_IDENTIFIABLE","?REFERENTIAL"),"_")))))</f>
        <v> </v>
      </c>
      <c r="H8187" s="24" t="str">
        <f>IF(J8187&lt;&gt;1,"",IF(I8187="SBJ","CB","?"))</f>
        <v> </v>
      </c>
      <c r="I8187" s="25" t="str">
        <f>IF(OR(E8187="",E8187="!!!",F8187="NEW"),"",INDEX(B8186:B$2,-1+SUMPRODUCT(MAX(ROW(E8186:E$2)*(E8187=E8186:E$2)))))</f>
        <v> </v>
      </c>
      <c r="J8187" s="25" t="str">
        <f>IF(OR(E8187="",E8187="!!!",F8187="NEW"),"",COUNTBLANK(OFFSET(A$1,,,SUMPRODUCT(MAX(ROW(E$2:E8187)*(E8187=E$2:E8187)))))-COUNTBLANK(OFFSET(A$1,,,SUMPRODUCT(MAX(ROW(E$1:E8186)*(E2=E$1:E8186))))))</f>
        <v> </v>
      </c>
      <c r="K8187" s="25" t="str">
        <f>IF(OR(E8187="",E8187="!!!",F8187="NEW"),"",INDEX(J$1:J8186,SUMPRODUCT(MAX(ROW(E$1:E8186)*(E8187=E$1:E8186)))))</f>
        <v> </v>
      </c>
      <c r="L8187" s="26"/>
    </row>
    <row r="8188" spans="1:12">
      <c r="A8188" s="20" t="s">
        <v>1746</v>
      </c>
      <c r="E8188" s="21">
        <f>IF(D8188="?OLD","!!!","")</f>
        <v/>
      </c>
      <c r="F8188" s="22" t="str">
        <f>IF(OR(E8188="",E8188="!!!"),"",IF(NOT(ISNA(VLOOKUP(E8188,E$1:E8187,1,FALSE()))),"OLD",IF(AND(E8188&lt;&gt;"",E8188&lt;&gt;"!!!"),"NEW","")))</f>
        <v> </v>
      </c>
      <c r="G8188" s="23" t="str">
        <f>IF(OR(E8188="",E8188="!!!"),"",IF(OR(J8188=0,AND(J8188=1,K8188=1),AND(J8188=1,I8188="SBJ"),AND(J8188=1,I8188=0)),"?IN_FOCUS",IF(J8188&lt;=2,"?ACTIVATED",IF(J8188&lt;&gt;"","?FAMILIAR",IF(F8188="NEW",IF(ISNA(VLOOKUP(E8188,#REF!,1,FALSE())),"?TYPE_IDENTIFIABLE","?REFERENTIAL"),"_")))))</f>
        <v> </v>
      </c>
      <c r="H8188" s="24" t="str">
        <f>IF(J8188&lt;&gt;1,"",IF(I8188="SBJ","CB","?"))</f>
        <v> </v>
      </c>
      <c r="I8188" s="25" t="str">
        <f>IF(OR(E8188="",E8188="!!!",F8188="NEW"),"",INDEX(B8187:B$2,-1+SUMPRODUCT(MAX(ROW(E8187:E$2)*(E8188=E8187:E$2)))))</f>
        <v> </v>
      </c>
      <c r="J8188" s="25" t="str">
        <f>IF(OR(E8188="",E8188="!!!",F8188="NEW"),"",COUNTBLANK(OFFSET(A$1,,,SUMPRODUCT(MAX(ROW(E$2:E8188)*(E8188=E$2:E8188)))))-COUNTBLANK(OFFSET(A$1,,,SUMPRODUCT(MAX(ROW(E$1:E8187)*(E2=E$1:E8187))))))</f>
        <v> </v>
      </c>
      <c r="K8188" s="25" t="str">
        <f>IF(OR(E8188="",E8188="!!!",F8188="NEW"),"",INDEX(J$1:J8187,SUMPRODUCT(MAX(ROW(E$1:E8187)*(E8188=E$1:E8187)))))</f>
        <v> </v>
      </c>
      <c r="L8188" s="26"/>
    </row>
    <row r="8189" spans="1:12">
      <c r="A8189" s="20" t="s">
        <v>1972</v>
      </c>
      <c r="E8189" s="21">
        <f>IF(D8189="?OLD","!!!","")</f>
        <v/>
      </c>
      <c r="F8189" s="22" t="str">
        <f>IF(OR(E8189="",E8189="!!!"),"",IF(NOT(ISNA(VLOOKUP(E8189,E$1:E8188,1,FALSE()))),"OLD",IF(AND(E8189&lt;&gt;"",E8189&lt;&gt;"!!!"),"NEW","")))</f>
        <v> </v>
      </c>
      <c r="G8189" s="23" t="str">
        <f>IF(OR(E8189="",E8189="!!!"),"",IF(OR(J8189=0,AND(J8189=1,K8189=1),AND(J8189=1,I8189="SBJ"),AND(J8189=1,I8189=0)),"?IN_FOCUS",IF(J8189&lt;=2,"?ACTIVATED",IF(J8189&lt;&gt;"","?FAMILIAR",IF(F8189="NEW",IF(ISNA(VLOOKUP(E8189,#REF!,1,FALSE())),"?TYPE_IDENTIFIABLE","?REFERENTIAL"),"_")))))</f>
        <v> </v>
      </c>
      <c r="H8189" s="24" t="str">
        <f>IF(J8189&lt;&gt;1,"",IF(I8189="SBJ","CB","?"))</f>
        <v> </v>
      </c>
      <c r="I8189" s="25" t="str">
        <f>IF(OR(E8189="",E8189="!!!",F8189="NEW"),"",INDEX(B8188:B$2,-1+SUMPRODUCT(MAX(ROW(E8188:E$2)*(E8189=E8188:E$2)))))</f>
        <v> </v>
      </c>
      <c r="J8189" s="25" t="str">
        <f>IF(OR(E8189="",E8189="!!!",F8189="NEW"),"",COUNTBLANK(OFFSET(A$1,,,SUMPRODUCT(MAX(ROW(E$2:E8189)*(E8189=E$2:E8189)))))-COUNTBLANK(OFFSET(A$1,,,SUMPRODUCT(MAX(ROW(E$1:E8188)*(E2=E$1:E8188))))))</f>
        <v> </v>
      </c>
      <c r="K8189" s="25" t="str">
        <f>IF(OR(E8189="",E8189="!!!",F8189="NEW"),"",INDEX(J$1:J8188,SUMPRODUCT(MAX(ROW(E$1:E8188)*(E8189=E$1:E8188)))))</f>
        <v> </v>
      </c>
      <c r="L8189" s="26"/>
    </row>
    <row r="8190" spans="1:12">
      <c r="A8190" s="20" t="s">
        <v>1813</v>
      </c>
      <c r="B8190" s="27" t="s">
        <v>1692</v>
      </c>
      <c r="C8190" s="27" t="s">
        <v>1737</v>
      </c>
      <c r="D8190" s="27" t="s">
        <v>1681</v>
      </c>
      <c r="E8190" s="21">
        <f>IF(D8190="?OLD","!!!","")</f>
        <v/>
      </c>
      <c r="F8190" s="22" t="str">
        <f>IF(OR(E8190="",E8190="!!!"),"",IF(NOT(ISNA(VLOOKUP(E8190,E$1:E8189,1,FALSE()))),"OLD",IF(AND(E8190&lt;&gt;"",E8190&lt;&gt;"!!!"),"NEW","")))</f>
        <v> </v>
      </c>
      <c r="G8190" s="23" t="str">
        <f>IF(OR(E8190="",E8190="!!!"),"",IF(OR(J8190=0,AND(J8190=1,K8190=1),AND(J8190=1,I8190="SBJ"),AND(J8190=1,I8190=0)),"?IN_FOCUS",IF(J8190&lt;=2,"?ACTIVATED",IF(J8190&lt;&gt;"","?FAMILIAR",IF(F8190="NEW",IF(ISNA(VLOOKUP(E8190,#REF!,1,FALSE())),"?TYPE_IDENTIFIABLE","?REFERENTIAL"),"_")))))</f>
        <v> </v>
      </c>
      <c r="H8190" s="24" t="str">
        <f>IF(J8190&lt;&gt;1,"",IF(I8190="SBJ","CB","?"))</f>
        <v> </v>
      </c>
      <c r="I8190" s="25" t="str">
        <f>IF(OR(E8190="",E8190="!!!",F8190="NEW"),"",INDEX(B8189:B$2,-1+SUMPRODUCT(MAX(ROW(E8189:E$2)*(E8190=E8189:E$2)))))</f>
        <v> </v>
      </c>
      <c r="J8190" s="25" t="str">
        <f>IF(OR(E8190="",E8190="!!!",F8190="NEW"),"",COUNTBLANK(OFFSET(A$1,,,SUMPRODUCT(MAX(ROW(E$2:E8190)*(E8190=E$2:E8190)))))-COUNTBLANK(OFFSET(A$1,,,SUMPRODUCT(MAX(ROW(E$1:E8189)*(E2=E$1:E8189))))))</f>
        <v> </v>
      </c>
      <c r="K8190" s="25" t="str">
        <f>IF(OR(E8190="",E8190="!!!",F8190="NEW"),"",INDEX(J$1:J8189,SUMPRODUCT(MAX(ROW(E$1:E8189)*(E8190=E$1:E8189)))))</f>
        <v> </v>
      </c>
      <c r="L8190" s="26"/>
    </row>
    <row r="8191" spans="1:12">
      <c r="A8191" s="20" t="s">
        <v>1359</v>
      </c>
      <c r="E8191" s="21">
        <f>IF(D8191="?OLD","!!!","")</f>
        <v/>
      </c>
      <c r="F8191" s="22" t="str">
        <f>IF(OR(E8191="",E8191="!!!"),"",IF(NOT(ISNA(VLOOKUP(E8191,E$1:E8190,1,FALSE()))),"OLD",IF(AND(E8191&lt;&gt;"",E8191&lt;&gt;"!!!"),"NEW","")))</f>
        <v> </v>
      </c>
      <c r="G8191" s="23" t="str">
        <f>IF(OR(E8191="",E8191="!!!"),"",IF(OR(J8191=0,AND(J8191=1,K8191=1),AND(J8191=1,I8191="SBJ"),AND(J8191=1,I8191=0)),"?IN_FOCUS",IF(J8191&lt;=2,"?ACTIVATED",IF(J8191&lt;&gt;"","?FAMILIAR",IF(F8191="NEW",IF(ISNA(VLOOKUP(E8191,#REF!,1,FALSE())),"?TYPE_IDENTIFIABLE","?REFERENTIAL"),"_")))))</f>
        <v> </v>
      </c>
      <c r="H8191" s="24" t="str">
        <f>IF(J8191&lt;&gt;1,"",IF(I8191="SBJ","CB","?"))</f>
        <v> </v>
      </c>
      <c r="I8191" s="25" t="str">
        <f>IF(OR(E8191="",E8191="!!!",F8191="NEW"),"",INDEX(B8190:B$2,-1+SUMPRODUCT(MAX(ROW(E8190:E$2)*(E8191=E8190:E$2)))))</f>
        <v> </v>
      </c>
      <c r="J8191" s="25" t="str">
        <f>IF(OR(E8191="",E8191="!!!",F8191="NEW"),"",COUNTBLANK(OFFSET(A$1,,,SUMPRODUCT(MAX(ROW(E$2:E8191)*(E8191=E$2:E8191)))))-COUNTBLANK(OFFSET(A$1,,,SUMPRODUCT(MAX(ROW(E$1:E8190)*(E2=E$1:E8190))))))</f>
        <v> </v>
      </c>
      <c r="K8191" s="25" t="str">
        <f>IF(OR(E8191="",E8191="!!!",F8191="NEW"),"",INDEX(J$1:J8190,SUMPRODUCT(MAX(ROW(E$1:E8190)*(E8191=E$1:E8190)))))</f>
        <v> </v>
      </c>
      <c r="L8191" s="26"/>
    </row>
    <row r="8192" spans="1:12">
      <c r="A8192" s="20" t="s">
        <v>2294</v>
      </c>
      <c r="B8192" s="27" t="s">
        <v>2010</v>
      </c>
      <c r="C8192" s="27" t="s">
        <v>1821</v>
      </c>
      <c r="D8192" s="27" t="s">
        <v>1681</v>
      </c>
      <c r="E8192" s="21">
        <f>IF(D8192="?OLD","!!!","")</f>
        <v/>
      </c>
      <c r="F8192" s="22" t="str">
        <f>IF(OR(E8192="",E8192="!!!"),"",IF(NOT(ISNA(VLOOKUP(E8192,E$1:E8191,1,FALSE()))),"OLD",IF(AND(E8192&lt;&gt;"",E8192&lt;&gt;"!!!"),"NEW","")))</f>
        <v> </v>
      </c>
      <c r="G8192" s="23" t="str">
        <f>IF(OR(E8192="",E8192="!!!"),"",IF(OR(J8192=0,AND(J8192=1,K8192=1),AND(J8192=1,I8192="SBJ"),AND(J8192=1,I8192=0)),"?IN_FOCUS",IF(J8192&lt;=2,"?ACTIVATED",IF(J8192&lt;&gt;"","?FAMILIAR",IF(F8192="NEW",IF(ISNA(VLOOKUP(E8192,#REF!,1,FALSE())),"?TYPE_IDENTIFIABLE","?REFERENTIAL"),"_")))))</f>
        <v> </v>
      </c>
      <c r="H8192" s="24" t="str">
        <f>IF(J8192&lt;&gt;1,"",IF(I8192="SBJ","CB","?"))</f>
        <v> </v>
      </c>
      <c r="I8192" s="25" t="str">
        <f>IF(OR(E8192="",E8192="!!!",F8192="NEW"),"",INDEX(B8191:B$2,-1+SUMPRODUCT(MAX(ROW(E8191:E$2)*(E8192=E8191:E$2)))))</f>
        <v> </v>
      </c>
      <c r="J8192" s="25" t="str">
        <f>IF(OR(E8192="",E8192="!!!",F8192="NEW"),"",COUNTBLANK(OFFSET(A$1,,,SUMPRODUCT(MAX(ROW(E$2:E8192)*(E8192=E$2:E8192)))))-COUNTBLANK(OFFSET(A$1,,,SUMPRODUCT(MAX(ROW(E$1:E8191)*(E2=E$1:E8191))))))</f>
        <v> </v>
      </c>
      <c r="K8192" s="25" t="str">
        <f>IF(OR(E8192="",E8192="!!!",F8192="NEW"),"",INDEX(J$1:J8191,SUMPRODUCT(MAX(ROW(E$1:E8191)*(E8192=E$1:E8191)))))</f>
        <v> </v>
      </c>
      <c r="L8192" s="26"/>
    </row>
    <row r="8193" spans="1:12">
      <c r="A8193" s="20" t="s">
        <v>4038</v>
      </c>
      <c r="E8193" s="21">
        <f>IF(D8193="?OLD","!!!","")</f>
        <v/>
      </c>
      <c r="F8193" s="22" t="str">
        <f>IF(OR(E8193="",E8193="!!!"),"",IF(NOT(ISNA(VLOOKUP(E8193,E$1:E8192,1,FALSE()))),"OLD",IF(AND(E8193&lt;&gt;"",E8193&lt;&gt;"!!!"),"NEW","")))</f>
        <v> </v>
      </c>
      <c r="G8193" s="23" t="str">
        <f>IF(OR(E8193="",E8193="!!!"),"",IF(OR(J8193=0,AND(J8193=1,K8193=1),AND(J8193=1,I8193="SBJ"),AND(J8193=1,I8193=0)),"?IN_FOCUS",IF(J8193&lt;=2,"?ACTIVATED",IF(J8193&lt;&gt;"","?FAMILIAR",IF(F8193="NEW",IF(ISNA(VLOOKUP(E8193,#REF!,1,FALSE())),"?TYPE_IDENTIFIABLE","?REFERENTIAL"),"_")))))</f>
        <v> </v>
      </c>
      <c r="H8193" s="24" t="str">
        <f>IF(J8193&lt;&gt;1,"",IF(I8193="SBJ","CB","?"))</f>
        <v> </v>
      </c>
      <c r="I8193" s="25" t="str">
        <f>IF(OR(E8193="",E8193="!!!",F8193="NEW"),"",INDEX(B8192:B$2,-1+SUMPRODUCT(MAX(ROW(E8192:E$2)*(E8193=E8192:E$2)))))</f>
        <v> </v>
      </c>
      <c r="J8193" s="25" t="str">
        <f>IF(OR(E8193="",E8193="!!!",F8193="NEW"),"",COUNTBLANK(OFFSET(A$1,,,SUMPRODUCT(MAX(ROW(E$2:E8193)*(E8193=E$2:E8193)))))-COUNTBLANK(OFFSET(A$1,,,SUMPRODUCT(MAX(ROW(E$1:E8192)*(E2=E$1:E8192))))))</f>
        <v> </v>
      </c>
      <c r="K8193" s="25" t="str">
        <f>IF(OR(E8193="",E8193="!!!",F8193="NEW"),"",INDEX(J$1:J8192,SUMPRODUCT(MAX(ROW(E$1:E8192)*(E8193=E$1:E8192)))))</f>
        <v> </v>
      </c>
      <c r="L8193" s="26"/>
    </row>
    <row r="8194" spans="1:12">
      <c r="A8194" s="20" t="s">
        <v>820</v>
      </c>
      <c r="B8194" s="27" t="s">
        <v>1692</v>
      </c>
      <c r="C8194" s="27" t="s">
        <v>2197</v>
      </c>
      <c r="D8194" s="27" t="s">
        <v>1681</v>
      </c>
      <c r="E8194" s="21">
        <f>IF(D8194="?OLD","!!!","")</f>
        <v/>
      </c>
      <c r="F8194" s="22" t="str">
        <f>IF(OR(E8194="",E8194="!!!"),"",IF(NOT(ISNA(VLOOKUP(E8194,E$1:E8193,1,FALSE()))),"OLD",IF(AND(E8194&lt;&gt;"",E8194&lt;&gt;"!!!"),"NEW","")))</f>
        <v> </v>
      </c>
      <c r="G8194" s="23" t="str">
        <f>IF(OR(E8194="",E8194="!!!"),"",IF(OR(J8194=0,AND(J8194=1,K8194=1),AND(J8194=1,I8194="SBJ"),AND(J8194=1,I8194=0)),"?IN_FOCUS",IF(J8194&lt;=2,"?ACTIVATED",IF(J8194&lt;&gt;"","?FAMILIAR",IF(F8194="NEW",IF(ISNA(VLOOKUP(E8194,#REF!,1,FALSE())),"?TYPE_IDENTIFIABLE","?REFERENTIAL"),"_")))))</f>
        <v> </v>
      </c>
      <c r="H8194" s="24" t="str">
        <f>IF(J8194&lt;&gt;1,"",IF(I8194="SBJ","CB","?"))</f>
        <v> </v>
      </c>
      <c r="I8194" s="25" t="str">
        <f>IF(OR(E8194="",E8194="!!!",F8194="NEW"),"",INDEX(B8193:B$2,-1+SUMPRODUCT(MAX(ROW(E8193:E$2)*(E8194=E8193:E$2)))))</f>
        <v> </v>
      </c>
      <c r="J8194" s="25" t="str">
        <f>IF(OR(E8194="",E8194="!!!",F8194="NEW"),"",COUNTBLANK(OFFSET(A$1,,,SUMPRODUCT(MAX(ROW(E$2:E8194)*(E8194=E$2:E8194)))))-COUNTBLANK(OFFSET(A$1,,,SUMPRODUCT(MAX(ROW(E$1:E8193)*(E2=E$1:E8193))))))</f>
        <v> </v>
      </c>
      <c r="K8194" s="25" t="str">
        <f>IF(OR(E8194="",E8194="!!!",F8194="NEW"),"",INDEX(J$1:J8193,SUMPRODUCT(MAX(ROW(E$1:E8193)*(E8194=E$1:E8193)))))</f>
        <v> </v>
      </c>
      <c r="L8194" s="26"/>
    </row>
    <row r="8195" spans="1:12">
      <c r="A8195" s="20" t="s">
        <v>1682</v>
      </c>
      <c r="E8195" s="21">
        <f>IF(D8195="?OLD","!!!","")</f>
        <v/>
      </c>
      <c r="F8195" s="22" t="str">
        <f>IF(OR(E8195="",E8195="!!!"),"",IF(NOT(ISNA(VLOOKUP(E8195,E$1:E8194,1,FALSE()))),"OLD",IF(AND(E8195&lt;&gt;"",E8195&lt;&gt;"!!!"),"NEW","")))</f>
        <v> </v>
      </c>
      <c r="G8195" s="23" t="str">
        <f>IF(OR(E8195="",E8195="!!!"),"",IF(OR(J8195=0,AND(J8195=1,K8195=1),AND(J8195=1,I8195="SBJ"),AND(J8195=1,I8195=0)),"?IN_FOCUS",IF(J8195&lt;=2,"?ACTIVATED",IF(J8195&lt;&gt;"","?FAMILIAR",IF(F8195="NEW",IF(ISNA(VLOOKUP(E8195,#REF!,1,FALSE())),"?TYPE_IDENTIFIABLE","?REFERENTIAL"),"_")))))</f>
        <v> </v>
      </c>
      <c r="H8195" s="24" t="str">
        <f>IF(J8195&lt;&gt;1,"",IF(I8195="SBJ","CB","?"))</f>
        <v> </v>
      </c>
      <c r="I8195" s="25" t="str">
        <f>IF(OR(E8195="",E8195="!!!",F8195="NEW"),"",INDEX(B8194:B$2,-1+SUMPRODUCT(MAX(ROW(E8194:E$2)*(E8195=E8194:E$2)))))</f>
        <v> </v>
      </c>
      <c r="J8195" s="25" t="str">
        <f>IF(OR(E8195="",E8195="!!!",F8195="NEW"),"",COUNTBLANK(OFFSET(A$1,,,SUMPRODUCT(MAX(ROW(E$2:E8195)*(E8195=E$2:E8195)))))-COUNTBLANK(OFFSET(A$1,,,SUMPRODUCT(MAX(ROW(E$1:E8194)*(E2=E$1:E8194))))))</f>
        <v> </v>
      </c>
      <c r="K8195" s="25" t="str">
        <f>IF(OR(E8195="",E8195="!!!",F8195="NEW"),"",INDEX(J$1:J8194,SUMPRODUCT(MAX(ROW(E$1:E8194)*(E8195=E$1:E8194)))))</f>
        <v> </v>
      </c>
      <c r="L8195" s="26"/>
    </row>
    <row r="8196" spans="1:12">
      <c r="A8196" s="20" t="s">
        <v>2357</v>
      </c>
      <c r="B8196" s="27" t="s">
        <v>1672</v>
      </c>
      <c r="C8196" s="27" t="s">
        <v>1704</v>
      </c>
      <c r="E8196" s="21">
        <f>IF(D8196="?OLD","!!!","")</f>
        <v/>
      </c>
      <c r="F8196" s="22" t="str">
        <f>IF(OR(E8196="",E8196="!!!"),"",IF(NOT(ISNA(VLOOKUP(E8196,E$1:E8195,1,FALSE()))),"OLD",IF(AND(E8196&lt;&gt;"",E8196&lt;&gt;"!!!"),"NEW","")))</f>
        <v> </v>
      </c>
      <c r="G8196" s="23" t="str">
        <f>IF(OR(E8196="",E8196="!!!"),"",IF(OR(J8196=0,AND(J8196=1,K8196=1),AND(J8196=1,I8196="SBJ"),AND(J8196=1,I8196=0)),"?IN_FOCUS",IF(J8196&lt;=2,"?ACTIVATED",IF(J8196&lt;&gt;"","?FAMILIAR",IF(F8196="NEW",IF(ISNA(VLOOKUP(E8196,#REF!,1,FALSE())),"?TYPE_IDENTIFIABLE","?REFERENTIAL"),"_")))))</f>
        <v> </v>
      </c>
      <c r="H8196" s="24" t="str">
        <f>IF(J8196&lt;&gt;1,"",IF(I8196="SBJ","CB","?"))</f>
        <v> </v>
      </c>
      <c r="I8196" s="25" t="str">
        <f>IF(OR(E8196="",E8196="!!!",F8196="NEW"),"",INDEX(B8195:B$2,-1+SUMPRODUCT(MAX(ROW(E8195:E$2)*(E8196=E8195:E$2)))))</f>
        <v> </v>
      </c>
      <c r="J8196" s="25" t="str">
        <f>IF(OR(E8196="",E8196="!!!",F8196="NEW"),"",COUNTBLANK(OFFSET(A$1,,,SUMPRODUCT(MAX(ROW(E$2:E8196)*(E8196=E$2:E8196)))))-COUNTBLANK(OFFSET(A$1,,,SUMPRODUCT(MAX(ROW(E$1:E8195)*(E2=E$1:E8195))))))</f>
        <v> </v>
      </c>
      <c r="K8196" s="25" t="str">
        <f>IF(OR(E8196="",E8196="!!!",F8196="NEW"),"",INDEX(J$1:J8195,SUMPRODUCT(MAX(ROW(E$1:E8195)*(E8196=E$1:E8195)))))</f>
        <v> </v>
      </c>
      <c r="L8196" s="26"/>
    </row>
    <row r="8197" spans="1:12">
      <c r="A8197" s="20" t="s">
        <v>1808</v>
      </c>
      <c r="E8197" s="21">
        <f>IF(D8197="?OLD","!!!","")</f>
        <v/>
      </c>
      <c r="F8197" s="22" t="str">
        <f>IF(OR(E8197="",E8197="!!!"),"",IF(NOT(ISNA(VLOOKUP(E8197,E$1:E8196,1,FALSE()))),"OLD",IF(AND(E8197&lt;&gt;"",E8197&lt;&gt;"!!!"),"NEW","")))</f>
        <v> </v>
      </c>
      <c r="G8197" s="23" t="str">
        <f>IF(OR(E8197="",E8197="!!!"),"",IF(OR(J8197=0,AND(J8197=1,K8197=1),AND(J8197=1,I8197="SBJ"),AND(J8197=1,I8197=0)),"?IN_FOCUS",IF(J8197&lt;=2,"?ACTIVATED",IF(J8197&lt;&gt;"","?FAMILIAR",IF(F8197="NEW",IF(ISNA(VLOOKUP(E8197,#REF!,1,FALSE())),"?TYPE_IDENTIFIABLE","?REFERENTIAL"),"_")))))</f>
        <v> </v>
      </c>
      <c r="H8197" s="24" t="str">
        <f>IF(J8197&lt;&gt;1,"",IF(I8197="SBJ","CB","?"))</f>
        <v> </v>
      </c>
      <c r="I8197" s="25" t="str">
        <f>IF(OR(E8197="",E8197="!!!",F8197="NEW"),"",INDEX(B8196:B$2,-1+SUMPRODUCT(MAX(ROW(E8196:E$2)*(E8197=E8196:E$2)))))</f>
        <v> </v>
      </c>
      <c r="J8197" s="25" t="str">
        <f>IF(OR(E8197="",E8197="!!!",F8197="NEW"),"",COUNTBLANK(OFFSET(A$1,,,SUMPRODUCT(MAX(ROW(E$2:E8197)*(E8197=E$2:E8197)))))-COUNTBLANK(OFFSET(A$1,,,SUMPRODUCT(MAX(ROW(E$1:E8196)*(E2=E$1:E8196))))))</f>
        <v> </v>
      </c>
      <c r="K8197" s="25" t="str">
        <f>IF(OR(E8197="",E8197="!!!",F8197="NEW"),"",INDEX(J$1:J8196,SUMPRODUCT(MAX(ROW(E$1:E8196)*(E8197=E$1:E8196)))))</f>
        <v> </v>
      </c>
      <c r="L8197" s="26"/>
    </row>
    <row r="8198" spans="1:12">
      <c r="A8198" s="20" t="s">
        <v>1688</v>
      </c>
      <c r="E8198" s="21">
        <f>IF(D8198="?OLD","!!!","")</f>
        <v/>
      </c>
      <c r="F8198" s="22" t="str">
        <f>IF(OR(E8198="",E8198="!!!"),"",IF(NOT(ISNA(VLOOKUP(E8198,E$1:E8197,1,FALSE()))),"OLD",IF(AND(E8198&lt;&gt;"",E8198&lt;&gt;"!!!"),"NEW","")))</f>
        <v> </v>
      </c>
      <c r="G8198" s="23" t="str">
        <f>IF(OR(E8198="",E8198="!!!"),"",IF(OR(J8198=0,AND(J8198=1,K8198=1),AND(J8198=1,I8198="SBJ"),AND(J8198=1,I8198=0)),"?IN_FOCUS",IF(J8198&lt;=2,"?ACTIVATED",IF(J8198&lt;&gt;"","?FAMILIAR",IF(F8198="NEW",IF(ISNA(VLOOKUP(E8198,#REF!,1,FALSE())),"?TYPE_IDENTIFIABLE","?REFERENTIAL"),"_")))))</f>
        <v> </v>
      </c>
      <c r="H8198" s="24" t="str">
        <f>IF(J8198&lt;&gt;1,"",IF(I8198="SBJ","CB","?"))</f>
        <v> </v>
      </c>
      <c r="I8198" s="25" t="str">
        <f>IF(OR(E8198="",E8198="!!!",F8198="NEW"),"",INDEX(B8197:B$2,-1+SUMPRODUCT(MAX(ROW(E8197:E$2)*(E8198=E8197:E$2)))))</f>
        <v> </v>
      </c>
      <c r="J8198" s="25" t="str">
        <f>IF(OR(E8198="",E8198="!!!",F8198="NEW"),"",COUNTBLANK(OFFSET(A$1,,,SUMPRODUCT(MAX(ROW(E$2:E8198)*(E8198=E$2:E8198)))))-COUNTBLANK(OFFSET(A$1,,,SUMPRODUCT(MAX(ROW(E$1:E8197)*(E2=E$1:E8197))))))</f>
        <v> </v>
      </c>
      <c r="K8198" s="25" t="str">
        <f>IF(OR(E8198="",E8198="!!!",F8198="NEW"),"",INDEX(J$1:J8197,SUMPRODUCT(MAX(ROW(E$1:E8197)*(E8198=E$1:E8197)))))</f>
        <v> </v>
      </c>
      <c r="L8198" s="26"/>
    </row>
    <row r="8199" spans="1:12">
      <c r="A8199" s="20" t="s">
        <v>1714</v>
      </c>
      <c r="B8199" s="27" t="s">
        <v>1690</v>
      </c>
      <c r="E8199" s="21">
        <f>IF(D8199="?OLD","!!!","")</f>
        <v/>
      </c>
      <c r="F8199" s="22" t="str">
        <f>IF(OR(E8199="",E8199="!!!"),"",IF(NOT(ISNA(VLOOKUP(E8199,E$1:E8198,1,FALSE()))),"OLD",IF(AND(E8199&lt;&gt;"",E8199&lt;&gt;"!!!"),"NEW","")))</f>
        <v> </v>
      </c>
      <c r="G8199" s="23" t="str">
        <f>IF(OR(E8199="",E8199="!!!"),"",IF(OR(J8199=0,AND(J8199=1,K8199=1),AND(J8199=1,I8199="SBJ"),AND(J8199=1,I8199=0)),"?IN_FOCUS",IF(J8199&lt;=2,"?ACTIVATED",IF(J8199&lt;&gt;"","?FAMILIAR",IF(F8199="NEW",IF(ISNA(VLOOKUP(E8199,#REF!,1,FALSE())),"?TYPE_IDENTIFIABLE","?REFERENTIAL"),"_")))))</f>
        <v> </v>
      </c>
      <c r="H8199" s="24" t="str">
        <f>IF(J8199&lt;&gt;1,"",IF(I8199="SBJ","CB","?"))</f>
        <v> </v>
      </c>
      <c r="I8199" s="25" t="str">
        <f>IF(OR(E8199="",E8199="!!!",F8199="NEW"),"",INDEX(B8198:B$2,-1+SUMPRODUCT(MAX(ROW(E8198:E$2)*(E8199=E8198:E$2)))))</f>
        <v> </v>
      </c>
      <c r="J8199" s="25" t="str">
        <f>IF(OR(E8199="",E8199="!!!",F8199="NEW"),"",COUNTBLANK(OFFSET(A$1,,,SUMPRODUCT(MAX(ROW(E$2:E8199)*(E8199=E$2:E8199)))))-COUNTBLANK(OFFSET(A$1,,,SUMPRODUCT(MAX(ROW(E$1:E8198)*(E2=E$1:E8198))))))</f>
        <v> </v>
      </c>
      <c r="K8199" s="25" t="str">
        <f>IF(OR(E8199="",E8199="!!!",F8199="NEW"),"",INDEX(J$1:J8198,SUMPRODUCT(MAX(ROW(E$1:E8198)*(E8199=E$1:E8198)))))</f>
        <v> </v>
      </c>
      <c r="L8199" s="26"/>
    </row>
    <row r="8200" spans="1:12">
      <c r="A8200" s="20" t="s">
        <v>1881</v>
      </c>
      <c r="B8200" s="27" t="s">
        <v>1692</v>
      </c>
      <c r="C8200" s="27" t="s">
        <v>1737</v>
      </c>
      <c r="D8200" s="27" t="s">
        <v>1681</v>
      </c>
      <c r="E8200" s="21">
        <f>IF(D8200="?OLD","!!!","")</f>
        <v/>
      </c>
      <c r="F8200" s="22" t="str">
        <f>IF(OR(E8200="",E8200="!!!"),"",IF(NOT(ISNA(VLOOKUP(E8200,E$1:E8199,1,FALSE()))),"OLD",IF(AND(E8200&lt;&gt;"",E8200&lt;&gt;"!!!"),"NEW","")))</f>
        <v> </v>
      </c>
      <c r="G8200" s="23" t="str">
        <f>IF(OR(E8200="",E8200="!!!"),"",IF(OR(J8200=0,AND(J8200=1,K8200=1),AND(J8200=1,I8200="SBJ"),AND(J8200=1,I8200=0)),"?IN_FOCUS",IF(J8200&lt;=2,"?ACTIVATED",IF(J8200&lt;&gt;"","?FAMILIAR",IF(F8200="NEW",IF(ISNA(VLOOKUP(E8200,#REF!,1,FALSE())),"?TYPE_IDENTIFIABLE","?REFERENTIAL"),"_")))))</f>
        <v> </v>
      </c>
      <c r="H8200" s="24" t="str">
        <f>IF(J8200&lt;&gt;1,"",IF(I8200="SBJ","CB","?"))</f>
        <v> </v>
      </c>
      <c r="I8200" s="25" t="str">
        <f>IF(OR(E8200="",E8200="!!!",F8200="NEW"),"",INDEX(B8199:B$2,-1+SUMPRODUCT(MAX(ROW(E8199:E$2)*(E8200=E8199:E$2)))))</f>
        <v> </v>
      </c>
      <c r="J8200" s="25" t="str">
        <f>IF(OR(E8200="",E8200="!!!",F8200="NEW"),"",COUNTBLANK(OFFSET(A$1,,,SUMPRODUCT(MAX(ROW(E$2:E8200)*(E8200=E$2:E8200)))))-COUNTBLANK(OFFSET(A$1,,,SUMPRODUCT(MAX(ROW(E$1:E8199)*(E2=E$1:E8199))))))</f>
        <v> </v>
      </c>
      <c r="K8200" s="25" t="str">
        <f>IF(OR(E8200="",E8200="!!!",F8200="NEW"),"",INDEX(J$1:J8199,SUMPRODUCT(MAX(ROW(E$1:E8199)*(E8200=E$1:E8199)))))</f>
        <v> </v>
      </c>
      <c r="L8200" s="26"/>
    </row>
    <row r="8201" spans="1:12">
      <c r="A8201" s="20" t="s">
        <v>1682</v>
      </c>
      <c r="E8201" s="21">
        <f>IF(D8201="?OLD","!!!","")</f>
        <v/>
      </c>
      <c r="F8201" s="22" t="str">
        <f>IF(OR(E8201="",E8201="!!!"),"",IF(NOT(ISNA(VLOOKUP(E8201,E$1:E8200,1,FALSE()))),"OLD",IF(AND(E8201&lt;&gt;"",E8201&lt;&gt;"!!!"),"NEW","")))</f>
        <v> </v>
      </c>
      <c r="G8201" s="23" t="str">
        <f>IF(OR(E8201="",E8201="!!!"),"",IF(OR(J8201=0,AND(J8201=1,K8201=1),AND(J8201=1,I8201="SBJ"),AND(J8201=1,I8201=0)),"?IN_FOCUS",IF(J8201&lt;=2,"?ACTIVATED",IF(J8201&lt;&gt;"","?FAMILIAR",IF(F8201="NEW",IF(ISNA(VLOOKUP(E8201,#REF!,1,FALSE())),"?TYPE_IDENTIFIABLE","?REFERENTIAL"),"_")))))</f>
        <v> </v>
      </c>
      <c r="H8201" s="24" t="str">
        <f>IF(J8201&lt;&gt;1,"",IF(I8201="SBJ","CB","?"))</f>
        <v> </v>
      </c>
      <c r="I8201" s="25" t="str">
        <f>IF(OR(E8201="",E8201="!!!",F8201="NEW"),"",INDEX(B8200:B$2,-1+SUMPRODUCT(MAX(ROW(E8200:E$2)*(E8201=E8200:E$2)))))</f>
        <v> </v>
      </c>
      <c r="J8201" s="25" t="str">
        <f>IF(OR(E8201="",E8201="!!!",F8201="NEW"),"",COUNTBLANK(OFFSET(A$1,,,SUMPRODUCT(MAX(ROW(E$2:E8201)*(E8201=E$2:E8201)))))-COUNTBLANK(OFFSET(A$1,,,SUMPRODUCT(MAX(ROW(E$1:E8200)*(E2=E$1:E8200))))))</f>
        <v> </v>
      </c>
      <c r="K8201" s="25" t="str">
        <f>IF(OR(E8201="",E8201="!!!",F8201="NEW"),"",INDEX(J$1:J8200,SUMPRODUCT(MAX(ROW(E$1:E8200)*(E8201=E$1:E8200)))))</f>
        <v> </v>
      </c>
      <c r="L8201" s="26"/>
    </row>
    <row r="8202" spans="1:12">
      <c r="A8202" s="20" t="s">
        <v>1999</v>
      </c>
      <c r="E8202" s="21">
        <f>IF(D8202="?OLD","!!!","")</f>
        <v/>
      </c>
      <c r="F8202" s="22" t="str">
        <f>IF(OR(E8202="",E8202="!!!"),"",IF(NOT(ISNA(VLOOKUP(E8202,E$1:E8201,1,FALSE()))),"OLD",IF(AND(E8202&lt;&gt;"",E8202&lt;&gt;"!!!"),"NEW","")))</f>
        <v> </v>
      </c>
      <c r="G8202" s="23" t="str">
        <f>IF(OR(E8202="",E8202="!!!"),"",IF(OR(J8202=0,AND(J8202=1,K8202=1),AND(J8202=1,I8202="SBJ"),AND(J8202=1,I8202=0)),"?IN_FOCUS",IF(J8202&lt;=2,"?ACTIVATED",IF(J8202&lt;&gt;"","?FAMILIAR",IF(F8202="NEW",IF(ISNA(VLOOKUP(E8202,#REF!,1,FALSE())),"?TYPE_IDENTIFIABLE","?REFERENTIAL"),"_")))))</f>
        <v> </v>
      </c>
      <c r="H8202" s="24" t="str">
        <f>IF(J8202&lt;&gt;1,"",IF(I8202="SBJ","CB","?"))</f>
        <v> </v>
      </c>
      <c r="I8202" s="25" t="str">
        <f>IF(OR(E8202="",E8202="!!!",F8202="NEW"),"",INDEX(B8201:B$2,-1+SUMPRODUCT(MAX(ROW(E8201:E$2)*(E8202=E8201:E$2)))))</f>
        <v> </v>
      </c>
      <c r="J8202" s="25" t="str">
        <f>IF(OR(E8202="",E8202="!!!",F8202="NEW"),"",COUNTBLANK(OFFSET(A$1,,,SUMPRODUCT(MAX(ROW(E$2:E8202)*(E8202=E$2:E8202)))))-COUNTBLANK(OFFSET(A$1,,,SUMPRODUCT(MAX(ROW(E$1:E8201)*(E2=E$1:E8201))))))</f>
        <v> </v>
      </c>
      <c r="K8202" s="25" t="str">
        <f>IF(OR(E8202="",E8202="!!!",F8202="NEW"),"",INDEX(J$1:J8201,SUMPRODUCT(MAX(ROW(E$1:E8201)*(E8202=E$1:E8201)))))</f>
        <v> </v>
      </c>
      <c r="L8202" s="26"/>
    </row>
    <row r="8203" spans="1:12">
      <c r="A8203" s="20" t="s">
        <v>4039</v>
      </c>
      <c r="B8203" s="27" t="s">
        <v>1672</v>
      </c>
      <c r="C8203" s="27" t="s">
        <v>1669</v>
      </c>
      <c r="E8203" s="21">
        <f>IF(D8203="?OLD","!!!","")</f>
        <v/>
      </c>
      <c r="F8203" s="22" t="str">
        <f>IF(OR(E8203="",E8203="!!!"),"",IF(NOT(ISNA(VLOOKUP(E8203,E$1:E8202,1,FALSE()))),"OLD",IF(AND(E8203&lt;&gt;"",E8203&lt;&gt;"!!!"),"NEW","")))</f>
        <v> </v>
      </c>
      <c r="G8203" s="23" t="str">
        <f>IF(OR(E8203="",E8203="!!!"),"",IF(OR(J8203=0,AND(J8203=1,K8203=1),AND(J8203=1,I8203="SBJ"),AND(J8203=1,I8203=0)),"?IN_FOCUS",IF(J8203&lt;=2,"?ACTIVATED",IF(J8203&lt;&gt;"","?FAMILIAR",IF(F8203="NEW",IF(ISNA(VLOOKUP(E8203,#REF!,1,FALSE())),"?TYPE_IDENTIFIABLE","?REFERENTIAL"),"_")))))</f>
        <v> </v>
      </c>
      <c r="H8203" s="24" t="str">
        <f>IF(J8203&lt;&gt;1,"",IF(I8203="SBJ","CB","?"))</f>
        <v> </v>
      </c>
      <c r="I8203" s="25" t="str">
        <f>IF(OR(E8203="",E8203="!!!",F8203="NEW"),"",INDEX(B8202:B$2,-1+SUMPRODUCT(MAX(ROW(E8202:E$2)*(E8203=E8202:E$2)))))</f>
        <v> </v>
      </c>
      <c r="J8203" s="25" t="str">
        <f>IF(OR(E8203="",E8203="!!!",F8203="NEW"),"",COUNTBLANK(OFFSET(A$1,,,SUMPRODUCT(MAX(ROW(E$2:E8203)*(E8203=E$2:E8203)))))-COUNTBLANK(OFFSET(A$1,,,SUMPRODUCT(MAX(ROW(E$1:E8202)*(E2=E$1:E8202))))))</f>
        <v> </v>
      </c>
      <c r="K8203" s="25" t="str">
        <f>IF(OR(E8203="",E8203="!!!",F8203="NEW"),"",INDEX(J$1:J8202,SUMPRODUCT(MAX(ROW(E$1:E8202)*(E8203=E$1:E8202)))))</f>
        <v> </v>
      </c>
      <c r="L8203" s="26"/>
    </row>
    <row r="8204" spans="1:12">
      <c r="A8204" s="20" t="s">
        <v>1705</v>
      </c>
      <c r="E8204" s="21">
        <f>IF(D8204="?OLD","!!!","")</f>
        <v/>
      </c>
      <c r="F8204" s="22" t="str">
        <f>IF(OR(E8204="",E8204="!!!"),"",IF(NOT(ISNA(VLOOKUP(E8204,E$1:E8203,1,FALSE()))),"OLD",IF(AND(E8204&lt;&gt;"",E8204&lt;&gt;"!!!"),"NEW","")))</f>
        <v> </v>
      </c>
      <c r="G8204" s="23" t="str">
        <f>IF(OR(E8204="",E8204="!!!"),"",IF(OR(J8204=0,AND(J8204=1,K8204=1),AND(J8204=1,I8204="SBJ"),AND(J8204=1,I8204=0)),"?IN_FOCUS",IF(J8204&lt;=2,"?ACTIVATED",IF(J8204&lt;&gt;"","?FAMILIAR",IF(F8204="NEW",IF(ISNA(VLOOKUP(E8204,#REF!,1,FALSE())),"?TYPE_IDENTIFIABLE","?REFERENTIAL"),"_")))))</f>
        <v> </v>
      </c>
      <c r="H8204" s="24" t="str">
        <f>IF(J8204&lt;&gt;1,"",IF(I8204="SBJ","CB","?"))</f>
        <v> </v>
      </c>
      <c r="I8204" s="25" t="str">
        <f>IF(OR(E8204="",E8204="!!!",F8204="NEW"),"",INDEX(B8203:B$2,-1+SUMPRODUCT(MAX(ROW(E8203:E$2)*(E8204=E8203:E$2)))))</f>
        <v> </v>
      </c>
      <c r="J8204" s="25" t="str">
        <f>IF(OR(E8204="",E8204="!!!",F8204="NEW"),"",COUNTBLANK(OFFSET(A$1,,,SUMPRODUCT(MAX(ROW(E$2:E8204)*(E8204=E$2:E8204)))))-COUNTBLANK(OFFSET(A$1,,,SUMPRODUCT(MAX(ROW(E$1:E8203)*(E2=E$1:E8203))))))</f>
        <v> </v>
      </c>
      <c r="K8204" s="25" t="str">
        <f>IF(OR(E8204="",E8204="!!!",F8204="NEW"),"",INDEX(J$1:J8203,SUMPRODUCT(MAX(ROW(E$1:E8203)*(E8204=E$1:E8203)))))</f>
        <v> </v>
      </c>
      <c r="L8204" s="26"/>
    </row>
    <row r="8205" spans="1:12">
      <c r="A8205" s="20" t="s">
        <v>1746</v>
      </c>
      <c r="E8205" s="21">
        <f>IF(D8205="?OLD","!!!","")</f>
        <v/>
      </c>
      <c r="F8205" s="22" t="str">
        <f>IF(OR(E8205="",E8205="!!!"),"",IF(NOT(ISNA(VLOOKUP(E8205,E$1:E8204,1,FALSE()))),"OLD",IF(AND(E8205&lt;&gt;"",E8205&lt;&gt;"!!!"),"NEW","")))</f>
        <v> </v>
      </c>
      <c r="G8205" s="23" t="str">
        <f>IF(OR(E8205="",E8205="!!!"),"",IF(OR(J8205=0,AND(J8205=1,K8205=1),AND(J8205=1,I8205="SBJ"),AND(J8205=1,I8205=0)),"?IN_FOCUS",IF(J8205&lt;=2,"?ACTIVATED",IF(J8205&lt;&gt;"","?FAMILIAR",IF(F8205="NEW",IF(ISNA(VLOOKUP(E8205,#REF!,1,FALSE())),"?TYPE_IDENTIFIABLE","?REFERENTIAL"),"_")))))</f>
        <v> </v>
      </c>
      <c r="H8205" s="24" t="str">
        <f>IF(J8205&lt;&gt;1,"",IF(I8205="SBJ","CB","?"))</f>
        <v> </v>
      </c>
      <c r="I8205" s="25" t="str">
        <f>IF(OR(E8205="",E8205="!!!",F8205="NEW"),"",INDEX(B8204:B$2,-1+SUMPRODUCT(MAX(ROW(E8204:E$2)*(E8205=E8204:E$2)))))</f>
        <v> </v>
      </c>
      <c r="J8205" s="25" t="str">
        <f>IF(OR(E8205="",E8205="!!!",F8205="NEW"),"",COUNTBLANK(OFFSET(A$1,,,SUMPRODUCT(MAX(ROW(E$2:E8205)*(E8205=E$2:E8205)))))-COUNTBLANK(OFFSET(A$1,,,SUMPRODUCT(MAX(ROW(E$1:E8204)*(E2=E$1:E8204))))))</f>
        <v> </v>
      </c>
      <c r="K8205" s="25" t="str">
        <f>IF(OR(E8205="",E8205="!!!",F8205="NEW"),"",INDEX(J$1:J8204,SUMPRODUCT(MAX(ROW(E$1:E8204)*(E8205=E$1:E8204)))))</f>
        <v> </v>
      </c>
      <c r="L8205" s="26"/>
    </row>
    <row r="8206" spans="1:12">
      <c r="A8206" s="20" t="s">
        <v>3879</v>
      </c>
      <c r="E8206" s="21">
        <f>IF(D8206="?OLD","!!!","")</f>
        <v/>
      </c>
      <c r="F8206" s="22" t="str">
        <f>IF(OR(E8206="",E8206="!!!"),"",IF(NOT(ISNA(VLOOKUP(E8206,E$1:E8205,1,FALSE()))),"OLD",IF(AND(E8206&lt;&gt;"",E8206&lt;&gt;"!!!"),"NEW","")))</f>
        <v> </v>
      </c>
      <c r="G8206" s="23" t="str">
        <f>IF(OR(E8206="",E8206="!!!"),"",IF(OR(J8206=0,AND(J8206=1,K8206=1),AND(J8206=1,I8206="SBJ"),AND(J8206=1,I8206=0)),"?IN_FOCUS",IF(J8206&lt;=2,"?ACTIVATED",IF(J8206&lt;&gt;"","?FAMILIAR",IF(F8206="NEW",IF(ISNA(VLOOKUP(E8206,#REF!,1,FALSE())),"?TYPE_IDENTIFIABLE","?REFERENTIAL"),"_")))))</f>
        <v> </v>
      </c>
      <c r="H8206" s="24" t="str">
        <f>IF(J8206&lt;&gt;1,"",IF(I8206="SBJ","CB","?"))</f>
        <v> </v>
      </c>
      <c r="I8206" s="25" t="str">
        <f>IF(OR(E8206="",E8206="!!!",F8206="NEW"),"",INDEX(B8205:B$2,-1+SUMPRODUCT(MAX(ROW(E8205:E$2)*(E8206=E8205:E$2)))))</f>
        <v> </v>
      </c>
      <c r="J8206" s="25" t="str">
        <f>IF(OR(E8206="",E8206="!!!",F8206="NEW"),"",COUNTBLANK(OFFSET(A$1,,,SUMPRODUCT(MAX(ROW(E$2:E8206)*(E8206=E$2:E8206)))))-COUNTBLANK(OFFSET(A$1,,,SUMPRODUCT(MAX(ROW(E$1:E8205)*(E2=E$1:E8205))))))</f>
        <v> </v>
      </c>
      <c r="K8206" s="25" t="str">
        <f>IF(OR(E8206="",E8206="!!!",F8206="NEW"),"",INDEX(J$1:J8205,SUMPRODUCT(MAX(ROW(E$1:E8205)*(E8206=E$1:E8205)))))</f>
        <v> </v>
      </c>
      <c r="L8206" s="26"/>
    </row>
    <row r="8207" spans="1:12">
      <c r="A8207" s="20" t="s">
        <v>1677</v>
      </c>
      <c r="E8207" s="21">
        <f>IF(D8207="?OLD","!!!","")</f>
        <v/>
      </c>
      <c r="F8207" s="22" t="str">
        <f>IF(OR(E8207="",E8207="!!!"),"",IF(NOT(ISNA(VLOOKUP(E8207,E$1:E8206,1,FALSE()))),"OLD",IF(AND(E8207&lt;&gt;"",E8207&lt;&gt;"!!!"),"NEW","")))</f>
        <v> </v>
      </c>
      <c r="G8207" s="23" t="str">
        <f>IF(OR(E8207="",E8207="!!!"),"",IF(OR(J8207=0,AND(J8207=1,K8207=1),AND(J8207=1,I8207="SBJ"),AND(J8207=1,I8207=0)),"?IN_FOCUS",IF(J8207&lt;=2,"?ACTIVATED",IF(J8207&lt;&gt;"","?FAMILIAR",IF(F8207="NEW",IF(ISNA(VLOOKUP(E8207,#REF!,1,FALSE())),"?TYPE_IDENTIFIABLE","?REFERENTIAL"),"_")))))</f>
        <v> </v>
      </c>
      <c r="H8207" s="24" t="str">
        <f>IF(J8207&lt;&gt;1,"",IF(I8207="SBJ","CB","?"))</f>
        <v> </v>
      </c>
      <c r="I8207" s="25" t="str">
        <f>IF(OR(E8207="",E8207="!!!",F8207="NEW"),"",INDEX(B8206:B$2,-1+SUMPRODUCT(MAX(ROW(E8206:E$2)*(E8207=E8206:E$2)))))</f>
        <v> </v>
      </c>
      <c r="J8207" s="25" t="str">
        <f>IF(OR(E8207="",E8207="!!!",F8207="NEW"),"",COUNTBLANK(OFFSET(A$1,,,SUMPRODUCT(MAX(ROW(E$2:E8207)*(E8207=E$2:E8207)))))-COUNTBLANK(OFFSET(A$1,,,SUMPRODUCT(MAX(ROW(E$1:E8206)*(E2=E$1:E8206))))))</f>
        <v> </v>
      </c>
      <c r="K8207" s="25" t="str">
        <f>IF(OR(E8207="",E8207="!!!",F8207="NEW"),"",INDEX(J$1:J8206,SUMPRODUCT(MAX(ROW(E$1:E8206)*(E8207=E$1:E8206)))))</f>
        <v> </v>
      </c>
      <c r="L8207" s="26"/>
    </row>
    <row r="8208" spans="1:12">
      <c r="A8208" s="20" t="s">
        <v>1688</v>
      </c>
      <c r="E8208" s="21">
        <f>IF(D8208="?OLD","!!!","")</f>
        <v/>
      </c>
      <c r="F8208" s="22" t="str">
        <f>IF(OR(E8208="",E8208="!!!"),"",IF(NOT(ISNA(VLOOKUP(E8208,E$1:E8207,1,FALSE()))),"OLD",IF(AND(E8208&lt;&gt;"",E8208&lt;&gt;"!!!"),"NEW","")))</f>
        <v> </v>
      </c>
      <c r="G8208" s="23" t="str">
        <f>IF(OR(E8208="",E8208="!!!"),"",IF(OR(J8208=0,AND(J8208=1,K8208=1),AND(J8208=1,I8208="SBJ"),AND(J8208=1,I8208=0)),"?IN_FOCUS",IF(J8208&lt;=2,"?ACTIVATED",IF(J8208&lt;&gt;"","?FAMILIAR",IF(F8208="NEW",IF(ISNA(VLOOKUP(E8208,#REF!,1,FALSE())),"?TYPE_IDENTIFIABLE","?REFERENTIAL"),"_")))))</f>
        <v> </v>
      </c>
      <c r="H8208" s="24" t="str">
        <f>IF(J8208&lt;&gt;1,"",IF(I8208="SBJ","CB","?"))</f>
        <v> </v>
      </c>
      <c r="I8208" s="25" t="str">
        <f>IF(OR(E8208="",E8208="!!!",F8208="NEW"),"",INDEX(B8207:B$2,-1+SUMPRODUCT(MAX(ROW(E8207:E$2)*(E8208=E8207:E$2)))))</f>
        <v> </v>
      </c>
      <c r="J8208" s="25" t="str">
        <f>IF(OR(E8208="",E8208="!!!",F8208="NEW"),"",COUNTBLANK(OFFSET(A$1,,,SUMPRODUCT(MAX(ROW(E$2:E8208)*(E8208=E$2:E8208)))))-COUNTBLANK(OFFSET(A$1,,,SUMPRODUCT(MAX(ROW(E$1:E8207)*(E2=E$1:E8207))))))</f>
        <v> </v>
      </c>
      <c r="K8208" s="25" t="str">
        <f>IF(OR(E8208="",E8208="!!!",F8208="NEW"),"",INDEX(J$1:J8207,SUMPRODUCT(MAX(ROW(E$1:E8207)*(E8208=E$1:E8207)))))</f>
        <v> </v>
      </c>
      <c r="L8208" s="26"/>
    </row>
    <row r="8209" spans="1:12">
      <c r="A8209" s="20" t="s">
        <v>1774</v>
      </c>
      <c r="E8209" s="21">
        <f>IF(D8209="?OLD","!!!","")</f>
        <v/>
      </c>
      <c r="F8209" s="22" t="str">
        <f>IF(OR(E8209="",E8209="!!!"),"",IF(NOT(ISNA(VLOOKUP(E8209,E$1:E8208,1,FALSE()))),"OLD",IF(AND(E8209&lt;&gt;"",E8209&lt;&gt;"!!!"),"NEW","")))</f>
        <v> </v>
      </c>
      <c r="G8209" s="23" t="str">
        <f>IF(OR(E8209="",E8209="!!!"),"",IF(OR(J8209=0,AND(J8209=1,K8209=1),AND(J8209=1,I8209="SBJ"),AND(J8209=1,I8209=0)),"?IN_FOCUS",IF(J8209&lt;=2,"?ACTIVATED",IF(J8209&lt;&gt;"","?FAMILIAR",IF(F8209="NEW",IF(ISNA(VLOOKUP(E8209,#REF!,1,FALSE())),"?TYPE_IDENTIFIABLE","?REFERENTIAL"),"_")))))</f>
        <v> </v>
      </c>
      <c r="H8209" s="24" t="str">
        <f>IF(J8209&lt;&gt;1,"",IF(I8209="SBJ","CB","?"))</f>
        <v> </v>
      </c>
      <c r="I8209" s="25" t="str">
        <f>IF(OR(E8209="",E8209="!!!",F8209="NEW"),"",INDEX(B8208:B$2,-1+SUMPRODUCT(MAX(ROW(E8208:E$2)*(E8209=E8208:E$2)))))</f>
        <v> </v>
      </c>
      <c r="J8209" s="25" t="str">
        <f>IF(OR(E8209="",E8209="!!!",F8209="NEW"),"",COUNTBLANK(OFFSET(A$1,,,SUMPRODUCT(MAX(ROW(E$2:E8209)*(E8209=E$2:E8209)))))-COUNTBLANK(OFFSET(A$1,,,SUMPRODUCT(MAX(ROW(E$1:E8208)*(E2=E$1:E8208))))))</f>
        <v> </v>
      </c>
      <c r="K8209" s="25" t="str">
        <f>IF(OR(E8209="",E8209="!!!",F8209="NEW"),"",INDEX(J$1:J8208,SUMPRODUCT(MAX(ROW(E$1:E8208)*(E8209=E$1:E8208)))))</f>
        <v> </v>
      </c>
      <c r="L8209" s="26"/>
    </row>
    <row r="8210" spans="1:12">
      <c r="A8210" s="20" t="s">
        <v>1972</v>
      </c>
      <c r="E8210" s="21">
        <f>IF(D8210="?OLD","!!!","")</f>
        <v/>
      </c>
      <c r="F8210" s="22" t="str">
        <f>IF(OR(E8210="",E8210="!!!"),"",IF(NOT(ISNA(VLOOKUP(E8210,E$1:E8209,1,FALSE()))),"OLD",IF(AND(E8210&lt;&gt;"",E8210&lt;&gt;"!!!"),"NEW","")))</f>
        <v> </v>
      </c>
      <c r="G8210" s="23" t="str">
        <f>IF(OR(E8210="",E8210="!!!"),"",IF(OR(J8210=0,AND(J8210=1,K8210=1),AND(J8210=1,I8210="SBJ"),AND(J8210=1,I8210=0)),"?IN_FOCUS",IF(J8210&lt;=2,"?ACTIVATED",IF(J8210&lt;&gt;"","?FAMILIAR",IF(F8210="NEW",IF(ISNA(VLOOKUP(E8210,#REF!,1,FALSE())),"?TYPE_IDENTIFIABLE","?REFERENTIAL"),"_")))))</f>
        <v> </v>
      </c>
      <c r="H8210" s="24" t="str">
        <f>IF(J8210&lt;&gt;1,"",IF(I8210="SBJ","CB","?"))</f>
        <v> </v>
      </c>
      <c r="I8210" s="25" t="str">
        <f>IF(OR(E8210="",E8210="!!!",F8210="NEW"),"",INDEX(B8209:B$2,-1+SUMPRODUCT(MAX(ROW(E8209:E$2)*(E8210=E8209:E$2)))))</f>
        <v> </v>
      </c>
      <c r="J8210" s="25" t="str">
        <f>IF(OR(E8210="",E8210="!!!",F8210="NEW"),"",COUNTBLANK(OFFSET(A$1,,,SUMPRODUCT(MAX(ROW(E$2:E8210)*(E8210=E$2:E8210)))))-COUNTBLANK(OFFSET(A$1,,,SUMPRODUCT(MAX(ROW(E$1:E8209)*(E2=E$1:E8209))))))</f>
        <v> </v>
      </c>
      <c r="K8210" s="25" t="str">
        <f>IF(OR(E8210="",E8210="!!!",F8210="NEW"),"",INDEX(J$1:J8209,SUMPRODUCT(MAX(ROW(E$1:E8209)*(E8210=E$1:E8209)))))</f>
        <v> </v>
      </c>
      <c r="L8210" s="26"/>
    </row>
    <row r="8211" spans="1:12">
      <c r="A8211" s="20" t="s">
        <v>1754</v>
      </c>
      <c r="B8211" s="27" t="s">
        <v>1668</v>
      </c>
      <c r="C8211" s="27" t="s">
        <v>1737</v>
      </c>
      <c r="D8211" s="27" t="s">
        <v>1681</v>
      </c>
      <c r="E8211" s="21">
        <f>IF(D8211="?OLD","!!!","")</f>
        <v/>
      </c>
      <c r="F8211" s="22" t="str">
        <f>IF(OR(E8211="",E8211="!!!"),"",IF(NOT(ISNA(VLOOKUP(E8211,E$1:E8210,1,FALSE()))),"OLD",IF(AND(E8211&lt;&gt;"",E8211&lt;&gt;"!!!"),"NEW","")))</f>
        <v> </v>
      </c>
      <c r="G8211" s="23" t="str">
        <f>IF(OR(E8211="",E8211="!!!"),"",IF(OR(J8211=0,AND(J8211=1,K8211=1),AND(J8211=1,I8211="SBJ"),AND(J8211=1,I8211=0)),"?IN_FOCUS",IF(J8211&lt;=2,"?ACTIVATED",IF(J8211&lt;&gt;"","?FAMILIAR",IF(F8211="NEW",IF(ISNA(VLOOKUP(E8211,#REF!,1,FALSE())),"?TYPE_IDENTIFIABLE","?REFERENTIAL"),"_")))))</f>
        <v> </v>
      </c>
      <c r="H8211" s="24" t="str">
        <f>IF(J8211&lt;&gt;1,"",IF(I8211="SBJ","CB","?"))</f>
        <v> </v>
      </c>
      <c r="I8211" s="25" t="str">
        <f>IF(OR(E8211="",E8211="!!!",F8211="NEW"),"",INDEX(B8210:B$2,-1+SUMPRODUCT(MAX(ROW(E8210:E$2)*(E8211=E8210:E$2)))))</f>
        <v> </v>
      </c>
      <c r="J8211" s="25" t="str">
        <f>IF(OR(E8211="",E8211="!!!",F8211="NEW"),"",COUNTBLANK(OFFSET(A$1,,,SUMPRODUCT(MAX(ROW(E$2:E8211)*(E8211=E$2:E8211)))))-COUNTBLANK(OFFSET(A$1,,,SUMPRODUCT(MAX(ROW(E$1:E8210)*(E2=E$1:E8210))))))</f>
        <v> </v>
      </c>
      <c r="K8211" s="25" t="str">
        <f>IF(OR(E8211="",E8211="!!!",F8211="NEW"),"",INDEX(J$1:J8210,SUMPRODUCT(MAX(ROW(E$1:E8210)*(E8211=E$1:E8210)))))</f>
        <v> </v>
      </c>
      <c r="L8211" s="26"/>
    </row>
    <row r="8212" spans="1:12">
      <c r="A8212" s="20" t="s">
        <v>1359</v>
      </c>
      <c r="E8212" s="21">
        <f>IF(D8212="?OLD","!!!","")</f>
        <v/>
      </c>
      <c r="F8212" s="22" t="str">
        <f>IF(OR(E8212="",E8212="!!!"),"",IF(NOT(ISNA(VLOOKUP(E8212,E$1:E8211,1,FALSE()))),"OLD",IF(AND(E8212&lt;&gt;"",E8212&lt;&gt;"!!!"),"NEW","")))</f>
        <v> </v>
      </c>
      <c r="G8212" s="23" t="str">
        <f>IF(OR(E8212="",E8212="!!!"),"",IF(OR(J8212=0,AND(J8212=1,K8212=1),AND(J8212=1,I8212="SBJ"),AND(J8212=1,I8212=0)),"?IN_FOCUS",IF(J8212&lt;=2,"?ACTIVATED",IF(J8212&lt;&gt;"","?FAMILIAR",IF(F8212="NEW",IF(ISNA(VLOOKUP(E8212,#REF!,1,FALSE())),"?TYPE_IDENTIFIABLE","?REFERENTIAL"),"_")))))</f>
        <v> </v>
      </c>
      <c r="H8212" s="24" t="str">
        <f>IF(J8212&lt;&gt;1,"",IF(I8212="SBJ","CB","?"))</f>
        <v> </v>
      </c>
      <c r="I8212" s="25" t="str">
        <f>IF(OR(E8212="",E8212="!!!",F8212="NEW"),"",INDEX(B8211:B$2,-1+SUMPRODUCT(MAX(ROW(E8211:E$2)*(E8212=E8211:E$2)))))</f>
        <v> </v>
      </c>
      <c r="J8212" s="25" t="str">
        <f>IF(OR(E8212="",E8212="!!!",F8212="NEW"),"",COUNTBLANK(OFFSET(A$1,,,SUMPRODUCT(MAX(ROW(E$2:E8212)*(E8212=E$2:E8212)))))-COUNTBLANK(OFFSET(A$1,,,SUMPRODUCT(MAX(ROW(E$1:E8211)*(E2=E$1:E8211))))))</f>
        <v> </v>
      </c>
      <c r="K8212" s="25" t="str">
        <f>IF(OR(E8212="",E8212="!!!",F8212="NEW"),"",INDEX(J$1:J8211,SUMPRODUCT(MAX(ROW(E$1:E8211)*(E8212=E$1:E8211)))))</f>
        <v> </v>
      </c>
      <c r="L8212" s="26"/>
    </row>
    <row r="8213" spans="1:12">
      <c r="A8213" s="20" t="s">
        <v>4040</v>
      </c>
      <c r="E8213" s="21">
        <f>IF(D8213="?OLD","!!!","")</f>
        <v/>
      </c>
      <c r="F8213" s="22" t="str">
        <f>IF(OR(E8213="",E8213="!!!"),"",IF(NOT(ISNA(VLOOKUP(E8213,E$1:E8212,1,FALSE()))),"OLD",IF(AND(E8213&lt;&gt;"",E8213&lt;&gt;"!!!"),"NEW","")))</f>
        <v> </v>
      </c>
      <c r="G8213" s="23" t="str">
        <f>IF(OR(E8213="",E8213="!!!"),"",IF(OR(J8213=0,AND(J8213=1,K8213=1),AND(J8213=1,I8213="SBJ"),AND(J8213=1,I8213=0)),"?IN_FOCUS",IF(J8213&lt;=2,"?ACTIVATED",IF(J8213&lt;&gt;"","?FAMILIAR",IF(F8213="NEW",IF(ISNA(VLOOKUP(E8213,#REF!,1,FALSE())),"?TYPE_IDENTIFIABLE","?REFERENTIAL"),"_")))))</f>
        <v> </v>
      </c>
      <c r="H8213" s="24" t="str">
        <f>IF(J8213&lt;&gt;1,"",IF(I8213="SBJ","CB","?"))</f>
        <v> </v>
      </c>
      <c r="I8213" s="25" t="str">
        <f>IF(OR(E8213="",E8213="!!!",F8213="NEW"),"",INDEX(B8212:B$2,-1+SUMPRODUCT(MAX(ROW(E8212:E$2)*(E8213=E8212:E$2)))))</f>
        <v> </v>
      </c>
      <c r="J8213" s="25" t="str">
        <f>IF(OR(E8213="",E8213="!!!",F8213="NEW"),"",COUNTBLANK(OFFSET(A$1,,,SUMPRODUCT(MAX(ROW(E$2:E8213)*(E8213=E$2:E8213)))))-COUNTBLANK(OFFSET(A$1,,,SUMPRODUCT(MAX(ROW(E$1:E8212)*(E2=E$1:E8212))))))</f>
        <v> </v>
      </c>
      <c r="K8213" s="25" t="str">
        <f>IF(OR(E8213="",E8213="!!!",F8213="NEW"),"",INDEX(J$1:J8212,SUMPRODUCT(MAX(ROW(E$1:E8212)*(E8213=E$1:E8212)))))</f>
        <v> </v>
      </c>
      <c r="L8213" s="26"/>
    </row>
    <row r="8214" spans="1:12">
      <c r="A8214" s="20" t="s">
        <v>671</v>
      </c>
      <c r="E8214" s="21">
        <f>IF(D8214="?OLD","!!!","")</f>
        <v/>
      </c>
      <c r="F8214" s="22" t="str">
        <f>IF(OR(E8214="",E8214="!!!"),"",IF(NOT(ISNA(VLOOKUP(E8214,E$1:E8213,1,FALSE()))),"OLD",IF(AND(E8214&lt;&gt;"",E8214&lt;&gt;"!!!"),"NEW","")))</f>
        <v> </v>
      </c>
      <c r="G8214" s="23" t="str">
        <f>IF(OR(E8214="",E8214="!!!"),"",IF(OR(J8214=0,AND(J8214=1,K8214=1),AND(J8214=1,I8214="SBJ"),AND(J8214=1,I8214=0)),"?IN_FOCUS",IF(J8214&lt;=2,"?ACTIVATED",IF(J8214&lt;&gt;"","?FAMILIAR",IF(F8214="NEW",IF(ISNA(VLOOKUP(E8214,#REF!,1,FALSE())),"?TYPE_IDENTIFIABLE","?REFERENTIAL"),"_")))))</f>
        <v> </v>
      </c>
      <c r="H8214" s="24" t="str">
        <f>IF(J8214&lt;&gt;1,"",IF(I8214="SBJ","CB","?"))</f>
        <v> </v>
      </c>
      <c r="I8214" s="25" t="str">
        <f>IF(OR(E8214="",E8214="!!!",F8214="NEW"),"",INDEX(B8213:B$2,-1+SUMPRODUCT(MAX(ROW(E8213:E$2)*(E8214=E8213:E$2)))))</f>
        <v> </v>
      </c>
      <c r="J8214" s="25" t="str">
        <f>IF(OR(E8214="",E8214="!!!",F8214="NEW"),"",COUNTBLANK(OFFSET(A$1,,,SUMPRODUCT(MAX(ROW(E$2:E8214)*(E8214=E$2:E8214)))))-COUNTBLANK(OFFSET(A$1,,,SUMPRODUCT(MAX(ROW(E$1:E8213)*(E2=E$1:E8213))))))</f>
        <v> </v>
      </c>
      <c r="K8214" s="25" t="str">
        <f>IF(OR(E8214="",E8214="!!!",F8214="NEW"),"",INDEX(J$1:J8213,SUMPRODUCT(MAX(ROW(E$1:E8213)*(E8214=E$1:E8213)))))</f>
        <v> </v>
      </c>
      <c r="L8214" s="26"/>
    </row>
    <row r="8215" spans="1:12">
      <c r="A8215" s="20"/>
    </row>
    <row r="8216" spans="1:12">
      <c r="A8216" s="20" t="s">
        <v>4041</v>
      </c>
    </row>
    <row r="8217" spans="1:12">
      <c r="A8217" s="20" t="s">
        <v>1890</v>
      </c>
      <c r="B8217" s="27" t="s">
        <v>1690</v>
      </c>
      <c r="C8217" s="27" t="s">
        <v>1704</v>
      </c>
      <c r="E8217" s="21">
        <f>IF(D8217="?OLD","!!!","")</f>
        <v/>
      </c>
      <c r="F8217" s="22" t="str">
        <f>IF(OR(E8217="",E8217="!!!"),"",IF(NOT(ISNA(VLOOKUP(E8217,E$1:E8216,1,FALSE()))),"OLD",IF(AND(E8217&lt;&gt;"",E8217&lt;&gt;"!!!"),"NEW","")))</f>
        <v> </v>
      </c>
      <c r="G8217" s="23" t="str">
        <f>IF(OR(E8217="",E8217="!!!"),"",IF(OR(J8217=0,AND(J8217=1,K8217=1),AND(J8217=1,I8217="SBJ"),AND(J8217=1,I8217=0)),"?IN_FOCUS",IF(J8217&lt;=2,"?ACTIVATED",IF(J8217&lt;&gt;"","?FAMILIAR",IF(F8217="NEW",IF(ISNA(VLOOKUP(E8217,#REF!,1,FALSE())),"?TYPE_IDENTIFIABLE","?REFERENTIAL"),"_")))))</f>
        <v> </v>
      </c>
      <c r="H8217" s="24" t="str">
        <f>IF(J8217&lt;&gt;1,"",IF(I8217="SBJ","CB","?"))</f>
        <v> </v>
      </c>
      <c r="I8217" s="25" t="str">
        <f>IF(OR(E8217="",E8217="!!!",F8217="NEW"),"",INDEX(B8216:B$2,-1+SUMPRODUCT(MAX(ROW(E8216:E$2)*(E8217=E8216:E$2)))))</f>
        <v> </v>
      </c>
      <c r="J8217" s="25" t="str">
        <f>IF(OR(E8217="",E8217="!!!",F8217="NEW"),"",COUNTBLANK(OFFSET(A$1,,,SUMPRODUCT(MAX(ROW(E$2:E8217)*(E8217=E$2:E8217)))))-COUNTBLANK(OFFSET(A$1,,,SUMPRODUCT(MAX(ROW(E$1:E8216)*(E2=E$1:E8216))))))</f>
        <v> </v>
      </c>
      <c r="K8217" s="25" t="str">
        <f>IF(OR(E8217="",E8217="!!!",F8217="NEW"),"",INDEX(J$1:J8216,SUMPRODUCT(MAX(ROW(E$1:E8216)*(E8217=E$1:E8216)))))</f>
        <v> </v>
      </c>
      <c r="L8217" s="26"/>
    </row>
    <row r="8218" spans="1:12">
      <c r="A8218" s="20" t="s">
        <v>1847</v>
      </c>
      <c r="E8218" s="21">
        <f>IF(D8218="?OLD","!!!","")</f>
        <v/>
      </c>
      <c r="F8218" s="22" t="str">
        <f>IF(OR(E8218="",E8218="!!!"),"",IF(NOT(ISNA(VLOOKUP(E8218,E$1:E8217,1,FALSE()))),"OLD",IF(AND(E8218&lt;&gt;"",E8218&lt;&gt;"!!!"),"NEW","")))</f>
        <v> </v>
      </c>
      <c r="G8218" s="23" t="str">
        <f>IF(OR(E8218="",E8218="!!!"),"",IF(OR(J8218=0,AND(J8218=1,K8218=1),AND(J8218=1,I8218="SBJ"),AND(J8218=1,I8218=0)),"?IN_FOCUS",IF(J8218&lt;=2,"?ACTIVATED",IF(J8218&lt;&gt;"","?FAMILIAR",IF(F8218="NEW",IF(ISNA(VLOOKUP(E8218,#REF!,1,FALSE())),"?TYPE_IDENTIFIABLE","?REFERENTIAL"),"_")))))</f>
        <v> </v>
      </c>
      <c r="H8218" s="24" t="str">
        <f>IF(J8218&lt;&gt;1,"",IF(I8218="SBJ","CB","?"))</f>
        <v> </v>
      </c>
      <c r="I8218" s="25" t="str">
        <f>IF(OR(E8218="",E8218="!!!",F8218="NEW"),"",INDEX(B8217:B$2,-1+SUMPRODUCT(MAX(ROW(E8217:E$2)*(E8218=E8217:E$2)))))</f>
        <v> </v>
      </c>
      <c r="J8218" s="25" t="str">
        <f>IF(OR(E8218="",E8218="!!!",F8218="NEW"),"",COUNTBLANK(OFFSET(A$1,,,SUMPRODUCT(MAX(ROW(E$2:E8218)*(E8218=E$2:E8218)))))-COUNTBLANK(OFFSET(A$1,,,SUMPRODUCT(MAX(ROW(E$1:E8217)*(E2=E$1:E8217))))))</f>
        <v> </v>
      </c>
      <c r="K8218" s="25" t="str">
        <f>IF(OR(E8218="",E8218="!!!",F8218="NEW"),"",INDEX(J$1:J8217,SUMPRODUCT(MAX(ROW(E$1:E8217)*(E8218=E$1:E8217)))))</f>
        <v> </v>
      </c>
      <c r="L8218" s="26"/>
    </row>
    <row r="8219" spans="1:12">
      <c r="A8219" s="20" t="s">
        <v>1957</v>
      </c>
      <c r="B8219" s="27" t="s">
        <v>1724</v>
      </c>
      <c r="C8219" s="27" t="s">
        <v>1734</v>
      </c>
      <c r="D8219" s="27" t="s">
        <v>1681</v>
      </c>
      <c r="E8219" s="21">
        <f>IF(D8219="?OLD","!!!","")</f>
        <v/>
      </c>
      <c r="F8219" s="22" t="str">
        <f>IF(OR(E8219="",E8219="!!!"),"",IF(NOT(ISNA(VLOOKUP(E8219,E$1:E8218,1,FALSE()))),"OLD",IF(AND(E8219&lt;&gt;"",E8219&lt;&gt;"!!!"),"NEW","")))</f>
        <v> </v>
      </c>
      <c r="G8219" s="23" t="str">
        <f>IF(OR(E8219="",E8219="!!!"),"",IF(OR(J8219=0,AND(J8219=1,K8219=1),AND(J8219=1,I8219="SBJ"),AND(J8219=1,I8219=0)),"?IN_FOCUS",IF(J8219&lt;=2,"?ACTIVATED",IF(J8219&lt;&gt;"","?FAMILIAR",IF(F8219="NEW",IF(ISNA(VLOOKUP(E8219,#REF!,1,FALSE())),"?TYPE_IDENTIFIABLE","?REFERENTIAL"),"_")))))</f>
        <v> </v>
      </c>
      <c r="H8219" s="24" t="str">
        <f>IF(J8219&lt;&gt;1,"",IF(I8219="SBJ","CB","?"))</f>
        <v> </v>
      </c>
      <c r="I8219" s="25" t="str">
        <f>IF(OR(E8219="",E8219="!!!",F8219="NEW"),"",INDEX(B8218:B$2,-1+SUMPRODUCT(MAX(ROW(E8218:E$2)*(E8219=E8218:E$2)))))</f>
        <v> </v>
      </c>
      <c r="J8219" s="25" t="str">
        <f>IF(OR(E8219="",E8219="!!!",F8219="NEW"),"",COUNTBLANK(OFFSET(A$1,,,SUMPRODUCT(MAX(ROW(E$2:E8219)*(E8219=E$2:E8219)))))-COUNTBLANK(OFFSET(A$1,,,SUMPRODUCT(MAX(ROW(E$1:E8218)*(E2=E$1:E8218))))))</f>
        <v> </v>
      </c>
      <c r="K8219" s="25" t="str">
        <f>IF(OR(E8219="",E8219="!!!",F8219="NEW"),"",INDEX(J$1:J8218,SUMPRODUCT(MAX(ROW(E$1:E8218)*(E8219=E$1:E8218)))))</f>
        <v> </v>
      </c>
      <c r="L8219" s="26"/>
    </row>
    <row r="8220" spans="1:12">
      <c r="A8220" s="20" t="s">
        <v>1688</v>
      </c>
      <c r="E8220" s="21">
        <f>IF(D8220="?OLD","!!!","")</f>
        <v/>
      </c>
      <c r="F8220" s="22" t="str">
        <f>IF(OR(E8220="",E8220="!!!"),"",IF(NOT(ISNA(VLOOKUP(E8220,E$1:E8219,1,FALSE()))),"OLD",IF(AND(E8220&lt;&gt;"",E8220&lt;&gt;"!!!"),"NEW","")))</f>
        <v> </v>
      </c>
      <c r="G8220" s="23" t="str">
        <f>IF(OR(E8220="",E8220="!!!"),"",IF(OR(J8220=0,AND(J8220=1,K8220=1),AND(J8220=1,I8220="SBJ"),AND(J8220=1,I8220=0)),"?IN_FOCUS",IF(J8220&lt;=2,"?ACTIVATED",IF(J8220&lt;&gt;"","?FAMILIAR",IF(F8220="NEW",IF(ISNA(VLOOKUP(E8220,#REF!,1,FALSE())),"?TYPE_IDENTIFIABLE","?REFERENTIAL"),"_")))))</f>
        <v> </v>
      </c>
      <c r="H8220" s="24" t="str">
        <f>IF(J8220&lt;&gt;1,"",IF(I8220="SBJ","CB","?"))</f>
        <v> </v>
      </c>
      <c r="I8220" s="25" t="str">
        <f>IF(OR(E8220="",E8220="!!!",F8220="NEW"),"",INDEX(B8219:B$2,-1+SUMPRODUCT(MAX(ROW(E8219:E$2)*(E8220=E8219:E$2)))))</f>
        <v> </v>
      </c>
      <c r="J8220" s="25" t="str">
        <f>IF(OR(E8220="",E8220="!!!",F8220="NEW"),"",COUNTBLANK(OFFSET(A$1,,,SUMPRODUCT(MAX(ROW(E$2:E8220)*(E8220=E$2:E8220)))))-COUNTBLANK(OFFSET(A$1,,,SUMPRODUCT(MAX(ROW(E$1:E8219)*(E2=E$1:E8219))))))</f>
        <v> </v>
      </c>
      <c r="K8220" s="25" t="str">
        <f>IF(OR(E8220="",E8220="!!!",F8220="NEW"),"",INDEX(J$1:J8219,SUMPRODUCT(MAX(ROW(E$1:E8219)*(E8220=E$1:E8219)))))</f>
        <v> </v>
      </c>
      <c r="L8220" s="26"/>
    </row>
    <row r="8221" spans="1:12">
      <c r="A8221" s="20" t="s">
        <v>2042</v>
      </c>
      <c r="E8221" s="21">
        <f>IF(D8221="?OLD","!!!","")</f>
        <v/>
      </c>
      <c r="F8221" s="22" t="str">
        <f>IF(OR(E8221="",E8221="!!!"),"",IF(NOT(ISNA(VLOOKUP(E8221,E$1:E8220,1,FALSE()))),"OLD",IF(AND(E8221&lt;&gt;"",E8221&lt;&gt;"!!!"),"NEW","")))</f>
        <v> </v>
      </c>
      <c r="G8221" s="23" t="str">
        <f>IF(OR(E8221="",E8221="!!!"),"",IF(OR(J8221=0,AND(J8221=1,K8221=1),AND(J8221=1,I8221="SBJ"),AND(J8221=1,I8221=0)),"?IN_FOCUS",IF(J8221&lt;=2,"?ACTIVATED",IF(J8221&lt;&gt;"","?FAMILIAR",IF(F8221="NEW",IF(ISNA(VLOOKUP(E8221,#REF!,1,FALSE())),"?TYPE_IDENTIFIABLE","?REFERENTIAL"),"_")))))</f>
        <v> </v>
      </c>
      <c r="H8221" s="24" t="str">
        <f>IF(J8221&lt;&gt;1,"",IF(I8221="SBJ","CB","?"))</f>
        <v> </v>
      </c>
      <c r="I8221" s="25" t="str">
        <f>IF(OR(E8221="",E8221="!!!",F8221="NEW"),"",INDEX(B8220:B$2,-1+SUMPRODUCT(MAX(ROW(E8220:E$2)*(E8221=E8220:E$2)))))</f>
        <v> </v>
      </c>
      <c r="J8221" s="25" t="str">
        <f>IF(OR(E8221="",E8221="!!!",F8221="NEW"),"",COUNTBLANK(OFFSET(A$1,,,SUMPRODUCT(MAX(ROW(E$2:E8221)*(E8221=E$2:E8221)))))-COUNTBLANK(OFFSET(A$1,,,SUMPRODUCT(MAX(ROW(E$1:E8220)*(E2=E$1:E8220))))))</f>
        <v> </v>
      </c>
      <c r="K8221" s="25" t="str">
        <f>IF(OR(E8221="",E8221="!!!",F8221="NEW"),"",INDEX(J$1:J8220,SUMPRODUCT(MAX(ROW(E$1:E8220)*(E8221=E$1:E8220)))))</f>
        <v> </v>
      </c>
      <c r="L8221" s="26"/>
    </row>
    <row r="8222" spans="1:12">
      <c r="A8222" s="20" t="s">
        <v>1805</v>
      </c>
      <c r="E8222" s="21">
        <f>IF(D8222="?OLD","!!!","")</f>
        <v/>
      </c>
      <c r="F8222" s="22" t="str">
        <f>IF(OR(E8222="",E8222="!!!"),"",IF(NOT(ISNA(VLOOKUP(E8222,E$1:E8221,1,FALSE()))),"OLD",IF(AND(E8222&lt;&gt;"",E8222&lt;&gt;"!!!"),"NEW","")))</f>
        <v> </v>
      </c>
      <c r="G8222" s="23" t="str">
        <f>IF(OR(E8222="",E8222="!!!"),"",IF(OR(J8222=0,AND(J8222=1,K8222=1),AND(J8222=1,I8222="SBJ"),AND(J8222=1,I8222=0)),"?IN_FOCUS",IF(J8222&lt;=2,"?ACTIVATED",IF(J8222&lt;&gt;"","?FAMILIAR",IF(F8222="NEW",IF(ISNA(VLOOKUP(E8222,#REF!,1,FALSE())),"?TYPE_IDENTIFIABLE","?REFERENTIAL"),"_")))))</f>
        <v> </v>
      </c>
      <c r="H8222" s="24" t="str">
        <f>IF(J8222&lt;&gt;1,"",IF(I8222="SBJ","CB","?"))</f>
        <v> </v>
      </c>
      <c r="I8222" s="25" t="str">
        <f>IF(OR(E8222="",E8222="!!!",F8222="NEW"),"",INDEX(B8221:B$2,-1+SUMPRODUCT(MAX(ROW(E8221:E$2)*(E8222=E8221:E$2)))))</f>
        <v> </v>
      </c>
      <c r="J8222" s="25" t="str">
        <f>IF(OR(E8222="",E8222="!!!",F8222="NEW"),"",COUNTBLANK(OFFSET(A$1,,,SUMPRODUCT(MAX(ROW(E$2:E8222)*(E8222=E$2:E8222)))))-COUNTBLANK(OFFSET(A$1,,,SUMPRODUCT(MAX(ROW(E$1:E8221)*(E2=E$1:E8221))))))</f>
        <v> </v>
      </c>
      <c r="K8222" s="25" t="str">
        <f>IF(OR(E8222="",E8222="!!!",F8222="NEW"),"",INDEX(J$1:J8221,SUMPRODUCT(MAX(ROW(E$1:E8221)*(E8222=E$1:E8221)))))</f>
        <v> </v>
      </c>
      <c r="L8222" s="26"/>
    </row>
    <row r="8223" spans="1:12">
      <c r="A8223" s="20" t="s">
        <v>1754</v>
      </c>
      <c r="B8223" s="27" t="s">
        <v>1778</v>
      </c>
      <c r="C8223" s="27" t="s">
        <v>1737</v>
      </c>
      <c r="D8223" s="27" t="s">
        <v>1681</v>
      </c>
      <c r="E8223" s="21">
        <f>IF(D8223="?OLD","!!!","")</f>
        <v/>
      </c>
      <c r="F8223" s="22" t="str">
        <f>IF(OR(E8223="",E8223="!!!"),"",IF(NOT(ISNA(VLOOKUP(E8223,E$1:E8222,1,FALSE()))),"OLD",IF(AND(E8223&lt;&gt;"",E8223&lt;&gt;"!!!"),"NEW","")))</f>
        <v> </v>
      </c>
      <c r="G8223" s="23" t="str">
        <f>IF(OR(E8223="",E8223="!!!"),"",IF(OR(J8223=0,AND(J8223=1,K8223=1),AND(J8223=1,I8223="SBJ"),AND(J8223=1,I8223=0)),"?IN_FOCUS",IF(J8223&lt;=2,"?ACTIVATED",IF(J8223&lt;&gt;"","?FAMILIAR",IF(F8223="NEW",IF(ISNA(VLOOKUP(E8223,#REF!,1,FALSE())),"?TYPE_IDENTIFIABLE","?REFERENTIAL"),"_")))))</f>
        <v> </v>
      </c>
      <c r="H8223" s="24" t="str">
        <f>IF(J8223&lt;&gt;1,"",IF(I8223="SBJ","CB","?"))</f>
        <v> </v>
      </c>
      <c r="I8223" s="25" t="str">
        <f>IF(OR(E8223="",E8223="!!!",F8223="NEW"),"",INDEX(B8222:B$2,-1+SUMPRODUCT(MAX(ROW(E8222:E$2)*(E8223=E8222:E$2)))))</f>
        <v> </v>
      </c>
      <c r="J8223" s="25" t="str">
        <f>IF(OR(E8223="",E8223="!!!",F8223="NEW"),"",COUNTBLANK(OFFSET(A$1,,,SUMPRODUCT(MAX(ROW(E$2:E8223)*(E8223=E$2:E8223)))))-COUNTBLANK(OFFSET(A$1,,,SUMPRODUCT(MAX(ROW(E$1:E8222)*(E2=E$1:E8222))))))</f>
        <v> </v>
      </c>
      <c r="K8223" s="25" t="str">
        <f>IF(OR(E8223="",E8223="!!!",F8223="NEW"),"",INDEX(J$1:J8222,SUMPRODUCT(MAX(ROW(E$1:E8222)*(E8223=E$1:E8222)))))</f>
        <v> </v>
      </c>
      <c r="L8223" s="26"/>
    </row>
    <row r="8224" spans="1:12">
      <c r="A8224" s="20" t="s">
        <v>2384</v>
      </c>
      <c r="E8224" s="21">
        <f>IF(D8224="?OLD","!!!","")</f>
        <v/>
      </c>
      <c r="F8224" s="22" t="str">
        <f>IF(OR(E8224="",E8224="!!!"),"",IF(NOT(ISNA(VLOOKUP(E8224,E$1:E8223,1,FALSE()))),"OLD",IF(AND(E8224&lt;&gt;"",E8224&lt;&gt;"!!!"),"NEW","")))</f>
        <v> </v>
      </c>
      <c r="G8224" s="23" t="str">
        <f>IF(OR(E8224="",E8224="!!!"),"",IF(OR(J8224=0,AND(J8224=1,K8224=1),AND(J8224=1,I8224="SBJ"),AND(J8224=1,I8224=0)),"?IN_FOCUS",IF(J8224&lt;=2,"?ACTIVATED",IF(J8224&lt;&gt;"","?FAMILIAR",IF(F8224="NEW",IF(ISNA(VLOOKUP(E8224,#REF!,1,FALSE())),"?TYPE_IDENTIFIABLE","?REFERENTIAL"),"_")))))</f>
        <v> </v>
      </c>
      <c r="H8224" s="24" t="str">
        <f>IF(J8224&lt;&gt;1,"",IF(I8224="SBJ","CB","?"))</f>
        <v> </v>
      </c>
      <c r="I8224" s="25" t="str">
        <f>IF(OR(E8224="",E8224="!!!",F8224="NEW"),"",INDEX(B8223:B$2,-1+SUMPRODUCT(MAX(ROW(E8223:E$2)*(E8224=E8223:E$2)))))</f>
        <v> </v>
      </c>
      <c r="J8224" s="25" t="str">
        <f>IF(OR(E8224="",E8224="!!!",F8224="NEW"),"",COUNTBLANK(OFFSET(A$1,,,SUMPRODUCT(MAX(ROW(E$2:E8224)*(E8224=E$2:E8224)))))-COUNTBLANK(OFFSET(A$1,,,SUMPRODUCT(MAX(ROW(E$1:E8223)*(E2=E$1:E8223))))))</f>
        <v> </v>
      </c>
      <c r="K8224" s="25" t="str">
        <f>IF(OR(E8224="",E8224="!!!",F8224="NEW"),"",INDEX(J$1:J8223,SUMPRODUCT(MAX(ROW(E$1:E8223)*(E8224=E$1:E8223)))))</f>
        <v> </v>
      </c>
      <c r="L8224" s="26"/>
    </row>
    <row r="8225" spans="1:12">
      <c r="A8225" s="20" t="s">
        <v>2954</v>
      </c>
      <c r="E8225" s="21">
        <f>IF(D8225="?OLD","!!!","")</f>
        <v/>
      </c>
      <c r="F8225" s="22" t="str">
        <f>IF(OR(E8225="",E8225="!!!"),"",IF(NOT(ISNA(VLOOKUP(E8225,E$1:E8224,1,FALSE()))),"OLD",IF(AND(E8225&lt;&gt;"",E8225&lt;&gt;"!!!"),"NEW","")))</f>
        <v> </v>
      </c>
      <c r="G8225" s="23" t="str">
        <f>IF(OR(E8225="",E8225="!!!"),"",IF(OR(J8225=0,AND(J8225=1,K8225=1),AND(J8225=1,I8225="SBJ"),AND(J8225=1,I8225=0)),"?IN_FOCUS",IF(J8225&lt;=2,"?ACTIVATED",IF(J8225&lt;&gt;"","?FAMILIAR",IF(F8225="NEW",IF(ISNA(VLOOKUP(E8225,#REF!,1,FALSE())),"?TYPE_IDENTIFIABLE","?REFERENTIAL"),"_")))))</f>
        <v> </v>
      </c>
      <c r="H8225" s="24" t="str">
        <f>IF(J8225&lt;&gt;1,"",IF(I8225="SBJ","CB","?"))</f>
        <v> </v>
      </c>
      <c r="I8225" s="25" t="str">
        <f>IF(OR(E8225="",E8225="!!!",F8225="NEW"),"",INDEX(B8224:B$2,-1+SUMPRODUCT(MAX(ROW(E8224:E$2)*(E8225=E8224:E$2)))))</f>
        <v> </v>
      </c>
      <c r="J8225" s="25" t="str">
        <f>IF(OR(E8225="",E8225="!!!",F8225="NEW"),"",COUNTBLANK(OFFSET(A$1,,,SUMPRODUCT(MAX(ROW(E$2:E8225)*(E8225=E$2:E8225)))))-COUNTBLANK(OFFSET(A$1,,,SUMPRODUCT(MAX(ROW(E$1:E8224)*(E2=E$1:E8224))))))</f>
        <v> </v>
      </c>
      <c r="K8225" s="25" t="str">
        <f>IF(OR(E8225="",E8225="!!!",F8225="NEW"),"",INDEX(J$1:J8224,SUMPRODUCT(MAX(ROW(E$1:E8224)*(E8225=E$1:E8224)))))</f>
        <v> </v>
      </c>
      <c r="L8225" s="26"/>
    </row>
    <row r="8226" spans="1:12">
      <c r="A8226" s="20" t="s">
        <v>3001</v>
      </c>
      <c r="E8226" s="21">
        <f>IF(D8226="?OLD","!!!","")</f>
        <v/>
      </c>
      <c r="F8226" s="22" t="str">
        <f>IF(OR(E8226="",E8226="!!!"),"",IF(NOT(ISNA(VLOOKUP(E8226,E$1:E8225,1,FALSE()))),"OLD",IF(AND(E8226&lt;&gt;"",E8226&lt;&gt;"!!!"),"NEW","")))</f>
        <v> </v>
      </c>
      <c r="G8226" s="23" t="str">
        <f>IF(OR(E8226="",E8226="!!!"),"",IF(OR(J8226=0,AND(J8226=1,K8226=1),AND(J8226=1,I8226="SBJ"),AND(J8226=1,I8226=0)),"?IN_FOCUS",IF(J8226&lt;=2,"?ACTIVATED",IF(J8226&lt;&gt;"","?FAMILIAR",IF(F8226="NEW",IF(ISNA(VLOOKUP(E8226,#REF!,1,FALSE())),"?TYPE_IDENTIFIABLE","?REFERENTIAL"),"_")))))</f>
        <v> </v>
      </c>
      <c r="H8226" s="24" t="str">
        <f>IF(J8226&lt;&gt;1,"",IF(I8226="SBJ","CB","?"))</f>
        <v> </v>
      </c>
      <c r="I8226" s="25" t="str">
        <f>IF(OR(E8226="",E8226="!!!",F8226="NEW"),"",INDEX(B8225:B$2,-1+SUMPRODUCT(MAX(ROW(E8225:E$2)*(E8226=E8225:E$2)))))</f>
        <v> </v>
      </c>
      <c r="J8226" s="25" t="str">
        <f>IF(OR(E8226="",E8226="!!!",F8226="NEW"),"",COUNTBLANK(OFFSET(A$1,,,SUMPRODUCT(MAX(ROW(E$2:E8226)*(E8226=E$2:E8226)))))-COUNTBLANK(OFFSET(A$1,,,SUMPRODUCT(MAX(ROW(E$1:E8225)*(E2=E$1:E8225))))))</f>
        <v> </v>
      </c>
      <c r="K8226" s="25" t="str">
        <f>IF(OR(E8226="",E8226="!!!",F8226="NEW"),"",INDEX(J$1:J8225,SUMPRODUCT(MAX(ROW(E$1:E8225)*(E8226=E$1:E8225)))))</f>
        <v> </v>
      </c>
      <c r="L8226" s="26"/>
    </row>
    <row r="8227" spans="1:12">
      <c r="A8227" s="20" t="s">
        <v>4042</v>
      </c>
      <c r="B8227" s="27" t="s">
        <v>2010</v>
      </c>
      <c r="C8227" s="27" t="s">
        <v>1727</v>
      </c>
      <c r="E8227" s="21">
        <f>IF(D8227="?OLD","!!!","")</f>
        <v/>
      </c>
      <c r="F8227" s="22" t="str">
        <f>IF(OR(E8227="",E8227="!!!"),"",IF(NOT(ISNA(VLOOKUP(E8227,E$1:E8226,1,FALSE()))),"OLD",IF(AND(E8227&lt;&gt;"",E8227&lt;&gt;"!!!"),"NEW","")))</f>
        <v> </v>
      </c>
      <c r="G8227" s="23" t="str">
        <f>IF(OR(E8227="",E8227="!!!"),"",IF(OR(J8227=0,AND(J8227=1,K8227=1),AND(J8227=1,I8227="SBJ"),AND(J8227=1,I8227=0)),"?IN_FOCUS",IF(J8227&lt;=2,"?ACTIVATED",IF(J8227&lt;&gt;"","?FAMILIAR",IF(F8227="NEW",IF(ISNA(VLOOKUP(E8227,#REF!,1,FALSE())),"?TYPE_IDENTIFIABLE","?REFERENTIAL"),"_")))))</f>
        <v> </v>
      </c>
      <c r="H8227" s="24" t="str">
        <f>IF(J8227&lt;&gt;1,"",IF(I8227="SBJ","CB","?"))</f>
        <v> </v>
      </c>
      <c r="I8227" s="25" t="str">
        <f>IF(OR(E8227="",E8227="!!!",F8227="NEW"),"",INDEX(B8226:B$2,-1+SUMPRODUCT(MAX(ROW(E8226:E$2)*(E8227=E8226:E$2)))))</f>
        <v> </v>
      </c>
      <c r="J8227" s="25" t="str">
        <f>IF(OR(E8227="",E8227="!!!",F8227="NEW"),"",COUNTBLANK(OFFSET(A$1,,,SUMPRODUCT(MAX(ROW(E$2:E8227)*(E8227=E$2:E8227)))))-COUNTBLANK(OFFSET(A$1,,,SUMPRODUCT(MAX(ROW(E$1:E8226)*(E2=E$1:E8226))))))</f>
        <v> </v>
      </c>
      <c r="K8227" s="25" t="str">
        <f>IF(OR(E8227="",E8227="!!!",F8227="NEW"),"",INDEX(J$1:J8226,SUMPRODUCT(MAX(ROW(E$1:E8226)*(E8227=E$1:E8226)))))</f>
        <v> </v>
      </c>
      <c r="L8227" s="26"/>
    </row>
    <row r="8228" spans="1:12">
      <c r="A8228" s="20" t="s">
        <v>4043</v>
      </c>
      <c r="E8228" s="21">
        <f>IF(D8228="?OLD","!!!","")</f>
        <v/>
      </c>
      <c r="F8228" s="22" t="str">
        <f>IF(OR(E8228="",E8228="!!!"),"",IF(NOT(ISNA(VLOOKUP(E8228,E$1:E8227,1,FALSE()))),"OLD",IF(AND(E8228&lt;&gt;"",E8228&lt;&gt;"!!!"),"NEW","")))</f>
        <v> </v>
      </c>
      <c r="G8228" s="23" t="str">
        <f>IF(OR(E8228="",E8228="!!!"),"",IF(OR(J8228=0,AND(J8228=1,K8228=1),AND(J8228=1,I8228="SBJ"),AND(J8228=1,I8228=0)),"?IN_FOCUS",IF(J8228&lt;=2,"?ACTIVATED",IF(J8228&lt;&gt;"","?FAMILIAR",IF(F8228="NEW",IF(ISNA(VLOOKUP(E8228,#REF!,1,FALSE())),"?TYPE_IDENTIFIABLE","?REFERENTIAL"),"_")))))</f>
        <v> </v>
      </c>
      <c r="H8228" s="24" t="str">
        <f>IF(J8228&lt;&gt;1,"",IF(I8228="SBJ","CB","?"))</f>
        <v> </v>
      </c>
      <c r="I8228" s="25" t="str">
        <f>IF(OR(E8228="",E8228="!!!",F8228="NEW"),"",INDEX(B8227:B$2,-1+SUMPRODUCT(MAX(ROW(E8227:E$2)*(E8228=E8227:E$2)))))</f>
        <v> </v>
      </c>
      <c r="J8228" s="25" t="str">
        <f>IF(OR(E8228="",E8228="!!!",F8228="NEW"),"",COUNTBLANK(OFFSET(A$1,,,SUMPRODUCT(MAX(ROW(E$2:E8228)*(E8228=E$2:E8228)))))-COUNTBLANK(OFFSET(A$1,,,SUMPRODUCT(MAX(ROW(E$1:E8227)*(E2=E$1:E8227))))))</f>
        <v> </v>
      </c>
      <c r="K8228" s="25" t="str">
        <f>IF(OR(E8228="",E8228="!!!",F8228="NEW"),"",INDEX(J$1:J8227,SUMPRODUCT(MAX(ROW(E$1:E8227)*(E8228=E$1:E8227)))))</f>
        <v> </v>
      </c>
      <c r="L8228" s="26"/>
    </row>
    <row r="8229" spans="1:12">
      <c r="A8229" s="20" t="s">
        <v>671</v>
      </c>
      <c r="E8229" s="21">
        <f>IF(D8229="?OLD","!!!","")</f>
        <v/>
      </c>
      <c r="F8229" s="22" t="str">
        <f>IF(OR(E8229="",E8229="!!!"),"",IF(NOT(ISNA(VLOOKUP(E8229,E$1:E8228,1,FALSE()))),"OLD",IF(AND(E8229&lt;&gt;"",E8229&lt;&gt;"!!!"),"NEW","")))</f>
        <v> </v>
      </c>
      <c r="G8229" s="23" t="str">
        <f>IF(OR(E8229="",E8229="!!!"),"",IF(OR(J8229=0,AND(J8229=1,K8229=1),AND(J8229=1,I8229="SBJ"),AND(J8229=1,I8229=0)),"?IN_FOCUS",IF(J8229&lt;=2,"?ACTIVATED",IF(J8229&lt;&gt;"","?FAMILIAR",IF(F8229="NEW",IF(ISNA(VLOOKUP(E8229,#REF!,1,FALSE())),"?TYPE_IDENTIFIABLE","?REFERENTIAL"),"_")))))</f>
        <v> </v>
      </c>
      <c r="H8229" s="24" t="str">
        <f>IF(J8229&lt;&gt;1,"",IF(I8229="SBJ","CB","?"))</f>
        <v> </v>
      </c>
      <c r="I8229" s="25" t="str">
        <f>IF(OR(E8229="",E8229="!!!",F8229="NEW"),"",INDEX(B8228:B$2,-1+SUMPRODUCT(MAX(ROW(E8228:E$2)*(E8229=E8228:E$2)))))</f>
        <v> </v>
      </c>
      <c r="J8229" s="25" t="str">
        <f>IF(OR(E8229="",E8229="!!!",F8229="NEW"),"",COUNTBLANK(OFFSET(A$1,,,SUMPRODUCT(MAX(ROW(E$2:E8229)*(E8229=E$2:E8229)))))-COUNTBLANK(OFFSET(A$1,,,SUMPRODUCT(MAX(ROW(E$1:E8228)*(E2=E$1:E8228))))))</f>
        <v> </v>
      </c>
      <c r="K8229" s="25" t="str">
        <f>IF(OR(E8229="",E8229="!!!",F8229="NEW"),"",INDEX(J$1:J8228,SUMPRODUCT(MAX(ROW(E$1:E8228)*(E8229=E$1:E8228)))))</f>
        <v> </v>
      </c>
      <c r="L8229" s="26"/>
    </row>
    <row r="8230" spans="1:12">
      <c r="A8230" s="20" t="s">
        <v>94</v>
      </c>
      <c r="E8230" s="21">
        <f>IF(D8230="?OLD","!!!","")</f>
        <v/>
      </c>
      <c r="F8230" s="22" t="str">
        <f>IF(OR(E8230="",E8230="!!!"),"",IF(NOT(ISNA(VLOOKUP(E8230,E$1:E8229,1,FALSE()))),"OLD",IF(AND(E8230&lt;&gt;"",E8230&lt;&gt;"!!!"),"NEW","")))</f>
        <v> </v>
      </c>
      <c r="G8230" s="23" t="str">
        <f>IF(OR(E8230="",E8230="!!!"),"",IF(OR(J8230=0,AND(J8230=1,K8230=1),AND(J8230=1,I8230="SBJ"),AND(J8230=1,I8230=0)),"?IN_FOCUS",IF(J8230&lt;=2,"?ACTIVATED",IF(J8230&lt;&gt;"","?FAMILIAR",IF(F8230="NEW",IF(ISNA(VLOOKUP(E8230,#REF!,1,FALSE())),"?TYPE_IDENTIFIABLE","?REFERENTIAL"),"_")))))</f>
        <v> </v>
      </c>
      <c r="H8230" s="24" t="str">
        <f>IF(J8230&lt;&gt;1,"",IF(I8230="SBJ","CB","?"))</f>
        <v> </v>
      </c>
      <c r="I8230" s="25" t="str">
        <f>IF(OR(E8230="",E8230="!!!",F8230="NEW"),"",INDEX(B8229:B$2,-1+SUMPRODUCT(MAX(ROW(E8229:E$2)*(E8230=E8229:E$2)))))</f>
        <v> </v>
      </c>
      <c r="J8230" s="25" t="str">
        <f>IF(OR(E8230="",E8230="!!!",F8230="NEW"),"",COUNTBLANK(OFFSET(A$1,,,SUMPRODUCT(MAX(ROW(E$2:E8230)*(E8230=E$2:E8230)))))-COUNTBLANK(OFFSET(A$1,,,SUMPRODUCT(MAX(ROW(E$1:E8229)*(E2=E$1:E8229))))))</f>
        <v> </v>
      </c>
      <c r="K8230" s="25" t="str">
        <f>IF(OR(E8230="",E8230="!!!",F8230="NEW"),"",INDEX(J$1:J8229,SUMPRODUCT(MAX(ROW(E$1:E8229)*(E8230=E$1:E8229)))))</f>
        <v> </v>
      </c>
      <c r="L8230" s="26"/>
    </row>
    <row r="8231" spans="1:12">
      <c r="A8231" s="20"/>
    </row>
    <row r="8232" spans="1:12">
      <c r="A8232" s="20" t="s">
        <v>4044</v>
      </c>
    </row>
    <row r="8233" spans="1:12">
      <c r="A8233" s="20" t="s">
        <v>2252</v>
      </c>
      <c r="B8233" s="27" t="s">
        <v>1724</v>
      </c>
      <c r="C8233" s="27" t="s">
        <v>1680</v>
      </c>
      <c r="D8233" s="27" t="s">
        <v>1681</v>
      </c>
      <c r="E8233" s="21">
        <f>IF(D8233="?OLD","!!!","")</f>
        <v/>
      </c>
      <c r="F8233" s="22" t="str">
        <f>IF(OR(E8233="",E8233="!!!"),"",IF(NOT(ISNA(VLOOKUP(E8233,E$1:E8232,1,FALSE()))),"OLD",IF(AND(E8233&lt;&gt;"",E8233&lt;&gt;"!!!"),"NEW","")))</f>
        <v> </v>
      </c>
      <c r="G8233" s="23" t="str">
        <f>IF(OR(E8233="",E8233="!!!"),"",IF(OR(J8233=0,AND(J8233=1,K8233=1),AND(J8233=1,I8233="SBJ"),AND(J8233=1,I8233=0)),"?IN_FOCUS",IF(J8233&lt;=2,"?ACTIVATED",IF(J8233&lt;&gt;"","?FAMILIAR",IF(F8233="NEW",IF(ISNA(VLOOKUP(E8233,#REF!,1,FALSE())),"?TYPE_IDENTIFIABLE","?REFERENTIAL"),"_")))))</f>
        <v> </v>
      </c>
      <c r="H8233" s="24" t="str">
        <f>IF(J8233&lt;&gt;1,"",IF(I8233="SBJ","CB","?"))</f>
        <v> </v>
      </c>
      <c r="I8233" s="25" t="str">
        <f>IF(OR(E8233="",E8233="!!!",F8233="NEW"),"",INDEX(B8232:B$2,-1+SUMPRODUCT(MAX(ROW(E8232:E$2)*(E8233=E8232:E$2)))))</f>
        <v> </v>
      </c>
      <c r="J8233" s="25" t="str">
        <f>IF(OR(E8233="",E8233="!!!",F8233="NEW"),"",COUNTBLANK(OFFSET(A$1,,,SUMPRODUCT(MAX(ROW(E$2:E8233)*(E8233=E$2:E8233)))))-COUNTBLANK(OFFSET(A$1,,,SUMPRODUCT(MAX(ROW(E$1:E8232)*(E2=E$1:E8232))))))</f>
        <v> </v>
      </c>
      <c r="K8233" s="25" t="str">
        <f>IF(OR(E8233="",E8233="!!!",F8233="NEW"),"",INDEX(J$1:J8232,SUMPRODUCT(MAX(ROW(E$1:E8232)*(E8233=E$1:E8232)))))</f>
        <v> </v>
      </c>
      <c r="L8233" s="26"/>
    </row>
    <row r="8234" spans="1:12">
      <c r="A8234" s="20" t="s">
        <v>2052</v>
      </c>
      <c r="E8234" s="21">
        <f>IF(D8234="?OLD","!!!","")</f>
        <v/>
      </c>
      <c r="F8234" s="22" t="str">
        <f>IF(OR(E8234="",E8234="!!!"),"",IF(NOT(ISNA(VLOOKUP(E8234,E$1:E8233,1,FALSE()))),"OLD",IF(AND(E8234&lt;&gt;"",E8234&lt;&gt;"!!!"),"NEW","")))</f>
        <v> </v>
      </c>
      <c r="G8234" s="23" t="str">
        <f>IF(OR(E8234="",E8234="!!!"),"",IF(OR(J8234=0,AND(J8234=1,K8234=1),AND(J8234=1,I8234="SBJ"),AND(J8234=1,I8234=0)),"?IN_FOCUS",IF(J8234&lt;=2,"?ACTIVATED",IF(J8234&lt;&gt;"","?FAMILIAR",IF(F8234="NEW",IF(ISNA(VLOOKUP(E8234,#REF!,1,FALSE())),"?TYPE_IDENTIFIABLE","?REFERENTIAL"),"_")))))</f>
        <v> </v>
      </c>
      <c r="H8234" s="24" t="str">
        <f>IF(J8234&lt;&gt;1,"",IF(I8234="SBJ","CB","?"))</f>
        <v> </v>
      </c>
      <c r="I8234" s="25" t="str">
        <f>IF(OR(E8234="",E8234="!!!",F8234="NEW"),"",INDEX(B8233:B$2,-1+SUMPRODUCT(MAX(ROW(E8233:E$2)*(E8234=E8233:E$2)))))</f>
        <v> </v>
      </c>
      <c r="J8234" s="25" t="str">
        <f>IF(OR(E8234="",E8234="!!!",F8234="NEW"),"",COUNTBLANK(OFFSET(A$1,,,SUMPRODUCT(MAX(ROW(E$2:E8234)*(E8234=E$2:E8234)))))-COUNTBLANK(OFFSET(A$1,,,SUMPRODUCT(MAX(ROW(E$1:E8233)*(E2=E$1:E8233))))))</f>
        <v> </v>
      </c>
      <c r="K8234" s="25" t="str">
        <f>IF(OR(E8234="",E8234="!!!",F8234="NEW"),"",INDEX(J$1:J8233,SUMPRODUCT(MAX(ROW(E$1:E8233)*(E8234=E$1:E8233)))))</f>
        <v> </v>
      </c>
      <c r="L8234" s="26"/>
    </row>
    <row r="8235" spans="1:12">
      <c r="A8235" s="20" t="s">
        <v>2253</v>
      </c>
      <c r="B8235" s="27" t="s">
        <v>1668</v>
      </c>
      <c r="C8235" s="27" t="s">
        <v>1673</v>
      </c>
      <c r="E8235" s="21">
        <f>IF(D8235="?OLD","!!!","")</f>
        <v/>
      </c>
      <c r="F8235" s="22" t="str">
        <f>IF(OR(E8235="",E8235="!!!"),"",IF(NOT(ISNA(VLOOKUP(E8235,E$1:E8234,1,FALSE()))),"OLD",IF(AND(E8235&lt;&gt;"",E8235&lt;&gt;"!!!"),"NEW","")))</f>
        <v> </v>
      </c>
      <c r="G8235" s="23" t="str">
        <f>IF(OR(E8235="",E8235="!!!"),"",IF(OR(J8235=0,AND(J8235=1,K8235=1),AND(J8235=1,I8235="SBJ"),AND(J8235=1,I8235=0)),"?IN_FOCUS",IF(J8235&lt;=2,"?ACTIVATED",IF(J8235&lt;&gt;"","?FAMILIAR",IF(F8235="NEW",IF(ISNA(VLOOKUP(E8235,#REF!,1,FALSE())),"?TYPE_IDENTIFIABLE","?REFERENTIAL"),"_")))))</f>
        <v> </v>
      </c>
      <c r="H8235" s="24" t="str">
        <f>IF(J8235&lt;&gt;1,"",IF(I8235="SBJ","CB","?"))</f>
        <v> </v>
      </c>
      <c r="I8235" s="25" t="str">
        <f>IF(OR(E8235="",E8235="!!!",F8235="NEW"),"",INDEX(B8234:B$2,-1+SUMPRODUCT(MAX(ROW(E8234:E$2)*(E8235=E8234:E$2)))))</f>
        <v> </v>
      </c>
      <c r="J8235" s="25" t="str">
        <f>IF(OR(E8235="",E8235="!!!",F8235="NEW"),"",COUNTBLANK(OFFSET(A$1,,,SUMPRODUCT(MAX(ROW(E$2:E8235)*(E8235=E$2:E8235)))))-COUNTBLANK(OFFSET(A$1,,,SUMPRODUCT(MAX(ROW(E$1:E8234)*(E2=E$1:E8234))))))</f>
        <v> </v>
      </c>
      <c r="K8235" s="25" t="str">
        <f>IF(OR(E8235="",E8235="!!!",F8235="NEW"),"",INDEX(J$1:J8234,SUMPRODUCT(MAX(ROW(E$1:E8234)*(E8235=E$1:E8234)))))</f>
        <v> </v>
      </c>
      <c r="L8235" s="26"/>
    </row>
    <row r="8236" spans="1:12">
      <c r="A8236" s="20" t="s">
        <v>4045</v>
      </c>
      <c r="E8236" s="21">
        <f>IF(D8236="?OLD","!!!","")</f>
        <v/>
      </c>
      <c r="F8236" s="22" t="str">
        <f>IF(OR(E8236="",E8236="!!!"),"",IF(NOT(ISNA(VLOOKUP(E8236,E$1:E8235,1,FALSE()))),"OLD",IF(AND(E8236&lt;&gt;"",E8236&lt;&gt;"!!!"),"NEW","")))</f>
        <v> </v>
      </c>
      <c r="G8236" s="23" t="str">
        <f>IF(OR(E8236="",E8236="!!!"),"",IF(OR(J8236=0,AND(J8236=1,K8236=1),AND(J8236=1,I8236="SBJ"),AND(J8236=1,I8236=0)),"?IN_FOCUS",IF(J8236&lt;=2,"?ACTIVATED",IF(J8236&lt;&gt;"","?FAMILIAR",IF(F8236="NEW",IF(ISNA(VLOOKUP(E8236,#REF!,1,FALSE())),"?TYPE_IDENTIFIABLE","?REFERENTIAL"),"_")))))</f>
        <v> </v>
      </c>
      <c r="H8236" s="24" t="str">
        <f>IF(J8236&lt;&gt;1,"",IF(I8236="SBJ","CB","?"))</f>
        <v> </v>
      </c>
      <c r="I8236" s="25" t="str">
        <f>IF(OR(E8236="",E8236="!!!",F8236="NEW"),"",INDEX(B8235:B$2,-1+SUMPRODUCT(MAX(ROW(E8235:E$2)*(E8236=E8235:E$2)))))</f>
        <v> </v>
      </c>
      <c r="J8236" s="25" t="str">
        <f>IF(OR(E8236="",E8236="!!!",F8236="NEW"),"",COUNTBLANK(OFFSET(A$1,,,SUMPRODUCT(MAX(ROW(E$2:E8236)*(E8236=E$2:E8236)))))-COUNTBLANK(OFFSET(A$1,,,SUMPRODUCT(MAX(ROW(E$1:E8235)*(E2=E$1:E8235))))))</f>
        <v> </v>
      </c>
      <c r="K8236" s="25" t="str">
        <f>IF(OR(E8236="",E8236="!!!",F8236="NEW"),"",INDEX(J$1:J8235,SUMPRODUCT(MAX(ROW(E$1:E8235)*(E8236=E$1:E8235)))))</f>
        <v> </v>
      </c>
      <c r="L8236" s="26"/>
    </row>
    <row r="8237" spans="1:12">
      <c r="A8237" s="20" t="s">
        <v>2725</v>
      </c>
      <c r="B8237" s="27" t="s">
        <v>1675</v>
      </c>
      <c r="C8237" s="27" t="s">
        <v>1821</v>
      </c>
      <c r="D8237" s="27" t="s">
        <v>1681</v>
      </c>
      <c r="E8237" s="21">
        <f>IF(D8237="?OLD","!!!","")</f>
        <v/>
      </c>
      <c r="F8237" s="22" t="str">
        <f>IF(OR(E8237="",E8237="!!!"),"",IF(NOT(ISNA(VLOOKUP(E8237,E$1:E8236,1,FALSE()))),"OLD",IF(AND(E8237&lt;&gt;"",E8237&lt;&gt;"!!!"),"NEW","")))</f>
        <v> </v>
      </c>
      <c r="G8237" s="23" t="str">
        <f>IF(OR(E8237="",E8237="!!!"),"",IF(OR(J8237=0,AND(J8237=1,K8237=1),AND(J8237=1,I8237="SBJ"),AND(J8237=1,I8237=0)),"?IN_FOCUS",IF(J8237&lt;=2,"?ACTIVATED",IF(J8237&lt;&gt;"","?FAMILIAR",IF(F8237="NEW",IF(ISNA(VLOOKUP(E8237,#REF!,1,FALSE())),"?TYPE_IDENTIFIABLE","?REFERENTIAL"),"_")))))</f>
        <v> </v>
      </c>
      <c r="H8237" s="24" t="str">
        <f>IF(J8237&lt;&gt;1,"",IF(I8237="SBJ","CB","?"))</f>
        <v> </v>
      </c>
      <c r="I8237" s="25" t="str">
        <f>IF(OR(E8237="",E8237="!!!",F8237="NEW"),"",INDEX(B8236:B$2,-1+SUMPRODUCT(MAX(ROW(E8236:E$2)*(E8237=E8236:E$2)))))</f>
        <v> </v>
      </c>
      <c r="J8237" s="25" t="str">
        <f>IF(OR(E8237="",E8237="!!!",F8237="NEW"),"",COUNTBLANK(OFFSET(A$1,,,SUMPRODUCT(MAX(ROW(E$2:E8237)*(E8237=E$2:E8237)))))-COUNTBLANK(OFFSET(A$1,,,SUMPRODUCT(MAX(ROW(E$1:E8236)*(E2=E$1:E8236))))))</f>
        <v> </v>
      </c>
      <c r="K8237" s="25" t="str">
        <f>IF(OR(E8237="",E8237="!!!",F8237="NEW"),"",INDEX(J$1:J8236,SUMPRODUCT(MAX(ROW(E$1:E8236)*(E8237=E$1:E8236)))))</f>
        <v> </v>
      </c>
      <c r="L8237" s="26"/>
    </row>
    <row r="8238" spans="1:12">
      <c r="A8238" s="20" t="s">
        <v>4046</v>
      </c>
      <c r="B8238" s="27" t="s">
        <v>1679</v>
      </c>
      <c r="C8238" s="27" t="s">
        <v>2197</v>
      </c>
      <c r="D8238" s="27" t="s">
        <v>1681</v>
      </c>
      <c r="E8238" s="21">
        <f>IF(D8238="?OLD","!!!","")</f>
        <v/>
      </c>
      <c r="F8238" s="22" t="str">
        <f>IF(OR(E8238="",E8238="!!!"),"",IF(NOT(ISNA(VLOOKUP(E8238,E$1:E8237,1,FALSE()))),"OLD",IF(AND(E8238&lt;&gt;"",E8238&lt;&gt;"!!!"),"NEW","")))</f>
        <v> </v>
      </c>
      <c r="G8238" s="23" t="str">
        <f>IF(OR(E8238="",E8238="!!!"),"",IF(OR(J8238=0,AND(J8238=1,K8238=1),AND(J8238=1,I8238="SBJ"),AND(J8238=1,I8238=0)),"?IN_FOCUS",IF(J8238&lt;=2,"?ACTIVATED",IF(J8238&lt;&gt;"","?FAMILIAR",IF(F8238="NEW",IF(ISNA(VLOOKUP(E8238,#REF!,1,FALSE())),"?TYPE_IDENTIFIABLE","?REFERENTIAL"),"_")))))</f>
        <v> </v>
      </c>
      <c r="H8238" s="24" t="str">
        <f>IF(J8238&lt;&gt;1,"",IF(I8238="SBJ","CB","?"))</f>
        <v> </v>
      </c>
      <c r="I8238" s="25" t="str">
        <f>IF(OR(E8238="",E8238="!!!",F8238="NEW"),"",INDEX(B8237:B$2,-1+SUMPRODUCT(MAX(ROW(E8237:E$2)*(E8238=E8237:E$2)))))</f>
        <v> </v>
      </c>
      <c r="J8238" s="25" t="str">
        <f>IF(OR(E8238="",E8238="!!!",F8238="NEW"),"",COUNTBLANK(OFFSET(A$1,,,SUMPRODUCT(MAX(ROW(E$2:E8238)*(E8238=E$2:E8238)))))-COUNTBLANK(OFFSET(A$1,,,SUMPRODUCT(MAX(ROW(E$1:E8237)*(E2=E$1:E8237))))))</f>
        <v> </v>
      </c>
      <c r="K8238" s="25" t="str">
        <f>IF(OR(E8238="",E8238="!!!",F8238="NEW"),"",INDEX(J$1:J8237,SUMPRODUCT(MAX(ROW(E$1:E8237)*(E8238=E$1:E8237)))))</f>
        <v> </v>
      </c>
      <c r="L8238" s="26"/>
    </row>
    <row r="8239" spans="1:12">
      <c r="A8239" s="20" t="s">
        <v>4047</v>
      </c>
      <c r="E8239" s="21">
        <f>IF(D8239="?OLD","!!!","")</f>
        <v/>
      </c>
      <c r="F8239" s="22" t="str">
        <f>IF(OR(E8239="",E8239="!!!"),"",IF(NOT(ISNA(VLOOKUP(E8239,E$1:E8238,1,FALSE()))),"OLD",IF(AND(E8239&lt;&gt;"",E8239&lt;&gt;"!!!"),"NEW","")))</f>
        <v> </v>
      </c>
      <c r="G8239" s="23" t="str">
        <f>IF(OR(E8239="",E8239="!!!"),"",IF(OR(J8239=0,AND(J8239=1,K8239=1),AND(J8239=1,I8239="SBJ"),AND(J8239=1,I8239=0)),"?IN_FOCUS",IF(J8239&lt;=2,"?ACTIVATED",IF(J8239&lt;&gt;"","?FAMILIAR",IF(F8239="NEW",IF(ISNA(VLOOKUP(E8239,#REF!,1,FALSE())),"?TYPE_IDENTIFIABLE","?REFERENTIAL"),"_")))))</f>
        <v> </v>
      </c>
      <c r="H8239" s="24" t="str">
        <f>IF(J8239&lt;&gt;1,"",IF(I8239="SBJ","CB","?"))</f>
        <v> </v>
      </c>
      <c r="I8239" s="25" t="str">
        <f>IF(OR(E8239="",E8239="!!!",F8239="NEW"),"",INDEX(B8238:B$2,-1+SUMPRODUCT(MAX(ROW(E8238:E$2)*(E8239=E8238:E$2)))))</f>
        <v> </v>
      </c>
      <c r="J8239" s="25" t="str">
        <f>IF(OR(E8239="",E8239="!!!",F8239="NEW"),"",COUNTBLANK(OFFSET(A$1,,,SUMPRODUCT(MAX(ROW(E$2:E8239)*(E8239=E$2:E8239)))))-COUNTBLANK(OFFSET(A$1,,,SUMPRODUCT(MAX(ROW(E$1:E8238)*(E2=E$1:E8238))))))</f>
        <v> </v>
      </c>
      <c r="K8239" s="25" t="str">
        <f>IF(OR(E8239="",E8239="!!!",F8239="NEW"),"",INDEX(J$1:J8238,SUMPRODUCT(MAX(ROW(E$1:E8238)*(E8239=E$1:E8238)))))</f>
        <v> </v>
      </c>
      <c r="L8239" s="26"/>
    </row>
    <row r="8240" spans="1:12">
      <c r="A8240" s="20" t="s">
        <v>671</v>
      </c>
      <c r="E8240" s="21">
        <f>IF(D8240="?OLD","!!!","")</f>
        <v/>
      </c>
      <c r="F8240" s="22" t="str">
        <f>IF(OR(E8240="",E8240="!!!"),"",IF(NOT(ISNA(VLOOKUP(E8240,E$1:E8239,1,FALSE()))),"OLD",IF(AND(E8240&lt;&gt;"",E8240&lt;&gt;"!!!"),"NEW","")))</f>
        <v> </v>
      </c>
      <c r="G8240" s="23" t="str">
        <f>IF(OR(E8240="",E8240="!!!"),"",IF(OR(J8240=0,AND(J8240=1,K8240=1),AND(J8240=1,I8240="SBJ"),AND(J8240=1,I8240=0)),"?IN_FOCUS",IF(J8240&lt;=2,"?ACTIVATED",IF(J8240&lt;&gt;"","?FAMILIAR",IF(F8240="NEW",IF(ISNA(VLOOKUP(E8240,#REF!,1,FALSE())),"?TYPE_IDENTIFIABLE","?REFERENTIAL"),"_")))))</f>
        <v> </v>
      </c>
      <c r="H8240" s="24" t="str">
        <f>IF(J8240&lt;&gt;1,"",IF(I8240="SBJ","CB","?"))</f>
        <v> </v>
      </c>
      <c r="I8240" s="25" t="str">
        <f>IF(OR(E8240="",E8240="!!!",F8240="NEW"),"",INDEX(B8239:B$2,-1+SUMPRODUCT(MAX(ROW(E8239:E$2)*(E8240=E8239:E$2)))))</f>
        <v> </v>
      </c>
      <c r="J8240" s="25" t="str">
        <f>IF(OR(E8240="",E8240="!!!",F8240="NEW"),"",COUNTBLANK(OFFSET(A$1,,,SUMPRODUCT(MAX(ROW(E$2:E8240)*(E8240=E$2:E8240)))))-COUNTBLANK(OFFSET(A$1,,,SUMPRODUCT(MAX(ROW(E$1:E8239)*(E2=E$1:E8239))))))</f>
        <v> </v>
      </c>
      <c r="K8240" s="25" t="str">
        <f>IF(OR(E8240="",E8240="!!!",F8240="NEW"),"",INDEX(J$1:J8239,SUMPRODUCT(MAX(ROW(E$1:E8239)*(E8240=E$1:E8239)))))</f>
        <v> </v>
      </c>
      <c r="L8240" s="26"/>
    </row>
    <row r="8241" spans="1:12">
      <c r="A8241" s="20"/>
    </row>
    <row r="8242" spans="1:12">
      <c r="A8242" s="20" t="s">
        <v>4048</v>
      </c>
    </row>
    <row r="8243" spans="1:12">
      <c r="A8243" s="20" t="s">
        <v>279</v>
      </c>
      <c r="B8243" s="27" t="s">
        <v>1668</v>
      </c>
      <c r="C8243" s="27" t="s">
        <v>1734</v>
      </c>
      <c r="D8243" s="27" t="s">
        <v>1681</v>
      </c>
      <c r="E8243" s="21">
        <f>IF(D8243="?OLD","!!!","")</f>
        <v/>
      </c>
      <c r="F8243" s="22" t="str">
        <f>IF(OR(E8243="",E8243="!!!"),"",IF(NOT(ISNA(VLOOKUP(E8243,E$1:E8242,1,FALSE()))),"OLD",IF(AND(E8243&lt;&gt;"",E8243&lt;&gt;"!!!"),"NEW","")))</f>
        <v> </v>
      </c>
      <c r="G8243" s="23" t="str">
        <f>IF(OR(E8243="",E8243="!!!"),"",IF(OR(J8243=0,AND(J8243=1,K8243=1),AND(J8243=1,I8243="SBJ"),AND(J8243=1,I8243=0)),"?IN_FOCUS",IF(J8243&lt;=2,"?ACTIVATED",IF(J8243&lt;&gt;"","?FAMILIAR",IF(F8243="NEW",IF(ISNA(VLOOKUP(E8243,#REF!,1,FALSE())),"?TYPE_IDENTIFIABLE","?REFERENTIAL"),"_")))))</f>
        <v> </v>
      </c>
      <c r="H8243" s="24" t="str">
        <f>IF(J8243&lt;&gt;1,"",IF(I8243="SBJ","CB","?"))</f>
        <v> </v>
      </c>
      <c r="I8243" s="25" t="str">
        <f>IF(OR(E8243="",E8243="!!!",F8243="NEW"),"",INDEX(B8242:B$2,-1+SUMPRODUCT(MAX(ROW(E8242:E$2)*(E8243=E8242:E$2)))))</f>
        <v> </v>
      </c>
      <c r="J8243" s="25" t="str">
        <f>IF(OR(E8243="",E8243="!!!",F8243="NEW"),"",COUNTBLANK(OFFSET(A$1,,,SUMPRODUCT(MAX(ROW(E$2:E8243)*(E8243=E$2:E8243)))))-COUNTBLANK(OFFSET(A$1,,,SUMPRODUCT(MAX(ROW(E$1:E8242)*(E2=E$1:E8242))))))</f>
        <v> </v>
      </c>
      <c r="K8243" s="25" t="str">
        <f>IF(OR(E8243="",E8243="!!!",F8243="NEW"),"",INDEX(J$1:J8242,SUMPRODUCT(MAX(ROW(E$1:E8242)*(E8243=E$1:E8242)))))</f>
        <v> </v>
      </c>
      <c r="L8243" s="26"/>
    </row>
    <row r="8244" spans="1:12">
      <c r="A8244" s="20" t="s">
        <v>4049</v>
      </c>
      <c r="E8244" s="21">
        <f>IF(D8244="?OLD","!!!","")</f>
        <v/>
      </c>
      <c r="F8244" s="22" t="str">
        <f>IF(OR(E8244="",E8244="!!!"),"",IF(NOT(ISNA(VLOOKUP(E8244,E$1:E8243,1,FALSE()))),"OLD",IF(AND(E8244&lt;&gt;"",E8244&lt;&gt;"!!!"),"NEW","")))</f>
        <v> </v>
      </c>
      <c r="G8244" s="23" t="str">
        <f>IF(OR(E8244="",E8244="!!!"),"",IF(OR(J8244=0,AND(J8244=1,K8244=1),AND(J8244=1,I8244="SBJ"),AND(J8244=1,I8244=0)),"?IN_FOCUS",IF(J8244&lt;=2,"?ACTIVATED",IF(J8244&lt;&gt;"","?FAMILIAR",IF(F8244="NEW",IF(ISNA(VLOOKUP(E8244,#REF!,1,FALSE())),"?TYPE_IDENTIFIABLE","?REFERENTIAL"),"_")))))</f>
        <v> </v>
      </c>
      <c r="H8244" s="24" t="str">
        <f>IF(J8244&lt;&gt;1,"",IF(I8244="SBJ","CB","?"))</f>
        <v> </v>
      </c>
      <c r="I8244" s="25" t="str">
        <f>IF(OR(E8244="",E8244="!!!",F8244="NEW"),"",INDEX(B8243:B$2,-1+SUMPRODUCT(MAX(ROW(E8243:E$2)*(E8244=E8243:E$2)))))</f>
        <v> </v>
      </c>
      <c r="J8244" s="25" t="str">
        <f>IF(OR(E8244="",E8244="!!!",F8244="NEW"),"",COUNTBLANK(OFFSET(A$1,,,SUMPRODUCT(MAX(ROW(E$2:E8244)*(E8244=E$2:E8244)))))-COUNTBLANK(OFFSET(A$1,,,SUMPRODUCT(MAX(ROW(E$1:E8243)*(E2=E$1:E8243))))))</f>
        <v> </v>
      </c>
      <c r="K8244" s="25" t="str">
        <f>IF(OR(E8244="",E8244="!!!",F8244="NEW"),"",INDEX(J$1:J8243,SUMPRODUCT(MAX(ROW(E$1:E8243)*(E8244=E$1:E8243)))))</f>
        <v> </v>
      </c>
      <c r="L8244" s="26"/>
    </row>
    <row r="8245" spans="1:12">
      <c r="A8245" s="20" t="s">
        <v>2166</v>
      </c>
      <c r="E8245" s="21">
        <f>IF(D8245="?OLD","!!!","")</f>
        <v/>
      </c>
      <c r="F8245" s="22" t="str">
        <f>IF(OR(E8245="",E8245="!!!"),"",IF(NOT(ISNA(VLOOKUP(E8245,E$1:E8244,1,FALSE()))),"OLD",IF(AND(E8245&lt;&gt;"",E8245&lt;&gt;"!!!"),"NEW","")))</f>
        <v> </v>
      </c>
      <c r="G8245" s="23" t="str">
        <f>IF(OR(E8245="",E8245="!!!"),"",IF(OR(J8245=0,AND(J8245=1,K8245=1),AND(J8245=1,I8245="SBJ"),AND(J8245=1,I8245=0)),"?IN_FOCUS",IF(J8245&lt;=2,"?ACTIVATED",IF(J8245&lt;&gt;"","?FAMILIAR",IF(F8245="NEW",IF(ISNA(VLOOKUP(E8245,#REF!,1,FALSE())),"?TYPE_IDENTIFIABLE","?REFERENTIAL"),"_")))))</f>
        <v> </v>
      </c>
      <c r="H8245" s="24" t="str">
        <f>IF(J8245&lt;&gt;1,"",IF(I8245="SBJ","CB","?"))</f>
        <v> </v>
      </c>
      <c r="I8245" s="25" t="str">
        <f>IF(OR(E8245="",E8245="!!!",F8245="NEW"),"",INDEX(B8244:B$2,-1+SUMPRODUCT(MAX(ROW(E8244:E$2)*(E8245=E8244:E$2)))))</f>
        <v> </v>
      </c>
      <c r="J8245" s="25" t="str">
        <f>IF(OR(E8245="",E8245="!!!",F8245="NEW"),"",COUNTBLANK(OFFSET(A$1,,,SUMPRODUCT(MAX(ROW(E$2:E8245)*(E8245=E$2:E8245)))))-COUNTBLANK(OFFSET(A$1,,,SUMPRODUCT(MAX(ROW(E$1:E8244)*(E2=E$1:E8244))))))</f>
        <v> </v>
      </c>
      <c r="K8245" s="25" t="str">
        <f>IF(OR(E8245="",E8245="!!!",F8245="NEW"),"",INDEX(J$1:J8244,SUMPRODUCT(MAX(ROW(E$1:E8244)*(E8245=E$1:E8244)))))</f>
        <v> </v>
      </c>
      <c r="L8245" s="26"/>
    </row>
    <row r="8246" spans="1:12">
      <c r="A8246" s="20" t="s">
        <v>1689</v>
      </c>
      <c r="E8246" s="21">
        <f>IF(D8246="?OLD","!!!","")</f>
        <v/>
      </c>
      <c r="F8246" s="22" t="str">
        <f>IF(OR(E8246="",E8246="!!!"),"",IF(NOT(ISNA(VLOOKUP(E8246,E$1:E8245,1,FALSE()))),"OLD",IF(AND(E8246&lt;&gt;"",E8246&lt;&gt;"!!!"),"NEW","")))</f>
        <v> </v>
      </c>
      <c r="G8246" s="23" t="str">
        <f>IF(OR(E8246="",E8246="!!!"),"",IF(OR(J8246=0,AND(J8246=1,K8246=1),AND(J8246=1,I8246="SBJ"),AND(J8246=1,I8246=0)),"?IN_FOCUS",IF(J8246&lt;=2,"?ACTIVATED",IF(J8246&lt;&gt;"","?FAMILIAR",IF(F8246="NEW",IF(ISNA(VLOOKUP(E8246,#REF!,1,FALSE())),"?TYPE_IDENTIFIABLE","?REFERENTIAL"),"_")))))</f>
        <v> </v>
      </c>
      <c r="H8246" s="24" t="str">
        <f>IF(J8246&lt;&gt;1,"",IF(I8246="SBJ","CB","?"))</f>
        <v> </v>
      </c>
      <c r="I8246" s="25" t="str">
        <f>IF(OR(E8246="",E8246="!!!",F8246="NEW"),"",INDEX(B8245:B$2,-1+SUMPRODUCT(MAX(ROW(E8245:E$2)*(E8246=E8245:E$2)))))</f>
        <v> </v>
      </c>
      <c r="J8246" s="25" t="str">
        <f>IF(OR(E8246="",E8246="!!!",F8246="NEW"),"",COUNTBLANK(OFFSET(A$1,,,SUMPRODUCT(MAX(ROW(E$2:E8246)*(E8246=E$2:E8246)))))-COUNTBLANK(OFFSET(A$1,,,SUMPRODUCT(MAX(ROW(E$1:E8245)*(E2=E$1:E8245))))))</f>
        <v> </v>
      </c>
      <c r="K8246" s="25" t="str">
        <f>IF(OR(E8246="",E8246="!!!",F8246="NEW"),"",INDEX(J$1:J8245,SUMPRODUCT(MAX(ROW(E$1:E8245)*(E8246=E$1:E8245)))))</f>
        <v> </v>
      </c>
      <c r="L8246" s="26"/>
    </row>
    <row r="8247" spans="1:12">
      <c r="A8247" s="20" t="s">
        <v>4050</v>
      </c>
      <c r="E8247" s="21">
        <f>IF(D8247="?OLD","!!!","")</f>
        <v/>
      </c>
      <c r="F8247" s="22" t="str">
        <f>IF(OR(E8247="",E8247="!!!"),"",IF(NOT(ISNA(VLOOKUP(E8247,E$1:E8246,1,FALSE()))),"OLD",IF(AND(E8247&lt;&gt;"",E8247&lt;&gt;"!!!"),"NEW","")))</f>
        <v> </v>
      </c>
      <c r="G8247" s="23" t="str">
        <f>IF(OR(E8247="",E8247="!!!"),"",IF(OR(J8247=0,AND(J8247=1,K8247=1),AND(J8247=1,I8247="SBJ"),AND(J8247=1,I8247=0)),"?IN_FOCUS",IF(J8247&lt;=2,"?ACTIVATED",IF(J8247&lt;&gt;"","?FAMILIAR",IF(F8247="NEW",IF(ISNA(VLOOKUP(E8247,#REF!,1,FALSE())),"?TYPE_IDENTIFIABLE","?REFERENTIAL"),"_")))))</f>
        <v> </v>
      </c>
      <c r="H8247" s="24" t="str">
        <f>IF(J8247&lt;&gt;1,"",IF(I8247="SBJ","CB","?"))</f>
        <v> </v>
      </c>
      <c r="I8247" s="25" t="str">
        <f>IF(OR(E8247="",E8247="!!!",F8247="NEW"),"",INDEX(B8246:B$2,-1+SUMPRODUCT(MAX(ROW(E8246:E$2)*(E8247=E8246:E$2)))))</f>
        <v> </v>
      </c>
      <c r="J8247" s="25" t="str">
        <f>IF(OR(E8247="",E8247="!!!",F8247="NEW"),"",COUNTBLANK(OFFSET(A$1,,,SUMPRODUCT(MAX(ROW(E$2:E8247)*(E8247=E$2:E8247)))))-COUNTBLANK(OFFSET(A$1,,,SUMPRODUCT(MAX(ROW(E$1:E8246)*(E2=E$1:E8246))))))</f>
        <v> </v>
      </c>
      <c r="K8247" s="25" t="str">
        <f>IF(OR(E8247="",E8247="!!!",F8247="NEW"),"",INDEX(J$1:J8246,SUMPRODUCT(MAX(ROW(E$1:E8246)*(E8247=E$1:E8246)))))</f>
        <v> </v>
      </c>
      <c r="L8247" s="26"/>
    </row>
    <row r="8248" spans="1:12">
      <c r="A8248" s="20" t="s">
        <v>4051</v>
      </c>
      <c r="B8248" s="27" t="s">
        <v>1679</v>
      </c>
      <c r="C8248" s="27" t="s">
        <v>1701</v>
      </c>
      <c r="D8248" s="27" t="s">
        <v>1681</v>
      </c>
      <c r="E8248" s="21">
        <f>IF(D8248="?OLD","!!!","")</f>
        <v/>
      </c>
      <c r="F8248" s="22" t="str">
        <f>IF(OR(E8248="",E8248="!!!"),"",IF(NOT(ISNA(VLOOKUP(E8248,E$1:E8247,1,FALSE()))),"OLD",IF(AND(E8248&lt;&gt;"",E8248&lt;&gt;"!!!"),"NEW","")))</f>
        <v> </v>
      </c>
      <c r="G8248" s="23" t="str">
        <f>IF(OR(E8248="",E8248="!!!"),"",IF(OR(J8248=0,AND(J8248=1,K8248=1),AND(J8248=1,I8248="SBJ"),AND(J8248=1,I8248=0)),"?IN_FOCUS",IF(J8248&lt;=2,"?ACTIVATED",IF(J8248&lt;&gt;"","?FAMILIAR",IF(F8248="NEW",IF(ISNA(VLOOKUP(E8248,#REF!,1,FALSE())),"?TYPE_IDENTIFIABLE","?REFERENTIAL"),"_")))))</f>
        <v> </v>
      </c>
      <c r="H8248" s="24" t="str">
        <f>IF(J8248&lt;&gt;1,"",IF(I8248="SBJ","CB","?"))</f>
        <v> </v>
      </c>
      <c r="I8248" s="25" t="str">
        <f>IF(OR(E8248="",E8248="!!!",F8248="NEW"),"",INDEX(B8247:B$2,-1+SUMPRODUCT(MAX(ROW(E8247:E$2)*(E8248=E8247:E$2)))))</f>
        <v> </v>
      </c>
      <c r="J8248" s="25" t="str">
        <f>IF(OR(E8248="",E8248="!!!",F8248="NEW"),"",COUNTBLANK(OFFSET(A$1,,,SUMPRODUCT(MAX(ROW(E$2:E8248)*(E8248=E$2:E8248)))))-COUNTBLANK(OFFSET(A$1,,,SUMPRODUCT(MAX(ROW(E$1:E8247)*(E2=E$1:E8247))))))</f>
        <v> </v>
      </c>
      <c r="K8248" s="25" t="str">
        <f>IF(OR(E8248="",E8248="!!!",F8248="NEW"),"",INDEX(J$1:J8247,SUMPRODUCT(MAX(ROW(E$1:E8247)*(E8248=E$1:E8247)))))</f>
        <v> </v>
      </c>
      <c r="L8248" s="26"/>
    </row>
    <row r="8249" spans="1:12">
      <c r="A8249" s="20" t="s">
        <v>671</v>
      </c>
      <c r="E8249" s="21">
        <f>IF(D8249="?OLD","!!!","")</f>
        <v/>
      </c>
      <c r="F8249" s="22" t="str">
        <f>IF(OR(E8249="",E8249="!!!"),"",IF(NOT(ISNA(VLOOKUP(E8249,E$1:E8248,1,FALSE()))),"OLD",IF(AND(E8249&lt;&gt;"",E8249&lt;&gt;"!!!"),"NEW","")))</f>
        <v> </v>
      </c>
      <c r="G8249" s="23" t="str">
        <f>IF(OR(E8249="",E8249="!!!"),"",IF(OR(J8249=0,AND(J8249=1,K8249=1),AND(J8249=1,I8249="SBJ"),AND(J8249=1,I8249=0)),"?IN_FOCUS",IF(J8249&lt;=2,"?ACTIVATED",IF(J8249&lt;&gt;"","?FAMILIAR",IF(F8249="NEW",IF(ISNA(VLOOKUP(E8249,#REF!,1,FALSE())),"?TYPE_IDENTIFIABLE","?REFERENTIAL"),"_")))))</f>
        <v> </v>
      </c>
      <c r="H8249" s="24" t="str">
        <f>IF(J8249&lt;&gt;1,"",IF(I8249="SBJ","CB","?"))</f>
        <v> </v>
      </c>
      <c r="I8249" s="25" t="str">
        <f>IF(OR(E8249="",E8249="!!!",F8249="NEW"),"",INDEX(B8248:B$2,-1+SUMPRODUCT(MAX(ROW(E8248:E$2)*(E8249=E8248:E$2)))))</f>
        <v> </v>
      </c>
      <c r="J8249" s="25" t="str">
        <f>IF(OR(E8249="",E8249="!!!",F8249="NEW"),"",COUNTBLANK(OFFSET(A$1,,,SUMPRODUCT(MAX(ROW(E$2:E8249)*(E8249=E$2:E8249)))))-COUNTBLANK(OFFSET(A$1,,,SUMPRODUCT(MAX(ROW(E$1:E8248)*(E2=E$1:E8248))))))</f>
        <v> </v>
      </c>
      <c r="K8249" s="25" t="str">
        <f>IF(OR(E8249="",E8249="!!!",F8249="NEW"),"",INDEX(J$1:J8248,SUMPRODUCT(MAX(ROW(E$1:E8248)*(E8249=E$1:E8248)))))</f>
        <v> </v>
      </c>
      <c r="L8249" s="26"/>
    </row>
    <row r="8250" spans="1:12">
      <c r="A8250" s="20"/>
    </row>
    <row r="8251" spans="1:12">
      <c r="A8251" s="20" t="s">
        <v>4052</v>
      </c>
    </row>
    <row r="8252" spans="1:12">
      <c r="A8252" s="20" t="s">
        <v>1722</v>
      </c>
      <c r="E8252" s="21">
        <f>IF(D8252="?OLD","!!!","")</f>
        <v/>
      </c>
      <c r="F8252" s="22" t="str">
        <f>IF(OR(E8252="",E8252="!!!"),"",IF(NOT(ISNA(VLOOKUP(E8252,E$1:E8251,1,FALSE()))),"OLD",IF(AND(E8252&lt;&gt;"",E8252&lt;&gt;"!!!"),"NEW","")))</f>
        <v> </v>
      </c>
      <c r="G8252" s="23" t="str">
        <f>IF(OR(E8252="",E8252="!!!"),"",IF(OR(J8252=0,AND(J8252=1,K8252=1),AND(J8252=1,I8252="SBJ"),AND(J8252=1,I8252=0)),"?IN_FOCUS",IF(J8252&lt;=2,"?ACTIVATED",IF(J8252&lt;&gt;"","?FAMILIAR",IF(F8252="NEW",IF(ISNA(VLOOKUP(E8252,#REF!,1,FALSE())),"?TYPE_IDENTIFIABLE","?REFERENTIAL"),"_")))))</f>
        <v> </v>
      </c>
      <c r="H8252" s="24" t="str">
        <f>IF(J8252&lt;&gt;1,"",IF(I8252="SBJ","CB","?"))</f>
        <v> </v>
      </c>
      <c r="I8252" s="25" t="str">
        <f>IF(OR(E8252="",E8252="!!!",F8252="NEW"),"",INDEX(B8251:B$2,-1+SUMPRODUCT(MAX(ROW(E8251:E$2)*(E8252=E8251:E$2)))))</f>
        <v> </v>
      </c>
      <c r="J8252" s="25" t="str">
        <f>IF(OR(E8252="",E8252="!!!",F8252="NEW"),"",COUNTBLANK(OFFSET(A$1,,,SUMPRODUCT(MAX(ROW(E$2:E8252)*(E8252=E$2:E8252)))))-COUNTBLANK(OFFSET(A$1,,,SUMPRODUCT(MAX(ROW(E$1:E8251)*(E2=E$1:E8251))))))</f>
        <v> </v>
      </c>
      <c r="K8252" s="25" t="str">
        <f>IF(OR(E8252="",E8252="!!!",F8252="NEW"),"",INDEX(J$1:J8251,SUMPRODUCT(MAX(ROW(E$1:E8251)*(E8252=E$1:E8251)))))</f>
        <v> </v>
      </c>
      <c r="L8252" s="26"/>
    </row>
    <row r="8253" spans="1:12">
      <c r="A8253" s="20" t="s">
        <v>4053</v>
      </c>
      <c r="B8253" s="27" t="s">
        <v>2010</v>
      </c>
      <c r="C8253" s="27" t="s">
        <v>1818</v>
      </c>
      <c r="D8253" s="27" t="s">
        <v>1681</v>
      </c>
      <c r="E8253" s="21">
        <f>IF(D8253="?OLD","!!!","")</f>
        <v/>
      </c>
      <c r="F8253" s="22" t="str">
        <f>IF(OR(E8253="",E8253="!!!"),"",IF(NOT(ISNA(VLOOKUP(E8253,E$1:E8252,1,FALSE()))),"OLD",IF(AND(E8253&lt;&gt;"",E8253&lt;&gt;"!!!"),"NEW","")))</f>
        <v> </v>
      </c>
      <c r="G8253" s="23" t="str">
        <f>IF(OR(E8253="",E8253="!!!"),"",IF(OR(J8253=0,AND(J8253=1,K8253=1),AND(J8253=1,I8253="SBJ"),AND(J8253=1,I8253=0)),"?IN_FOCUS",IF(J8253&lt;=2,"?ACTIVATED",IF(J8253&lt;&gt;"","?FAMILIAR",IF(F8253="NEW",IF(ISNA(VLOOKUP(E8253,#REF!,1,FALSE())),"?TYPE_IDENTIFIABLE","?REFERENTIAL"),"_")))))</f>
        <v> </v>
      </c>
      <c r="H8253" s="24" t="str">
        <f>IF(J8253&lt;&gt;1,"",IF(I8253="SBJ","CB","?"))</f>
        <v> </v>
      </c>
      <c r="I8253" s="25" t="str">
        <f>IF(OR(E8253="",E8253="!!!",F8253="NEW"),"",INDEX(B8252:B$2,-1+SUMPRODUCT(MAX(ROW(E8252:E$2)*(E8253=E8252:E$2)))))</f>
        <v> </v>
      </c>
      <c r="J8253" s="25" t="str">
        <f>IF(OR(E8253="",E8253="!!!",F8253="NEW"),"",COUNTBLANK(OFFSET(A$1,,,SUMPRODUCT(MAX(ROW(E$2:E8253)*(E8253=E$2:E8253)))))-COUNTBLANK(OFFSET(A$1,,,SUMPRODUCT(MAX(ROW(E$1:E8252)*(E2=E$1:E8252))))))</f>
        <v> </v>
      </c>
      <c r="K8253" s="25" t="str">
        <f>IF(OR(E8253="",E8253="!!!",F8253="NEW"),"",INDEX(J$1:J8252,SUMPRODUCT(MAX(ROW(E$1:E8252)*(E8253=E$1:E8252)))))</f>
        <v> </v>
      </c>
      <c r="L8253" s="26"/>
    </row>
    <row r="8254" spans="1:12">
      <c r="A8254" s="20" t="s">
        <v>2844</v>
      </c>
      <c r="B8254" s="27" t="s">
        <v>1690</v>
      </c>
      <c r="C8254" s="27" t="s">
        <v>1704</v>
      </c>
      <c r="E8254" s="21">
        <f>IF(D8254="?OLD","!!!","")</f>
        <v/>
      </c>
      <c r="F8254" s="22" t="str">
        <f>IF(OR(E8254="",E8254="!!!"),"",IF(NOT(ISNA(VLOOKUP(E8254,E$1:E8253,1,FALSE()))),"OLD",IF(AND(E8254&lt;&gt;"",E8254&lt;&gt;"!!!"),"NEW","")))</f>
        <v> </v>
      </c>
      <c r="G8254" s="23" t="str">
        <f>IF(OR(E8254="",E8254="!!!"),"",IF(OR(J8254=0,AND(J8254=1,K8254=1),AND(J8254=1,I8254="SBJ"),AND(J8254=1,I8254=0)),"?IN_FOCUS",IF(J8254&lt;=2,"?ACTIVATED",IF(J8254&lt;&gt;"","?FAMILIAR",IF(F8254="NEW",IF(ISNA(VLOOKUP(E8254,#REF!,1,FALSE())),"?TYPE_IDENTIFIABLE","?REFERENTIAL"),"_")))))</f>
        <v> </v>
      </c>
      <c r="H8254" s="24" t="str">
        <f>IF(J8254&lt;&gt;1,"",IF(I8254="SBJ","CB","?"))</f>
        <v> </v>
      </c>
      <c r="I8254" s="25" t="str">
        <f>IF(OR(E8254="",E8254="!!!",F8254="NEW"),"",INDEX(B8253:B$2,-1+SUMPRODUCT(MAX(ROW(E8253:E$2)*(E8254=E8253:E$2)))))</f>
        <v> </v>
      </c>
      <c r="J8254" s="25" t="str">
        <f>IF(OR(E8254="",E8254="!!!",F8254="NEW"),"",COUNTBLANK(OFFSET(A$1,,,SUMPRODUCT(MAX(ROW(E$2:E8254)*(E8254=E$2:E8254)))))-COUNTBLANK(OFFSET(A$1,,,SUMPRODUCT(MAX(ROW(E$1:E8253)*(E2=E$1:E8253))))))</f>
        <v> </v>
      </c>
      <c r="K8254" s="25" t="str">
        <f>IF(OR(E8254="",E8254="!!!",F8254="NEW"),"",INDEX(J$1:J8253,SUMPRODUCT(MAX(ROW(E$1:E8253)*(E8254=E$1:E8253)))))</f>
        <v> </v>
      </c>
      <c r="L8254" s="26"/>
    </row>
    <row r="8255" spans="1:12">
      <c r="A8255" s="20" t="s">
        <v>1809</v>
      </c>
      <c r="E8255" s="21">
        <f>IF(D8255="?OLD","!!!","")</f>
        <v/>
      </c>
      <c r="F8255" s="22" t="str">
        <f>IF(OR(E8255="",E8255="!!!"),"",IF(NOT(ISNA(VLOOKUP(E8255,E$1:E8254,1,FALSE()))),"OLD",IF(AND(E8255&lt;&gt;"",E8255&lt;&gt;"!!!"),"NEW","")))</f>
        <v> </v>
      </c>
      <c r="G8255" s="23" t="str">
        <f>IF(OR(E8255="",E8255="!!!"),"",IF(OR(J8255=0,AND(J8255=1,K8255=1),AND(J8255=1,I8255="SBJ"),AND(J8255=1,I8255=0)),"?IN_FOCUS",IF(J8255&lt;=2,"?ACTIVATED",IF(J8255&lt;&gt;"","?FAMILIAR",IF(F8255="NEW",IF(ISNA(VLOOKUP(E8255,#REF!,1,FALSE())),"?TYPE_IDENTIFIABLE","?REFERENTIAL"),"_")))))</f>
        <v> </v>
      </c>
      <c r="H8255" s="24" t="str">
        <f>IF(J8255&lt;&gt;1,"",IF(I8255="SBJ","CB","?"))</f>
        <v> </v>
      </c>
      <c r="I8255" s="25" t="str">
        <f>IF(OR(E8255="",E8255="!!!",F8255="NEW"),"",INDEX(B8254:B$2,-1+SUMPRODUCT(MAX(ROW(E8254:E$2)*(E8255=E8254:E$2)))))</f>
        <v> </v>
      </c>
      <c r="J8255" s="25" t="str">
        <f>IF(OR(E8255="",E8255="!!!",F8255="NEW"),"",COUNTBLANK(OFFSET(A$1,,,SUMPRODUCT(MAX(ROW(E$2:E8255)*(E8255=E$2:E8255)))))-COUNTBLANK(OFFSET(A$1,,,SUMPRODUCT(MAX(ROW(E$1:E8254)*(E2=E$1:E8254))))))</f>
        <v> </v>
      </c>
      <c r="K8255" s="25" t="str">
        <f>IF(OR(E8255="",E8255="!!!",F8255="NEW"),"",INDEX(J$1:J8254,SUMPRODUCT(MAX(ROW(E$1:E8254)*(E8255=E$1:E8254)))))</f>
        <v> </v>
      </c>
      <c r="L8255" s="26"/>
    </row>
    <row r="8256" spans="1:12">
      <c r="A8256" s="20" t="s">
        <v>1911</v>
      </c>
      <c r="E8256" s="21">
        <f>IF(D8256="?OLD","!!!","")</f>
        <v/>
      </c>
      <c r="F8256" s="22" t="str">
        <f>IF(OR(E8256="",E8256="!!!"),"",IF(NOT(ISNA(VLOOKUP(E8256,E$1:E8255,1,FALSE()))),"OLD",IF(AND(E8256&lt;&gt;"",E8256&lt;&gt;"!!!"),"NEW","")))</f>
        <v> </v>
      </c>
      <c r="G8256" s="23" t="str">
        <f>IF(OR(E8256="",E8256="!!!"),"",IF(OR(J8256=0,AND(J8256=1,K8256=1),AND(J8256=1,I8256="SBJ"),AND(J8256=1,I8256=0)),"?IN_FOCUS",IF(J8256&lt;=2,"?ACTIVATED",IF(J8256&lt;&gt;"","?FAMILIAR",IF(F8256="NEW",IF(ISNA(VLOOKUP(E8256,#REF!,1,FALSE())),"?TYPE_IDENTIFIABLE","?REFERENTIAL"),"_")))))</f>
        <v> </v>
      </c>
      <c r="H8256" s="24" t="str">
        <f>IF(J8256&lt;&gt;1,"",IF(I8256="SBJ","CB","?"))</f>
        <v> </v>
      </c>
      <c r="I8256" s="25" t="str">
        <f>IF(OR(E8256="",E8256="!!!",F8256="NEW"),"",INDEX(B8255:B$2,-1+SUMPRODUCT(MAX(ROW(E8255:E$2)*(E8256=E8255:E$2)))))</f>
        <v> </v>
      </c>
      <c r="J8256" s="25" t="str">
        <f>IF(OR(E8256="",E8256="!!!",F8256="NEW"),"",COUNTBLANK(OFFSET(A$1,,,SUMPRODUCT(MAX(ROW(E$2:E8256)*(E8256=E$2:E8256)))))-COUNTBLANK(OFFSET(A$1,,,SUMPRODUCT(MAX(ROW(E$1:E8255)*(E2=E$1:E8255))))))</f>
        <v> </v>
      </c>
      <c r="K8256" s="25" t="str">
        <f>IF(OR(E8256="",E8256="!!!",F8256="NEW"),"",INDEX(J$1:J8255,SUMPRODUCT(MAX(ROW(E$1:E8255)*(E8256=E$1:E8255)))))</f>
        <v> </v>
      </c>
      <c r="L8256" s="26"/>
    </row>
    <row r="8257" spans="1:12">
      <c r="A8257" s="20" t="s">
        <v>1359</v>
      </c>
      <c r="E8257" s="21">
        <f>IF(D8257="?OLD","!!!","")</f>
        <v/>
      </c>
      <c r="F8257" s="22" t="str">
        <f>IF(OR(E8257="",E8257="!!!"),"",IF(NOT(ISNA(VLOOKUP(E8257,E$1:E8256,1,FALSE()))),"OLD",IF(AND(E8257&lt;&gt;"",E8257&lt;&gt;"!!!"),"NEW","")))</f>
        <v> </v>
      </c>
      <c r="G8257" s="23" t="str">
        <f>IF(OR(E8257="",E8257="!!!"),"",IF(OR(J8257=0,AND(J8257=1,K8257=1),AND(J8257=1,I8257="SBJ"),AND(J8257=1,I8257=0)),"?IN_FOCUS",IF(J8257&lt;=2,"?ACTIVATED",IF(J8257&lt;&gt;"","?FAMILIAR",IF(F8257="NEW",IF(ISNA(VLOOKUP(E8257,#REF!,1,FALSE())),"?TYPE_IDENTIFIABLE","?REFERENTIAL"),"_")))))</f>
        <v> </v>
      </c>
      <c r="H8257" s="24" t="str">
        <f>IF(J8257&lt;&gt;1,"",IF(I8257="SBJ","CB","?"))</f>
        <v> </v>
      </c>
      <c r="I8257" s="25" t="str">
        <f>IF(OR(E8257="",E8257="!!!",F8257="NEW"),"",INDEX(B8256:B$2,-1+SUMPRODUCT(MAX(ROW(E8256:E$2)*(E8257=E8256:E$2)))))</f>
        <v> </v>
      </c>
      <c r="J8257" s="25" t="str">
        <f>IF(OR(E8257="",E8257="!!!",F8257="NEW"),"",COUNTBLANK(OFFSET(A$1,,,SUMPRODUCT(MAX(ROW(E$2:E8257)*(E8257=E$2:E8257)))))-COUNTBLANK(OFFSET(A$1,,,SUMPRODUCT(MAX(ROW(E$1:E8256)*(E2=E$1:E8256))))))</f>
        <v> </v>
      </c>
      <c r="K8257" s="25" t="str">
        <f>IF(OR(E8257="",E8257="!!!",F8257="NEW"),"",INDEX(J$1:J8256,SUMPRODUCT(MAX(ROW(E$1:E8256)*(E8257=E$1:E8256)))))</f>
        <v> </v>
      </c>
      <c r="L8257" s="26"/>
    </row>
    <row r="8258" spans="1:12">
      <c r="A8258" s="20" t="s">
        <v>1682</v>
      </c>
      <c r="B8258" s="27" t="s">
        <v>1672</v>
      </c>
      <c r="C8258" s="27" t="s">
        <v>1673</v>
      </c>
      <c r="E8258" s="21">
        <f>IF(D8258="?OLD","!!!","")</f>
        <v/>
      </c>
      <c r="F8258" s="22" t="str">
        <f>IF(OR(E8258="",E8258="!!!"),"",IF(NOT(ISNA(VLOOKUP(E8258,E$1:E8257,1,FALSE()))),"OLD",IF(AND(E8258&lt;&gt;"",E8258&lt;&gt;"!!!"),"NEW","")))</f>
        <v> </v>
      </c>
      <c r="G8258" s="23" t="str">
        <f>IF(OR(E8258="",E8258="!!!"),"",IF(OR(J8258=0,AND(J8258=1,K8258=1),AND(J8258=1,I8258="SBJ"),AND(J8258=1,I8258=0)),"?IN_FOCUS",IF(J8258&lt;=2,"?ACTIVATED",IF(J8258&lt;&gt;"","?FAMILIAR",IF(F8258="NEW",IF(ISNA(VLOOKUP(E8258,#REF!,1,FALSE())),"?TYPE_IDENTIFIABLE","?REFERENTIAL"),"_")))))</f>
        <v> </v>
      </c>
      <c r="H8258" s="24" t="str">
        <f>IF(J8258&lt;&gt;1,"",IF(I8258="SBJ","CB","?"))</f>
        <v> </v>
      </c>
      <c r="I8258" s="25" t="str">
        <f>IF(OR(E8258="",E8258="!!!",F8258="NEW"),"",INDEX(B8257:B$2,-1+SUMPRODUCT(MAX(ROW(E8257:E$2)*(E8258=E8257:E$2)))))</f>
        <v> </v>
      </c>
      <c r="J8258" s="25" t="str">
        <f>IF(OR(E8258="",E8258="!!!",F8258="NEW"),"",COUNTBLANK(OFFSET(A$1,,,SUMPRODUCT(MAX(ROW(E$2:E8258)*(E8258=E$2:E8258)))))-COUNTBLANK(OFFSET(A$1,,,SUMPRODUCT(MAX(ROW(E$1:E8257)*(E2=E$1:E8257))))))</f>
        <v> </v>
      </c>
      <c r="K8258" s="25" t="str">
        <f>IF(OR(E8258="",E8258="!!!",F8258="NEW"),"",INDEX(J$1:J8257,SUMPRODUCT(MAX(ROW(E$1:E8257)*(E8258=E$1:E8257)))))</f>
        <v> </v>
      </c>
      <c r="L8258" s="26"/>
    </row>
    <row r="8259" spans="1:12">
      <c r="A8259" s="20" t="s">
        <v>2439</v>
      </c>
      <c r="B8259" s="27" t="s">
        <v>1675</v>
      </c>
      <c r="C8259" s="27" t="s">
        <v>1704</v>
      </c>
      <c r="E8259" s="21">
        <f>IF(D8259="?OLD","!!!","")</f>
        <v/>
      </c>
      <c r="F8259" s="22" t="str">
        <f>IF(OR(E8259="",E8259="!!!"),"",IF(NOT(ISNA(VLOOKUP(E8259,E$1:E8258,1,FALSE()))),"OLD",IF(AND(E8259&lt;&gt;"",E8259&lt;&gt;"!!!"),"NEW","")))</f>
        <v> </v>
      </c>
      <c r="G8259" s="23" t="str">
        <f>IF(OR(E8259="",E8259="!!!"),"",IF(OR(J8259=0,AND(J8259=1,K8259=1),AND(J8259=1,I8259="SBJ"),AND(J8259=1,I8259=0)),"?IN_FOCUS",IF(J8259&lt;=2,"?ACTIVATED",IF(J8259&lt;&gt;"","?FAMILIAR",IF(F8259="NEW",IF(ISNA(VLOOKUP(E8259,#REF!,1,FALSE())),"?TYPE_IDENTIFIABLE","?REFERENTIAL"),"_")))))</f>
        <v> </v>
      </c>
      <c r="H8259" s="24" t="str">
        <f>IF(J8259&lt;&gt;1,"",IF(I8259="SBJ","CB","?"))</f>
        <v> </v>
      </c>
      <c r="I8259" s="25" t="str">
        <f>IF(OR(E8259="",E8259="!!!",F8259="NEW"),"",INDEX(B8258:B$2,-1+SUMPRODUCT(MAX(ROW(E8258:E$2)*(E8259=E8258:E$2)))))</f>
        <v> </v>
      </c>
      <c r="J8259" s="25" t="str">
        <f>IF(OR(E8259="",E8259="!!!",F8259="NEW"),"",COUNTBLANK(OFFSET(A$1,,,SUMPRODUCT(MAX(ROW(E$2:E8259)*(E8259=E$2:E8259)))))-COUNTBLANK(OFFSET(A$1,,,SUMPRODUCT(MAX(ROW(E$1:E8258)*(E2=E$1:E8258))))))</f>
        <v> </v>
      </c>
      <c r="K8259" s="25" t="str">
        <f>IF(OR(E8259="",E8259="!!!",F8259="NEW"),"",INDEX(J$1:J8258,SUMPRODUCT(MAX(ROW(E$1:E8258)*(E8259=E$1:E8258)))))</f>
        <v> </v>
      </c>
      <c r="L8259" s="26"/>
    </row>
    <row r="8260" spans="1:12">
      <c r="A8260" s="20" t="s">
        <v>94</v>
      </c>
      <c r="E8260" s="21">
        <f>IF(D8260="?OLD","!!!","")</f>
        <v/>
      </c>
      <c r="F8260" s="22" t="str">
        <f>IF(OR(E8260="",E8260="!!!"),"",IF(NOT(ISNA(VLOOKUP(E8260,E$1:E8259,1,FALSE()))),"OLD",IF(AND(E8260&lt;&gt;"",E8260&lt;&gt;"!!!"),"NEW","")))</f>
        <v> </v>
      </c>
      <c r="G8260" s="23" t="str">
        <f>IF(OR(E8260="",E8260="!!!"),"",IF(OR(J8260=0,AND(J8260=1,K8260=1),AND(J8260=1,I8260="SBJ"),AND(J8260=1,I8260=0)),"?IN_FOCUS",IF(J8260&lt;=2,"?ACTIVATED",IF(J8260&lt;&gt;"","?FAMILIAR",IF(F8260="NEW",IF(ISNA(VLOOKUP(E8260,#REF!,1,FALSE())),"?TYPE_IDENTIFIABLE","?REFERENTIAL"),"_")))))</f>
        <v> </v>
      </c>
      <c r="H8260" s="24" t="str">
        <f>IF(J8260&lt;&gt;1,"",IF(I8260="SBJ","CB","?"))</f>
        <v> </v>
      </c>
      <c r="I8260" s="25" t="str">
        <f>IF(OR(E8260="",E8260="!!!",F8260="NEW"),"",INDEX(B8259:B$2,-1+SUMPRODUCT(MAX(ROW(E8259:E$2)*(E8260=E8259:E$2)))))</f>
        <v> </v>
      </c>
      <c r="J8260" s="25" t="str">
        <f>IF(OR(E8260="",E8260="!!!",F8260="NEW"),"",COUNTBLANK(OFFSET(A$1,,,SUMPRODUCT(MAX(ROW(E$2:E8260)*(E8260=E$2:E8260)))))-COUNTBLANK(OFFSET(A$1,,,SUMPRODUCT(MAX(ROW(E$1:E8259)*(E2=E$1:E8259))))))</f>
        <v> </v>
      </c>
      <c r="K8260" s="25" t="str">
        <f>IF(OR(E8260="",E8260="!!!",F8260="NEW"),"",INDEX(J$1:J8259,SUMPRODUCT(MAX(ROW(E$1:E8259)*(E8260=E$1:E8259)))))</f>
        <v> </v>
      </c>
      <c r="L8260" s="26"/>
    </row>
    <row r="8261" spans="1:12">
      <c r="A8261" s="20" t="s">
        <v>1688</v>
      </c>
      <c r="E8261" s="21">
        <f>IF(D8261="?OLD","!!!","")</f>
        <v/>
      </c>
      <c r="F8261" s="22" t="str">
        <f>IF(OR(E8261="",E8261="!!!"),"",IF(NOT(ISNA(VLOOKUP(E8261,E$1:E8260,1,FALSE()))),"OLD",IF(AND(E8261&lt;&gt;"",E8261&lt;&gt;"!!!"),"NEW","")))</f>
        <v> </v>
      </c>
      <c r="G8261" s="23" t="str">
        <f>IF(OR(E8261="",E8261="!!!"),"",IF(OR(J8261=0,AND(J8261=1,K8261=1),AND(J8261=1,I8261="SBJ"),AND(J8261=1,I8261=0)),"?IN_FOCUS",IF(J8261&lt;=2,"?ACTIVATED",IF(J8261&lt;&gt;"","?FAMILIAR",IF(F8261="NEW",IF(ISNA(VLOOKUP(E8261,#REF!,1,FALSE())),"?TYPE_IDENTIFIABLE","?REFERENTIAL"),"_")))))</f>
        <v> </v>
      </c>
      <c r="H8261" s="24" t="str">
        <f>IF(J8261&lt;&gt;1,"",IF(I8261="SBJ","CB","?"))</f>
        <v> </v>
      </c>
      <c r="I8261" s="25" t="str">
        <f>IF(OR(E8261="",E8261="!!!",F8261="NEW"),"",INDEX(B8260:B$2,-1+SUMPRODUCT(MAX(ROW(E8260:E$2)*(E8261=E8260:E$2)))))</f>
        <v> </v>
      </c>
      <c r="J8261" s="25" t="str">
        <f>IF(OR(E8261="",E8261="!!!",F8261="NEW"),"",COUNTBLANK(OFFSET(A$1,,,SUMPRODUCT(MAX(ROW(E$2:E8261)*(E8261=E$2:E8261)))))-COUNTBLANK(OFFSET(A$1,,,SUMPRODUCT(MAX(ROW(E$1:E8260)*(E2=E$1:E8260))))))</f>
        <v> </v>
      </c>
      <c r="K8261" s="25" t="str">
        <f>IF(OR(E8261="",E8261="!!!",F8261="NEW"),"",INDEX(J$1:J8260,SUMPRODUCT(MAX(ROW(E$1:E8260)*(E8261=E$1:E8260)))))</f>
        <v> </v>
      </c>
      <c r="L8261" s="26"/>
    </row>
    <row r="8262" spans="1:12">
      <c r="A8262" s="20" t="s">
        <v>3467</v>
      </c>
      <c r="E8262" s="21">
        <f>IF(D8262="?OLD","!!!","")</f>
        <v/>
      </c>
      <c r="F8262" s="22" t="str">
        <f>IF(OR(E8262="",E8262="!!!"),"",IF(NOT(ISNA(VLOOKUP(E8262,E$1:E8261,1,FALSE()))),"OLD",IF(AND(E8262&lt;&gt;"",E8262&lt;&gt;"!!!"),"NEW","")))</f>
        <v> </v>
      </c>
      <c r="G8262" s="23" t="str">
        <f>IF(OR(E8262="",E8262="!!!"),"",IF(OR(J8262=0,AND(J8262=1,K8262=1),AND(J8262=1,I8262="SBJ"),AND(J8262=1,I8262=0)),"?IN_FOCUS",IF(J8262&lt;=2,"?ACTIVATED",IF(J8262&lt;&gt;"","?FAMILIAR",IF(F8262="NEW",IF(ISNA(VLOOKUP(E8262,#REF!,1,FALSE())),"?TYPE_IDENTIFIABLE","?REFERENTIAL"),"_")))))</f>
        <v> </v>
      </c>
      <c r="H8262" s="24" t="str">
        <f>IF(J8262&lt;&gt;1,"",IF(I8262="SBJ","CB","?"))</f>
        <v> </v>
      </c>
      <c r="I8262" s="25" t="str">
        <f>IF(OR(E8262="",E8262="!!!",F8262="NEW"),"",INDEX(B8261:B$2,-1+SUMPRODUCT(MAX(ROW(E8261:E$2)*(E8262=E8261:E$2)))))</f>
        <v> </v>
      </c>
      <c r="J8262" s="25" t="str">
        <f>IF(OR(E8262="",E8262="!!!",F8262="NEW"),"",COUNTBLANK(OFFSET(A$1,,,SUMPRODUCT(MAX(ROW(E$2:E8262)*(E8262=E$2:E8262)))))-COUNTBLANK(OFFSET(A$1,,,SUMPRODUCT(MAX(ROW(E$1:E8261)*(E2=E$1:E8261))))))</f>
        <v> </v>
      </c>
      <c r="K8262" s="25" t="str">
        <f>IF(OR(E8262="",E8262="!!!",F8262="NEW"),"",INDEX(J$1:J8261,SUMPRODUCT(MAX(ROW(E$1:E8261)*(E8262=E$1:E8261)))))</f>
        <v> </v>
      </c>
      <c r="L8262" s="26"/>
    </row>
    <row r="8263" spans="1:12">
      <c r="A8263" s="20" t="s">
        <v>1780</v>
      </c>
      <c r="B8263" s="27" t="s">
        <v>1668</v>
      </c>
      <c r="C8263" s="27" t="s">
        <v>1737</v>
      </c>
      <c r="D8263" s="27" t="s">
        <v>1681</v>
      </c>
      <c r="E8263" s="21">
        <f>IF(D8263="?OLD","!!!","")</f>
        <v/>
      </c>
      <c r="F8263" s="22" t="str">
        <f>IF(OR(E8263="",E8263="!!!"),"",IF(NOT(ISNA(VLOOKUP(E8263,E$1:E8262,1,FALSE()))),"OLD",IF(AND(E8263&lt;&gt;"",E8263&lt;&gt;"!!!"),"NEW","")))</f>
        <v> </v>
      </c>
      <c r="G8263" s="23" t="str">
        <f>IF(OR(E8263="",E8263="!!!"),"",IF(OR(J8263=0,AND(J8263=1,K8263=1),AND(J8263=1,I8263="SBJ"),AND(J8263=1,I8263=0)),"?IN_FOCUS",IF(J8263&lt;=2,"?ACTIVATED",IF(J8263&lt;&gt;"","?FAMILIAR",IF(F8263="NEW",IF(ISNA(VLOOKUP(E8263,#REF!,1,FALSE())),"?TYPE_IDENTIFIABLE","?REFERENTIAL"),"_")))))</f>
        <v> </v>
      </c>
      <c r="H8263" s="24" t="str">
        <f>IF(J8263&lt;&gt;1,"",IF(I8263="SBJ","CB","?"))</f>
        <v> </v>
      </c>
      <c r="I8263" s="25" t="str">
        <f>IF(OR(E8263="",E8263="!!!",F8263="NEW"),"",INDEX(B8262:B$2,-1+SUMPRODUCT(MAX(ROW(E8262:E$2)*(E8263=E8262:E$2)))))</f>
        <v> </v>
      </c>
      <c r="J8263" s="25" t="str">
        <f>IF(OR(E8263="",E8263="!!!",F8263="NEW"),"",COUNTBLANK(OFFSET(A$1,,,SUMPRODUCT(MAX(ROW(E$2:E8263)*(E8263=E$2:E8263)))))-COUNTBLANK(OFFSET(A$1,,,SUMPRODUCT(MAX(ROW(E$1:E8262)*(E2=E$1:E8262))))))</f>
        <v> </v>
      </c>
      <c r="K8263" s="25" t="str">
        <f>IF(OR(E8263="",E8263="!!!",F8263="NEW"),"",INDEX(J$1:J8262,SUMPRODUCT(MAX(ROW(E$1:E8262)*(E8263=E$1:E8262)))))</f>
        <v> </v>
      </c>
      <c r="L8263" s="26"/>
    </row>
    <row r="8264" spans="1:12">
      <c r="A8264" s="20" t="s">
        <v>1746</v>
      </c>
      <c r="E8264" s="21">
        <f>IF(D8264="?OLD","!!!","")</f>
        <v/>
      </c>
      <c r="F8264" s="22" t="str">
        <f>IF(OR(E8264="",E8264="!!!"),"",IF(NOT(ISNA(VLOOKUP(E8264,E$1:E8263,1,FALSE()))),"OLD",IF(AND(E8264&lt;&gt;"",E8264&lt;&gt;"!!!"),"NEW","")))</f>
        <v> </v>
      </c>
      <c r="G8264" s="23" t="str">
        <f>IF(OR(E8264="",E8264="!!!"),"",IF(OR(J8264=0,AND(J8264=1,K8264=1),AND(J8264=1,I8264="SBJ"),AND(J8264=1,I8264=0)),"?IN_FOCUS",IF(J8264&lt;=2,"?ACTIVATED",IF(J8264&lt;&gt;"","?FAMILIAR",IF(F8264="NEW",IF(ISNA(VLOOKUP(E8264,#REF!,1,FALSE())),"?TYPE_IDENTIFIABLE","?REFERENTIAL"),"_")))))</f>
        <v> </v>
      </c>
      <c r="H8264" s="24" t="str">
        <f>IF(J8264&lt;&gt;1,"",IF(I8264="SBJ","CB","?"))</f>
        <v> </v>
      </c>
      <c r="I8264" s="25" t="str">
        <f>IF(OR(E8264="",E8264="!!!",F8264="NEW"),"",INDEX(B8263:B$2,-1+SUMPRODUCT(MAX(ROW(E8263:E$2)*(E8264=E8263:E$2)))))</f>
        <v> </v>
      </c>
      <c r="J8264" s="25" t="str">
        <f>IF(OR(E8264="",E8264="!!!",F8264="NEW"),"",COUNTBLANK(OFFSET(A$1,,,SUMPRODUCT(MAX(ROW(E$2:E8264)*(E8264=E$2:E8264)))))-COUNTBLANK(OFFSET(A$1,,,SUMPRODUCT(MAX(ROW(E$1:E8263)*(E2=E$1:E8263))))))</f>
        <v> </v>
      </c>
      <c r="K8264" s="25" t="str">
        <f>IF(OR(E8264="",E8264="!!!",F8264="NEW"),"",INDEX(J$1:J8263,SUMPRODUCT(MAX(ROW(E$1:E8263)*(E8264=E$1:E8263)))))</f>
        <v> </v>
      </c>
      <c r="L8264" s="26"/>
    </row>
    <row r="8265" spans="1:12">
      <c r="A8265" s="20" t="s">
        <v>4054</v>
      </c>
      <c r="E8265" s="21">
        <f>IF(D8265="?OLD","!!!","")</f>
        <v/>
      </c>
      <c r="F8265" s="22" t="str">
        <f>IF(OR(E8265="",E8265="!!!"),"",IF(NOT(ISNA(VLOOKUP(E8265,E$1:E8264,1,FALSE()))),"OLD",IF(AND(E8265&lt;&gt;"",E8265&lt;&gt;"!!!"),"NEW","")))</f>
        <v> </v>
      </c>
      <c r="G8265" s="23" t="str">
        <f>IF(OR(E8265="",E8265="!!!"),"",IF(OR(J8265=0,AND(J8265=1,K8265=1),AND(J8265=1,I8265="SBJ"),AND(J8265=1,I8265=0)),"?IN_FOCUS",IF(J8265&lt;=2,"?ACTIVATED",IF(J8265&lt;&gt;"","?FAMILIAR",IF(F8265="NEW",IF(ISNA(VLOOKUP(E8265,#REF!,1,FALSE())),"?TYPE_IDENTIFIABLE","?REFERENTIAL"),"_")))))</f>
        <v> </v>
      </c>
      <c r="H8265" s="24" t="str">
        <f>IF(J8265&lt;&gt;1,"",IF(I8265="SBJ","CB","?"))</f>
        <v> </v>
      </c>
      <c r="I8265" s="25" t="str">
        <f>IF(OR(E8265="",E8265="!!!",F8265="NEW"),"",INDEX(B8264:B$2,-1+SUMPRODUCT(MAX(ROW(E8264:E$2)*(E8265=E8264:E$2)))))</f>
        <v> </v>
      </c>
      <c r="J8265" s="25" t="str">
        <f>IF(OR(E8265="",E8265="!!!",F8265="NEW"),"",COUNTBLANK(OFFSET(A$1,,,SUMPRODUCT(MAX(ROW(E$2:E8265)*(E8265=E$2:E8265)))))-COUNTBLANK(OFFSET(A$1,,,SUMPRODUCT(MAX(ROW(E$1:E8264)*(E2=E$1:E8264))))))</f>
        <v> </v>
      </c>
      <c r="K8265" s="25" t="str">
        <f>IF(OR(E8265="",E8265="!!!",F8265="NEW"),"",INDEX(J$1:J8264,SUMPRODUCT(MAX(ROW(E$1:E8264)*(E8265=E$1:E8264)))))</f>
        <v> </v>
      </c>
      <c r="L8265" s="26"/>
    </row>
    <row r="8266" spans="1:12">
      <c r="A8266" s="20" t="s">
        <v>1744</v>
      </c>
      <c r="E8266" s="21">
        <f>IF(D8266="?OLD","!!!","")</f>
        <v/>
      </c>
      <c r="F8266" s="22" t="str">
        <f>IF(OR(E8266="",E8266="!!!"),"",IF(NOT(ISNA(VLOOKUP(E8266,E$1:E8265,1,FALSE()))),"OLD",IF(AND(E8266&lt;&gt;"",E8266&lt;&gt;"!!!"),"NEW","")))</f>
        <v> </v>
      </c>
      <c r="G8266" s="23" t="str">
        <f>IF(OR(E8266="",E8266="!!!"),"",IF(OR(J8266=0,AND(J8266=1,K8266=1),AND(J8266=1,I8266="SBJ"),AND(J8266=1,I8266=0)),"?IN_FOCUS",IF(J8266&lt;=2,"?ACTIVATED",IF(J8266&lt;&gt;"","?FAMILIAR",IF(F8266="NEW",IF(ISNA(VLOOKUP(E8266,#REF!,1,FALSE())),"?TYPE_IDENTIFIABLE","?REFERENTIAL"),"_")))))</f>
        <v> </v>
      </c>
      <c r="H8266" s="24" t="str">
        <f>IF(J8266&lt;&gt;1,"",IF(I8266="SBJ","CB","?"))</f>
        <v> </v>
      </c>
      <c r="I8266" s="25" t="str">
        <f>IF(OR(E8266="",E8266="!!!",F8266="NEW"),"",INDEX(B8265:B$2,-1+SUMPRODUCT(MAX(ROW(E8265:E$2)*(E8266=E8265:E$2)))))</f>
        <v> </v>
      </c>
      <c r="J8266" s="25" t="str">
        <f>IF(OR(E8266="",E8266="!!!",F8266="NEW"),"",COUNTBLANK(OFFSET(A$1,,,SUMPRODUCT(MAX(ROW(E$2:E8266)*(E8266=E$2:E8266)))))-COUNTBLANK(OFFSET(A$1,,,SUMPRODUCT(MAX(ROW(E$1:E8265)*(E2=E$1:E8265))))))</f>
        <v> </v>
      </c>
      <c r="K8266" s="25" t="str">
        <f>IF(OR(E8266="",E8266="!!!",F8266="NEW"),"",INDEX(J$1:J8265,SUMPRODUCT(MAX(ROW(E$1:E8265)*(E8266=E$1:E8265)))))</f>
        <v> </v>
      </c>
      <c r="L8266" s="26"/>
    </row>
    <row r="8267" spans="1:12">
      <c r="A8267" s="20" t="s">
        <v>2223</v>
      </c>
      <c r="B8267" s="27" t="s">
        <v>1731</v>
      </c>
      <c r="C8267" s="27" t="s">
        <v>1701</v>
      </c>
      <c r="D8267" s="27" t="s">
        <v>1681</v>
      </c>
      <c r="E8267" s="21">
        <f>IF(D8267="?OLD","!!!","")</f>
        <v/>
      </c>
      <c r="F8267" s="22" t="str">
        <f>IF(OR(E8267="",E8267="!!!"),"",IF(NOT(ISNA(VLOOKUP(E8267,E$1:E8266,1,FALSE()))),"OLD",IF(AND(E8267&lt;&gt;"",E8267&lt;&gt;"!!!"),"NEW","")))</f>
        <v> </v>
      </c>
      <c r="G8267" s="23" t="str">
        <f>IF(OR(E8267="",E8267="!!!"),"",IF(OR(J8267=0,AND(J8267=1,K8267=1),AND(J8267=1,I8267="SBJ"),AND(J8267=1,I8267=0)),"?IN_FOCUS",IF(J8267&lt;=2,"?ACTIVATED",IF(J8267&lt;&gt;"","?FAMILIAR",IF(F8267="NEW",IF(ISNA(VLOOKUP(E8267,#REF!,1,FALSE())),"?TYPE_IDENTIFIABLE","?REFERENTIAL"),"_")))))</f>
        <v> </v>
      </c>
      <c r="H8267" s="24" t="str">
        <f>IF(J8267&lt;&gt;1,"",IF(I8267="SBJ","CB","?"))</f>
        <v> </v>
      </c>
      <c r="I8267" s="25" t="str">
        <f>IF(OR(E8267="",E8267="!!!",F8267="NEW"),"",INDEX(B8266:B$2,-1+SUMPRODUCT(MAX(ROW(E8266:E$2)*(E8267=E8266:E$2)))))</f>
        <v> </v>
      </c>
      <c r="J8267" s="25" t="str">
        <f>IF(OR(E8267="",E8267="!!!",F8267="NEW"),"",COUNTBLANK(OFFSET(A$1,,,SUMPRODUCT(MAX(ROW(E$2:E8267)*(E8267=E$2:E8267)))))-COUNTBLANK(OFFSET(A$1,,,SUMPRODUCT(MAX(ROW(E$1:E8266)*(E2=E$1:E8266))))))</f>
        <v> </v>
      </c>
      <c r="K8267" s="25" t="str">
        <f>IF(OR(E8267="",E8267="!!!",F8267="NEW"),"",INDEX(J$1:J8266,SUMPRODUCT(MAX(ROW(E$1:E8266)*(E8267=E$1:E8266)))))</f>
        <v> </v>
      </c>
      <c r="L8267" s="26"/>
    </row>
    <row r="8268" spans="1:12">
      <c r="A8268" s="20" t="s">
        <v>671</v>
      </c>
      <c r="E8268" s="21">
        <f>IF(D8268="?OLD","!!!","")</f>
        <v/>
      </c>
      <c r="F8268" s="22" t="str">
        <f>IF(OR(E8268="",E8268="!!!"),"",IF(NOT(ISNA(VLOOKUP(E8268,E$1:E8267,1,FALSE()))),"OLD",IF(AND(E8268&lt;&gt;"",E8268&lt;&gt;"!!!"),"NEW","")))</f>
        <v> </v>
      </c>
      <c r="G8268" s="23" t="str">
        <f>IF(OR(E8268="",E8268="!!!"),"",IF(OR(J8268=0,AND(J8268=1,K8268=1),AND(J8268=1,I8268="SBJ"),AND(J8268=1,I8268=0)),"?IN_FOCUS",IF(J8268&lt;=2,"?ACTIVATED",IF(J8268&lt;&gt;"","?FAMILIAR",IF(F8268="NEW",IF(ISNA(VLOOKUP(E8268,#REF!,1,FALSE())),"?TYPE_IDENTIFIABLE","?REFERENTIAL"),"_")))))</f>
        <v> </v>
      </c>
      <c r="H8268" s="24" t="str">
        <f>IF(J8268&lt;&gt;1,"",IF(I8268="SBJ","CB","?"))</f>
        <v> </v>
      </c>
      <c r="I8268" s="25" t="str">
        <f>IF(OR(E8268="",E8268="!!!",F8268="NEW"),"",INDEX(B8267:B$2,-1+SUMPRODUCT(MAX(ROW(E8267:E$2)*(E8268=E8267:E$2)))))</f>
        <v> </v>
      </c>
      <c r="J8268" s="25" t="str">
        <f>IF(OR(E8268="",E8268="!!!",F8268="NEW"),"",COUNTBLANK(OFFSET(A$1,,,SUMPRODUCT(MAX(ROW(E$2:E8268)*(E8268=E$2:E8268)))))-COUNTBLANK(OFFSET(A$1,,,SUMPRODUCT(MAX(ROW(E$1:E8267)*(E2=E$1:E8267))))))</f>
        <v> </v>
      </c>
      <c r="K8268" s="25" t="str">
        <f>IF(OR(E8268="",E8268="!!!",F8268="NEW"),"",INDEX(J$1:J8267,SUMPRODUCT(MAX(ROW(E$1:E8267)*(E8268=E$1:E8267)))))</f>
        <v> </v>
      </c>
      <c r="L8268" s="26"/>
    </row>
    <row r="8269" spans="1:12">
      <c r="A8269" s="20"/>
    </row>
    <row r="8270" spans="1:12">
      <c r="A8270" s="20" t="s">
        <v>4055</v>
      </c>
    </row>
    <row r="8271" spans="1:12">
      <c r="A8271" s="20" t="s">
        <v>1722</v>
      </c>
      <c r="E8271" s="21">
        <f>IF(D8271="?OLD","!!!","")</f>
        <v/>
      </c>
      <c r="F8271" s="22" t="str">
        <f>IF(OR(E8271="",E8271="!!!"),"",IF(NOT(ISNA(VLOOKUP(E8271,E$1:E8270,1,FALSE()))),"OLD",IF(AND(E8271&lt;&gt;"",E8271&lt;&gt;"!!!"),"NEW","")))</f>
        <v> </v>
      </c>
      <c r="G8271" s="23" t="str">
        <f>IF(OR(E8271="",E8271="!!!"),"",IF(OR(J8271=0,AND(J8271=1,K8271=1),AND(J8271=1,I8271="SBJ"),AND(J8271=1,I8271=0)),"?IN_FOCUS",IF(J8271&lt;=2,"?ACTIVATED",IF(J8271&lt;&gt;"","?FAMILIAR",IF(F8271="NEW",IF(ISNA(VLOOKUP(E8271,#REF!,1,FALSE())),"?TYPE_IDENTIFIABLE","?REFERENTIAL"),"_")))))</f>
        <v> </v>
      </c>
      <c r="H8271" s="24" t="str">
        <f>IF(J8271&lt;&gt;1,"",IF(I8271="SBJ","CB","?"))</f>
        <v> </v>
      </c>
      <c r="I8271" s="25" t="str">
        <f>IF(OR(E8271="",E8271="!!!",F8271="NEW"),"",INDEX(B8270:B$2,-1+SUMPRODUCT(MAX(ROW(E8270:E$2)*(E8271=E8270:E$2)))))</f>
        <v> </v>
      </c>
      <c r="J8271" s="25" t="str">
        <f>IF(OR(E8271="",E8271="!!!",F8271="NEW"),"",COUNTBLANK(OFFSET(A$1,,,SUMPRODUCT(MAX(ROW(E$2:E8271)*(E8271=E$2:E8271)))))-COUNTBLANK(OFFSET(A$1,,,SUMPRODUCT(MAX(ROW(E$1:E8270)*(E2=E$1:E8270))))))</f>
        <v> </v>
      </c>
      <c r="K8271" s="25" t="str">
        <f>IF(OR(E8271="",E8271="!!!",F8271="NEW"),"",INDEX(J$1:J8270,SUMPRODUCT(MAX(ROW(E$1:E8270)*(E8271=E$1:E8270)))))</f>
        <v> </v>
      </c>
      <c r="L8271" s="26"/>
    </row>
    <row r="8272" spans="1:12">
      <c r="A8272" s="20" t="s">
        <v>4053</v>
      </c>
      <c r="B8272" s="27" t="s">
        <v>1675</v>
      </c>
      <c r="C8272" s="27" t="s">
        <v>1818</v>
      </c>
      <c r="D8272" s="27" t="s">
        <v>1681</v>
      </c>
      <c r="E8272" s="21">
        <f>IF(D8272="?OLD","!!!","")</f>
        <v/>
      </c>
      <c r="F8272" s="22" t="str">
        <f>IF(OR(E8272="",E8272="!!!"),"",IF(NOT(ISNA(VLOOKUP(E8272,E$1:E8271,1,FALSE()))),"OLD",IF(AND(E8272&lt;&gt;"",E8272&lt;&gt;"!!!"),"NEW","")))</f>
        <v> </v>
      </c>
      <c r="G8272" s="23" t="str">
        <f>IF(OR(E8272="",E8272="!!!"),"",IF(OR(J8272=0,AND(J8272=1,K8272=1),AND(J8272=1,I8272="SBJ"),AND(J8272=1,I8272=0)),"?IN_FOCUS",IF(J8272&lt;=2,"?ACTIVATED",IF(J8272&lt;&gt;"","?FAMILIAR",IF(F8272="NEW",IF(ISNA(VLOOKUP(E8272,#REF!,1,FALSE())),"?TYPE_IDENTIFIABLE","?REFERENTIAL"),"_")))))</f>
        <v> </v>
      </c>
      <c r="H8272" s="24" t="str">
        <f>IF(J8272&lt;&gt;1,"",IF(I8272="SBJ","CB","?"))</f>
        <v> </v>
      </c>
      <c r="I8272" s="25" t="str">
        <f>IF(OR(E8272="",E8272="!!!",F8272="NEW"),"",INDEX(B8271:B$2,-1+SUMPRODUCT(MAX(ROW(E8271:E$2)*(E8272=E8271:E$2)))))</f>
        <v> </v>
      </c>
      <c r="J8272" s="25" t="str">
        <f>IF(OR(E8272="",E8272="!!!",F8272="NEW"),"",COUNTBLANK(OFFSET(A$1,,,SUMPRODUCT(MAX(ROW(E$2:E8272)*(E8272=E$2:E8272)))))-COUNTBLANK(OFFSET(A$1,,,SUMPRODUCT(MAX(ROW(E$1:E8271)*(E2=E$1:E8271))))))</f>
        <v> </v>
      </c>
      <c r="K8272" s="25" t="str">
        <f>IF(OR(E8272="",E8272="!!!",F8272="NEW"),"",INDEX(J$1:J8271,SUMPRODUCT(MAX(ROW(E$1:E8271)*(E8272=E$1:E8271)))))</f>
        <v> </v>
      </c>
      <c r="L8272" s="26"/>
    </row>
    <row r="8273" spans="1:12">
      <c r="A8273" s="20" t="s">
        <v>4056</v>
      </c>
      <c r="B8273" s="27" t="s">
        <v>1668</v>
      </c>
      <c r="C8273" s="27" t="s">
        <v>1704</v>
      </c>
      <c r="E8273" s="21">
        <f>IF(D8273="?OLD","!!!","")</f>
        <v/>
      </c>
      <c r="F8273" s="22" t="str">
        <f>IF(OR(E8273="",E8273="!!!"),"",IF(NOT(ISNA(VLOOKUP(E8273,E$1:E8272,1,FALSE()))),"OLD",IF(AND(E8273&lt;&gt;"",E8273&lt;&gt;"!!!"),"NEW","")))</f>
        <v> </v>
      </c>
      <c r="G8273" s="23" t="str">
        <f>IF(OR(E8273="",E8273="!!!"),"",IF(OR(J8273=0,AND(J8273=1,K8273=1),AND(J8273=1,I8273="SBJ"),AND(J8273=1,I8273=0)),"?IN_FOCUS",IF(J8273&lt;=2,"?ACTIVATED",IF(J8273&lt;&gt;"","?FAMILIAR",IF(F8273="NEW",IF(ISNA(VLOOKUP(E8273,#REF!,1,FALSE())),"?TYPE_IDENTIFIABLE","?REFERENTIAL"),"_")))))</f>
        <v> </v>
      </c>
      <c r="H8273" s="24" t="str">
        <f>IF(J8273&lt;&gt;1,"",IF(I8273="SBJ","CB","?"))</f>
        <v> </v>
      </c>
      <c r="I8273" s="25" t="str">
        <f>IF(OR(E8273="",E8273="!!!",F8273="NEW"),"",INDEX(B8272:B$2,-1+SUMPRODUCT(MAX(ROW(E8272:E$2)*(E8273=E8272:E$2)))))</f>
        <v> </v>
      </c>
      <c r="J8273" s="25" t="str">
        <f>IF(OR(E8273="",E8273="!!!",F8273="NEW"),"",COUNTBLANK(OFFSET(A$1,,,SUMPRODUCT(MAX(ROW(E$2:E8273)*(E8273=E$2:E8273)))))-COUNTBLANK(OFFSET(A$1,,,SUMPRODUCT(MAX(ROW(E$1:E8272)*(E2=E$1:E8272))))))</f>
        <v> </v>
      </c>
      <c r="K8273" s="25" t="str">
        <f>IF(OR(E8273="",E8273="!!!",F8273="NEW"),"",INDEX(J$1:J8272,SUMPRODUCT(MAX(ROW(E$1:E8272)*(E8273=E$1:E8272)))))</f>
        <v> </v>
      </c>
      <c r="L8273" s="26"/>
    </row>
    <row r="8274" spans="1:12">
      <c r="A8274" s="20" t="s">
        <v>1788</v>
      </c>
      <c r="E8274" s="21">
        <f>IF(D8274="?OLD","!!!","")</f>
        <v/>
      </c>
      <c r="F8274" s="22" t="str">
        <f>IF(OR(E8274="",E8274="!!!"),"",IF(NOT(ISNA(VLOOKUP(E8274,E$1:E8273,1,FALSE()))),"OLD",IF(AND(E8274&lt;&gt;"",E8274&lt;&gt;"!!!"),"NEW","")))</f>
        <v> </v>
      </c>
      <c r="G8274" s="23" t="str">
        <f>IF(OR(E8274="",E8274="!!!"),"",IF(OR(J8274=0,AND(J8274=1,K8274=1),AND(J8274=1,I8274="SBJ"),AND(J8274=1,I8274=0)),"?IN_FOCUS",IF(J8274&lt;=2,"?ACTIVATED",IF(J8274&lt;&gt;"","?FAMILIAR",IF(F8274="NEW",IF(ISNA(VLOOKUP(E8274,#REF!,1,FALSE())),"?TYPE_IDENTIFIABLE","?REFERENTIAL"),"_")))))</f>
        <v> </v>
      </c>
      <c r="H8274" s="24" t="str">
        <f>IF(J8274&lt;&gt;1,"",IF(I8274="SBJ","CB","?"))</f>
        <v> </v>
      </c>
      <c r="I8274" s="25" t="str">
        <f>IF(OR(E8274="",E8274="!!!",F8274="NEW"),"",INDEX(B8273:B$2,-1+SUMPRODUCT(MAX(ROW(E8273:E$2)*(E8274=E8273:E$2)))))</f>
        <v> </v>
      </c>
      <c r="J8274" s="25" t="str">
        <f>IF(OR(E8274="",E8274="!!!",F8274="NEW"),"",COUNTBLANK(OFFSET(A$1,,,SUMPRODUCT(MAX(ROW(E$2:E8274)*(E8274=E$2:E8274)))))-COUNTBLANK(OFFSET(A$1,,,SUMPRODUCT(MAX(ROW(E$1:E8273)*(E2=E$1:E8273))))))</f>
        <v> </v>
      </c>
      <c r="K8274" s="25" t="str">
        <f>IF(OR(E8274="",E8274="!!!",F8274="NEW"),"",INDEX(J$1:J8273,SUMPRODUCT(MAX(ROW(E$1:E8273)*(E8274=E$1:E8273)))))</f>
        <v> </v>
      </c>
      <c r="L8274" s="26"/>
    </row>
    <row r="8275" spans="1:12">
      <c r="A8275" s="20" t="s">
        <v>4057</v>
      </c>
      <c r="E8275" s="21">
        <f>IF(D8275="?OLD","!!!","")</f>
        <v/>
      </c>
      <c r="F8275" s="22" t="str">
        <f>IF(OR(E8275="",E8275="!!!"),"",IF(NOT(ISNA(VLOOKUP(E8275,E$1:E8274,1,FALSE()))),"OLD",IF(AND(E8275&lt;&gt;"",E8275&lt;&gt;"!!!"),"NEW","")))</f>
        <v> </v>
      </c>
      <c r="G8275" s="23" t="str">
        <f>IF(OR(E8275="",E8275="!!!"),"",IF(OR(J8275=0,AND(J8275=1,K8275=1),AND(J8275=1,I8275="SBJ"),AND(J8275=1,I8275=0)),"?IN_FOCUS",IF(J8275&lt;=2,"?ACTIVATED",IF(J8275&lt;&gt;"","?FAMILIAR",IF(F8275="NEW",IF(ISNA(VLOOKUP(E8275,#REF!,1,FALSE())),"?TYPE_IDENTIFIABLE","?REFERENTIAL"),"_")))))</f>
        <v> </v>
      </c>
      <c r="H8275" s="24" t="str">
        <f>IF(J8275&lt;&gt;1,"",IF(I8275="SBJ","CB","?"))</f>
        <v> </v>
      </c>
      <c r="I8275" s="25" t="str">
        <f>IF(OR(E8275="",E8275="!!!",F8275="NEW"),"",INDEX(B8274:B$2,-1+SUMPRODUCT(MAX(ROW(E8274:E$2)*(E8275=E8274:E$2)))))</f>
        <v> </v>
      </c>
      <c r="J8275" s="25" t="str">
        <f>IF(OR(E8275="",E8275="!!!",F8275="NEW"),"",COUNTBLANK(OFFSET(A$1,,,SUMPRODUCT(MAX(ROW(E$2:E8275)*(E8275=E$2:E8275)))))-COUNTBLANK(OFFSET(A$1,,,SUMPRODUCT(MAX(ROW(E$1:E8274)*(E2=E$1:E8274))))))</f>
        <v> </v>
      </c>
      <c r="K8275" s="25" t="str">
        <f>IF(OR(E8275="",E8275="!!!",F8275="NEW"),"",INDEX(J$1:J8274,SUMPRODUCT(MAX(ROW(E$1:E8274)*(E8275=E$1:E8274)))))</f>
        <v> </v>
      </c>
      <c r="L8275" s="26"/>
    </row>
    <row r="8276" spans="1:12">
      <c r="A8276" s="20" t="s">
        <v>1688</v>
      </c>
      <c r="E8276" s="21">
        <f>IF(D8276="?OLD","!!!","")</f>
        <v/>
      </c>
      <c r="F8276" s="22" t="str">
        <f>IF(OR(E8276="",E8276="!!!"),"",IF(NOT(ISNA(VLOOKUP(E8276,E$1:E8275,1,FALSE()))),"OLD",IF(AND(E8276&lt;&gt;"",E8276&lt;&gt;"!!!"),"NEW","")))</f>
        <v> </v>
      </c>
      <c r="G8276" s="23" t="str">
        <f>IF(OR(E8276="",E8276="!!!"),"",IF(OR(J8276=0,AND(J8276=1,K8276=1),AND(J8276=1,I8276="SBJ"),AND(J8276=1,I8276=0)),"?IN_FOCUS",IF(J8276&lt;=2,"?ACTIVATED",IF(J8276&lt;&gt;"","?FAMILIAR",IF(F8276="NEW",IF(ISNA(VLOOKUP(E8276,#REF!,1,FALSE())),"?TYPE_IDENTIFIABLE","?REFERENTIAL"),"_")))))</f>
        <v> </v>
      </c>
      <c r="H8276" s="24" t="str">
        <f>IF(J8276&lt;&gt;1,"",IF(I8276="SBJ","CB","?"))</f>
        <v> </v>
      </c>
      <c r="I8276" s="25" t="str">
        <f>IF(OR(E8276="",E8276="!!!",F8276="NEW"),"",INDEX(B8275:B$2,-1+SUMPRODUCT(MAX(ROW(E8275:E$2)*(E8276=E8275:E$2)))))</f>
        <v> </v>
      </c>
      <c r="J8276" s="25" t="str">
        <f>IF(OR(E8276="",E8276="!!!",F8276="NEW"),"",COUNTBLANK(OFFSET(A$1,,,SUMPRODUCT(MAX(ROW(E$2:E8276)*(E8276=E$2:E8276)))))-COUNTBLANK(OFFSET(A$1,,,SUMPRODUCT(MAX(ROW(E$1:E8275)*(E2=E$1:E8275))))))</f>
        <v> </v>
      </c>
      <c r="K8276" s="25" t="str">
        <f>IF(OR(E8276="",E8276="!!!",F8276="NEW"),"",INDEX(J$1:J8275,SUMPRODUCT(MAX(ROW(E$1:E8275)*(E8276=E$1:E8275)))))</f>
        <v> </v>
      </c>
      <c r="L8276" s="26"/>
    </row>
    <row r="8277" spans="1:12">
      <c r="A8277" s="20" t="s">
        <v>1884</v>
      </c>
      <c r="E8277" s="21">
        <f>IF(D8277="?OLD","!!!","")</f>
        <v/>
      </c>
      <c r="F8277" s="22" t="str">
        <f>IF(OR(E8277="",E8277="!!!"),"",IF(NOT(ISNA(VLOOKUP(E8277,E$1:E8276,1,FALSE()))),"OLD",IF(AND(E8277&lt;&gt;"",E8277&lt;&gt;"!!!"),"NEW","")))</f>
        <v> </v>
      </c>
      <c r="G8277" s="23" t="str">
        <f>IF(OR(E8277="",E8277="!!!"),"",IF(OR(J8277=0,AND(J8277=1,K8277=1),AND(J8277=1,I8277="SBJ"),AND(J8277=1,I8277=0)),"?IN_FOCUS",IF(J8277&lt;=2,"?ACTIVATED",IF(J8277&lt;&gt;"","?FAMILIAR",IF(F8277="NEW",IF(ISNA(VLOOKUP(E8277,#REF!,1,FALSE())),"?TYPE_IDENTIFIABLE","?REFERENTIAL"),"_")))))</f>
        <v> </v>
      </c>
      <c r="H8277" s="24" t="str">
        <f>IF(J8277&lt;&gt;1,"",IF(I8277="SBJ","CB","?"))</f>
        <v> </v>
      </c>
      <c r="I8277" s="25" t="str">
        <f>IF(OR(E8277="",E8277="!!!",F8277="NEW"),"",INDEX(B8276:B$2,-1+SUMPRODUCT(MAX(ROW(E8276:E$2)*(E8277=E8276:E$2)))))</f>
        <v> </v>
      </c>
      <c r="J8277" s="25" t="str">
        <f>IF(OR(E8277="",E8277="!!!",F8277="NEW"),"",COUNTBLANK(OFFSET(A$1,,,SUMPRODUCT(MAX(ROW(E$2:E8277)*(E8277=E$2:E8277)))))-COUNTBLANK(OFFSET(A$1,,,SUMPRODUCT(MAX(ROW(E$1:E8276)*(E2=E$1:E8276))))))</f>
        <v> </v>
      </c>
      <c r="K8277" s="25" t="str">
        <f>IF(OR(E8277="",E8277="!!!",F8277="NEW"),"",INDEX(J$1:J8276,SUMPRODUCT(MAX(ROW(E$1:E8276)*(E8277=E$1:E8276)))))</f>
        <v> </v>
      </c>
      <c r="L8277" s="26"/>
    </row>
    <row r="8278" spans="1:12">
      <c r="A8278" s="20" t="s">
        <v>2896</v>
      </c>
      <c r="E8278" s="21">
        <f>IF(D8278="?OLD","!!!","")</f>
        <v/>
      </c>
      <c r="F8278" s="22" t="str">
        <f>IF(OR(E8278="",E8278="!!!"),"",IF(NOT(ISNA(VLOOKUP(E8278,E$1:E8277,1,FALSE()))),"OLD",IF(AND(E8278&lt;&gt;"",E8278&lt;&gt;"!!!"),"NEW","")))</f>
        <v> </v>
      </c>
      <c r="G8278" s="23" t="str">
        <f>IF(OR(E8278="",E8278="!!!"),"",IF(OR(J8278=0,AND(J8278=1,K8278=1),AND(J8278=1,I8278="SBJ"),AND(J8278=1,I8278=0)),"?IN_FOCUS",IF(J8278&lt;=2,"?ACTIVATED",IF(J8278&lt;&gt;"","?FAMILIAR",IF(F8278="NEW",IF(ISNA(VLOOKUP(E8278,#REF!,1,FALSE())),"?TYPE_IDENTIFIABLE","?REFERENTIAL"),"_")))))</f>
        <v> </v>
      </c>
      <c r="H8278" s="24" t="str">
        <f>IF(J8278&lt;&gt;1,"",IF(I8278="SBJ","CB","?"))</f>
        <v> </v>
      </c>
      <c r="I8278" s="25" t="str">
        <f>IF(OR(E8278="",E8278="!!!",F8278="NEW"),"",INDEX(B8277:B$2,-1+SUMPRODUCT(MAX(ROW(E8277:E$2)*(E8278=E8277:E$2)))))</f>
        <v> </v>
      </c>
      <c r="J8278" s="25" t="str">
        <f>IF(OR(E8278="",E8278="!!!",F8278="NEW"),"",COUNTBLANK(OFFSET(A$1,,,SUMPRODUCT(MAX(ROW(E$2:E8278)*(E8278=E$2:E8278)))))-COUNTBLANK(OFFSET(A$1,,,SUMPRODUCT(MAX(ROW(E$1:E8277)*(E2=E$1:E8277))))))</f>
        <v> </v>
      </c>
      <c r="K8278" s="25" t="str">
        <f>IF(OR(E8278="",E8278="!!!",F8278="NEW"),"",INDEX(J$1:J8277,SUMPRODUCT(MAX(ROW(E$1:E8277)*(E8278=E$1:E8277)))))</f>
        <v> </v>
      </c>
      <c r="L8278" s="26"/>
    </row>
    <row r="8279" spans="1:12">
      <c r="A8279" s="20" t="s">
        <v>4058</v>
      </c>
      <c r="E8279" s="21">
        <f>IF(D8279="?OLD","!!!","")</f>
        <v/>
      </c>
      <c r="F8279" s="22" t="str">
        <f>IF(OR(E8279="",E8279="!!!"),"",IF(NOT(ISNA(VLOOKUP(E8279,E$1:E8278,1,FALSE()))),"OLD",IF(AND(E8279&lt;&gt;"",E8279&lt;&gt;"!!!"),"NEW","")))</f>
        <v> </v>
      </c>
      <c r="G8279" s="23" t="str">
        <f>IF(OR(E8279="",E8279="!!!"),"",IF(OR(J8279=0,AND(J8279=1,K8279=1),AND(J8279=1,I8279="SBJ"),AND(J8279=1,I8279=0)),"?IN_FOCUS",IF(J8279&lt;=2,"?ACTIVATED",IF(J8279&lt;&gt;"","?FAMILIAR",IF(F8279="NEW",IF(ISNA(VLOOKUP(E8279,#REF!,1,FALSE())),"?TYPE_IDENTIFIABLE","?REFERENTIAL"),"_")))))</f>
        <v> </v>
      </c>
      <c r="H8279" s="24" t="str">
        <f>IF(J8279&lt;&gt;1,"",IF(I8279="SBJ","CB","?"))</f>
        <v> </v>
      </c>
      <c r="I8279" s="25" t="str">
        <f>IF(OR(E8279="",E8279="!!!",F8279="NEW"),"",INDEX(B8278:B$2,-1+SUMPRODUCT(MAX(ROW(E8278:E$2)*(E8279=E8278:E$2)))))</f>
        <v> </v>
      </c>
      <c r="J8279" s="25" t="str">
        <f>IF(OR(E8279="",E8279="!!!",F8279="NEW"),"",COUNTBLANK(OFFSET(A$1,,,SUMPRODUCT(MAX(ROW(E$2:E8279)*(E8279=E$2:E8279)))))-COUNTBLANK(OFFSET(A$1,,,SUMPRODUCT(MAX(ROW(E$1:E8278)*(E2=E$1:E8278))))))</f>
        <v> </v>
      </c>
      <c r="K8279" s="25" t="str">
        <f>IF(OR(E8279="",E8279="!!!",F8279="NEW"),"",INDEX(J$1:J8278,SUMPRODUCT(MAX(ROW(E$1:E8278)*(E8279=E$1:E8278)))))</f>
        <v> </v>
      </c>
      <c r="L8279" s="26"/>
    </row>
    <row r="8280" spans="1:12">
      <c r="A8280" s="20" t="s">
        <v>3108</v>
      </c>
      <c r="B8280" s="27" t="s">
        <v>1672</v>
      </c>
      <c r="C8280" s="27" t="s">
        <v>1818</v>
      </c>
      <c r="D8280" s="27" t="s">
        <v>1681</v>
      </c>
      <c r="E8280" s="21">
        <f>IF(D8280="?OLD","!!!","")</f>
        <v/>
      </c>
      <c r="F8280" s="22" t="str">
        <f>IF(OR(E8280="",E8280="!!!"),"",IF(NOT(ISNA(VLOOKUP(E8280,E$1:E8279,1,FALSE()))),"OLD",IF(AND(E8280&lt;&gt;"",E8280&lt;&gt;"!!!"),"NEW","")))</f>
        <v> </v>
      </c>
      <c r="G8280" s="23" t="str">
        <f>IF(OR(E8280="",E8280="!!!"),"",IF(OR(J8280=0,AND(J8280=1,K8280=1),AND(J8280=1,I8280="SBJ"),AND(J8280=1,I8280=0)),"?IN_FOCUS",IF(J8280&lt;=2,"?ACTIVATED",IF(J8280&lt;&gt;"","?FAMILIAR",IF(F8280="NEW",IF(ISNA(VLOOKUP(E8280,#REF!,1,FALSE())),"?TYPE_IDENTIFIABLE","?REFERENTIAL"),"_")))))</f>
        <v> </v>
      </c>
      <c r="H8280" s="24" t="str">
        <f>IF(J8280&lt;&gt;1,"",IF(I8280="SBJ","CB","?"))</f>
        <v> </v>
      </c>
      <c r="I8280" s="25" t="str">
        <f>IF(OR(E8280="",E8280="!!!",F8280="NEW"),"",INDEX(B8279:B$2,-1+SUMPRODUCT(MAX(ROW(E8279:E$2)*(E8280=E8279:E$2)))))</f>
        <v> </v>
      </c>
      <c r="J8280" s="25" t="str">
        <f>IF(OR(E8280="",E8280="!!!",F8280="NEW"),"",COUNTBLANK(OFFSET(A$1,,,SUMPRODUCT(MAX(ROW(E$2:E8280)*(E8280=E$2:E8280)))))-COUNTBLANK(OFFSET(A$1,,,SUMPRODUCT(MAX(ROW(E$1:E8279)*(E2=E$1:E8279))))))</f>
        <v> </v>
      </c>
      <c r="K8280" s="25" t="str">
        <f>IF(OR(E8280="",E8280="!!!",F8280="NEW"),"",INDEX(J$1:J8279,SUMPRODUCT(MAX(ROW(E$1:E8279)*(E8280=E$1:E8279)))))</f>
        <v> </v>
      </c>
      <c r="L8280" s="26"/>
    </row>
    <row r="8281" spans="1:12">
      <c r="A8281" s="20" t="s">
        <v>3248</v>
      </c>
      <c r="E8281" s="21">
        <f>IF(D8281="?OLD","!!!","")</f>
        <v/>
      </c>
      <c r="F8281" s="22" t="str">
        <f>IF(OR(E8281="",E8281="!!!"),"",IF(NOT(ISNA(VLOOKUP(E8281,E$1:E8280,1,FALSE()))),"OLD",IF(AND(E8281&lt;&gt;"",E8281&lt;&gt;"!!!"),"NEW","")))</f>
        <v> </v>
      </c>
      <c r="G8281" s="23" t="str">
        <f>IF(OR(E8281="",E8281="!!!"),"",IF(OR(J8281=0,AND(J8281=1,K8281=1),AND(J8281=1,I8281="SBJ"),AND(J8281=1,I8281=0)),"?IN_FOCUS",IF(J8281&lt;=2,"?ACTIVATED",IF(J8281&lt;&gt;"","?FAMILIAR",IF(F8281="NEW",IF(ISNA(VLOOKUP(E8281,#REF!,1,FALSE())),"?TYPE_IDENTIFIABLE","?REFERENTIAL"),"_")))))</f>
        <v> </v>
      </c>
      <c r="H8281" s="24" t="str">
        <f>IF(J8281&lt;&gt;1,"",IF(I8281="SBJ","CB","?"))</f>
        <v> </v>
      </c>
      <c r="I8281" s="25" t="str">
        <f>IF(OR(E8281="",E8281="!!!",F8281="NEW"),"",INDEX(B8280:B$2,-1+SUMPRODUCT(MAX(ROW(E8280:E$2)*(E8281=E8280:E$2)))))</f>
        <v> </v>
      </c>
      <c r="J8281" s="25" t="str">
        <f>IF(OR(E8281="",E8281="!!!",F8281="NEW"),"",COUNTBLANK(OFFSET(A$1,,,SUMPRODUCT(MAX(ROW(E$2:E8281)*(E8281=E$2:E8281)))))-COUNTBLANK(OFFSET(A$1,,,SUMPRODUCT(MAX(ROW(E$1:E8280)*(E2=E$1:E8280))))))</f>
        <v> </v>
      </c>
      <c r="K8281" s="25" t="str">
        <f>IF(OR(E8281="",E8281="!!!",F8281="NEW"),"",INDEX(J$1:J8280,SUMPRODUCT(MAX(ROW(E$1:E8280)*(E8281=E$1:E8280)))))</f>
        <v> </v>
      </c>
      <c r="L8281" s="26"/>
    </row>
    <row r="8282" spans="1:12">
      <c r="A8282" s="20" t="s">
        <v>2432</v>
      </c>
      <c r="B8282" s="27" t="s">
        <v>1731</v>
      </c>
      <c r="C8282" s="27" t="s">
        <v>1704</v>
      </c>
      <c r="E8282" s="21">
        <f>IF(D8282="?OLD","!!!","")</f>
        <v/>
      </c>
      <c r="F8282" s="22" t="str">
        <f>IF(OR(E8282="",E8282="!!!"),"",IF(NOT(ISNA(VLOOKUP(E8282,E$1:E8281,1,FALSE()))),"OLD",IF(AND(E8282&lt;&gt;"",E8282&lt;&gt;"!!!"),"NEW","")))</f>
        <v> </v>
      </c>
      <c r="G8282" s="23" t="str">
        <f>IF(OR(E8282="",E8282="!!!"),"",IF(OR(J8282=0,AND(J8282=1,K8282=1),AND(J8282=1,I8282="SBJ"),AND(J8282=1,I8282=0)),"?IN_FOCUS",IF(J8282&lt;=2,"?ACTIVATED",IF(J8282&lt;&gt;"","?FAMILIAR",IF(F8282="NEW",IF(ISNA(VLOOKUP(E8282,#REF!,1,FALSE())),"?TYPE_IDENTIFIABLE","?REFERENTIAL"),"_")))))</f>
        <v> </v>
      </c>
      <c r="H8282" s="24" t="str">
        <f>IF(J8282&lt;&gt;1,"",IF(I8282="SBJ","CB","?"))</f>
        <v> </v>
      </c>
      <c r="I8282" s="25" t="str">
        <f>IF(OR(E8282="",E8282="!!!",F8282="NEW"),"",INDEX(B8281:B$2,-1+SUMPRODUCT(MAX(ROW(E8281:E$2)*(E8282=E8281:E$2)))))</f>
        <v> </v>
      </c>
      <c r="J8282" s="25" t="str">
        <f>IF(OR(E8282="",E8282="!!!",F8282="NEW"),"",COUNTBLANK(OFFSET(A$1,,,SUMPRODUCT(MAX(ROW(E$2:E8282)*(E8282=E$2:E8282)))))-COUNTBLANK(OFFSET(A$1,,,SUMPRODUCT(MAX(ROW(E$1:E8281)*(E2=E$1:E8281))))))</f>
        <v> </v>
      </c>
      <c r="K8282" s="25" t="str">
        <f>IF(OR(E8282="",E8282="!!!",F8282="NEW"),"",INDEX(J$1:J8281,SUMPRODUCT(MAX(ROW(E$1:E8281)*(E8282=E$1:E8281)))))</f>
        <v> </v>
      </c>
      <c r="L8282" s="26"/>
    </row>
    <row r="8283" spans="1:12">
      <c r="A8283" s="20" t="s">
        <v>671</v>
      </c>
      <c r="E8283" s="21">
        <f>IF(D8283="?OLD","!!!","")</f>
        <v/>
      </c>
      <c r="F8283" s="22" t="str">
        <f>IF(OR(E8283="",E8283="!!!"),"",IF(NOT(ISNA(VLOOKUP(E8283,E$1:E8282,1,FALSE()))),"OLD",IF(AND(E8283&lt;&gt;"",E8283&lt;&gt;"!!!"),"NEW","")))</f>
        <v> </v>
      </c>
      <c r="G8283" s="23" t="str">
        <f>IF(OR(E8283="",E8283="!!!"),"",IF(OR(J8283=0,AND(J8283=1,K8283=1),AND(J8283=1,I8283="SBJ"),AND(J8283=1,I8283=0)),"?IN_FOCUS",IF(J8283&lt;=2,"?ACTIVATED",IF(J8283&lt;&gt;"","?FAMILIAR",IF(F8283="NEW",IF(ISNA(VLOOKUP(E8283,#REF!,1,FALSE())),"?TYPE_IDENTIFIABLE","?REFERENTIAL"),"_")))))</f>
        <v> </v>
      </c>
      <c r="H8283" s="24" t="str">
        <f>IF(J8283&lt;&gt;1,"",IF(I8283="SBJ","CB","?"))</f>
        <v> </v>
      </c>
      <c r="I8283" s="25" t="str">
        <f>IF(OR(E8283="",E8283="!!!",F8283="NEW"),"",INDEX(B8282:B$2,-1+SUMPRODUCT(MAX(ROW(E8282:E$2)*(E8283=E8282:E$2)))))</f>
        <v> </v>
      </c>
      <c r="J8283" s="25" t="str">
        <f>IF(OR(E8283="",E8283="!!!",F8283="NEW"),"",COUNTBLANK(OFFSET(A$1,,,SUMPRODUCT(MAX(ROW(E$2:E8283)*(E8283=E$2:E8283)))))-COUNTBLANK(OFFSET(A$1,,,SUMPRODUCT(MAX(ROW(E$1:E8282)*(E2=E$1:E8282))))))</f>
        <v> </v>
      </c>
      <c r="K8283" s="25" t="str">
        <f>IF(OR(E8283="",E8283="!!!",F8283="NEW"),"",INDEX(J$1:J8282,SUMPRODUCT(MAX(ROW(E$1:E8282)*(E8283=E$1:E8282)))))</f>
        <v> </v>
      </c>
      <c r="L8283" s="26"/>
    </row>
    <row r="8284" spans="1:12">
      <c r="A8284" s="20" t="s">
        <v>94</v>
      </c>
      <c r="E8284" s="21">
        <f>IF(D8284="?OLD","!!!","")</f>
        <v/>
      </c>
      <c r="F8284" s="22" t="str">
        <f>IF(OR(E8284="",E8284="!!!"),"",IF(NOT(ISNA(VLOOKUP(E8284,E$1:E8283,1,FALSE()))),"OLD",IF(AND(E8284&lt;&gt;"",E8284&lt;&gt;"!!!"),"NEW","")))</f>
        <v> </v>
      </c>
      <c r="G8284" s="23" t="str">
        <f>IF(OR(E8284="",E8284="!!!"),"",IF(OR(J8284=0,AND(J8284=1,K8284=1),AND(J8284=1,I8284="SBJ"),AND(J8284=1,I8284=0)),"?IN_FOCUS",IF(J8284&lt;=2,"?ACTIVATED",IF(J8284&lt;&gt;"","?FAMILIAR",IF(F8284="NEW",IF(ISNA(VLOOKUP(E8284,#REF!,1,FALSE())),"?TYPE_IDENTIFIABLE","?REFERENTIAL"),"_")))))</f>
        <v> </v>
      </c>
      <c r="H8284" s="24" t="str">
        <f>IF(J8284&lt;&gt;1,"",IF(I8284="SBJ","CB","?"))</f>
        <v> </v>
      </c>
      <c r="I8284" s="25" t="str">
        <f>IF(OR(E8284="",E8284="!!!",F8284="NEW"),"",INDEX(B8283:B$2,-1+SUMPRODUCT(MAX(ROW(E8283:E$2)*(E8284=E8283:E$2)))))</f>
        <v> </v>
      </c>
      <c r="J8284" s="25" t="str">
        <f>IF(OR(E8284="",E8284="!!!",F8284="NEW"),"",COUNTBLANK(OFFSET(A$1,,,SUMPRODUCT(MAX(ROW(E$2:E8284)*(E8284=E$2:E8284)))))-COUNTBLANK(OFFSET(A$1,,,SUMPRODUCT(MAX(ROW(E$1:E8283)*(E2=E$1:E8283))))))</f>
        <v> </v>
      </c>
      <c r="K8284" s="25" t="str">
        <f>IF(OR(E8284="",E8284="!!!",F8284="NEW"),"",INDEX(J$1:J8283,SUMPRODUCT(MAX(ROW(E$1:E8283)*(E8284=E$1:E8283)))))</f>
        <v> </v>
      </c>
      <c r="L8284" s="26"/>
    </row>
    <row r="8285" spans="1:12">
      <c r="A8285" s="20"/>
    </row>
    <row r="8286" spans="1:12">
      <c r="A8286" s="20" t="s">
        <v>4059</v>
      </c>
    </row>
    <row r="8287" spans="1:12">
      <c r="A8287" s="20" t="s">
        <v>1722</v>
      </c>
      <c r="E8287" s="21">
        <f>IF(D8287="?OLD","!!!","")</f>
        <v/>
      </c>
      <c r="F8287" s="22" t="str">
        <f>IF(OR(E8287="",E8287="!!!"),"",IF(NOT(ISNA(VLOOKUP(E8287,E$1:E8286,1,FALSE()))),"OLD",IF(AND(E8287&lt;&gt;"",E8287&lt;&gt;"!!!"),"NEW","")))</f>
        <v> </v>
      </c>
      <c r="G8287" s="23" t="str">
        <f>IF(OR(E8287="",E8287="!!!"),"",IF(OR(J8287=0,AND(J8287=1,K8287=1),AND(J8287=1,I8287="SBJ"),AND(J8287=1,I8287=0)),"?IN_FOCUS",IF(J8287&lt;=2,"?ACTIVATED",IF(J8287&lt;&gt;"","?FAMILIAR",IF(F8287="NEW",IF(ISNA(VLOOKUP(E8287,#REF!,1,FALSE())),"?TYPE_IDENTIFIABLE","?REFERENTIAL"),"_")))))</f>
        <v> </v>
      </c>
      <c r="H8287" s="24" t="str">
        <f>IF(J8287&lt;&gt;1,"",IF(I8287="SBJ","CB","?"))</f>
        <v> </v>
      </c>
      <c r="I8287" s="25" t="str">
        <f>IF(OR(E8287="",E8287="!!!",F8287="NEW"),"",INDEX(B8286:B$2,-1+SUMPRODUCT(MAX(ROW(E8286:E$2)*(E8287=E8286:E$2)))))</f>
        <v> </v>
      </c>
      <c r="J8287" s="25" t="str">
        <f>IF(OR(E8287="",E8287="!!!",F8287="NEW"),"",COUNTBLANK(OFFSET(A$1,,,SUMPRODUCT(MAX(ROW(E$2:E8287)*(E8287=E$2:E8287)))))-COUNTBLANK(OFFSET(A$1,,,SUMPRODUCT(MAX(ROW(E$1:E8286)*(E2=E$1:E8286))))))</f>
        <v> </v>
      </c>
      <c r="K8287" s="25" t="str">
        <f>IF(OR(E8287="",E8287="!!!",F8287="NEW"),"",INDEX(J$1:J8286,SUMPRODUCT(MAX(ROW(E$1:E8286)*(E8287=E$1:E8286)))))</f>
        <v> </v>
      </c>
      <c r="L8287" s="26"/>
    </row>
    <row r="8288" spans="1:12">
      <c r="A8288" s="20" t="s">
        <v>3025</v>
      </c>
      <c r="B8288" s="27" t="s">
        <v>1724</v>
      </c>
      <c r="C8288" s="27" t="s">
        <v>1734</v>
      </c>
      <c r="D8288" s="27" t="s">
        <v>1681</v>
      </c>
      <c r="E8288" s="21">
        <f>IF(D8288="?OLD","!!!","")</f>
        <v/>
      </c>
      <c r="F8288" s="22" t="str">
        <f>IF(OR(E8288="",E8288="!!!"),"",IF(NOT(ISNA(VLOOKUP(E8288,E$1:E8287,1,FALSE()))),"OLD",IF(AND(E8288&lt;&gt;"",E8288&lt;&gt;"!!!"),"NEW","")))</f>
        <v> </v>
      </c>
      <c r="G8288" s="23" t="str">
        <f>IF(OR(E8288="",E8288="!!!"),"",IF(OR(J8288=0,AND(J8288=1,K8288=1),AND(J8288=1,I8288="SBJ"),AND(J8288=1,I8288=0)),"?IN_FOCUS",IF(J8288&lt;=2,"?ACTIVATED",IF(J8288&lt;&gt;"","?FAMILIAR",IF(F8288="NEW",IF(ISNA(VLOOKUP(E8288,#REF!,1,FALSE())),"?TYPE_IDENTIFIABLE","?REFERENTIAL"),"_")))))</f>
        <v> </v>
      </c>
      <c r="H8288" s="24" t="str">
        <f>IF(J8288&lt;&gt;1,"",IF(I8288="SBJ","CB","?"))</f>
        <v> </v>
      </c>
      <c r="I8288" s="25" t="str">
        <f>IF(OR(E8288="",E8288="!!!",F8288="NEW"),"",INDEX(B8287:B$2,-1+SUMPRODUCT(MAX(ROW(E8287:E$2)*(E8288=E8287:E$2)))))</f>
        <v> </v>
      </c>
      <c r="J8288" s="25" t="str">
        <f>IF(OR(E8288="",E8288="!!!",F8288="NEW"),"",COUNTBLANK(OFFSET(A$1,,,SUMPRODUCT(MAX(ROW(E$2:E8288)*(E8288=E$2:E8288)))))-COUNTBLANK(OFFSET(A$1,,,SUMPRODUCT(MAX(ROW(E$1:E8287)*(E2=E$1:E8287))))))</f>
        <v> </v>
      </c>
      <c r="K8288" s="25" t="str">
        <f>IF(OR(E8288="",E8288="!!!",F8288="NEW"),"",INDEX(J$1:J8287,SUMPRODUCT(MAX(ROW(E$1:E8287)*(E8288=E$1:E8287)))))</f>
        <v> </v>
      </c>
      <c r="L8288" s="26"/>
    </row>
    <row r="8289" spans="1:12">
      <c r="A8289" s="20" t="s">
        <v>1902</v>
      </c>
      <c r="E8289" s="21">
        <f>IF(D8289="?OLD","!!!","")</f>
        <v/>
      </c>
      <c r="F8289" s="22" t="str">
        <f>IF(OR(E8289="",E8289="!!!"),"",IF(NOT(ISNA(VLOOKUP(E8289,E$1:E8288,1,FALSE()))),"OLD",IF(AND(E8289&lt;&gt;"",E8289&lt;&gt;"!!!"),"NEW","")))</f>
        <v> </v>
      </c>
      <c r="G8289" s="23" t="str">
        <f>IF(OR(E8289="",E8289="!!!"),"",IF(OR(J8289=0,AND(J8289=1,K8289=1),AND(J8289=1,I8289="SBJ"),AND(J8289=1,I8289=0)),"?IN_FOCUS",IF(J8289&lt;=2,"?ACTIVATED",IF(J8289&lt;&gt;"","?FAMILIAR",IF(F8289="NEW",IF(ISNA(VLOOKUP(E8289,#REF!,1,FALSE())),"?TYPE_IDENTIFIABLE","?REFERENTIAL"),"_")))))</f>
        <v> </v>
      </c>
      <c r="H8289" s="24" t="str">
        <f>IF(J8289&lt;&gt;1,"",IF(I8289="SBJ","CB","?"))</f>
        <v> </v>
      </c>
      <c r="I8289" s="25" t="str">
        <f>IF(OR(E8289="",E8289="!!!",F8289="NEW"),"",INDEX(B8288:B$2,-1+SUMPRODUCT(MAX(ROW(E8288:E$2)*(E8289=E8288:E$2)))))</f>
        <v> </v>
      </c>
      <c r="J8289" s="25" t="str">
        <f>IF(OR(E8289="",E8289="!!!",F8289="NEW"),"",COUNTBLANK(OFFSET(A$1,,,SUMPRODUCT(MAX(ROW(E$2:E8289)*(E8289=E$2:E8289)))))-COUNTBLANK(OFFSET(A$1,,,SUMPRODUCT(MAX(ROW(E$1:E8288)*(E2=E$1:E8288))))))</f>
        <v> </v>
      </c>
      <c r="K8289" s="25" t="str">
        <f>IF(OR(E8289="",E8289="!!!",F8289="NEW"),"",INDEX(J$1:J8288,SUMPRODUCT(MAX(ROW(E$1:E8288)*(E8289=E$1:E8288)))))</f>
        <v> </v>
      </c>
      <c r="L8289" s="26"/>
    </row>
    <row r="8290" spans="1:12">
      <c r="A8290" s="20" t="s">
        <v>1911</v>
      </c>
      <c r="E8290" s="21">
        <f>IF(D8290="?OLD","!!!","")</f>
        <v/>
      </c>
      <c r="F8290" s="22" t="str">
        <f>IF(OR(E8290="",E8290="!!!"),"",IF(NOT(ISNA(VLOOKUP(E8290,E$1:E8289,1,FALSE()))),"OLD",IF(AND(E8290&lt;&gt;"",E8290&lt;&gt;"!!!"),"NEW","")))</f>
        <v> </v>
      </c>
      <c r="G8290" s="23" t="str">
        <f>IF(OR(E8290="",E8290="!!!"),"",IF(OR(J8290=0,AND(J8290=1,K8290=1),AND(J8290=1,I8290="SBJ"),AND(J8290=1,I8290=0)),"?IN_FOCUS",IF(J8290&lt;=2,"?ACTIVATED",IF(J8290&lt;&gt;"","?FAMILIAR",IF(F8290="NEW",IF(ISNA(VLOOKUP(E8290,#REF!,1,FALSE())),"?TYPE_IDENTIFIABLE","?REFERENTIAL"),"_")))))</f>
        <v> </v>
      </c>
      <c r="H8290" s="24" t="str">
        <f>IF(J8290&lt;&gt;1,"",IF(I8290="SBJ","CB","?"))</f>
        <v> </v>
      </c>
      <c r="I8290" s="25" t="str">
        <f>IF(OR(E8290="",E8290="!!!",F8290="NEW"),"",INDEX(B8289:B$2,-1+SUMPRODUCT(MAX(ROW(E8289:E$2)*(E8290=E8289:E$2)))))</f>
        <v> </v>
      </c>
      <c r="J8290" s="25" t="str">
        <f>IF(OR(E8290="",E8290="!!!",F8290="NEW"),"",COUNTBLANK(OFFSET(A$1,,,SUMPRODUCT(MAX(ROW(E$2:E8290)*(E8290=E$2:E8290)))))-COUNTBLANK(OFFSET(A$1,,,SUMPRODUCT(MAX(ROW(E$1:E8289)*(E2=E$1:E8289))))))</f>
        <v> </v>
      </c>
      <c r="K8290" s="25" t="str">
        <f>IF(OR(E8290="",E8290="!!!",F8290="NEW"),"",INDEX(J$1:J8289,SUMPRODUCT(MAX(ROW(E$1:E8289)*(E8290=E$1:E8289)))))</f>
        <v> </v>
      </c>
      <c r="L8290" s="26"/>
    </row>
    <row r="8291" spans="1:12">
      <c r="A8291" s="20" t="s">
        <v>4060</v>
      </c>
      <c r="E8291" s="21">
        <f>IF(D8291="?OLD","!!!","")</f>
        <v/>
      </c>
      <c r="F8291" s="22" t="str">
        <f>IF(OR(E8291="",E8291="!!!"),"",IF(NOT(ISNA(VLOOKUP(E8291,E$1:E8290,1,FALSE()))),"OLD",IF(AND(E8291&lt;&gt;"",E8291&lt;&gt;"!!!"),"NEW","")))</f>
        <v> </v>
      </c>
      <c r="G8291" s="23" t="str">
        <f>IF(OR(E8291="",E8291="!!!"),"",IF(OR(J8291=0,AND(J8291=1,K8291=1),AND(J8291=1,I8291="SBJ"),AND(J8291=1,I8291=0)),"?IN_FOCUS",IF(J8291&lt;=2,"?ACTIVATED",IF(J8291&lt;&gt;"","?FAMILIAR",IF(F8291="NEW",IF(ISNA(VLOOKUP(E8291,#REF!,1,FALSE())),"?TYPE_IDENTIFIABLE","?REFERENTIAL"),"_")))))</f>
        <v> </v>
      </c>
      <c r="H8291" s="24" t="str">
        <f>IF(J8291&lt;&gt;1,"",IF(I8291="SBJ","CB","?"))</f>
        <v> </v>
      </c>
      <c r="I8291" s="25" t="str">
        <f>IF(OR(E8291="",E8291="!!!",F8291="NEW"),"",INDEX(B8290:B$2,-1+SUMPRODUCT(MAX(ROW(E8290:E$2)*(E8291=E8290:E$2)))))</f>
        <v> </v>
      </c>
      <c r="J8291" s="25" t="str">
        <f>IF(OR(E8291="",E8291="!!!",F8291="NEW"),"",COUNTBLANK(OFFSET(A$1,,,SUMPRODUCT(MAX(ROW(E$2:E8291)*(E8291=E$2:E8291)))))-COUNTBLANK(OFFSET(A$1,,,SUMPRODUCT(MAX(ROW(E$1:E8290)*(E2=E$1:E8290))))))</f>
        <v> </v>
      </c>
      <c r="K8291" s="25" t="str">
        <f>IF(OR(E8291="",E8291="!!!",F8291="NEW"),"",INDEX(J$1:J8290,SUMPRODUCT(MAX(ROW(E$1:E8290)*(E8291=E$1:E8290)))))</f>
        <v> </v>
      </c>
      <c r="L8291" s="26"/>
    </row>
    <row r="8292" spans="1:12">
      <c r="A8292" s="20" t="s">
        <v>4061</v>
      </c>
      <c r="B8292" s="27" t="s">
        <v>1731</v>
      </c>
      <c r="C8292" s="27" t="s">
        <v>1676</v>
      </c>
      <c r="E8292" s="21">
        <f>IF(D8292="?OLD","!!!","")</f>
        <v/>
      </c>
      <c r="F8292" s="22" t="str">
        <f>IF(OR(E8292="",E8292="!!!"),"",IF(NOT(ISNA(VLOOKUP(E8292,E$1:E8291,1,FALSE()))),"OLD",IF(AND(E8292&lt;&gt;"",E8292&lt;&gt;"!!!"),"NEW","")))</f>
        <v> </v>
      </c>
      <c r="G8292" s="23" t="str">
        <f>IF(OR(E8292="",E8292="!!!"),"",IF(OR(J8292=0,AND(J8292=1,K8292=1),AND(J8292=1,I8292="SBJ"),AND(J8292=1,I8292=0)),"?IN_FOCUS",IF(J8292&lt;=2,"?ACTIVATED",IF(J8292&lt;&gt;"","?FAMILIAR",IF(F8292="NEW",IF(ISNA(VLOOKUP(E8292,#REF!,1,FALSE())),"?TYPE_IDENTIFIABLE","?REFERENTIAL"),"_")))))</f>
        <v> </v>
      </c>
      <c r="H8292" s="24" t="str">
        <f>IF(J8292&lt;&gt;1,"",IF(I8292="SBJ","CB","?"))</f>
        <v> </v>
      </c>
      <c r="I8292" s="25" t="str">
        <f>IF(OR(E8292="",E8292="!!!",F8292="NEW"),"",INDEX(B8291:B$2,-1+SUMPRODUCT(MAX(ROW(E8291:E$2)*(E8292=E8291:E$2)))))</f>
        <v> </v>
      </c>
      <c r="J8292" s="25" t="str">
        <f>IF(OR(E8292="",E8292="!!!",F8292="NEW"),"",COUNTBLANK(OFFSET(A$1,,,SUMPRODUCT(MAX(ROW(E$2:E8292)*(E8292=E$2:E8292)))))-COUNTBLANK(OFFSET(A$1,,,SUMPRODUCT(MAX(ROW(E$1:E8291)*(E2=E$1:E8291))))))</f>
        <v> </v>
      </c>
      <c r="K8292" s="25" t="str">
        <f>IF(OR(E8292="",E8292="!!!",F8292="NEW"),"",INDEX(J$1:J8291,SUMPRODUCT(MAX(ROW(E$1:E8291)*(E8292=E$1:E8291)))))</f>
        <v> </v>
      </c>
      <c r="L8292" s="26"/>
    </row>
    <row r="8293" spans="1:12">
      <c r="A8293" s="20" t="s">
        <v>94</v>
      </c>
      <c r="E8293" s="21">
        <f>IF(D8293="?OLD","!!!","")</f>
        <v/>
      </c>
      <c r="F8293" s="22" t="str">
        <f>IF(OR(E8293="",E8293="!!!"),"",IF(NOT(ISNA(VLOOKUP(E8293,E$1:E8292,1,FALSE()))),"OLD",IF(AND(E8293&lt;&gt;"",E8293&lt;&gt;"!!!"),"NEW","")))</f>
        <v> </v>
      </c>
      <c r="G8293" s="23" t="str">
        <f>IF(OR(E8293="",E8293="!!!"),"",IF(OR(J8293=0,AND(J8293=1,K8293=1),AND(J8293=1,I8293="SBJ"),AND(J8293=1,I8293=0)),"?IN_FOCUS",IF(J8293&lt;=2,"?ACTIVATED",IF(J8293&lt;&gt;"","?FAMILIAR",IF(F8293="NEW",IF(ISNA(VLOOKUP(E8293,#REF!,1,FALSE())),"?TYPE_IDENTIFIABLE","?REFERENTIAL"),"_")))))</f>
        <v> </v>
      </c>
      <c r="H8293" s="24" t="str">
        <f>IF(J8293&lt;&gt;1,"",IF(I8293="SBJ","CB","?"))</f>
        <v> </v>
      </c>
      <c r="I8293" s="25" t="str">
        <f>IF(OR(E8293="",E8293="!!!",F8293="NEW"),"",INDEX(B8292:B$2,-1+SUMPRODUCT(MAX(ROW(E8292:E$2)*(E8293=E8292:E$2)))))</f>
        <v> </v>
      </c>
      <c r="J8293" s="25" t="str">
        <f>IF(OR(E8293="",E8293="!!!",F8293="NEW"),"",COUNTBLANK(OFFSET(A$1,,,SUMPRODUCT(MAX(ROW(E$2:E8293)*(E8293=E$2:E8293)))))-COUNTBLANK(OFFSET(A$1,,,SUMPRODUCT(MAX(ROW(E$1:E8292)*(E2=E$1:E8292))))))</f>
        <v> </v>
      </c>
      <c r="K8293" s="25" t="str">
        <f>IF(OR(E8293="",E8293="!!!",F8293="NEW"),"",INDEX(J$1:J8292,SUMPRODUCT(MAX(ROW(E$1:E8292)*(E8293=E$1:E8292)))))</f>
        <v> </v>
      </c>
      <c r="L8293" s="26"/>
    </row>
    <row r="8294" spans="1:12">
      <c r="A8294" s="20" t="s">
        <v>1688</v>
      </c>
      <c r="E8294" s="21">
        <f>IF(D8294="?OLD","!!!","")</f>
        <v/>
      </c>
      <c r="F8294" s="22" t="str">
        <f>IF(OR(E8294="",E8294="!!!"),"",IF(NOT(ISNA(VLOOKUP(E8294,E$1:E8293,1,FALSE()))),"OLD",IF(AND(E8294&lt;&gt;"",E8294&lt;&gt;"!!!"),"NEW","")))</f>
        <v> </v>
      </c>
      <c r="G8294" s="23" t="str">
        <f>IF(OR(E8294="",E8294="!!!"),"",IF(OR(J8294=0,AND(J8294=1,K8294=1),AND(J8294=1,I8294="SBJ"),AND(J8294=1,I8294=0)),"?IN_FOCUS",IF(J8294&lt;=2,"?ACTIVATED",IF(J8294&lt;&gt;"","?FAMILIAR",IF(F8294="NEW",IF(ISNA(VLOOKUP(E8294,#REF!,1,FALSE())),"?TYPE_IDENTIFIABLE","?REFERENTIAL"),"_")))))</f>
        <v> </v>
      </c>
      <c r="H8294" s="24" t="str">
        <f>IF(J8294&lt;&gt;1,"",IF(I8294="SBJ","CB","?"))</f>
        <v> </v>
      </c>
      <c r="I8294" s="25" t="str">
        <f>IF(OR(E8294="",E8294="!!!",F8294="NEW"),"",INDEX(B8293:B$2,-1+SUMPRODUCT(MAX(ROW(E8293:E$2)*(E8294=E8293:E$2)))))</f>
        <v> </v>
      </c>
      <c r="J8294" s="25" t="str">
        <f>IF(OR(E8294="",E8294="!!!",F8294="NEW"),"",COUNTBLANK(OFFSET(A$1,,,SUMPRODUCT(MAX(ROW(E$2:E8294)*(E8294=E$2:E8294)))))-COUNTBLANK(OFFSET(A$1,,,SUMPRODUCT(MAX(ROW(E$1:E8293)*(E2=E$1:E8293))))))</f>
        <v> </v>
      </c>
      <c r="K8294" s="25" t="str">
        <f>IF(OR(E8294="",E8294="!!!",F8294="NEW"),"",INDEX(J$1:J8293,SUMPRODUCT(MAX(ROW(E$1:E8293)*(E8294=E$1:E8293)))))</f>
        <v> </v>
      </c>
      <c r="L8294" s="26"/>
    </row>
    <row r="8295" spans="1:12">
      <c r="A8295" s="20" t="s">
        <v>1732</v>
      </c>
      <c r="E8295" s="21">
        <f>IF(D8295="?OLD","!!!","")</f>
        <v/>
      </c>
      <c r="F8295" s="22" t="str">
        <f>IF(OR(E8295="",E8295="!!!"),"",IF(NOT(ISNA(VLOOKUP(E8295,E$1:E8294,1,FALSE()))),"OLD",IF(AND(E8295&lt;&gt;"",E8295&lt;&gt;"!!!"),"NEW","")))</f>
        <v> </v>
      </c>
      <c r="G8295" s="23" t="str">
        <f>IF(OR(E8295="",E8295="!!!"),"",IF(OR(J8295=0,AND(J8295=1,K8295=1),AND(J8295=1,I8295="SBJ"),AND(J8295=1,I8295=0)),"?IN_FOCUS",IF(J8295&lt;=2,"?ACTIVATED",IF(J8295&lt;&gt;"","?FAMILIAR",IF(F8295="NEW",IF(ISNA(VLOOKUP(E8295,#REF!,1,FALSE())),"?TYPE_IDENTIFIABLE","?REFERENTIAL"),"_")))))</f>
        <v> </v>
      </c>
      <c r="H8295" s="24" t="str">
        <f>IF(J8295&lt;&gt;1,"",IF(I8295="SBJ","CB","?"))</f>
        <v> </v>
      </c>
      <c r="I8295" s="25" t="str">
        <f>IF(OR(E8295="",E8295="!!!",F8295="NEW"),"",INDEX(B8294:B$2,-1+SUMPRODUCT(MAX(ROW(E8294:E$2)*(E8295=E8294:E$2)))))</f>
        <v> </v>
      </c>
      <c r="J8295" s="25" t="str">
        <f>IF(OR(E8295="",E8295="!!!",F8295="NEW"),"",COUNTBLANK(OFFSET(A$1,,,SUMPRODUCT(MAX(ROW(E$2:E8295)*(E8295=E$2:E8295)))))-COUNTBLANK(OFFSET(A$1,,,SUMPRODUCT(MAX(ROW(E$1:E8294)*(E2=E$1:E8294))))))</f>
        <v> </v>
      </c>
      <c r="K8295" s="25" t="str">
        <f>IF(OR(E8295="",E8295="!!!",F8295="NEW"),"",INDEX(J$1:J8294,SUMPRODUCT(MAX(ROW(E$1:E8294)*(E8295=E$1:E8294)))))</f>
        <v> </v>
      </c>
      <c r="L8295" s="26"/>
    </row>
    <row r="8296" spans="1:12">
      <c r="A8296" s="20" t="s">
        <v>1754</v>
      </c>
      <c r="B8296" s="27" t="s">
        <v>1668</v>
      </c>
      <c r="C8296" s="27" t="s">
        <v>1737</v>
      </c>
      <c r="D8296" s="27" t="s">
        <v>1681</v>
      </c>
      <c r="E8296" s="21">
        <f>IF(D8296="?OLD","!!!","")</f>
        <v/>
      </c>
      <c r="F8296" s="22" t="str">
        <f>IF(OR(E8296="",E8296="!!!"),"",IF(NOT(ISNA(VLOOKUP(E8296,E$1:E8295,1,FALSE()))),"OLD",IF(AND(E8296&lt;&gt;"",E8296&lt;&gt;"!!!"),"NEW","")))</f>
        <v> </v>
      </c>
      <c r="G8296" s="23" t="str">
        <f>IF(OR(E8296="",E8296="!!!"),"",IF(OR(J8296=0,AND(J8296=1,K8296=1),AND(J8296=1,I8296="SBJ"),AND(J8296=1,I8296=0)),"?IN_FOCUS",IF(J8296&lt;=2,"?ACTIVATED",IF(J8296&lt;&gt;"","?FAMILIAR",IF(F8296="NEW",IF(ISNA(VLOOKUP(E8296,#REF!,1,FALSE())),"?TYPE_IDENTIFIABLE","?REFERENTIAL"),"_")))))</f>
        <v> </v>
      </c>
      <c r="H8296" s="24" t="str">
        <f>IF(J8296&lt;&gt;1,"",IF(I8296="SBJ","CB","?"))</f>
        <v> </v>
      </c>
      <c r="I8296" s="25" t="str">
        <f>IF(OR(E8296="",E8296="!!!",F8296="NEW"),"",INDEX(B8295:B$2,-1+SUMPRODUCT(MAX(ROW(E8295:E$2)*(E8296=E8295:E$2)))))</f>
        <v> </v>
      </c>
      <c r="J8296" s="25" t="str">
        <f>IF(OR(E8296="",E8296="!!!",F8296="NEW"),"",COUNTBLANK(OFFSET(A$1,,,SUMPRODUCT(MAX(ROW(E$2:E8296)*(E8296=E$2:E8296)))))-COUNTBLANK(OFFSET(A$1,,,SUMPRODUCT(MAX(ROW(E$1:E8295)*(E2=E$1:E8295))))))</f>
        <v> </v>
      </c>
      <c r="K8296" s="25" t="str">
        <f>IF(OR(E8296="",E8296="!!!",F8296="NEW"),"",INDEX(J$1:J8295,SUMPRODUCT(MAX(ROW(E$1:E8295)*(E8296=E$1:E8295)))))</f>
        <v> </v>
      </c>
      <c r="L8296" s="26"/>
    </row>
    <row r="8297" spans="1:12">
      <c r="A8297" s="20" t="s">
        <v>671</v>
      </c>
      <c r="E8297" s="21">
        <f>IF(D8297="?OLD","!!!","")</f>
        <v/>
      </c>
      <c r="F8297" s="22" t="str">
        <f>IF(OR(E8297="",E8297="!!!"),"",IF(NOT(ISNA(VLOOKUP(E8297,E$1:E8296,1,FALSE()))),"OLD",IF(AND(E8297&lt;&gt;"",E8297&lt;&gt;"!!!"),"NEW","")))</f>
        <v> </v>
      </c>
      <c r="G8297" s="23" t="str">
        <f>IF(OR(E8297="",E8297="!!!"),"",IF(OR(J8297=0,AND(J8297=1,K8297=1),AND(J8297=1,I8297="SBJ"),AND(J8297=1,I8297=0)),"?IN_FOCUS",IF(J8297&lt;=2,"?ACTIVATED",IF(J8297&lt;&gt;"","?FAMILIAR",IF(F8297="NEW",IF(ISNA(VLOOKUP(E8297,#REF!,1,FALSE())),"?TYPE_IDENTIFIABLE","?REFERENTIAL"),"_")))))</f>
        <v> </v>
      </c>
      <c r="H8297" s="24" t="str">
        <f>IF(J8297&lt;&gt;1,"",IF(I8297="SBJ","CB","?"))</f>
        <v> </v>
      </c>
      <c r="I8297" s="25" t="str">
        <f>IF(OR(E8297="",E8297="!!!",F8297="NEW"),"",INDEX(B8296:B$2,-1+SUMPRODUCT(MAX(ROW(E8296:E$2)*(E8297=E8296:E$2)))))</f>
        <v> </v>
      </c>
      <c r="J8297" s="25" t="str">
        <f>IF(OR(E8297="",E8297="!!!",F8297="NEW"),"",COUNTBLANK(OFFSET(A$1,,,SUMPRODUCT(MAX(ROW(E$2:E8297)*(E8297=E$2:E8297)))))-COUNTBLANK(OFFSET(A$1,,,SUMPRODUCT(MAX(ROW(E$1:E8296)*(E2=E$1:E8296))))))</f>
        <v> </v>
      </c>
      <c r="K8297" s="25" t="str">
        <f>IF(OR(E8297="",E8297="!!!",F8297="NEW"),"",INDEX(J$1:J8296,SUMPRODUCT(MAX(ROW(E$1:E8296)*(E8297=E$1:E8296)))))</f>
        <v> </v>
      </c>
      <c r="L8297" s="26"/>
    </row>
    <row r="8298" spans="1:12">
      <c r="A8298" s="20"/>
    </row>
    <row r="8299" spans="1:12">
      <c r="A8299" s="20" t="s">
        <v>4062</v>
      </c>
    </row>
    <row r="8300" spans="1:12">
      <c r="A8300" s="20" t="s">
        <v>1722</v>
      </c>
      <c r="E8300" s="21">
        <f>IF(D8300="?OLD","!!!","")</f>
        <v/>
      </c>
      <c r="F8300" s="22" t="str">
        <f>IF(OR(E8300="",E8300="!!!"),"",IF(NOT(ISNA(VLOOKUP(E8300,E$1:E8299,1,FALSE()))),"OLD",IF(AND(E8300&lt;&gt;"",E8300&lt;&gt;"!!!"),"NEW","")))</f>
        <v> </v>
      </c>
      <c r="G8300" s="23" t="str">
        <f>IF(OR(E8300="",E8300="!!!"),"",IF(OR(J8300=0,AND(J8300=1,K8300=1),AND(J8300=1,I8300="SBJ"),AND(J8300=1,I8300=0)),"?IN_FOCUS",IF(J8300&lt;=2,"?ACTIVATED",IF(J8300&lt;&gt;"","?FAMILIAR",IF(F8300="NEW",IF(ISNA(VLOOKUP(E8300,#REF!,1,FALSE())),"?TYPE_IDENTIFIABLE","?REFERENTIAL"),"_")))))</f>
        <v> </v>
      </c>
      <c r="H8300" s="24" t="str">
        <f>IF(J8300&lt;&gt;1,"",IF(I8300="SBJ","CB","?"))</f>
        <v> </v>
      </c>
      <c r="I8300" s="25" t="str">
        <f>IF(OR(E8300="",E8300="!!!",F8300="NEW"),"",INDEX(B8299:B$2,-1+SUMPRODUCT(MAX(ROW(E8299:E$2)*(E8300=E8299:E$2)))))</f>
        <v> </v>
      </c>
      <c r="J8300" s="25" t="str">
        <f>IF(OR(E8300="",E8300="!!!",F8300="NEW"),"",COUNTBLANK(OFFSET(A$1,,,SUMPRODUCT(MAX(ROW(E$2:E8300)*(E8300=E$2:E8300)))))-COUNTBLANK(OFFSET(A$1,,,SUMPRODUCT(MAX(ROW(E$1:E8299)*(E2=E$1:E8299))))))</f>
        <v> </v>
      </c>
      <c r="K8300" s="25" t="str">
        <f>IF(OR(E8300="",E8300="!!!",F8300="NEW"),"",INDEX(J$1:J8299,SUMPRODUCT(MAX(ROW(E$1:E8299)*(E8300=E$1:E8299)))))</f>
        <v> </v>
      </c>
      <c r="L8300" s="26"/>
    </row>
    <row r="8301" spans="1:12">
      <c r="A8301" s="20" t="s">
        <v>1665</v>
      </c>
      <c r="E8301" s="21">
        <f>IF(D8301="?OLD","!!!","")</f>
        <v/>
      </c>
      <c r="F8301" s="22" t="str">
        <f>IF(OR(E8301="",E8301="!!!"),"",IF(NOT(ISNA(VLOOKUP(E8301,E$1:E8300,1,FALSE()))),"OLD",IF(AND(E8301&lt;&gt;"",E8301&lt;&gt;"!!!"),"NEW","")))</f>
        <v> </v>
      </c>
      <c r="G8301" s="23" t="str">
        <f>IF(OR(E8301="",E8301="!!!"),"",IF(OR(J8301=0,AND(J8301=1,K8301=1),AND(J8301=1,I8301="SBJ"),AND(J8301=1,I8301=0)),"?IN_FOCUS",IF(J8301&lt;=2,"?ACTIVATED",IF(J8301&lt;&gt;"","?FAMILIAR",IF(F8301="NEW",IF(ISNA(VLOOKUP(E8301,#REF!,1,FALSE())),"?TYPE_IDENTIFIABLE","?REFERENTIAL"),"_")))))</f>
        <v> </v>
      </c>
      <c r="H8301" s="24" t="str">
        <f>IF(J8301&lt;&gt;1,"",IF(I8301="SBJ","CB","?"))</f>
        <v> </v>
      </c>
      <c r="I8301" s="25" t="str">
        <f>IF(OR(E8301="",E8301="!!!",F8301="NEW"),"",INDEX(B8300:B$2,-1+SUMPRODUCT(MAX(ROW(E8300:E$2)*(E8301=E8300:E$2)))))</f>
        <v> </v>
      </c>
      <c r="J8301" s="25" t="str">
        <f>IF(OR(E8301="",E8301="!!!",F8301="NEW"),"",COUNTBLANK(OFFSET(A$1,,,SUMPRODUCT(MAX(ROW(E$2:E8301)*(E8301=E$2:E8301)))))-COUNTBLANK(OFFSET(A$1,,,SUMPRODUCT(MAX(ROW(E$1:E8300)*(E2=E$1:E8300))))))</f>
        <v> </v>
      </c>
      <c r="K8301" s="25" t="str">
        <f>IF(OR(E8301="",E8301="!!!",F8301="NEW"),"",INDEX(J$1:J8300,SUMPRODUCT(MAX(ROW(E$1:E8300)*(E8301=E$1:E8300)))))</f>
        <v> </v>
      </c>
      <c r="L8301" s="26"/>
    </row>
    <row r="8302" spans="1:12">
      <c r="A8302" s="20" t="s">
        <v>4063</v>
      </c>
      <c r="E8302" s="21">
        <f>IF(D8302="?OLD","!!!","")</f>
        <v/>
      </c>
      <c r="F8302" s="22" t="str">
        <f>IF(OR(E8302="",E8302="!!!"),"",IF(NOT(ISNA(VLOOKUP(E8302,E$1:E8301,1,FALSE()))),"OLD",IF(AND(E8302&lt;&gt;"",E8302&lt;&gt;"!!!"),"NEW","")))</f>
        <v> </v>
      </c>
      <c r="G8302" s="23" t="str">
        <f>IF(OR(E8302="",E8302="!!!"),"",IF(OR(J8302=0,AND(J8302=1,K8302=1),AND(J8302=1,I8302="SBJ"),AND(J8302=1,I8302=0)),"?IN_FOCUS",IF(J8302&lt;=2,"?ACTIVATED",IF(J8302&lt;&gt;"","?FAMILIAR",IF(F8302="NEW",IF(ISNA(VLOOKUP(E8302,#REF!,1,FALSE())),"?TYPE_IDENTIFIABLE","?REFERENTIAL"),"_")))))</f>
        <v> </v>
      </c>
      <c r="H8302" s="24" t="str">
        <f>IF(J8302&lt;&gt;1,"",IF(I8302="SBJ","CB","?"))</f>
        <v> </v>
      </c>
      <c r="I8302" s="25" t="str">
        <f>IF(OR(E8302="",E8302="!!!",F8302="NEW"),"",INDEX(B8301:B$2,-1+SUMPRODUCT(MAX(ROW(E8301:E$2)*(E8302=E8301:E$2)))))</f>
        <v> </v>
      </c>
      <c r="J8302" s="25" t="str">
        <f>IF(OR(E8302="",E8302="!!!",F8302="NEW"),"",COUNTBLANK(OFFSET(A$1,,,SUMPRODUCT(MAX(ROW(E$2:E8302)*(E8302=E$2:E8302)))))-COUNTBLANK(OFFSET(A$1,,,SUMPRODUCT(MAX(ROW(E$1:E8301)*(E2=E$1:E8301))))))</f>
        <v> </v>
      </c>
      <c r="K8302" s="25" t="str">
        <f>IF(OR(E8302="",E8302="!!!",F8302="NEW"),"",INDEX(J$1:J8301,SUMPRODUCT(MAX(ROW(E$1:E8301)*(E8302=E$1:E8301)))))</f>
        <v> </v>
      </c>
      <c r="L8302" s="26"/>
    </row>
    <row r="8303" spans="1:12">
      <c r="A8303" s="20" t="s">
        <v>4064</v>
      </c>
      <c r="B8303" s="27" t="s">
        <v>1668</v>
      </c>
      <c r="C8303" s="27" t="s">
        <v>1669</v>
      </c>
      <c r="E8303" s="21">
        <f>IF(D8303="?OLD","!!!","")</f>
        <v/>
      </c>
      <c r="F8303" s="22" t="str">
        <f>IF(OR(E8303="",E8303="!!!"),"",IF(NOT(ISNA(VLOOKUP(E8303,E$1:E8302,1,FALSE()))),"OLD",IF(AND(E8303&lt;&gt;"",E8303&lt;&gt;"!!!"),"NEW","")))</f>
        <v> </v>
      </c>
      <c r="G8303" s="23" t="str">
        <f>IF(OR(E8303="",E8303="!!!"),"",IF(OR(J8303=0,AND(J8303=1,K8303=1),AND(J8303=1,I8303="SBJ"),AND(J8303=1,I8303=0)),"?IN_FOCUS",IF(J8303&lt;=2,"?ACTIVATED",IF(J8303&lt;&gt;"","?FAMILIAR",IF(F8303="NEW",IF(ISNA(VLOOKUP(E8303,#REF!,1,FALSE())),"?TYPE_IDENTIFIABLE","?REFERENTIAL"),"_")))))</f>
        <v> </v>
      </c>
      <c r="H8303" s="24" t="str">
        <f>IF(J8303&lt;&gt;1,"",IF(I8303="SBJ","CB","?"))</f>
        <v> </v>
      </c>
      <c r="I8303" s="25" t="str">
        <f>IF(OR(E8303="",E8303="!!!",F8303="NEW"),"",INDEX(B8302:B$2,-1+SUMPRODUCT(MAX(ROW(E8302:E$2)*(E8303=E8302:E$2)))))</f>
        <v> </v>
      </c>
      <c r="J8303" s="25" t="str">
        <f>IF(OR(E8303="",E8303="!!!",F8303="NEW"),"",COUNTBLANK(OFFSET(A$1,,,SUMPRODUCT(MAX(ROW(E$2:E8303)*(E8303=E$2:E8303)))))-COUNTBLANK(OFFSET(A$1,,,SUMPRODUCT(MAX(ROW(E$1:E8302)*(E2=E$1:E8302))))))</f>
        <v> </v>
      </c>
      <c r="K8303" s="25" t="str">
        <f>IF(OR(E8303="",E8303="!!!",F8303="NEW"),"",INDEX(J$1:J8302,SUMPRODUCT(MAX(ROW(E$1:E8302)*(E8303=E$1:E8302)))))</f>
        <v> </v>
      </c>
      <c r="L8303" s="26"/>
    </row>
    <row r="8304" spans="1:12">
      <c r="A8304" s="20" t="s">
        <v>1856</v>
      </c>
      <c r="E8304" s="21">
        <f>IF(D8304="?OLD","!!!","")</f>
        <v/>
      </c>
      <c r="F8304" s="22" t="str">
        <f>IF(OR(E8304="",E8304="!!!"),"",IF(NOT(ISNA(VLOOKUP(E8304,E$1:E8303,1,FALSE()))),"OLD",IF(AND(E8304&lt;&gt;"",E8304&lt;&gt;"!!!"),"NEW","")))</f>
        <v> </v>
      </c>
      <c r="G8304" s="23" t="str">
        <f>IF(OR(E8304="",E8304="!!!"),"",IF(OR(J8304=0,AND(J8304=1,K8304=1),AND(J8304=1,I8304="SBJ"),AND(J8304=1,I8304=0)),"?IN_FOCUS",IF(J8304&lt;=2,"?ACTIVATED",IF(J8304&lt;&gt;"","?FAMILIAR",IF(F8304="NEW",IF(ISNA(VLOOKUP(E8304,#REF!,1,FALSE())),"?TYPE_IDENTIFIABLE","?REFERENTIAL"),"_")))))</f>
        <v> </v>
      </c>
      <c r="H8304" s="24" t="str">
        <f>IF(J8304&lt;&gt;1,"",IF(I8304="SBJ","CB","?"))</f>
        <v> </v>
      </c>
      <c r="I8304" s="25" t="str">
        <f>IF(OR(E8304="",E8304="!!!",F8304="NEW"),"",INDEX(B8303:B$2,-1+SUMPRODUCT(MAX(ROW(E8303:E$2)*(E8304=E8303:E$2)))))</f>
        <v> </v>
      </c>
      <c r="J8304" s="25" t="str">
        <f>IF(OR(E8304="",E8304="!!!",F8304="NEW"),"",COUNTBLANK(OFFSET(A$1,,,SUMPRODUCT(MAX(ROW(E$2:E8304)*(E8304=E$2:E8304)))))-COUNTBLANK(OFFSET(A$1,,,SUMPRODUCT(MAX(ROW(E$1:E8303)*(E2=E$1:E8303))))))</f>
        <v> </v>
      </c>
      <c r="K8304" s="25" t="str">
        <f>IF(OR(E8304="",E8304="!!!",F8304="NEW"),"",INDEX(J$1:J8303,SUMPRODUCT(MAX(ROW(E$1:E8303)*(E8304=E$1:E8303)))))</f>
        <v> </v>
      </c>
      <c r="L8304" s="26"/>
    </row>
    <row r="8305" spans="1:12">
      <c r="A8305" s="20" t="s">
        <v>2011</v>
      </c>
      <c r="E8305" s="21">
        <f>IF(D8305="?OLD","!!!","")</f>
        <v/>
      </c>
      <c r="F8305" s="22" t="str">
        <f>IF(OR(E8305="",E8305="!!!"),"",IF(NOT(ISNA(VLOOKUP(E8305,E$1:E8304,1,FALSE()))),"OLD",IF(AND(E8305&lt;&gt;"",E8305&lt;&gt;"!!!"),"NEW","")))</f>
        <v> </v>
      </c>
      <c r="G8305" s="23" t="str">
        <f>IF(OR(E8305="",E8305="!!!"),"",IF(OR(J8305=0,AND(J8305=1,K8305=1),AND(J8305=1,I8305="SBJ"),AND(J8305=1,I8305=0)),"?IN_FOCUS",IF(J8305&lt;=2,"?ACTIVATED",IF(J8305&lt;&gt;"","?FAMILIAR",IF(F8305="NEW",IF(ISNA(VLOOKUP(E8305,#REF!,1,FALSE())),"?TYPE_IDENTIFIABLE","?REFERENTIAL"),"_")))))</f>
        <v> </v>
      </c>
      <c r="H8305" s="24" t="str">
        <f>IF(J8305&lt;&gt;1,"",IF(I8305="SBJ","CB","?"))</f>
        <v> </v>
      </c>
      <c r="I8305" s="25" t="str">
        <f>IF(OR(E8305="",E8305="!!!",F8305="NEW"),"",INDEX(B8304:B$2,-1+SUMPRODUCT(MAX(ROW(E8304:E$2)*(E8305=E8304:E$2)))))</f>
        <v> </v>
      </c>
      <c r="J8305" s="25" t="str">
        <f>IF(OR(E8305="",E8305="!!!",F8305="NEW"),"",COUNTBLANK(OFFSET(A$1,,,SUMPRODUCT(MAX(ROW(E$2:E8305)*(E8305=E$2:E8305)))))-COUNTBLANK(OFFSET(A$1,,,SUMPRODUCT(MAX(ROW(E$1:E8304)*(E2=E$1:E8304))))))</f>
        <v> </v>
      </c>
      <c r="K8305" s="25" t="str">
        <f>IF(OR(E8305="",E8305="!!!",F8305="NEW"),"",INDEX(J$1:J8304,SUMPRODUCT(MAX(ROW(E$1:E8304)*(E8305=E$1:E8304)))))</f>
        <v> </v>
      </c>
      <c r="L8305" s="26"/>
    </row>
    <row r="8306" spans="1:12">
      <c r="A8306" s="20" t="s">
        <v>2227</v>
      </c>
      <c r="B8306" s="27" t="s">
        <v>1668</v>
      </c>
      <c r="C8306" s="27" t="s">
        <v>1727</v>
      </c>
      <c r="E8306" s="21">
        <f>IF(D8306="?OLD","!!!","")</f>
        <v/>
      </c>
      <c r="F8306" s="22" t="str">
        <f>IF(OR(E8306="",E8306="!!!"),"",IF(NOT(ISNA(VLOOKUP(E8306,E$1:E8305,1,FALSE()))),"OLD",IF(AND(E8306&lt;&gt;"",E8306&lt;&gt;"!!!"),"NEW","")))</f>
        <v> </v>
      </c>
      <c r="G8306" s="23" t="str">
        <f>IF(OR(E8306="",E8306="!!!"),"",IF(OR(J8306=0,AND(J8306=1,K8306=1),AND(J8306=1,I8306="SBJ"),AND(J8306=1,I8306=0)),"?IN_FOCUS",IF(J8306&lt;=2,"?ACTIVATED",IF(J8306&lt;&gt;"","?FAMILIAR",IF(F8306="NEW",IF(ISNA(VLOOKUP(E8306,#REF!,1,FALSE())),"?TYPE_IDENTIFIABLE","?REFERENTIAL"),"_")))))</f>
        <v> </v>
      </c>
      <c r="H8306" s="24" t="str">
        <f>IF(J8306&lt;&gt;1,"",IF(I8306="SBJ","CB","?"))</f>
        <v> </v>
      </c>
      <c r="I8306" s="25" t="str">
        <f>IF(OR(E8306="",E8306="!!!",F8306="NEW"),"",INDEX(B8305:B$2,-1+SUMPRODUCT(MAX(ROW(E8305:E$2)*(E8306=E8305:E$2)))))</f>
        <v> </v>
      </c>
      <c r="J8306" s="25" t="str">
        <f>IF(OR(E8306="",E8306="!!!",F8306="NEW"),"",COUNTBLANK(OFFSET(A$1,,,SUMPRODUCT(MAX(ROW(E$2:E8306)*(E8306=E$2:E8306)))))-COUNTBLANK(OFFSET(A$1,,,SUMPRODUCT(MAX(ROW(E$1:E8305)*(E2=E$1:E8305))))))</f>
        <v> </v>
      </c>
      <c r="K8306" s="25" t="str">
        <f>IF(OR(E8306="",E8306="!!!",F8306="NEW"),"",INDEX(J$1:J8305,SUMPRODUCT(MAX(ROW(E$1:E8305)*(E8306=E$1:E8305)))))</f>
        <v> </v>
      </c>
      <c r="L8306" s="26"/>
    </row>
    <row r="8307" spans="1:12">
      <c r="A8307" s="20" t="s">
        <v>1961</v>
      </c>
      <c r="E8307" s="21">
        <f>IF(D8307="?OLD","!!!","")</f>
        <v/>
      </c>
      <c r="F8307" s="22" t="str">
        <f>IF(OR(E8307="",E8307="!!!"),"",IF(NOT(ISNA(VLOOKUP(E8307,E$1:E8306,1,FALSE()))),"OLD",IF(AND(E8307&lt;&gt;"",E8307&lt;&gt;"!!!"),"NEW","")))</f>
        <v> </v>
      </c>
      <c r="G8307" s="23" t="str">
        <f>IF(OR(E8307="",E8307="!!!"),"",IF(OR(J8307=0,AND(J8307=1,K8307=1),AND(J8307=1,I8307="SBJ"),AND(J8307=1,I8307=0)),"?IN_FOCUS",IF(J8307&lt;=2,"?ACTIVATED",IF(J8307&lt;&gt;"","?FAMILIAR",IF(F8307="NEW",IF(ISNA(VLOOKUP(E8307,#REF!,1,FALSE())),"?TYPE_IDENTIFIABLE","?REFERENTIAL"),"_")))))</f>
        <v> </v>
      </c>
      <c r="H8307" s="24" t="str">
        <f>IF(J8307&lt;&gt;1,"",IF(I8307="SBJ","CB","?"))</f>
        <v> </v>
      </c>
      <c r="I8307" s="25" t="str">
        <f>IF(OR(E8307="",E8307="!!!",F8307="NEW"),"",INDEX(B8306:B$2,-1+SUMPRODUCT(MAX(ROW(E8306:E$2)*(E8307=E8306:E$2)))))</f>
        <v> </v>
      </c>
      <c r="J8307" s="25" t="str">
        <f>IF(OR(E8307="",E8307="!!!",F8307="NEW"),"",COUNTBLANK(OFFSET(A$1,,,SUMPRODUCT(MAX(ROW(E$2:E8307)*(E8307=E$2:E8307)))))-COUNTBLANK(OFFSET(A$1,,,SUMPRODUCT(MAX(ROW(E$1:E8306)*(E2=E$1:E8306))))))</f>
        <v> </v>
      </c>
      <c r="K8307" s="25" t="str">
        <f>IF(OR(E8307="",E8307="!!!",F8307="NEW"),"",INDEX(J$1:J8306,SUMPRODUCT(MAX(ROW(E$1:E8306)*(E8307=E$1:E8306)))))</f>
        <v> </v>
      </c>
      <c r="L8307" s="26"/>
    </row>
    <row r="8308" spans="1:12">
      <c r="A8308" s="20" t="s">
        <v>1755</v>
      </c>
      <c r="E8308" s="21">
        <f>IF(D8308="?OLD","!!!","")</f>
        <v/>
      </c>
      <c r="F8308" s="22" t="str">
        <f>IF(OR(E8308="",E8308="!!!"),"",IF(NOT(ISNA(VLOOKUP(E8308,E$1:E8307,1,FALSE()))),"OLD",IF(AND(E8308&lt;&gt;"",E8308&lt;&gt;"!!!"),"NEW","")))</f>
        <v> </v>
      </c>
      <c r="G8308" s="23" t="str">
        <f>IF(OR(E8308="",E8308="!!!"),"",IF(OR(J8308=0,AND(J8308=1,K8308=1),AND(J8308=1,I8308="SBJ"),AND(J8308=1,I8308=0)),"?IN_FOCUS",IF(J8308&lt;=2,"?ACTIVATED",IF(J8308&lt;&gt;"","?FAMILIAR",IF(F8308="NEW",IF(ISNA(VLOOKUP(E8308,#REF!,1,FALSE())),"?TYPE_IDENTIFIABLE","?REFERENTIAL"),"_")))))</f>
        <v> </v>
      </c>
      <c r="H8308" s="24" t="str">
        <f>IF(J8308&lt;&gt;1,"",IF(I8308="SBJ","CB","?"))</f>
        <v> </v>
      </c>
      <c r="I8308" s="25" t="str">
        <f>IF(OR(E8308="",E8308="!!!",F8308="NEW"),"",INDEX(B8307:B$2,-1+SUMPRODUCT(MAX(ROW(E8307:E$2)*(E8308=E8307:E$2)))))</f>
        <v> </v>
      </c>
      <c r="J8308" s="25" t="str">
        <f>IF(OR(E8308="",E8308="!!!",F8308="NEW"),"",COUNTBLANK(OFFSET(A$1,,,SUMPRODUCT(MAX(ROW(E$2:E8308)*(E8308=E$2:E8308)))))-COUNTBLANK(OFFSET(A$1,,,SUMPRODUCT(MAX(ROW(E$1:E8307)*(E2=E$1:E8307))))))</f>
        <v> </v>
      </c>
      <c r="K8308" s="25" t="str">
        <f>IF(OR(E8308="",E8308="!!!",F8308="NEW"),"",INDEX(J$1:J8307,SUMPRODUCT(MAX(ROW(E$1:E8307)*(E8308=E$1:E8307)))))</f>
        <v> </v>
      </c>
      <c r="L8308" s="26"/>
    </row>
    <row r="8309" spans="1:12">
      <c r="A8309" s="20" t="s">
        <v>4065</v>
      </c>
      <c r="B8309" s="27" t="s">
        <v>1675</v>
      </c>
      <c r="C8309" s="27" t="s">
        <v>1669</v>
      </c>
      <c r="E8309" s="21">
        <f>IF(D8309="?OLD","!!!","")</f>
        <v/>
      </c>
      <c r="F8309" s="22" t="str">
        <f>IF(OR(E8309="",E8309="!!!"),"",IF(NOT(ISNA(VLOOKUP(E8309,E$1:E8308,1,FALSE()))),"OLD",IF(AND(E8309&lt;&gt;"",E8309&lt;&gt;"!!!"),"NEW","")))</f>
        <v> </v>
      </c>
      <c r="G8309" s="23" t="str">
        <f>IF(OR(E8309="",E8309="!!!"),"",IF(OR(J8309=0,AND(J8309=1,K8309=1),AND(J8309=1,I8309="SBJ"),AND(J8309=1,I8309=0)),"?IN_FOCUS",IF(J8309&lt;=2,"?ACTIVATED",IF(J8309&lt;&gt;"","?FAMILIAR",IF(F8309="NEW",IF(ISNA(VLOOKUP(E8309,#REF!,1,FALSE())),"?TYPE_IDENTIFIABLE","?REFERENTIAL"),"_")))))</f>
        <v> </v>
      </c>
      <c r="H8309" s="24" t="str">
        <f>IF(J8309&lt;&gt;1,"",IF(I8309="SBJ","CB","?"))</f>
        <v> </v>
      </c>
      <c r="I8309" s="25" t="str">
        <f>IF(OR(E8309="",E8309="!!!",F8309="NEW"),"",INDEX(B8308:B$2,-1+SUMPRODUCT(MAX(ROW(E8308:E$2)*(E8309=E8308:E$2)))))</f>
        <v> </v>
      </c>
      <c r="J8309" s="25" t="str">
        <f>IF(OR(E8309="",E8309="!!!",F8309="NEW"),"",COUNTBLANK(OFFSET(A$1,,,SUMPRODUCT(MAX(ROW(E$2:E8309)*(E8309=E$2:E8309)))))-COUNTBLANK(OFFSET(A$1,,,SUMPRODUCT(MAX(ROW(E$1:E8308)*(E2=E$1:E8308))))))</f>
        <v> </v>
      </c>
      <c r="K8309" s="25" t="str">
        <f>IF(OR(E8309="",E8309="!!!",F8309="NEW"),"",INDEX(J$1:J8308,SUMPRODUCT(MAX(ROW(E$1:E8308)*(E8309=E$1:E8308)))))</f>
        <v> </v>
      </c>
      <c r="L8309" s="26"/>
    </row>
    <row r="8310" spans="1:12">
      <c r="A8310" s="20" t="s">
        <v>1714</v>
      </c>
      <c r="E8310" s="21">
        <f>IF(D8310="?OLD","!!!","")</f>
        <v/>
      </c>
      <c r="F8310" s="22" t="str">
        <f>IF(OR(E8310="",E8310="!!!"),"",IF(NOT(ISNA(VLOOKUP(E8310,E$1:E8309,1,FALSE()))),"OLD",IF(AND(E8310&lt;&gt;"",E8310&lt;&gt;"!!!"),"NEW","")))</f>
        <v> </v>
      </c>
      <c r="G8310" s="23" t="str">
        <f>IF(OR(E8310="",E8310="!!!"),"",IF(OR(J8310=0,AND(J8310=1,K8310=1),AND(J8310=1,I8310="SBJ"),AND(J8310=1,I8310=0)),"?IN_FOCUS",IF(J8310&lt;=2,"?ACTIVATED",IF(J8310&lt;&gt;"","?FAMILIAR",IF(F8310="NEW",IF(ISNA(VLOOKUP(E8310,#REF!,1,FALSE())),"?TYPE_IDENTIFIABLE","?REFERENTIAL"),"_")))))</f>
        <v> </v>
      </c>
      <c r="H8310" s="24" t="str">
        <f>IF(J8310&lt;&gt;1,"",IF(I8310="SBJ","CB","?"))</f>
        <v> </v>
      </c>
      <c r="I8310" s="25" t="str">
        <f>IF(OR(E8310="",E8310="!!!",F8310="NEW"),"",INDEX(B8309:B$2,-1+SUMPRODUCT(MAX(ROW(E8309:E$2)*(E8310=E8309:E$2)))))</f>
        <v> </v>
      </c>
      <c r="J8310" s="25" t="str">
        <f>IF(OR(E8310="",E8310="!!!",F8310="NEW"),"",COUNTBLANK(OFFSET(A$1,,,SUMPRODUCT(MAX(ROW(E$2:E8310)*(E8310=E$2:E8310)))))-COUNTBLANK(OFFSET(A$1,,,SUMPRODUCT(MAX(ROW(E$1:E8309)*(E2=E$1:E8309))))))</f>
        <v> </v>
      </c>
      <c r="K8310" s="25" t="str">
        <f>IF(OR(E8310="",E8310="!!!",F8310="NEW"),"",INDEX(J$1:J8309,SUMPRODUCT(MAX(ROW(E$1:E8309)*(E8310=E$1:E8309)))))</f>
        <v> </v>
      </c>
      <c r="L8310" s="26"/>
    </row>
    <row r="8311" spans="1:12">
      <c r="A8311" s="20" t="s">
        <v>4066</v>
      </c>
      <c r="B8311" s="27" t="s">
        <v>1672</v>
      </c>
      <c r="C8311" s="27" t="s">
        <v>1701</v>
      </c>
      <c r="D8311" s="27" t="s">
        <v>1681</v>
      </c>
      <c r="E8311" s="21">
        <f>IF(D8311="?OLD","!!!","")</f>
        <v/>
      </c>
      <c r="F8311" s="22" t="str">
        <f>IF(OR(E8311="",E8311="!!!"),"",IF(NOT(ISNA(VLOOKUP(E8311,E$1:E8310,1,FALSE()))),"OLD",IF(AND(E8311&lt;&gt;"",E8311&lt;&gt;"!!!"),"NEW","")))</f>
        <v> </v>
      </c>
      <c r="G8311" s="23" t="str">
        <f>IF(OR(E8311="",E8311="!!!"),"",IF(OR(J8311=0,AND(J8311=1,K8311=1),AND(J8311=1,I8311="SBJ"),AND(J8311=1,I8311=0)),"?IN_FOCUS",IF(J8311&lt;=2,"?ACTIVATED",IF(J8311&lt;&gt;"","?FAMILIAR",IF(F8311="NEW",IF(ISNA(VLOOKUP(E8311,#REF!,1,FALSE())),"?TYPE_IDENTIFIABLE","?REFERENTIAL"),"_")))))</f>
        <v> </v>
      </c>
      <c r="H8311" s="24" t="str">
        <f>IF(J8311&lt;&gt;1,"",IF(I8311="SBJ","CB","?"))</f>
        <v> </v>
      </c>
      <c r="I8311" s="25" t="str">
        <f>IF(OR(E8311="",E8311="!!!",F8311="NEW"),"",INDEX(B8310:B$2,-1+SUMPRODUCT(MAX(ROW(E8310:E$2)*(E8311=E8310:E$2)))))</f>
        <v> </v>
      </c>
      <c r="J8311" s="25" t="str">
        <f>IF(OR(E8311="",E8311="!!!",F8311="NEW"),"",COUNTBLANK(OFFSET(A$1,,,SUMPRODUCT(MAX(ROW(E$2:E8311)*(E8311=E$2:E8311)))))-COUNTBLANK(OFFSET(A$1,,,SUMPRODUCT(MAX(ROW(E$1:E8310)*(E2=E$1:E8310))))))</f>
        <v> </v>
      </c>
      <c r="K8311" s="25" t="str">
        <f>IF(OR(E8311="",E8311="!!!",F8311="NEW"),"",INDEX(J$1:J8310,SUMPRODUCT(MAX(ROW(E$1:E8310)*(E8311=E$1:E8310)))))</f>
        <v> </v>
      </c>
      <c r="L8311" s="26"/>
    </row>
    <row r="8312" spans="1:12">
      <c r="A8312" s="20" t="s">
        <v>1744</v>
      </c>
      <c r="E8312" s="21">
        <f>IF(D8312="?OLD","!!!","")</f>
        <v/>
      </c>
      <c r="F8312" s="22" t="str">
        <f>IF(OR(E8312="",E8312="!!!"),"",IF(NOT(ISNA(VLOOKUP(E8312,E$1:E8311,1,FALSE()))),"OLD",IF(AND(E8312&lt;&gt;"",E8312&lt;&gt;"!!!"),"NEW","")))</f>
        <v> </v>
      </c>
      <c r="G8312" s="23" t="str">
        <f>IF(OR(E8312="",E8312="!!!"),"",IF(OR(J8312=0,AND(J8312=1,K8312=1),AND(J8312=1,I8312="SBJ"),AND(J8312=1,I8312=0)),"?IN_FOCUS",IF(J8312&lt;=2,"?ACTIVATED",IF(J8312&lt;&gt;"","?FAMILIAR",IF(F8312="NEW",IF(ISNA(VLOOKUP(E8312,#REF!,1,FALSE())),"?TYPE_IDENTIFIABLE","?REFERENTIAL"),"_")))))</f>
        <v> </v>
      </c>
      <c r="H8312" s="24" t="str">
        <f>IF(J8312&lt;&gt;1,"",IF(I8312="SBJ","CB","?"))</f>
        <v> </v>
      </c>
      <c r="I8312" s="25" t="str">
        <f>IF(OR(E8312="",E8312="!!!",F8312="NEW"),"",INDEX(B8311:B$2,-1+SUMPRODUCT(MAX(ROW(E8311:E$2)*(E8312=E8311:E$2)))))</f>
        <v> </v>
      </c>
      <c r="J8312" s="25" t="str">
        <f>IF(OR(E8312="",E8312="!!!",F8312="NEW"),"",COUNTBLANK(OFFSET(A$1,,,SUMPRODUCT(MAX(ROW(E$2:E8312)*(E8312=E$2:E8312)))))-COUNTBLANK(OFFSET(A$1,,,SUMPRODUCT(MAX(ROW(E$1:E8311)*(E2=E$1:E8311))))))</f>
        <v> </v>
      </c>
      <c r="K8312" s="25" t="str">
        <f>IF(OR(E8312="",E8312="!!!",F8312="NEW"),"",INDEX(J$1:J8311,SUMPRODUCT(MAX(ROW(E$1:E8311)*(E8312=E$1:E8311)))))</f>
        <v> </v>
      </c>
      <c r="L8312" s="26"/>
    </row>
    <row r="8313" spans="1:12">
      <c r="A8313" s="20" t="s">
        <v>4067</v>
      </c>
      <c r="B8313" s="27" t="s">
        <v>1679</v>
      </c>
      <c r="C8313" s="27" t="s">
        <v>1701</v>
      </c>
      <c r="D8313" s="27" t="s">
        <v>1681</v>
      </c>
      <c r="E8313" s="21">
        <f>IF(D8313="?OLD","!!!","")</f>
        <v/>
      </c>
      <c r="F8313" s="22" t="str">
        <f>IF(OR(E8313="",E8313="!!!"),"",IF(NOT(ISNA(VLOOKUP(E8313,E$1:E8312,1,FALSE()))),"OLD",IF(AND(E8313&lt;&gt;"",E8313&lt;&gt;"!!!"),"NEW","")))</f>
        <v> </v>
      </c>
      <c r="G8313" s="23" t="str">
        <f>IF(OR(E8313="",E8313="!!!"),"",IF(OR(J8313=0,AND(J8313=1,K8313=1),AND(J8313=1,I8313="SBJ"),AND(J8313=1,I8313=0)),"?IN_FOCUS",IF(J8313&lt;=2,"?ACTIVATED",IF(J8313&lt;&gt;"","?FAMILIAR",IF(F8313="NEW",IF(ISNA(VLOOKUP(E8313,#REF!,1,FALSE())),"?TYPE_IDENTIFIABLE","?REFERENTIAL"),"_")))))</f>
        <v> </v>
      </c>
      <c r="H8313" s="24" t="str">
        <f>IF(J8313&lt;&gt;1,"",IF(I8313="SBJ","CB","?"))</f>
        <v> </v>
      </c>
      <c r="I8313" s="25" t="str">
        <f>IF(OR(E8313="",E8313="!!!",F8313="NEW"),"",INDEX(B8312:B$2,-1+SUMPRODUCT(MAX(ROW(E8312:E$2)*(E8313=E8312:E$2)))))</f>
        <v> </v>
      </c>
      <c r="J8313" s="25" t="str">
        <f>IF(OR(E8313="",E8313="!!!",F8313="NEW"),"",COUNTBLANK(OFFSET(A$1,,,SUMPRODUCT(MAX(ROW(E$2:E8313)*(E8313=E$2:E8313)))))-COUNTBLANK(OFFSET(A$1,,,SUMPRODUCT(MAX(ROW(E$1:E8312)*(E2=E$1:E8312))))))</f>
        <v> </v>
      </c>
      <c r="K8313" s="25" t="str">
        <f>IF(OR(E8313="",E8313="!!!",F8313="NEW"),"",INDEX(J$1:J8312,SUMPRODUCT(MAX(ROW(E$1:E8312)*(E8313=E$1:E8312)))))</f>
        <v> </v>
      </c>
      <c r="L8313" s="26"/>
    </row>
    <row r="8314" spans="1:12">
      <c r="A8314" s="20" t="s">
        <v>4068</v>
      </c>
      <c r="E8314" s="21">
        <f>IF(D8314="?OLD","!!!","")</f>
        <v/>
      </c>
      <c r="F8314" s="22" t="str">
        <f>IF(OR(E8314="",E8314="!!!"),"",IF(NOT(ISNA(VLOOKUP(E8314,E$1:E8313,1,FALSE()))),"OLD",IF(AND(E8314&lt;&gt;"",E8314&lt;&gt;"!!!"),"NEW","")))</f>
        <v> </v>
      </c>
      <c r="G8314" s="23" t="str">
        <f>IF(OR(E8314="",E8314="!!!"),"",IF(OR(J8314=0,AND(J8314=1,K8314=1),AND(J8314=1,I8314="SBJ"),AND(J8314=1,I8314=0)),"?IN_FOCUS",IF(J8314&lt;=2,"?ACTIVATED",IF(J8314&lt;&gt;"","?FAMILIAR",IF(F8314="NEW",IF(ISNA(VLOOKUP(E8314,#REF!,1,FALSE())),"?TYPE_IDENTIFIABLE","?REFERENTIAL"),"_")))))</f>
        <v> </v>
      </c>
      <c r="H8314" s="24" t="str">
        <f>IF(J8314&lt;&gt;1,"",IF(I8314="SBJ","CB","?"))</f>
        <v> </v>
      </c>
      <c r="I8314" s="25" t="str">
        <f>IF(OR(E8314="",E8314="!!!",F8314="NEW"),"",INDEX(B8313:B$2,-1+SUMPRODUCT(MAX(ROW(E8313:E$2)*(E8314=E8313:E$2)))))</f>
        <v> </v>
      </c>
      <c r="J8314" s="25" t="str">
        <f>IF(OR(E8314="",E8314="!!!",F8314="NEW"),"",COUNTBLANK(OFFSET(A$1,,,SUMPRODUCT(MAX(ROW(E$2:E8314)*(E8314=E$2:E8314)))))-COUNTBLANK(OFFSET(A$1,,,SUMPRODUCT(MAX(ROW(E$1:E8313)*(E2=E$1:E8313))))))</f>
        <v> </v>
      </c>
      <c r="K8314" s="25" t="str">
        <f>IF(OR(E8314="",E8314="!!!",F8314="NEW"),"",INDEX(J$1:J8313,SUMPRODUCT(MAX(ROW(E$1:E8313)*(E8314=E$1:E8313)))))</f>
        <v> </v>
      </c>
      <c r="L8314" s="26"/>
    </row>
    <row r="8315" spans="1:12">
      <c r="A8315" s="20" t="s">
        <v>1071</v>
      </c>
      <c r="E8315" s="21">
        <f>IF(D8315="?OLD","!!!","")</f>
        <v/>
      </c>
      <c r="F8315" s="22" t="str">
        <f>IF(OR(E8315="",E8315="!!!"),"",IF(NOT(ISNA(VLOOKUP(E8315,E$1:E8314,1,FALSE()))),"OLD",IF(AND(E8315&lt;&gt;"",E8315&lt;&gt;"!!!"),"NEW","")))</f>
        <v> </v>
      </c>
      <c r="G8315" s="23" t="str">
        <f>IF(OR(E8315="",E8315="!!!"),"",IF(OR(J8315=0,AND(J8315=1,K8315=1),AND(J8315=1,I8315="SBJ"),AND(J8315=1,I8315=0)),"?IN_FOCUS",IF(J8315&lt;=2,"?ACTIVATED",IF(J8315&lt;&gt;"","?FAMILIAR",IF(F8315="NEW",IF(ISNA(VLOOKUP(E8315,#REF!,1,FALSE())),"?TYPE_IDENTIFIABLE","?REFERENTIAL"),"_")))))</f>
        <v> </v>
      </c>
      <c r="H8315" s="24" t="str">
        <f>IF(J8315&lt;&gt;1,"",IF(I8315="SBJ","CB","?"))</f>
        <v> </v>
      </c>
      <c r="I8315" s="25" t="str">
        <f>IF(OR(E8315="",E8315="!!!",F8315="NEW"),"",INDEX(B8314:B$2,-1+SUMPRODUCT(MAX(ROW(E8314:E$2)*(E8315=E8314:E$2)))))</f>
        <v> </v>
      </c>
      <c r="J8315" s="25" t="str">
        <f>IF(OR(E8315="",E8315="!!!",F8315="NEW"),"",COUNTBLANK(OFFSET(A$1,,,SUMPRODUCT(MAX(ROW(E$2:E8315)*(E8315=E$2:E8315)))))-COUNTBLANK(OFFSET(A$1,,,SUMPRODUCT(MAX(ROW(E$1:E8314)*(E2=E$1:E8314))))))</f>
        <v> </v>
      </c>
      <c r="K8315" s="25" t="str">
        <f>IF(OR(E8315="",E8315="!!!",F8315="NEW"),"",INDEX(J$1:J8314,SUMPRODUCT(MAX(ROW(E$1:E8314)*(E8315=E$1:E8314)))))</f>
        <v> </v>
      </c>
      <c r="L8315" s="26"/>
    </row>
    <row r="8316" spans="1:12">
      <c r="A8316" s="20" t="s">
        <v>671</v>
      </c>
      <c r="E8316" s="21">
        <f>IF(D8316="?OLD","!!!","")</f>
        <v/>
      </c>
      <c r="F8316" s="22" t="str">
        <f>IF(OR(E8316="",E8316="!!!"),"",IF(NOT(ISNA(VLOOKUP(E8316,E$1:E8315,1,FALSE()))),"OLD",IF(AND(E8316&lt;&gt;"",E8316&lt;&gt;"!!!"),"NEW","")))</f>
        <v> </v>
      </c>
      <c r="G8316" s="23" t="str">
        <f>IF(OR(E8316="",E8316="!!!"),"",IF(OR(J8316=0,AND(J8316=1,K8316=1),AND(J8316=1,I8316="SBJ"),AND(J8316=1,I8316=0)),"?IN_FOCUS",IF(J8316&lt;=2,"?ACTIVATED",IF(J8316&lt;&gt;"","?FAMILIAR",IF(F8316="NEW",IF(ISNA(VLOOKUP(E8316,#REF!,1,FALSE())),"?TYPE_IDENTIFIABLE","?REFERENTIAL"),"_")))))</f>
        <v> </v>
      </c>
      <c r="H8316" s="24" t="str">
        <f>IF(J8316&lt;&gt;1,"",IF(I8316="SBJ","CB","?"))</f>
        <v> </v>
      </c>
      <c r="I8316" s="25" t="str">
        <f>IF(OR(E8316="",E8316="!!!",F8316="NEW"),"",INDEX(B8315:B$2,-1+SUMPRODUCT(MAX(ROW(E8315:E$2)*(E8316=E8315:E$2)))))</f>
        <v> </v>
      </c>
      <c r="J8316" s="25" t="str">
        <f>IF(OR(E8316="",E8316="!!!",F8316="NEW"),"",COUNTBLANK(OFFSET(A$1,,,SUMPRODUCT(MAX(ROW(E$2:E8316)*(E8316=E$2:E8316)))))-COUNTBLANK(OFFSET(A$1,,,SUMPRODUCT(MAX(ROW(E$1:E8315)*(E2=E$1:E8315))))))</f>
        <v> </v>
      </c>
      <c r="K8316" s="25" t="str">
        <f>IF(OR(E8316="",E8316="!!!",F8316="NEW"),"",INDEX(J$1:J8315,SUMPRODUCT(MAX(ROW(E$1:E8315)*(E8316=E$1:E8315)))))</f>
        <v> </v>
      </c>
      <c r="L8316" s="26"/>
    </row>
    <row r="8317" spans="1:12">
      <c r="A8317" s="20"/>
    </row>
    <row r="8318" spans="1:12">
      <c r="A8318" s="20" t="s">
        <v>4069</v>
      </c>
    </row>
    <row r="8319" spans="1:12">
      <c r="A8319" s="20" t="s">
        <v>3025</v>
      </c>
      <c r="B8319" s="27" t="s">
        <v>1668</v>
      </c>
      <c r="C8319" s="27" t="s">
        <v>1734</v>
      </c>
      <c r="D8319" s="27" t="s">
        <v>1681</v>
      </c>
      <c r="E8319" s="21">
        <f>IF(D8319="?OLD","!!!","")</f>
        <v/>
      </c>
      <c r="F8319" s="22" t="str">
        <f>IF(OR(E8319="",E8319="!!!"),"",IF(NOT(ISNA(VLOOKUP(E8319,E$1:E8318,1,FALSE()))),"OLD",IF(AND(E8319&lt;&gt;"",E8319&lt;&gt;"!!!"),"NEW","")))</f>
        <v> </v>
      </c>
      <c r="G8319" s="23" t="str">
        <f>IF(OR(E8319="",E8319="!!!"),"",IF(OR(J8319=0,AND(J8319=1,K8319=1),AND(J8319=1,I8319="SBJ"),AND(J8319=1,I8319=0)),"?IN_FOCUS",IF(J8319&lt;=2,"?ACTIVATED",IF(J8319&lt;&gt;"","?FAMILIAR",IF(F8319="NEW",IF(ISNA(VLOOKUP(E8319,#REF!,1,FALSE())),"?TYPE_IDENTIFIABLE","?REFERENTIAL"),"_")))))</f>
        <v> </v>
      </c>
      <c r="H8319" s="24" t="str">
        <f>IF(J8319&lt;&gt;1,"",IF(I8319="SBJ","CB","?"))</f>
        <v> </v>
      </c>
      <c r="I8319" s="25" t="str">
        <f>IF(OR(E8319="",E8319="!!!",F8319="NEW"),"",INDEX(B8318:B$2,-1+SUMPRODUCT(MAX(ROW(E8318:E$2)*(E8319=E8318:E$2)))))</f>
        <v> </v>
      </c>
      <c r="J8319" s="25" t="str">
        <f>IF(OR(E8319="",E8319="!!!",F8319="NEW"),"",COUNTBLANK(OFFSET(A$1,,,SUMPRODUCT(MAX(ROW(E$2:E8319)*(E8319=E$2:E8319)))))-COUNTBLANK(OFFSET(A$1,,,SUMPRODUCT(MAX(ROW(E$1:E8318)*(E2=E$1:E8318))))))</f>
        <v> </v>
      </c>
      <c r="K8319" s="25" t="str">
        <f>IF(OR(E8319="",E8319="!!!",F8319="NEW"),"",INDEX(J$1:J8318,SUMPRODUCT(MAX(ROW(E$1:E8318)*(E8319=E$1:E8318)))))</f>
        <v> </v>
      </c>
      <c r="L8319" s="26"/>
    </row>
    <row r="8320" spans="1:12">
      <c r="A8320" s="20" t="s">
        <v>2031</v>
      </c>
      <c r="E8320" s="21">
        <f>IF(D8320="?OLD","!!!","")</f>
        <v/>
      </c>
      <c r="F8320" s="22" t="str">
        <f>IF(OR(E8320="",E8320="!!!"),"",IF(NOT(ISNA(VLOOKUP(E8320,E$1:E8319,1,FALSE()))),"OLD",IF(AND(E8320&lt;&gt;"",E8320&lt;&gt;"!!!"),"NEW","")))</f>
        <v> </v>
      </c>
      <c r="G8320" s="23" t="str">
        <f>IF(OR(E8320="",E8320="!!!"),"",IF(OR(J8320=0,AND(J8320=1,K8320=1),AND(J8320=1,I8320="SBJ"),AND(J8320=1,I8320=0)),"?IN_FOCUS",IF(J8320&lt;=2,"?ACTIVATED",IF(J8320&lt;&gt;"","?FAMILIAR",IF(F8320="NEW",IF(ISNA(VLOOKUP(E8320,#REF!,1,FALSE())),"?TYPE_IDENTIFIABLE","?REFERENTIAL"),"_")))))</f>
        <v> </v>
      </c>
      <c r="H8320" s="24" t="str">
        <f>IF(J8320&lt;&gt;1,"",IF(I8320="SBJ","CB","?"))</f>
        <v> </v>
      </c>
      <c r="I8320" s="25" t="str">
        <f>IF(OR(E8320="",E8320="!!!",F8320="NEW"),"",INDEX(B8319:B$2,-1+SUMPRODUCT(MAX(ROW(E8319:E$2)*(E8320=E8319:E$2)))))</f>
        <v> </v>
      </c>
      <c r="J8320" s="25" t="str">
        <f>IF(OR(E8320="",E8320="!!!",F8320="NEW"),"",COUNTBLANK(OFFSET(A$1,,,SUMPRODUCT(MAX(ROW(E$2:E8320)*(E8320=E$2:E8320)))))-COUNTBLANK(OFFSET(A$1,,,SUMPRODUCT(MAX(ROW(E$1:E8319)*(E2=E$1:E8319))))))</f>
        <v> </v>
      </c>
      <c r="K8320" s="25" t="str">
        <f>IF(OR(E8320="",E8320="!!!",F8320="NEW"),"",INDEX(J$1:J8319,SUMPRODUCT(MAX(ROW(E$1:E8319)*(E8320=E$1:E8319)))))</f>
        <v> </v>
      </c>
      <c r="L8320" s="26"/>
    </row>
    <row r="8321" spans="1:12">
      <c r="A8321" s="20" t="s">
        <v>1911</v>
      </c>
      <c r="E8321" s="21">
        <f>IF(D8321="?OLD","!!!","")</f>
        <v/>
      </c>
      <c r="F8321" s="22" t="str">
        <f>IF(OR(E8321="",E8321="!!!"),"",IF(NOT(ISNA(VLOOKUP(E8321,E$1:E8320,1,FALSE()))),"OLD",IF(AND(E8321&lt;&gt;"",E8321&lt;&gt;"!!!"),"NEW","")))</f>
        <v> </v>
      </c>
      <c r="G8321" s="23" t="str">
        <f>IF(OR(E8321="",E8321="!!!"),"",IF(OR(J8321=0,AND(J8321=1,K8321=1),AND(J8321=1,I8321="SBJ"),AND(J8321=1,I8321=0)),"?IN_FOCUS",IF(J8321&lt;=2,"?ACTIVATED",IF(J8321&lt;&gt;"","?FAMILIAR",IF(F8321="NEW",IF(ISNA(VLOOKUP(E8321,#REF!,1,FALSE())),"?TYPE_IDENTIFIABLE","?REFERENTIAL"),"_")))))</f>
        <v> </v>
      </c>
      <c r="H8321" s="24" t="str">
        <f>IF(J8321&lt;&gt;1,"",IF(I8321="SBJ","CB","?"))</f>
        <v> </v>
      </c>
      <c r="I8321" s="25" t="str">
        <f>IF(OR(E8321="",E8321="!!!",F8321="NEW"),"",INDEX(B8320:B$2,-1+SUMPRODUCT(MAX(ROW(E8320:E$2)*(E8321=E8320:E$2)))))</f>
        <v> </v>
      </c>
      <c r="J8321" s="25" t="str">
        <f>IF(OR(E8321="",E8321="!!!",F8321="NEW"),"",COUNTBLANK(OFFSET(A$1,,,SUMPRODUCT(MAX(ROW(E$2:E8321)*(E8321=E$2:E8321)))))-COUNTBLANK(OFFSET(A$1,,,SUMPRODUCT(MAX(ROW(E$1:E8320)*(E2=E$1:E8320))))))</f>
        <v> </v>
      </c>
      <c r="K8321" s="25" t="str">
        <f>IF(OR(E8321="",E8321="!!!",F8321="NEW"),"",INDEX(J$1:J8320,SUMPRODUCT(MAX(ROW(E$1:E8320)*(E8321=E$1:E8320)))))</f>
        <v> </v>
      </c>
      <c r="L8321" s="26"/>
    </row>
    <row r="8322" spans="1:12">
      <c r="A8322" s="20" t="s">
        <v>4070</v>
      </c>
      <c r="E8322" s="21">
        <f>IF(D8322="?OLD","!!!","")</f>
        <v/>
      </c>
      <c r="F8322" s="22" t="str">
        <f>IF(OR(E8322="",E8322="!!!"),"",IF(NOT(ISNA(VLOOKUP(E8322,E$1:E8321,1,FALSE()))),"OLD",IF(AND(E8322&lt;&gt;"",E8322&lt;&gt;"!!!"),"NEW","")))</f>
        <v> </v>
      </c>
      <c r="G8322" s="23" t="str">
        <f>IF(OR(E8322="",E8322="!!!"),"",IF(OR(J8322=0,AND(J8322=1,K8322=1),AND(J8322=1,I8322="SBJ"),AND(J8322=1,I8322=0)),"?IN_FOCUS",IF(J8322&lt;=2,"?ACTIVATED",IF(J8322&lt;&gt;"","?FAMILIAR",IF(F8322="NEW",IF(ISNA(VLOOKUP(E8322,#REF!,1,FALSE())),"?TYPE_IDENTIFIABLE","?REFERENTIAL"),"_")))))</f>
        <v> </v>
      </c>
      <c r="H8322" s="24" t="str">
        <f>IF(J8322&lt;&gt;1,"",IF(I8322="SBJ","CB","?"))</f>
        <v> </v>
      </c>
      <c r="I8322" s="25" t="str">
        <f>IF(OR(E8322="",E8322="!!!",F8322="NEW"),"",INDEX(B8321:B$2,-1+SUMPRODUCT(MAX(ROW(E8321:E$2)*(E8322=E8321:E$2)))))</f>
        <v> </v>
      </c>
      <c r="J8322" s="25" t="str">
        <f>IF(OR(E8322="",E8322="!!!",F8322="NEW"),"",COUNTBLANK(OFFSET(A$1,,,SUMPRODUCT(MAX(ROW(E$2:E8322)*(E8322=E$2:E8322)))))-COUNTBLANK(OFFSET(A$1,,,SUMPRODUCT(MAX(ROW(E$1:E8321)*(E2=E$1:E8321))))))</f>
        <v> </v>
      </c>
      <c r="K8322" s="25" t="str">
        <f>IF(OR(E8322="",E8322="!!!",F8322="NEW"),"",INDEX(J$1:J8321,SUMPRODUCT(MAX(ROW(E$1:E8321)*(E8322=E$1:E8321)))))</f>
        <v> </v>
      </c>
      <c r="L8322" s="26"/>
    </row>
    <row r="8323" spans="1:12">
      <c r="A8323" s="20" t="s">
        <v>2543</v>
      </c>
      <c r="B8323" s="27" t="s">
        <v>1679</v>
      </c>
      <c r="C8323" s="27" t="s">
        <v>1676</v>
      </c>
      <c r="E8323" s="21">
        <f>IF(D8323="?OLD","!!!","")</f>
        <v/>
      </c>
      <c r="F8323" s="22" t="str">
        <f>IF(OR(E8323="",E8323="!!!"),"",IF(NOT(ISNA(VLOOKUP(E8323,E$1:E8322,1,FALSE()))),"OLD",IF(AND(E8323&lt;&gt;"",E8323&lt;&gt;"!!!"),"NEW","")))</f>
        <v> </v>
      </c>
      <c r="G8323" s="23" t="str">
        <f>IF(OR(E8323="",E8323="!!!"),"",IF(OR(J8323=0,AND(J8323=1,K8323=1),AND(J8323=1,I8323="SBJ"),AND(J8323=1,I8323=0)),"?IN_FOCUS",IF(J8323&lt;=2,"?ACTIVATED",IF(J8323&lt;&gt;"","?FAMILIAR",IF(F8323="NEW",IF(ISNA(VLOOKUP(E8323,#REF!,1,FALSE())),"?TYPE_IDENTIFIABLE","?REFERENTIAL"),"_")))))</f>
        <v> </v>
      </c>
      <c r="H8323" s="24" t="str">
        <f>IF(J8323&lt;&gt;1,"",IF(I8323="SBJ","CB","?"))</f>
        <v> </v>
      </c>
      <c r="I8323" s="25" t="str">
        <f>IF(OR(E8323="",E8323="!!!",F8323="NEW"),"",INDEX(B8322:B$2,-1+SUMPRODUCT(MAX(ROW(E8322:E$2)*(E8323=E8322:E$2)))))</f>
        <v> </v>
      </c>
      <c r="J8323" s="25" t="str">
        <f>IF(OR(E8323="",E8323="!!!",F8323="NEW"),"",COUNTBLANK(OFFSET(A$1,,,SUMPRODUCT(MAX(ROW(E$2:E8323)*(E8323=E$2:E8323)))))-COUNTBLANK(OFFSET(A$1,,,SUMPRODUCT(MAX(ROW(E$1:E8322)*(E2=E$1:E8322))))))</f>
        <v> </v>
      </c>
      <c r="K8323" s="25" t="str">
        <f>IF(OR(E8323="",E8323="!!!",F8323="NEW"),"",INDEX(J$1:J8322,SUMPRODUCT(MAX(ROW(E$1:E8322)*(E8323=E$1:E8322)))))</f>
        <v> </v>
      </c>
      <c r="L8323" s="26"/>
    </row>
    <row r="8324" spans="1:12">
      <c r="A8324" s="20" t="s">
        <v>4071</v>
      </c>
      <c r="E8324" s="21">
        <f>IF(D8324="?OLD","!!!","")</f>
        <v/>
      </c>
      <c r="F8324" s="22" t="str">
        <f>IF(OR(E8324="",E8324="!!!"),"",IF(NOT(ISNA(VLOOKUP(E8324,E$1:E8323,1,FALSE()))),"OLD",IF(AND(E8324&lt;&gt;"",E8324&lt;&gt;"!!!"),"NEW","")))</f>
        <v> </v>
      </c>
      <c r="G8324" s="23" t="str">
        <f>IF(OR(E8324="",E8324="!!!"),"",IF(OR(J8324=0,AND(J8324=1,K8324=1),AND(J8324=1,I8324="SBJ"),AND(J8324=1,I8324=0)),"?IN_FOCUS",IF(J8324&lt;=2,"?ACTIVATED",IF(J8324&lt;&gt;"","?FAMILIAR",IF(F8324="NEW",IF(ISNA(VLOOKUP(E8324,#REF!,1,FALSE())),"?TYPE_IDENTIFIABLE","?REFERENTIAL"),"_")))))</f>
        <v> </v>
      </c>
      <c r="H8324" s="24" t="str">
        <f>IF(J8324&lt;&gt;1,"",IF(I8324="SBJ","CB","?"))</f>
        <v> </v>
      </c>
      <c r="I8324" s="25" t="str">
        <f>IF(OR(E8324="",E8324="!!!",F8324="NEW"),"",INDEX(B8323:B$2,-1+SUMPRODUCT(MAX(ROW(E8323:E$2)*(E8324=E8323:E$2)))))</f>
        <v> </v>
      </c>
      <c r="J8324" s="25" t="str">
        <f>IF(OR(E8324="",E8324="!!!",F8324="NEW"),"",COUNTBLANK(OFFSET(A$1,,,SUMPRODUCT(MAX(ROW(E$2:E8324)*(E8324=E$2:E8324)))))-COUNTBLANK(OFFSET(A$1,,,SUMPRODUCT(MAX(ROW(E$1:E8323)*(E2=E$1:E8323))))))</f>
        <v> </v>
      </c>
      <c r="K8324" s="25" t="str">
        <f>IF(OR(E8324="",E8324="!!!",F8324="NEW"),"",INDEX(J$1:J8323,SUMPRODUCT(MAX(ROW(E$1:E8323)*(E8324=E$1:E8323)))))</f>
        <v> </v>
      </c>
      <c r="L8324" s="26"/>
    </row>
    <row r="8325" spans="1:12">
      <c r="A8325" s="20" t="s">
        <v>129</v>
      </c>
      <c r="E8325" s="21">
        <f>IF(D8325="?OLD","!!!","")</f>
        <v/>
      </c>
      <c r="F8325" s="22" t="str">
        <f>IF(OR(E8325="",E8325="!!!"),"",IF(NOT(ISNA(VLOOKUP(E8325,E$1:E8324,1,FALSE()))),"OLD",IF(AND(E8325&lt;&gt;"",E8325&lt;&gt;"!!!"),"NEW","")))</f>
        <v> </v>
      </c>
      <c r="G8325" s="23" t="str">
        <f>IF(OR(E8325="",E8325="!!!"),"",IF(OR(J8325=0,AND(J8325=1,K8325=1),AND(J8325=1,I8325="SBJ"),AND(J8325=1,I8325=0)),"?IN_FOCUS",IF(J8325&lt;=2,"?ACTIVATED",IF(J8325&lt;&gt;"","?FAMILIAR",IF(F8325="NEW",IF(ISNA(VLOOKUP(E8325,#REF!,1,FALSE())),"?TYPE_IDENTIFIABLE","?REFERENTIAL"),"_")))))</f>
        <v> </v>
      </c>
      <c r="H8325" s="24" t="str">
        <f>IF(J8325&lt;&gt;1,"",IF(I8325="SBJ","CB","?"))</f>
        <v> </v>
      </c>
      <c r="I8325" s="25" t="str">
        <f>IF(OR(E8325="",E8325="!!!",F8325="NEW"),"",INDEX(B8324:B$2,-1+SUMPRODUCT(MAX(ROW(E8324:E$2)*(E8325=E8324:E$2)))))</f>
        <v> </v>
      </c>
      <c r="J8325" s="25" t="str">
        <f>IF(OR(E8325="",E8325="!!!",F8325="NEW"),"",COUNTBLANK(OFFSET(A$1,,,SUMPRODUCT(MAX(ROW(E$2:E8325)*(E8325=E$2:E8325)))))-COUNTBLANK(OFFSET(A$1,,,SUMPRODUCT(MAX(ROW(E$1:E8324)*(E2=E$1:E8324))))))</f>
        <v> </v>
      </c>
      <c r="K8325" s="25" t="str">
        <f>IF(OR(E8325="",E8325="!!!",F8325="NEW"),"",INDEX(J$1:J8324,SUMPRODUCT(MAX(ROW(E$1:E8324)*(E8325=E$1:E8324)))))</f>
        <v> </v>
      </c>
      <c r="L8325" s="26"/>
    </row>
    <row r="8326" spans="1:12">
      <c r="A8326" s="20" t="s">
        <v>1688</v>
      </c>
      <c r="E8326" s="21">
        <f>IF(D8326="?OLD","!!!","")</f>
        <v/>
      </c>
      <c r="F8326" s="22" t="str">
        <f>IF(OR(E8326="",E8326="!!!"),"",IF(NOT(ISNA(VLOOKUP(E8326,E$1:E8325,1,FALSE()))),"OLD",IF(AND(E8326&lt;&gt;"",E8326&lt;&gt;"!!!"),"NEW","")))</f>
        <v> </v>
      </c>
      <c r="G8326" s="23" t="str">
        <f>IF(OR(E8326="",E8326="!!!"),"",IF(OR(J8326=0,AND(J8326=1,K8326=1),AND(J8326=1,I8326="SBJ"),AND(J8326=1,I8326=0)),"?IN_FOCUS",IF(J8326&lt;=2,"?ACTIVATED",IF(J8326&lt;&gt;"","?FAMILIAR",IF(F8326="NEW",IF(ISNA(VLOOKUP(E8326,#REF!,1,FALSE())),"?TYPE_IDENTIFIABLE","?REFERENTIAL"),"_")))))</f>
        <v> </v>
      </c>
      <c r="H8326" s="24" t="str">
        <f>IF(J8326&lt;&gt;1,"",IF(I8326="SBJ","CB","?"))</f>
        <v> </v>
      </c>
      <c r="I8326" s="25" t="str">
        <f>IF(OR(E8326="",E8326="!!!",F8326="NEW"),"",INDEX(B8325:B$2,-1+SUMPRODUCT(MAX(ROW(E8325:E$2)*(E8326=E8325:E$2)))))</f>
        <v> </v>
      </c>
      <c r="J8326" s="25" t="str">
        <f>IF(OR(E8326="",E8326="!!!",F8326="NEW"),"",COUNTBLANK(OFFSET(A$1,,,SUMPRODUCT(MAX(ROW(E$2:E8326)*(E8326=E$2:E8326)))))-COUNTBLANK(OFFSET(A$1,,,SUMPRODUCT(MAX(ROW(E$1:E8325)*(E2=E$1:E8325))))))</f>
        <v> </v>
      </c>
      <c r="K8326" s="25" t="str">
        <f>IF(OR(E8326="",E8326="!!!",F8326="NEW"),"",INDEX(J$1:J8325,SUMPRODUCT(MAX(ROW(E$1:E8325)*(E8326=E$1:E8325)))))</f>
        <v> </v>
      </c>
      <c r="L8326" s="26"/>
    </row>
    <row r="8327" spans="1:12">
      <c r="A8327" s="20" t="s">
        <v>1884</v>
      </c>
      <c r="E8327" s="21">
        <f>IF(D8327="?OLD","!!!","")</f>
        <v/>
      </c>
      <c r="F8327" s="22" t="str">
        <f>IF(OR(E8327="",E8327="!!!"),"",IF(NOT(ISNA(VLOOKUP(E8327,E$1:E8326,1,FALSE()))),"OLD",IF(AND(E8327&lt;&gt;"",E8327&lt;&gt;"!!!"),"NEW","")))</f>
        <v> </v>
      </c>
      <c r="G8327" s="23" t="str">
        <f>IF(OR(E8327="",E8327="!!!"),"",IF(OR(J8327=0,AND(J8327=1,K8327=1),AND(J8327=1,I8327="SBJ"),AND(J8327=1,I8327=0)),"?IN_FOCUS",IF(J8327&lt;=2,"?ACTIVATED",IF(J8327&lt;&gt;"","?FAMILIAR",IF(F8327="NEW",IF(ISNA(VLOOKUP(E8327,#REF!,1,FALSE())),"?TYPE_IDENTIFIABLE","?REFERENTIAL"),"_")))))</f>
        <v> </v>
      </c>
      <c r="H8327" s="24" t="str">
        <f>IF(J8327&lt;&gt;1,"",IF(I8327="SBJ","CB","?"))</f>
        <v> </v>
      </c>
      <c r="I8327" s="25" t="str">
        <f>IF(OR(E8327="",E8327="!!!",F8327="NEW"),"",INDEX(B8326:B$2,-1+SUMPRODUCT(MAX(ROW(E8326:E$2)*(E8327=E8326:E$2)))))</f>
        <v> </v>
      </c>
      <c r="J8327" s="25" t="str">
        <f>IF(OR(E8327="",E8327="!!!",F8327="NEW"),"",COUNTBLANK(OFFSET(A$1,,,SUMPRODUCT(MAX(ROW(E$2:E8327)*(E8327=E$2:E8327)))))-COUNTBLANK(OFFSET(A$1,,,SUMPRODUCT(MAX(ROW(E$1:E8326)*(E2=E$1:E8326))))))</f>
        <v> </v>
      </c>
      <c r="K8327" s="25" t="str">
        <f>IF(OR(E8327="",E8327="!!!",F8327="NEW"),"",INDEX(J$1:J8326,SUMPRODUCT(MAX(ROW(E$1:E8326)*(E8327=E$1:E8326)))))</f>
        <v> </v>
      </c>
      <c r="L8327" s="26"/>
    </row>
    <row r="8328" spans="1:12">
      <c r="A8328" s="20" t="s">
        <v>1982</v>
      </c>
      <c r="E8328" s="21">
        <f>IF(D8328="?OLD","!!!","")</f>
        <v/>
      </c>
      <c r="F8328" s="22" t="str">
        <f>IF(OR(E8328="",E8328="!!!"),"",IF(NOT(ISNA(VLOOKUP(E8328,E$1:E8327,1,FALSE()))),"OLD",IF(AND(E8328&lt;&gt;"",E8328&lt;&gt;"!!!"),"NEW","")))</f>
        <v> </v>
      </c>
      <c r="G8328" s="23" t="str">
        <f>IF(OR(E8328="",E8328="!!!"),"",IF(OR(J8328=0,AND(J8328=1,K8328=1),AND(J8328=1,I8328="SBJ"),AND(J8328=1,I8328=0)),"?IN_FOCUS",IF(J8328&lt;=2,"?ACTIVATED",IF(J8328&lt;&gt;"","?FAMILIAR",IF(F8328="NEW",IF(ISNA(VLOOKUP(E8328,#REF!,1,FALSE())),"?TYPE_IDENTIFIABLE","?REFERENTIAL"),"_")))))</f>
        <v> </v>
      </c>
      <c r="H8328" s="24" t="str">
        <f>IF(J8328&lt;&gt;1,"",IF(I8328="SBJ","CB","?"))</f>
        <v> </v>
      </c>
      <c r="I8328" s="25" t="str">
        <f>IF(OR(E8328="",E8328="!!!",F8328="NEW"),"",INDEX(B8327:B$2,-1+SUMPRODUCT(MAX(ROW(E8327:E$2)*(E8328=E8327:E$2)))))</f>
        <v> </v>
      </c>
      <c r="J8328" s="25" t="str">
        <f>IF(OR(E8328="",E8328="!!!",F8328="NEW"),"",COUNTBLANK(OFFSET(A$1,,,SUMPRODUCT(MAX(ROW(E$2:E8328)*(E8328=E$2:E8328)))))-COUNTBLANK(OFFSET(A$1,,,SUMPRODUCT(MAX(ROW(E$1:E8327)*(E2=E$1:E8327))))))</f>
        <v> </v>
      </c>
      <c r="K8328" s="25" t="str">
        <f>IF(OR(E8328="",E8328="!!!",F8328="NEW"),"",INDEX(J$1:J8327,SUMPRODUCT(MAX(ROW(E$1:E8327)*(E8328=E$1:E8327)))))</f>
        <v> </v>
      </c>
      <c r="L8328" s="26"/>
    </row>
    <row r="8329" spans="1:12">
      <c r="A8329" s="20" t="s">
        <v>3869</v>
      </c>
      <c r="B8329" s="27" t="s">
        <v>1724</v>
      </c>
      <c r="C8329" s="27" t="s">
        <v>1821</v>
      </c>
      <c r="D8329" s="27" t="s">
        <v>1681</v>
      </c>
      <c r="E8329" s="21">
        <f>IF(D8329="?OLD","!!!","")</f>
        <v/>
      </c>
      <c r="F8329" s="22" t="str">
        <f>IF(OR(E8329="",E8329="!!!"),"",IF(NOT(ISNA(VLOOKUP(E8329,E$1:E8328,1,FALSE()))),"OLD",IF(AND(E8329&lt;&gt;"",E8329&lt;&gt;"!!!"),"NEW","")))</f>
        <v> </v>
      </c>
      <c r="G8329" s="23" t="str">
        <f>IF(OR(E8329="",E8329="!!!"),"",IF(OR(J8329=0,AND(J8329=1,K8329=1),AND(J8329=1,I8329="SBJ"),AND(J8329=1,I8329=0)),"?IN_FOCUS",IF(J8329&lt;=2,"?ACTIVATED",IF(J8329&lt;&gt;"","?FAMILIAR",IF(F8329="NEW",IF(ISNA(VLOOKUP(E8329,#REF!,1,FALSE())),"?TYPE_IDENTIFIABLE","?REFERENTIAL"),"_")))))</f>
        <v> </v>
      </c>
      <c r="H8329" s="24" t="str">
        <f>IF(J8329&lt;&gt;1,"",IF(I8329="SBJ","CB","?"))</f>
        <v> </v>
      </c>
      <c r="I8329" s="25" t="str">
        <f>IF(OR(E8329="",E8329="!!!",F8329="NEW"),"",INDEX(B8328:B$2,-1+SUMPRODUCT(MAX(ROW(E8328:E$2)*(E8329=E8328:E$2)))))</f>
        <v> </v>
      </c>
      <c r="J8329" s="25" t="str">
        <f>IF(OR(E8329="",E8329="!!!",F8329="NEW"),"",COUNTBLANK(OFFSET(A$1,,,SUMPRODUCT(MAX(ROW(E$2:E8329)*(E8329=E$2:E8329)))))-COUNTBLANK(OFFSET(A$1,,,SUMPRODUCT(MAX(ROW(E$1:E8328)*(E2=E$1:E8328))))))</f>
        <v> </v>
      </c>
      <c r="K8329" s="25" t="str">
        <f>IF(OR(E8329="",E8329="!!!",F8329="NEW"),"",INDEX(J$1:J8328,SUMPRODUCT(MAX(ROW(E$1:E8328)*(E8329=E$1:E8328)))))</f>
        <v> </v>
      </c>
      <c r="L8329" s="26"/>
    </row>
    <row r="8330" spans="1:12">
      <c r="A8330" s="20" t="s">
        <v>1694</v>
      </c>
      <c r="B8330" s="27" t="s">
        <v>1724</v>
      </c>
      <c r="E8330" s="21">
        <f>IF(D8330="?OLD","!!!","")</f>
        <v/>
      </c>
      <c r="F8330" s="22" t="str">
        <f>IF(OR(E8330="",E8330="!!!"),"",IF(NOT(ISNA(VLOOKUP(E8330,E$1:E8329,1,FALSE()))),"OLD",IF(AND(E8330&lt;&gt;"",E8330&lt;&gt;"!!!"),"NEW","")))</f>
        <v> </v>
      </c>
      <c r="G8330" s="23" t="str">
        <f>IF(OR(E8330="",E8330="!!!"),"",IF(OR(J8330=0,AND(J8330=1,K8330=1),AND(J8330=1,I8330="SBJ"),AND(J8330=1,I8330=0)),"?IN_FOCUS",IF(J8330&lt;=2,"?ACTIVATED",IF(J8330&lt;&gt;"","?FAMILIAR",IF(F8330="NEW",IF(ISNA(VLOOKUP(E8330,#REF!,1,FALSE())),"?TYPE_IDENTIFIABLE","?REFERENTIAL"),"_")))))</f>
        <v> </v>
      </c>
      <c r="H8330" s="24" t="str">
        <f>IF(J8330&lt;&gt;1,"",IF(I8330="SBJ","CB","?"))</f>
        <v> </v>
      </c>
      <c r="I8330" s="25" t="str">
        <f>IF(OR(E8330="",E8330="!!!",F8330="NEW"),"",INDEX(B8329:B$2,-1+SUMPRODUCT(MAX(ROW(E8329:E$2)*(E8330=E8329:E$2)))))</f>
        <v> </v>
      </c>
      <c r="J8330" s="25" t="str">
        <f>IF(OR(E8330="",E8330="!!!",F8330="NEW"),"",COUNTBLANK(OFFSET(A$1,,,SUMPRODUCT(MAX(ROW(E$2:E8330)*(E8330=E$2:E8330)))))-COUNTBLANK(OFFSET(A$1,,,SUMPRODUCT(MAX(ROW(E$1:E8329)*(E2=E$1:E8329))))))</f>
        <v> </v>
      </c>
      <c r="K8330" s="25" t="str">
        <f>IF(OR(E8330="",E8330="!!!",F8330="NEW"),"",INDEX(J$1:J8329,SUMPRODUCT(MAX(ROW(E$1:E8329)*(E8330=E$1:E8329)))))</f>
        <v> </v>
      </c>
      <c r="L8330" s="26"/>
    </row>
    <row r="8331" spans="1:12">
      <c r="A8331" s="20" t="s">
        <v>1739</v>
      </c>
      <c r="E8331" s="21">
        <f>IF(D8331="?OLD","!!!","")</f>
        <v/>
      </c>
      <c r="F8331" s="22" t="str">
        <f>IF(OR(E8331="",E8331="!!!"),"",IF(NOT(ISNA(VLOOKUP(E8331,E$1:E8330,1,FALSE()))),"OLD",IF(AND(E8331&lt;&gt;"",E8331&lt;&gt;"!!!"),"NEW","")))</f>
        <v> </v>
      </c>
      <c r="G8331" s="23" t="str">
        <f>IF(OR(E8331="",E8331="!!!"),"",IF(OR(J8331=0,AND(J8331=1,K8331=1),AND(J8331=1,I8331="SBJ"),AND(J8331=1,I8331=0)),"?IN_FOCUS",IF(J8331&lt;=2,"?ACTIVATED",IF(J8331&lt;&gt;"","?FAMILIAR",IF(F8331="NEW",IF(ISNA(VLOOKUP(E8331,#REF!,1,FALSE())),"?TYPE_IDENTIFIABLE","?REFERENTIAL"),"_")))))</f>
        <v> </v>
      </c>
      <c r="H8331" s="24" t="str">
        <f>IF(J8331&lt;&gt;1,"",IF(I8331="SBJ","CB","?"))</f>
        <v> </v>
      </c>
      <c r="I8331" s="25" t="str">
        <f>IF(OR(E8331="",E8331="!!!",F8331="NEW"),"",INDEX(B8330:B$2,-1+SUMPRODUCT(MAX(ROW(E8330:E$2)*(E8331=E8330:E$2)))))</f>
        <v> </v>
      </c>
      <c r="J8331" s="25" t="str">
        <f>IF(OR(E8331="",E8331="!!!",F8331="NEW"),"",COUNTBLANK(OFFSET(A$1,,,SUMPRODUCT(MAX(ROW(E$2:E8331)*(E8331=E$2:E8331)))))-COUNTBLANK(OFFSET(A$1,,,SUMPRODUCT(MAX(ROW(E$1:E8330)*(E2=E$1:E8330))))))</f>
        <v> </v>
      </c>
      <c r="K8331" s="25" t="str">
        <f>IF(OR(E8331="",E8331="!!!",F8331="NEW"),"",INDEX(J$1:J8330,SUMPRODUCT(MAX(ROW(E$1:E8330)*(E8331=E$1:E8330)))))</f>
        <v> </v>
      </c>
      <c r="L8331" s="26"/>
    </row>
    <row r="8332" spans="1:12">
      <c r="A8332" s="20" t="s">
        <v>2074</v>
      </c>
      <c r="B8332" s="27" t="s">
        <v>1675</v>
      </c>
      <c r="C8332" s="27" t="s">
        <v>1734</v>
      </c>
      <c r="D8332" s="27" t="s">
        <v>1681</v>
      </c>
      <c r="E8332" s="21">
        <f>IF(D8332="?OLD","!!!","")</f>
        <v/>
      </c>
      <c r="F8332" s="22" t="str">
        <f>IF(OR(E8332="",E8332="!!!"),"",IF(NOT(ISNA(VLOOKUP(E8332,E$1:E8331,1,FALSE()))),"OLD",IF(AND(E8332&lt;&gt;"",E8332&lt;&gt;"!!!"),"NEW","")))</f>
        <v> </v>
      </c>
      <c r="G8332" s="23" t="str">
        <f>IF(OR(E8332="",E8332="!!!"),"",IF(OR(J8332=0,AND(J8332=1,K8332=1),AND(J8332=1,I8332="SBJ"),AND(J8332=1,I8332=0)),"?IN_FOCUS",IF(J8332&lt;=2,"?ACTIVATED",IF(J8332&lt;&gt;"","?FAMILIAR",IF(F8332="NEW",IF(ISNA(VLOOKUP(E8332,#REF!,1,FALSE())),"?TYPE_IDENTIFIABLE","?REFERENTIAL"),"_")))))</f>
        <v> </v>
      </c>
      <c r="H8332" s="24" t="str">
        <f>IF(J8332&lt;&gt;1,"",IF(I8332="SBJ","CB","?"))</f>
        <v> </v>
      </c>
      <c r="I8332" s="25" t="str">
        <f>IF(OR(E8332="",E8332="!!!",F8332="NEW"),"",INDEX(B8331:B$2,-1+SUMPRODUCT(MAX(ROW(E8331:E$2)*(E8332=E8331:E$2)))))</f>
        <v> </v>
      </c>
      <c r="J8332" s="25" t="str">
        <f>IF(OR(E8332="",E8332="!!!",F8332="NEW"),"",COUNTBLANK(OFFSET(A$1,,,SUMPRODUCT(MAX(ROW(E$2:E8332)*(E8332=E$2:E8332)))))-COUNTBLANK(OFFSET(A$1,,,SUMPRODUCT(MAX(ROW(E$1:E8331)*(E2=E$1:E8331))))))</f>
        <v> </v>
      </c>
      <c r="K8332" s="25" t="str">
        <f>IF(OR(E8332="",E8332="!!!",F8332="NEW"),"",INDEX(J$1:J8331,SUMPRODUCT(MAX(ROW(E$1:E8331)*(E8332=E$1:E8331)))))</f>
        <v> </v>
      </c>
      <c r="L8332" s="26"/>
    </row>
    <row r="8333" spans="1:12">
      <c r="A8333" s="20" t="s">
        <v>3368</v>
      </c>
      <c r="E8333" s="21">
        <f>IF(D8333="?OLD","!!!","")</f>
        <v/>
      </c>
      <c r="F8333" s="22" t="str">
        <f>IF(OR(E8333="",E8333="!!!"),"",IF(NOT(ISNA(VLOOKUP(E8333,E$1:E8332,1,FALSE()))),"OLD",IF(AND(E8333&lt;&gt;"",E8333&lt;&gt;"!!!"),"NEW","")))</f>
        <v> </v>
      </c>
      <c r="G8333" s="23" t="str">
        <f>IF(OR(E8333="",E8333="!!!"),"",IF(OR(J8333=0,AND(J8333=1,K8333=1),AND(J8333=1,I8333="SBJ"),AND(J8333=1,I8333=0)),"?IN_FOCUS",IF(J8333&lt;=2,"?ACTIVATED",IF(J8333&lt;&gt;"","?FAMILIAR",IF(F8333="NEW",IF(ISNA(VLOOKUP(E8333,#REF!,1,FALSE())),"?TYPE_IDENTIFIABLE","?REFERENTIAL"),"_")))))</f>
        <v> </v>
      </c>
      <c r="H8333" s="24" t="str">
        <f>IF(J8333&lt;&gt;1,"",IF(I8333="SBJ","CB","?"))</f>
        <v> </v>
      </c>
      <c r="I8333" s="25" t="str">
        <f>IF(OR(E8333="",E8333="!!!",F8333="NEW"),"",INDEX(B8332:B$2,-1+SUMPRODUCT(MAX(ROW(E8332:E$2)*(E8333=E8332:E$2)))))</f>
        <v> </v>
      </c>
      <c r="J8333" s="25" t="str">
        <f>IF(OR(E8333="",E8333="!!!",F8333="NEW"),"",COUNTBLANK(OFFSET(A$1,,,SUMPRODUCT(MAX(ROW(E$2:E8333)*(E8333=E$2:E8333)))))-COUNTBLANK(OFFSET(A$1,,,SUMPRODUCT(MAX(ROW(E$1:E8332)*(E2=E$1:E8332))))))</f>
        <v> </v>
      </c>
      <c r="K8333" s="25" t="str">
        <f>IF(OR(E8333="",E8333="!!!",F8333="NEW"),"",INDEX(J$1:J8332,SUMPRODUCT(MAX(ROW(E$1:E8332)*(E8333=E$1:E8332)))))</f>
        <v> </v>
      </c>
      <c r="L8333" s="26"/>
    </row>
    <row r="8334" spans="1:12">
      <c r="A8334" s="20" t="s">
        <v>1694</v>
      </c>
      <c r="E8334" s="21">
        <f>IF(D8334="?OLD","!!!","")</f>
        <v/>
      </c>
      <c r="F8334" s="22" t="str">
        <f>IF(OR(E8334="",E8334="!!!"),"",IF(NOT(ISNA(VLOOKUP(E8334,E$1:E8333,1,FALSE()))),"OLD",IF(AND(E8334&lt;&gt;"",E8334&lt;&gt;"!!!"),"NEW","")))</f>
        <v> </v>
      </c>
      <c r="G8334" s="23" t="str">
        <f>IF(OR(E8334="",E8334="!!!"),"",IF(OR(J8334=0,AND(J8334=1,K8334=1),AND(J8334=1,I8334="SBJ"),AND(J8334=1,I8334=0)),"?IN_FOCUS",IF(J8334&lt;=2,"?ACTIVATED",IF(J8334&lt;&gt;"","?FAMILIAR",IF(F8334="NEW",IF(ISNA(VLOOKUP(E8334,#REF!,1,FALSE())),"?TYPE_IDENTIFIABLE","?REFERENTIAL"),"_")))))</f>
        <v> </v>
      </c>
      <c r="H8334" s="24" t="str">
        <f>IF(J8334&lt;&gt;1,"",IF(I8334="SBJ","CB","?"))</f>
        <v> </v>
      </c>
      <c r="I8334" s="25" t="str">
        <f>IF(OR(E8334="",E8334="!!!",F8334="NEW"),"",INDEX(B8333:B$2,-1+SUMPRODUCT(MAX(ROW(E8333:E$2)*(E8334=E8333:E$2)))))</f>
        <v> </v>
      </c>
      <c r="J8334" s="25" t="str">
        <f>IF(OR(E8334="",E8334="!!!",F8334="NEW"),"",COUNTBLANK(OFFSET(A$1,,,SUMPRODUCT(MAX(ROW(E$2:E8334)*(E8334=E$2:E8334)))))-COUNTBLANK(OFFSET(A$1,,,SUMPRODUCT(MAX(ROW(E$1:E8333)*(E2=E$1:E8333))))))</f>
        <v> </v>
      </c>
      <c r="K8334" s="25" t="str">
        <f>IF(OR(E8334="",E8334="!!!",F8334="NEW"),"",INDEX(J$1:J8333,SUMPRODUCT(MAX(ROW(E$1:E8333)*(E8334=E$1:E8333)))))</f>
        <v> </v>
      </c>
      <c r="L8334" s="26"/>
    </row>
    <row r="8335" spans="1:12">
      <c r="A8335" s="20" t="s">
        <v>3248</v>
      </c>
      <c r="E8335" s="21">
        <f>IF(D8335="?OLD","!!!","")</f>
        <v/>
      </c>
      <c r="F8335" s="22" t="str">
        <f>IF(OR(E8335="",E8335="!!!"),"",IF(NOT(ISNA(VLOOKUP(E8335,E$1:E8334,1,FALSE()))),"OLD",IF(AND(E8335&lt;&gt;"",E8335&lt;&gt;"!!!"),"NEW","")))</f>
        <v> </v>
      </c>
      <c r="G8335" s="23" t="str">
        <f>IF(OR(E8335="",E8335="!!!"),"",IF(OR(J8335=0,AND(J8335=1,K8335=1),AND(J8335=1,I8335="SBJ"),AND(J8335=1,I8335=0)),"?IN_FOCUS",IF(J8335&lt;=2,"?ACTIVATED",IF(J8335&lt;&gt;"","?FAMILIAR",IF(F8335="NEW",IF(ISNA(VLOOKUP(E8335,#REF!,1,FALSE())),"?TYPE_IDENTIFIABLE","?REFERENTIAL"),"_")))))</f>
        <v> </v>
      </c>
      <c r="H8335" s="24" t="str">
        <f>IF(J8335&lt;&gt;1,"",IF(I8335="SBJ","CB","?"))</f>
        <v> </v>
      </c>
      <c r="I8335" s="25" t="str">
        <f>IF(OR(E8335="",E8335="!!!",F8335="NEW"),"",INDEX(B8334:B$2,-1+SUMPRODUCT(MAX(ROW(E8334:E$2)*(E8335=E8334:E$2)))))</f>
        <v> </v>
      </c>
      <c r="J8335" s="25" t="str">
        <f>IF(OR(E8335="",E8335="!!!",F8335="NEW"),"",COUNTBLANK(OFFSET(A$1,,,SUMPRODUCT(MAX(ROW(E$2:E8335)*(E8335=E$2:E8335)))))-COUNTBLANK(OFFSET(A$1,,,SUMPRODUCT(MAX(ROW(E$1:E8334)*(E2=E$1:E8334))))))</f>
        <v> </v>
      </c>
      <c r="K8335" s="25" t="str">
        <f>IF(OR(E8335="",E8335="!!!",F8335="NEW"),"",INDEX(J$1:J8334,SUMPRODUCT(MAX(ROW(E$1:E8334)*(E8335=E$1:E8334)))))</f>
        <v> </v>
      </c>
      <c r="L8335" s="26"/>
    </row>
    <row r="8336" spans="1:12">
      <c r="A8336" s="20" t="s">
        <v>2942</v>
      </c>
      <c r="B8336" s="27" t="s">
        <v>1731</v>
      </c>
      <c r="C8336" s="27" t="s">
        <v>1669</v>
      </c>
      <c r="E8336" s="21">
        <f>IF(D8336="?OLD","!!!","")</f>
        <v/>
      </c>
      <c r="F8336" s="22" t="str">
        <f>IF(OR(E8336="",E8336="!!!"),"",IF(NOT(ISNA(VLOOKUP(E8336,E$1:E8335,1,FALSE()))),"OLD",IF(AND(E8336&lt;&gt;"",E8336&lt;&gt;"!!!"),"NEW","")))</f>
        <v> </v>
      </c>
      <c r="G8336" s="23" t="str">
        <f>IF(OR(E8336="",E8336="!!!"),"",IF(OR(J8336=0,AND(J8336=1,K8336=1),AND(J8336=1,I8336="SBJ"),AND(J8336=1,I8336=0)),"?IN_FOCUS",IF(J8336&lt;=2,"?ACTIVATED",IF(J8336&lt;&gt;"","?FAMILIAR",IF(F8336="NEW",IF(ISNA(VLOOKUP(E8336,#REF!,1,FALSE())),"?TYPE_IDENTIFIABLE","?REFERENTIAL"),"_")))))</f>
        <v> </v>
      </c>
      <c r="H8336" s="24" t="str">
        <f>IF(J8336&lt;&gt;1,"",IF(I8336="SBJ","CB","?"))</f>
        <v> </v>
      </c>
      <c r="I8336" s="25" t="str">
        <f>IF(OR(E8336="",E8336="!!!",F8336="NEW"),"",INDEX(B8335:B$2,-1+SUMPRODUCT(MAX(ROW(E8335:E$2)*(E8336=E8335:E$2)))))</f>
        <v> </v>
      </c>
      <c r="J8336" s="25" t="str">
        <f>IF(OR(E8336="",E8336="!!!",F8336="NEW"),"",COUNTBLANK(OFFSET(A$1,,,SUMPRODUCT(MAX(ROW(E$2:E8336)*(E8336=E$2:E8336)))))-COUNTBLANK(OFFSET(A$1,,,SUMPRODUCT(MAX(ROW(E$1:E8335)*(E2=E$1:E8335))))))</f>
        <v> </v>
      </c>
      <c r="K8336" s="25" t="str">
        <f>IF(OR(E8336="",E8336="!!!",F8336="NEW"),"",INDEX(J$1:J8335,SUMPRODUCT(MAX(ROW(E$1:E8335)*(E8336=E$1:E8335)))))</f>
        <v> </v>
      </c>
      <c r="L8336" s="26"/>
    </row>
    <row r="8337" spans="1:12">
      <c r="A8337" s="20" t="s">
        <v>671</v>
      </c>
      <c r="E8337" s="21">
        <f>IF(D8337="?OLD","!!!","")</f>
        <v/>
      </c>
      <c r="F8337" s="22" t="str">
        <f>IF(OR(E8337="",E8337="!!!"),"",IF(NOT(ISNA(VLOOKUP(E8337,E$1:E8336,1,FALSE()))),"OLD",IF(AND(E8337&lt;&gt;"",E8337&lt;&gt;"!!!"),"NEW","")))</f>
        <v> </v>
      </c>
      <c r="G8337" s="23" t="str">
        <f>IF(OR(E8337="",E8337="!!!"),"",IF(OR(J8337=0,AND(J8337=1,K8337=1),AND(J8337=1,I8337="SBJ"),AND(J8337=1,I8337=0)),"?IN_FOCUS",IF(J8337&lt;=2,"?ACTIVATED",IF(J8337&lt;&gt;"","?FAMILIAR",IF(F8337="NEW",IF(ISNA(VLOOKUP(E8337,#REF!,1,FALSE())),"?TYPE_IDENTIFIABLE","?REFERENTIAL"),"_")))))</f>
        <v> </v>
      </c>
      <c r="H8337" s="24" t="str">
        <f>IF(J8337&lt;&gt;1,"",IF(I8337="SBJ","CB","?"))</f>
        <v> </v>
      </c>
      <c r="I8337" s="25" t="str">
        <f>IF(OR(E8337="",E8337="!!!",F8337="NEW"),"",INDEX(B8336:B$2,-1+SUMPRODUCT(MAX(ROW(E8336:E$2)*(E8337=E8336:E$2)))))</f>
        <v> </v>
      </c>
      <c r="J8337" s="25" t="str">
        <f>IF(OR(E8337="",E8337="!!!",F8337="NEW"),"",COUNTBLANK(OFFSET(A$1,,,SUMPRODUCT(MAX(ROW(E$2:E8337)*(E8337=E$2:E8337)))))-COUNTBLANK(OFFSET(A$1,,,SUMPRODUCT(MAX(ROW(E$1:E8336)*(E2=E$1:E8336))))))</f>
        <v> </v>
      </c>
      <c r="K8337" s="25" t="str">
        <f>IF(OR(E8337="",E8337="!!!",F8337="NEW"),"",INDEX(J$1:J8336,SUMPRODUCT(MAX(ROW(E$1:E8336)*(E8337=E$1:E8336)))))</f>
        <v> </v>
      </c>
      <c r="L8337" s="26"/>
    </row>
    <row r="8338" spans="1:12">
      <c r="A8338" s="20" t="s">
        <v>94</v>
      </c>
      <c r="E8338" s="21">
        <f>IF(D8338="?OLD","!!!","")</f>
        <v/>
      </c>
      <c r="F8338" s="22" t="str">
        <f>IF(OR(E8338="",E8338="!!!"),"",IF(NOT(ISNA(VLOOKUP(E8338,E$1:E8337,1,FALSE()))),"OLD",IF(AND(E8338&lt;&gt;"",E8338&lt;&gt;"!!!"),"NEW","")))</f>
        <v> </v>
      </c>
      <c r="G8338" s="23" t="str">
        <f>IF(OR(E8338="",E8338="!!!"),"",IF(OR(J8338=0,AND(J8338=1,K8338=1),AND(J8338=1,I8338="SBJ"),AND(J8338=1,I8338=0)),"?IN_FOCUS",IF(J8338&lt;=2,"?ACTIVATED",IF(J8338&lt;&gt;"","?FAMILIAR",IF(F8338="NEW",IF(ISNA(VLOOKUP(E8338,#REF!,1,FALSE())),"?TYPE_IDENTIFIABLE","?REFERENTIAL"),"_")))))</f>
        <v> </v>
      </c>
      <c r="H8338" s="24" t="str">
        <f>IF(J8338&lt;&gt;1,"",IF(I8338="SBJ","CB","?"))</f>
        <v> </v>
      </c>
      <c r="I8338" s="25" t="str">
        <f>IF(OR(E8338="",E8338="!!!",F8338="NEW"),"",INDEX(B8337:B$2,-1+SUMPRODUCT(MAX(ROW(E8337:E$2)*(E8338=E8337:E$2)))))</f>
        <v> </v>
      </c>
      <c r="J8338" s="25" t="str">
        <f>IF(OR(E8338="",E8338="!!!",F8338="NEW"),"",COUNTBLANK(OFFSET(A$1,,,SUMPRODUCT(MAX(ROW(E$2:E8338)*(E8338=E$2:E8338)))))-COUNTBLANK(OFFSET(A$1,,,SUMPRODUCT(MAX(ROW(E$1:E8337)*(E2=E$1:E8337))))))</f>
        <v> </v>
      </c>
      <c r="K8338" s="25" t="str">
        <f>IF(OR(E8338="",E8338="!!!",F8338="NEW"),"",INDEX(J$1:J8337,SUMPRODUCT(MAX(ROW(E$1:E8337)*(E8338=E$1:E8337)))))</f>
        <v> </v>
      </c>
      <c r="L8338" s="26"/>
    </row>
    <row r="8339" spans="1:12">
      <c r="A8339" s="20"/>
    </row>
    <row r="8340" spans="1:12">
      <c r="A8340" s="20" t="s">
        <v>4072</v>
      </c>
    </row>
    <row r="8341" spans="1:12">
      <c r="A8341" s="20" t="s">
        <v>1722</v>
      </c>
      <c r="E8341" s="21">
        <f>IF(D8341="?OLD","!!!","")</f>
        <v/>
      </c>
      <c r="F8341" s="22" t="str">
        <f>IF(OR(E8341="",E8341="!!!"),"",IF(NOT(ISNA(VLOOKUP(E8341,E$1:E8340,1,FALSE()))),"OLD",IF(AND(E8341&lt;&gt;"",E8341&lt;&gt;"!!!"),"NEW","")))</f>
        <v> </v>
      </c>
      <c r="G8341" s="23" t="str">
        <f>IF(OR(E8341="",E8341="!!!"),"",IF(OR(J8341=0,AND(J8341=1,K8341=1),AND(J8341=1,I8341="SBJ"),AND(J8341=1,I8341=0)),"?IN_FOCUS",IF(J8341&lt;=2,"?ACTIVATED",IF(J8341&lt;&gt;"","?FAMILIAR",IF(F8341="NEW",IF(ISNA(VLOOKUP(E8341,#REF!,1,FALSE())),"?TYPE_IDENTIFIABLE","?REFERENTIAL"),"_")))))</f>
        <v> </v>
      </c>
      <c r="H8341" s="24" t="str">
        <f>IF(J8341&lt;&gt;1,"",IF(I8341="SBJ","CB","?"))</f>
        <v> </v>
      </c>
      <c r="I8341" s="25" t="str">
        <f>IF(OR(E8341="",E8341="!!!",F8341="NEW"),"",INDEX(B8340:B$2,-1+SUMPRODUCT(MAX(ROW(E8340:E$2)*(E8341=E8340:E$2)))))</f>
        <v> </v>
      </c>
      <c r="J8341" s="25" t="str">
        <f>IF(OR(E8341="",E8341="!!!",F8341="NEW"),"",COUNTBLANK(OFFSET(A$1,,,SUMPRODUCT(MAX(ROW(E$2:E8341)*(E8341=E$2:E8341)))))-COUNTBLANK(OFFSET(A$1,,,SUMPRODUCT(MAX(ROW(E$1:E8340)*(E2=E$1:E8340))))))</f>
        <v> </v>
      </c>
      <c r="K8341" s="25" t="str">
        <f>IF(OR(E8341="",E8341="!!!",F8341="NEW"),"",INDEX(J$1:J8340,SUMPRODUCT(MAX(ROW(E$1:E8340)*(E8341=E$1:E8340)))))</f>
        <v> </v>
      </c>
      <c r="L8341" s="26"/>
    </row>
    <row r="8342" spans="1:12">
      <c r="A8342" s="20" t="s">
        <v>4073</v>
      </c>
      <c r="B8342" s="27" t="s">
        <v>1724</v>
      </c>
      <c r="C8342" s="27" t="s">
        <v>1704</v>
      </c>
      <c r="E8342" s="21">
        <f>IF(D8342="?OLD","!!!","")</f>
        <v/>
      </c>
      <c r="F8342" s="22" t="str">
        <f>IF(OR(E8342="",E8342="!!!"),"",IF(NOT(ISNA(VLOOKUP(E8342,E$1:E8341,1,FALSE()))),"OLD",IF(AND(E8342&lt;&gt;"",E8342&lt;&gt;"!!!"),"NEW","")))</f>
        <v> </v>
      </c>
      <c r="G8342" s="23" t="str">
        <f>IF(OR(E8342="",E8342="!!!"),"",IF(OR(J8342=0,AND(J8342=1,K8342=1),AND(J8342=1,I8342="SBJ"),AND(J8342=1,I8342=0)),"?IN_FOCUS",IF(J8342&lt;=2,"?ACTIVATED",IF(J8342&lt;&gt;"","?FAMILIAR",IF(F8342="NEW",IF(ISNA(VLOOKUP(E8342,#REF!,1,FALSE())),"?TYPE_IDENTIFIABLE","?REFERENTIAL"),"_")))))</f>
        <v> </v>
      </c>
      <c r="H8342" s="24" t="str">
        <f>IF(J8342&lt;&gt;1,"",IF(I8342="SBJ","CB","?"))</f>
        <v> </v>
      </c>
      <c r="I8342" s="25" t="str">
        <f>IF(OR(E8342="",E8342="!!!",F8342="NEW"),"",INDEX(B8341:B$2,-1+SUMPRODUCT(MAX(ROW(E8341:E$2)*(E8342=E8341:E$2)))))</f>
        <v> </v>
      </c>
      <c r="J8342" s="25" t="str">
        <f>IF(OR(E8342="",E8342="!!!",F8342="NEW"),"",COUNTBLANK(OFFSET(A$1,,,SUMPRODUCT(MAX(ROW(E$2:E8342)*(E8342=E$2:E8342)))))-COUNTBLANK(OFFSET(A$1,,,SUMPRODUCT(MAX(ROW(E$1:E8341)*(E2=E$1:E8341))))))</f>
        <v> </v>
      </c>
      <c r="K8342" s="25" t="str">
        <f>IF(OR(E8342="",E8342="!!!",F8342="NEW"),"",INDEX(J$1:J8341,SUMPRODUCT(MAX(ROW(E$1:E8341)*(E8342=E$1:E8341)))))</f>
        <v> </v>
      </c>
      <c r="L8342" s="26"/>
    </row>
    <row r="8343" spans="1:12">
      <c r="A8343" s="20" t="s">
        <v>1688</v>
      </c>
      <c r="E8343" s="21">
        <f>IF(D8343="?OLD","!!!","")</f>
        <v/>
      </c>
      <c r="F8343" s="22" t="str">
        <f>IF(OR(E8343="",E8343="!!!"),"",IF(NOT(ISNA(VLOOKUP(E8343,E$1:E8342,1,FALSE()))),"OLD",IF(AND(E8343&lt;&gt;"",E8343&lt;&gt;"!!!"),"NEW","")))</f>
        <v> </v>
      </c>
      <c r="G8343" s="23" t="str">
        <f>IF(OR(E8343="",E8343="!!!"),"",IF(OR(J8343=0,AND(J8343=1,K8343=1),AND(J8343=1,I8343="SBJ"),AND(J8343=1,I8343=0)),"?IN_FOCUS",IF(J8343&lt;=2,"?ACTIVATED",IF(J8343&lt;&gt;"","?FAMILIAR",IF(F8343="NEW",IF(ISNA(VLOOKUP(E8343,#REF!,1,FALSE())),"?TYPE_IDENTIFIABLE","?REFERENTIAL"),"_")))))</f>
        <v> </v>
      </c>
      <c r="H8343" s="24" t="str">
        <f>IF(J8343&lt;&gt;1,"",IF(I8343="SBJ","CB","?"))</f>
        <v> </v>
      </c>
      <c r="I8343" s="25" t="str">
        <f>IF(OR(E8343="",E8343="!!!",F8343="NEW"),"",INDEX(B8342:B$2,-1+SUMPRODUCT(MAX(ROW(E8342:E$2)*(E8343=E8342:E$2)))))</f>
        <v> </v>
      </c>
      <c r="J8343" s="25" t="str">
        <f>IF(OR(E8343="",E8343="!!!",F8343="NEW"),"",COUNTBLANK(OFFSET(A$1,,,SUMPRODUCT(MAX(ROW(E$2:E8343)*(E8343=E$2:E8343)))))-COUNTBLANK(OFFSET(A$1,,,SUMPRODUCT(MAX(ROW(E$1:E8342)*(E2=E$1:E8342))))))</f>
        <v> </v>
      </c>
      <c r="K8343" s="25" t="str">
        <f>IF(OR(E8343="",E8343="!!!",F8343="NEW"),"",INDEX(J$1:J8342,SUMPRODUCT(MAX(ROW(E$1:E8342)*(E8343=E$1:E8342)))))</f>
        <v> </v>
      </c>
      <c r="L8343" s="26"/>
    </row>
    <row r="8344" spans="1:12">
      <c r="A8344" s="20" t="s">
        <v>1774</v>
      </c>
      <c r="E8344" s="21">
        <f>IF(D8344="?OLD","!!!","")</f>
        <v/>
      </c>
      <c r="F8344" s="22" t="str">
        <f>IF(OR(E8344="",E8344="!!!"),"",IF(NOT(ISNA(VLOOKUP(E8344,E$1:E8343,1,FALSE()))),"OLD",IF(AND(E8344&lt;&gt;"",E8344&lt;&gt;"!!!"),"NEW","")))</f>
        <v> </v>
      </c>
      <c r="G8344" s="23" t="str">
        <f>IF(OR(E8344="",E8344="!!!"),"",IF(OR(J8344=0,AND(J8344=1,K8344=1),AND(J8344=1,I8344="SBJ"),AND(J8344=1,I8344=0)),"?IN_FOCUS",IF(J8344&lt;=2,"?ACTIVATED",IF(J8344&lt;&gt;"","?FAMILIAR",IF(F8344="NEW",IF(ISNA(VLOOKUP(E8344,#REF!,1,FALSE())),"?TYPE_IDENTIFIABLE","?REFERENTIAL"),"_")))))</f>
        <v> </v>
      </c>
      <c r="H8344" s="24" t="str">
        <f>IF(J8344&lt;&gt;1,"",IF(I8344="SBJ","CB","?"))</f>
        <v> </v>
      </c>
      <c r="I8344" s="25" t="str">
        <f>IF(OR(E8344="",E8344="!!!",F8344="NEW"),"",INDEX(B8343:B$2,-1+SUMPRODUCT(MAX(ROW(E8343:E$2)*(E8344=E8343:E$2)))))</f>
        <v> </v>
      </c>
      <c r="J8344" s="25" t="str">
        <f>IF(OR(E8344="",E8344="!!!",F8344="NEW"),"",COUNTBLANK(OFFSET(A$1,,,SUMPRODUCT(MAX(ROW(E$2:E8344)*(E8344=E$2:E8344)))))-COUNTBLANK(OFFSET(A$1,,,SUMPRODUCT(MAX(ROW(E$1:E8343)*(E2=E$1:E8343))))))</f>
        <v> </v>
      </c>
      <c r="K8344" s="25" t="str">
        <f>IF(OR(E8344="",E8344="!!!",F8344="NEW"),"",INDEX(J$1:J8343,SUMPRODUCT(MAX(ROW(E$1:E8343)*(E8344=E$1:E8343)))))</f>
        <v> </v>
      </c>
      <c r="L8344" s="26"/>
    </row>
    <row r="8345" spans="1:12">
      <c r="A8345" s="20" t="s">
        <v>4074</v>
      </c>
      <c r="E8345" s="21">
        <f>IF(D8345="?OLD","!!!","")</f>
        <v/>
      </c>
      <c r="F8345" s="22" t="str">
        <f>IF(OR(E8345="",E8345="!!!"),"",IF(NOT(ISNA(VLOOKUP(E8345,E$1:E8344,1,FALSE()))),"OLD",IF(AND(E8345&lt;&gt;"",E8345&lt;&gt;"!!!"),"NEW","")))</f>
        <v> </v>
      </c>
      <c r="G8345" s="23" t="str">
        <f>IF(OR(E8345="",E8345="!!!"),"",IF(OR(J8345=0,AND(J8345=1,K8345=1),AND(J8345=1,I8345="SBJ"),AND(J8345=1,I8345=0)),"?IN_FOCUS",IF(J8345&lt;=2,"?ACTIVATED",IF(J8345&lt;&gt;"","?FAMILIAR",IF(F8345="NEW",IF(ISNA(VLOOKUP(E8345,#REF!,1,FALSE())),"?TYPE_IDENTIFIABLE","?REFERENTIAL"),"_")))))</f>
        <v> </v>
      </c>
      <c r="H8345" s="24" t="str">
        <f>IF(J8345&lt;&gt;1,"",IF(I8345="SBJ","CB","?"))</f>
        <v> </v>
      </c>
      <c r="I8345" s="25" t="str">
        <f>IF(OR(E8345="",E8345="!!!",F8345="NEW"),"",INDEX(B8344:B$2,-1+SUMPRODUCT(MAX(ROW(E8344:E$2)*(E8345=E8344:E$2)))))</f>
        <v> </v>
      </c>
      <c r="J8345" s="25" t="str">
        <f>IF(OR(E8345="",E8345="!!!",F8345="NEW"),"",COUNTBLANK(OFFSET(A$1,,,SUMPRODUCT(MAX(ROW(E$2:E8345)*(E8345=E$2:E8345)))))-COUNTBLANK(OFFSET(A$1,,,SUMPRODUCT(MAX(ROW(E$1:E8344)*(E2=E$1:E8344))))))</f>
        <v> </v>
      </c>
      <c r="K8345" s="25" t="str">
        <f>IF(OR(E8345="",E8345="!!!",F8345="NEW"),"",INDEX(J$1:J8344,SUMPRODUCT(MAX(ROW(E$1:E8344)*(E8345=E$1:E8344)))))</f>
        <v> </v>
      </c>
      <c r="L8345" s="26"/>
    </row>
    <row r="8346" spans="1:12">
      <c r="A8346" s="20" t="s">
        <v>1788</v>
      </c>
      <c r="E8346" s="21">
        <f>IF(D8346="?OLD","!!!","")</f>
        <v/>
      </c>
      <c r="F8346" s="22" t="str">
        <f>IF(OR(E8346="",E8346="!!!"),"",IF(NOT(ISNA(VLOOKUP(E8346,E$1:E8345,1,FALSE()))),"OLD",IF(AND(E8346&lt;&gt;"",E8346&lt;&gt;"!!!"),"NEW","")))</f>
        <v> </v>
      </c>
      <c r="G8346" s="23" t="str">
        <f>IF(OR(E8346="",E8346="!!!"),"",IF(OR(J8346=0,AND(J8346=1,K8346=1),AND(J8346=1,I8346="SBJ"),AND(J8346=1,I8346=0)),"?IN_FOCUS",IF(J8346&lt;=2,"?ACTIVATED",IF(J8346&lt;&gt;"","?FAMILIAR",IF(F8346="NEW",IF(ISNA(VLOOKUP(E8346,#REF!,1,FALSE())),"?TYPE_IDENTIFIABLE","?REFERENTIAL"),"_")))))</f>
        <v> </v>
      </c>
      <c r="H8346" s="24" t="str">
        <f>IF(J8346&lt;&gt;1,"",IF(I8346="SBJ","CB","?"))</f>
        <v> </v>
      </c>
      <c r="I8346" s="25" t="str">
        <f>IF(OR(E8346="",E8346="!!!",F8346="NEW"),"",INDEX(B8345:B$2,-1+SUMPRODUCT(MAX(ROW(E8345:E$2)*(E8346=E8345:E$2)))))</f>
        <v> </v>
      </c>
      <c r="J8346" s="25" t="str">
        <f>IF(OR(E8346="",E8346="!!!",F8346="NEW"),"",COUNTBLANK(OFFSET(A$1,,,SUMPRODUCT(MAX(ROW(E$2:E8346)*(E8346=E$2:E8346)))))-COUNTBLANK(OFFSET(A$1,,,SUMPRODUCT(MAX(ROW(E$1:E8345)*(E2=E$1:E8345))))))</f>
        <v> </v>
      </c>
      <c r="K8346" s="25" t="str">
        <f>IF(OR(E8346="",E8346="!!!",F8346="NEW"),"",INDEX(J$1:J8345,SUMPRODUCT(MAX(ROW(E$1:E8345)*(E8346=E$1:E8345)))))</f>
        <v> </v>
      </c>
      <c r="L8346" s="26"/>
    </row>
    <row r="8347" spans="1:12">
      <c r="A8347" s="20" t="s">
        <v>1857</v>
      </c>
      <c r="E8347" s="21">
        <f>IF(D8347="?OLD","!!!","")</f>
        <v/>
      </c>
      <c r="F8347" s="22" t="str">
        <f>IF(OR(E8347="",E8347="!!!"),"",IF(NOT(ISNA(VLOOKUP(E8347,E$1:E8346,1,FALSE()))),"OLD",IF(AND(E8347&lt;&gt;"",E8347&lt;&gt;"!!!"),"NEW","")))</f>
        <v> </v>
      </c>
      <c r="G8347" s="23" t="str">
        <f>IF(OR(E8347="",E8347="!!!"),"",IF(OR(J8347=0,AND(J8347=1,K8347=1),AND(J8347=1,I8347="SBJ"),AND(J8347=1,I8347=0)),"?IN_FOCUS",IF(J8347&lt;=2,"?ACTIVATED",IF(J8347&lt;&gt;"","?FAMILIAR",IF(F8347="NEW",IF(ISNA(VLOOKUP(E8347,#REF!,1,FALSE())),"?TYPE_IDENTIFIABLE","?REFERENTIAL"),"_")))))</f>
        <v> </v>
      </c>
      <c r="H8347" s="24" t="str">
        <f>IF(J8347&lt;&gt;1,"",IF(I8347="SBJ","CB","?"))</f>
        <v> </v>
      </c>
      <c r="I8347" s="25" t="str">
        <f>IF(OR(E8347="",E8347="!!!",F8347="NEW"),"",INDEX(B8346:B$2,-1+SUMPRODUCT(MAX(ROW(E8346:E$2)*(E8347=E8346:E$2)))))</f>
        <v> </v>
      </c>
      <c r="J8347" s="25" t="str">
        <f>IF(OR(E8347="",E8347="!!!",F8347="NEW"),"",COUNTBLANK(OFFSET(A$1,,,SUMPRODUCT(MAX(ROW(E$2:E8347)*(E8347=E$2:E8347)))))-COUNTBLANK(OFFSET(A$1,,,SUMPRODUCT(MAX(ROW(E$1:E8346)*(E2=E$1:E8346))))))</f>
        <v> </v>
      </c>
      <c r="K8347" s="25" t="str">
        <f>IF(OR(E8347="",E8347="!!!",F8347="NEW"),"",INDEX(J$1:J8346,SUMPRODUCT(MAX(ROW(E$1:E8346)*(E8347=E$1:E8346)))))</f>
        <v> </v>
      </c>
      <c r="L8347" s="26"/>
    </row>
    <row r="8348" spans="1:12">
      <c r="A8348" s="20" t="s">
        <v>1359</v>
      </c>
      <c r="E8348" s="21">
        <f>IF(D8348="?OLD","!!!","")</f>
        <v/>
      </c>
      <c r="F8348" s="22" t="str">
        <f>IF(OR(E8348="",E8348="!!!"),"",IF(NOT(ISNA(VLOOKUP(E8348,E$1:E8347,1,FALSE()))),"OLD",IF(AND(E8348&lt;&gt;"",E8348&lt;&gt;"!!!"),"NEW","")))</f>
        <v> </v>
      </c>
      <c r="G8348" s="23" t="str">
        <f>IF(OR(E8348="",E8348="!!!"),"",IF(OR(J8348=0,AND(J8348=1,K8348=1),AND(J8348=1,I8348="SBJ"),AND(J8348=1,I8348=0)),"?IN_FOCUS",IF(J8348&lt;=2,"?ACTIVATED",IF(J8348&lt;&gt;"","?FAMILIAR",IF(F8348="NEW",IF(ISNA(VLOOKUP(E8348,#REF!,1,FALSE())),"?TYPE_IDENTIFIABLE","?REFERENTIAL"),"_")))))</f>
        <v> </v>
      </c>
      <c r="H8348" s="24" t="str">
        <f>IF(J8348&lt;&gt;1,"",IF(I8348="SBJ","CB","?"))</f>
        <v> </v>
      </c>
      <c r="I8348" s="25" t="str">
        <f>IF(OR(E8348="",E8348="!!!",F8348="NEW"),"",INDEX(B8347:B$2,-1+SUMPRODUCT(MAX(ROW(E8347:E$2)*(E8348=E8347:E$2)))))</f>
        <v> </v>
      </c>
      <c r="J8348" s="25" t="str">
        <f>IF(OR(E8348="",E8348="!!!",F8348="NEW"),"",COUNTBLANK(OFFSET(A$1,,,SUMPRODUCT(MAX(ROW(E$2:E8348)*(E8348=E$2:E8348)))))-COUNTBLANK(OFFSET(A$1,,,SUMPRODUCT(MAX(ROW(E$1:E8347)*(E2=E$1:E8347))))))</f>
        <v> </v>
      </c>
      <c r="K8348" s="25" t="str">
        <f>IF(OR(E8348="",E8348="!!!",F8348="NEW"),"",INDEX(J$1:J8347,SUMPRODUCT(MAX(ROW(E$1:E8347)*(E8348=E$1:E8347)))))</f>
        <v> </v>
      </c>
      <c r="L8348" s="26"/>
    </row>
    <row r="8349" spans="1:12">
      <c r="A8349" s="20" t="s">
        <v>94</v>
      </c>
      <c r="E8349" s="21">
        <f>IF(D8349="?OLD","!!!","")</f>
        <v/>
      </c>
      <c r="F8349" s="22" t="str">
        <f>IF(OR(E8349="",E8349="!!!"),"",IF(NOT(ISNA(VLOOKUP(E8349,E$1:E8348,1,FALSE()))),"OLD",IF(AND(E8349&lt;&gt;"",E8349&lt;&gt;"!!!"),"NEW","")))</f>
        <v> </v>
      </c>
      <c r="G8349" s="23" t="str">
        <f>IF(OR(E8349="",E8349="!!!"),"",IF(OR(J8349=0,AND(J8349=1,K8349=1),AND(J8349=1,I8349="SBJ"),AND(J8349=1,I8349=0)),"?IN_FOCUS",IF(J8349&lt;=2,"?ACTIVATED",IF(J8349&lt;&gt;"","?FAMILIAR",IF(F8349="NEW",IF(ISNA(VLOOKUP(E8349,#REF!,1,FALSE())),"?TYPE_IDENTIFIABLE","?REFERENTIAL"),"_")))))</f>
        <v> </v>
      </c>
      <c r="H8349" s="24" t="str">
        <f>IF(J8349&lt;&gt;1,"",IF(I8349="SBJ","CB","?"))</f>
        <v> </v>
      </c>
      <c r="I8349" s="25" t="str">
        <f>IF(OR(E8349="",E8349="!!!",F8349="NEW"),"",INDEX(B8348:B$2,-1+SUMPRODUCT(MAX(ROW(E8348:E$2)*(E8349=E8348:E$2)))))</f>
        <v> </v>
      </c>
      <c r="J8349" s="25" t="str">
        <f>IF(OR(E8349="",E8349="!!!",F8349="NEW"),"",COUNTBLANK(OFFSET(A$1,,,SUMPRODUCT(MAX(ROW(E$2:E8349)*(E8349=E$2:E8349)))))-COUNTBLANK(OFFSET(A$1,,,SUMPRODUCT(MAX(ROW(E$1:E8348)*(E2=E$1:E8348))))))</f>
        <v> </v>
      </c>
      <c r="K8349" s="25" t="str">
        <f>IF(OR(E8349="",E8349="!!!",F8349="NEW"),"",INDEX(J$1:J8348,SUMPRODUCT(MAX(ROW(E$1:E8348)*(E8349=E$1:E8348)))))</f>
        <v> </v>
      </c>
      <c r="L8349" s="26"/>
    </row>
    <row r="8350" spans="1:12">
      <c r="A8350" s="20" t="s">
        <v>1688</v>
      </c>
      <c r="E8350" s="21">
        <f>IF(D8350="?OLD","!!!","")</f>
        <v/>
      </c>
      <c r="F8350" s="22" t="str">
        <f>IF(OR(E8350="",E8350="!!!"),"",IF(NOT(ISNA(VLOOKUP(E8350,E$1:E8349,1,FALSE()))),"OLD",IF(AND(E8350&lt;&gt;"",E8350&lt;&gt;"!!!"),"NEW","")))</f>
        <v> </v>
      </c>
      <c r="G8350" s="23" t="str">
        <f>IF(OR(E8350="",E8350="!!!"),"",IF(OR(J8350=0,AND(J8350=1,K8350=1),AND(J8350=1,I8350="SBJ"),AND(J8350=1,I8350=0)),"?IN_FOCUS",IF(J8350&lt;=2,"?ACTIVATED",IF(J8350&lt;&gt;"","?FAMILIAR",IF(F8350="NEW",IF(ISNA(VLOOKUP(E8350,#REF!,1,FALSE())),"?TYPE_IDENTIFIABLE","?REFERENTIAL"),"_")))))</f>
        <v> </v>
      </c>
      <c r="H8350" s="24" t="str">
        <f>IF(J8350&lt;&gt;1,"",IF(I8350="SBJ","CB","?"))</f>
        <v> </v>
      </c>
      <c r="I8350" s="25" t="str">
        <f>IF(OR(E8350="",E8350="!!!",F8350="NEW"),"",INDEX(B8349:B$2,-1+SUMPRODUCT(MAX(ROW(E8349:E$2)*(E8350=E8349:E$2)))))</f>
        <v> </v>
      </c>
      <c r="J8350" s="25" t="str">
        <f>IF(OR(E8350="",E8350="!!!",F8350="NEW"),"",COUNTBLANK(OFFSET(A$1,,,SUMPRODUCT(MAX(ROW(E$2:E8350)*(E8350=E$2:E8350)))))-COUNTBLANK(OFFSET(A$1,,,SUMPRODUCT(MAX(ROW(E$1:E8349)*(E2=E$1:E8349))))))</f>
        <v> </v>
      </c>
      <c r="K8350" s="25" t="str">
        <f>IF(OR(E8350="",E8350="!!!",F8350="NEW"),"",INDEX(J$1:J8349,SUMPRODUCT(MAX(ROW(E$1:E8349)*(E8350=E$1:E8349)))))</f>
        <v> </v>
      </c>
      <c r="L8350" s="26"/>
    </row>
    <row r="8351" spans="1:12">
      <c r="A8351" s="20" t="s">
        <v>1997</v>
      </c>
      <c r="E8351" s="21">
        <f>IF(D8351="?OLD","!!!","")</f>
        <v/>
      </c>
      <c r="F8351" s="22" t="str">
        <f>IF(OR(E8351="",E8351="!!!"),"",IF(NOT(ISNA(VLOOKUP(E8351,E$1:E8350,1,FALSE()))),"OLD",IF(AND(E8351&lt;&gt;"",E8351&lt;&gt;"!!!"),"NEW","")))</f>
        <v> </v>
      </c>
      <c r="G8351" s="23" t="str">
        <f>IF(OR(E8351="",E8351="!!!"),"",IF(OR(J8351=0,AND(J8351=1,K8351=1),AND(J8351=1,I8351="SBJ"),AND(J8351=1,I8351=0)),"?IN_FOCUS",IF(J8351&lt;=2,"?ACTIVATED",IF(J8351&lt;&gt;"","?FAMILIAR",IF(F8351="NEW",IF(ISNA(VLOOKUP(E8351,#REF!,1,FALSE())),"?TYPE_IDENTIFIABLE","?REFERENTIAL"),"_")))))</f>
        <v> </v>
      </c>
      <c r="H8351" s="24" t="str">
        <f>IF(J8351&lt;&gt;1,"",IF(I8351="SBJ","CB","?"))</f>
        <v> </v>
      </c>
      <c r="I8351" s="25" t="str">
        <f>IF(OR(E8351="",E8351="!!!",F8351="NEW"),"",INDEX(B8350:B$2,-1+SUMPRODUCT(MAX(ROW(E8350:E$2)*(E8351=E8350:E$2)))))</f>
        <v> </v>
      </c>
      <c r="J8351" s="25" t="str">
        <f>IF(OR(E8351="",E8351="!!!",F8351="NEW"),"",COUNTBLANK(OFFSET(A$1,,,SUMPRODUCT(MAX(ROW(E$2:E8351)*(E8351=E$2:E8351)))))-COUNTBLANK(OFFSET(A$1,,,SUMPRODUCT(MAX(ROW(E$1:E8350)*(E2=E$1:E8350))))))</f>
        <v> </v>
      </c>
      <c r="K8351" s="25" t="str">
        <f>IF(OR(E8351="",E8351="!!!",F8351="NEW"),"",INDEX(J$1:J8350,SUMPRODUCT(MAX(ROW(E$1:E8350)*(E8351=E$1:E8350)))))</f>
        <v> </v>
      </c>
      <c r="L8351" s="26"/>
    </row>
    <row r="8352" spans="1:12">
      <c r="A8352" s="20" t="s">
        <v>1733</v>
      </c>
      <c r="B8352" s="27" t="s">
        <v>1668</v>
      </c>
      <c r="C8352" s="27" t="s">
        <v>1734</v>
      </c>
      <c r="D8352" s="27" t="s">
        <v>1681</v>
      </c>
      <c r="E8352" s="21">
        <f>IF(D8352="?OLD","!!!","")</f>
        <v/>
      </c>
      <c r="F8352" s="22" t="str">
        <f>IF(OR(E8352="",E8352="!!!"),"",IF(NOT(ISNA(VLOOKUP(E8352,E$1:E8351,1,FALSE()))),"OLD",IF(AND(E8352&lt;&gt;"",E8352&lt;&gt;"!!!"),"NEW","")))</f>
        <v> </v>
      </c>
      <c r="G8352" s="23" t="str">
        <f>IF(OR(E8352="",E8352="!!!"),"",IF(OR(J8352=0,AND(J8352=1,K8352=1),AND(J8352=1,I8352="SBJ"),AND(J8352=1,I8352=0)),"?IN_FOCUS",IF(J8352&lt;=2,"?ACTIVATED",IF(J8352&lt;&gt;"","?FAMILIAR",IF(F8352="NEW",IF(ISNA(VLOOKUP(E8352,#REF!,1,FALSE())),"?TYPE_IDENTIFIABLE","?REFERENTIAL"),"_")))))</f>
        <v> </v>
      </c>
      <c r="H8352" s="24" t="str">
        <f>IF(J8352&lt;&gt;1,"",IF(I8352="SBJ","CB","?"))</f>
        <v> </v>
      </c>
      <c r="I8352" s="25" t="str">
        <f>IF(OR(E8352="",E8352="!!!",F8352="NEW"),"",INDEX(B8351:B$2,-1+SUMPRODUCT(MAX(ROW(E8351:E$2)*(E8352=E8351:E$2)))))</f>
        <v> </v>
      </c>
      <c r="J8352" s="25" t="str">
        <f>IF(OR(E8352="",E8352="!!!",F8352="NEW"),"",COUNTBLANK(OFFSET(A$1,,,SUMPRODUCT(MAX(ROW(E$2:E8352)*(E8352=E$2:E8352)))))-COUNTBLANK(OFFSET(A$1,,,SUMPRODUCT(MAX(ROW(E$1:E8351)*(E2=E$1:E8351))))))</f>
        <v> </v>
      </c>
      <c r="K8352" s="25" t="str">
        <f>IF(OR(E8352="",E8352="!!!",F8352="NEW"),"",INDEX(J$1:J8351,SUMPRODUCT(MAX(ROW(E$1:E8351)*(E8352=E$1:E8351)))))</f>
        <v> </v>
      </c>
      <c r="L8352" s="26"/>
    </row>
    <row r="8353" spans="1:12">
      <c r="A8353" s="20" t="s">
        <v>4075</v>
      </c>
      <c r="E8353" s="21">
        <f>IF(D8353="?OLD","!!!","")</f>
        <v/>
      </c>
      <c r="F8353" s="22" t="str">
        <f>IF(OR(E8353="",E8353="!!!"),"",IF(NOT(ISNA(VLOOKUP(E8353,E$1:E8352,1,FALSE()))),"OLD",IF(AND(E8353&lt;&gt;"",E8353&lt;&gt;"!!!"),"NEW","")))</f>
        <v> </v>
      </c>
      <c r="G8353" s="23" t="str">
        <f>IF(OR(E8353="",E8353="!!!"),"",IF(OR(J8353=0,AND(J8353=1,K8353=1),AND(J8353=1,I8353="SBJ"),AND(J8353=1,I8353=0)),"?IN_FOCUS",IF(J8353&lt;=2,"?ACTIVATED",IF(J8353&lt;&gt;"","?FAMILIAR",IF(F8353="NEW",IF(ISNA(VLOOKUP(E8353,#REF!,1,FALSE())),"?TYPE_IDENTIFIABLE","?REFERENTIAL"),"_")))))</f>
        <v> </v>
      </c>
      <c r="H8353" s="24" t="str">
        <f>IF(J8353&lt;&gt;1,"",IF(I8353="SBJ","CB","?"))</f>
        <v> </v>
      </c>
      <c r="I8353" s="25" t="str">
        <f>IF(OR(E8353="",E8353="!!!",F8353="NEW"),"",INDEX(B8352:B$2,-1+SUMPRODUCT(MAX(ROW(E8352:E$2)*(E8353=E8352:E$2)))))</f>
        <v> </v>
      </c>
      <c r="J8353" s="25" t="str">
        <f>IF(OR(E8353="",E8353="!!!",F8353="NEW"),"",COUNTBLANK(OFFSET(A$1,,,SUMPRODUCT(MAX(ROW(E$2:E8353)*(E8353=E$2:E8353)))))-COUNTBLANK(OFFSET(A$1,,,SUMPRODUCT(MAX(ROW(E$1:E8352)*(E2=E$1:E8352))))))</f>
        <v> </v>
      </c>
      <c r="K8353" s="25" t="str">
        <f>IF(OR(E8353="",E8353="!!!",F8353="NEW"),"",INDEX(J$1:J8352,SUMPRODUCT(MAX(ROW(E$1:E8352)*(E8353=E$1:E8352)))))</f>
        <v> </v>
      </c>
      <c r="L8353" s="26"/>
    </row>
    <row r="8354" spans="1:12">
      <c r="A8354" s="20" t="s">
        <v>671</v>
      </c>
      <c r="E8354" s="21">
        <f>IF(D8354="?OLD","!!!","")</f>
        <v/>
      </c>
      <c r="F8354" s="22" t="str">
        <f>IF(OR(E8354="",E8354="!!!"),"",IF(NOT(ISNA(VLOOKUP(E8354,E$1:E8353,1,FALSE()))),"OLD",IF(AND(E8354&lt;&gt;"",E8354&lt;&gt;"!!!"),"NEW","")))</f>
        <v> </v>
      </c>
      <c r="G8354" s="23" t="str">
        <f>IF(OR(E8354="",E8354="!!!"),"",IF(OR(J8354=0,AND(J8354=1,K8354=1),AND(J8354=1,I8354="SBJ"),AND(J8354=1,I8354=0)),"?IN_FOCUS",IF(J8354&lt;=2,"?ACTIVATED",IF(J8354&lt;&gt;"","?FAMILIAR",IF(F8354="NEW",IF(ISNA(VLOOKUP(E8354,#REF!,1,FALSE())),"?TYPE_IDENTIFIABLE","?REFERENTIAL"),"_")))))</f>
        <v> </v>
      </c>
      <c r="H8354" s="24" t="str">
        <f>IF(J8354&lt;&gt;1,"",IF(I8354="SBJ","CB","?"))</f>
        <v> </v>
      </c>
      <c r="I8354" s="25" t="str">
        <f>IF(OR(E8354="",E8354="!!!",F8354="NEW"),"",INDEX(B8353:B$2,-1+SUMPRODUCT(MAX(ROW(E8353:E$2)*(E8354=E8353:E$2)))))</f>
        <v> </v>
      </c>
      <c r="J8354" s="25" t="str">
        <f>IF(OR(E8354="",E8354="!!!",F8354="NEW"),"",COUNTBLANK(OFFSET(A$1,,,SUMPRODUCT(MAX(ROW(E$2:E8354)*(E8354=E$2:E8354)))))-COUNTBLANK(OFFSET(A$1,,,SUMPRODUCT(MAX(ROW(E$1:E8353)*(E2=E$1:E8353))))))</f>
        <v> </v>
      </c>
      <c r="K8354" s="25" t="str">
        <f>IF(OR(E8354="",E8354="!!!",F8354="NEW"),"",INDEX(J$1:J8353,SUMPRODUCT(MAX(ROW(E$1:E8353)*(E8354=E$1:E8353)))))</f>
        <v> </v>
      </c>
      <c r="L8354" s="26"/>
    </row>
    <row r="8355" spans="1:12">
      <c r="A8355" s="20"/>
    </row>
    <row r="8356" spans="1:12">
      <c r="A8356" s="20" t="s">
        <v>4076</v>
      </c>
    </row>
    <row r="8357" spans="1:12">
      <c r="A8357" s="20" t="s">
        <v>1722</v>
      </c>
      <c r="E8357" s="21">
        <f>IF(D8357="?OLD","!!!","")</f>
        <v/>
      </c>
      <c r="F8357" s="22" t="str">
        <f>IF(OR(E8357="",E8357="!!!"),"",IF(NOT(ISNA(VLOOKUP(E8357,E$1:E8356,1,FALSE()))),"OLD",IF(AND(E8357&lt;&gt;"",E8357&lt;&gt;"!!!"),"NEW","")))</f>
        <v> </v>
      </c>
      <c r="G8357" s="23" t="str">
        <f>IF(OR(E8357="",E8357="!!!"),"",IF(OR(J8357=0,AND(J8357=1,K8357=1),AND(J8357=1,I8357="SBJ"),AND(J8357=1,I8357=0)),"?IN_FOCUS",IF(J8357&lt;=2,"?ACTIVATED",IF(J8357&lt;&gt;"","?FAMILIAR",IF(F8357="NEW",IF(ISNA(VLOOKUP(E8357,#REF!,1,FALSE())),"?TYPE_IDENTIFIABLE","?REFERENTIAL"),"_")))))</f>
        <v> </v>
      </c>
      <c r="H8357" s="24" t="str">
        <f>IF(J8357&lt;&gt;1,"",IF(I8357="SBJ","CB","?"))</f>
        <v> </v>
      </c>
      <c r="I8357" s="25" t="str">
        <f>IF(OR(E8357="",E8357="!!!",F8357="NEW"),"",INDEX(B8356:B$2,-1+SUMPRODUCT(MAX(ROW(E8356:E$2)*(E8357=E8356:E$2)))))</f>
        <v> </v>
      </c>
      <c r="J8357" s="25" t="str">
        <f>IF(OR(E8357="",E8357="!!!",F8357="NEW"),"",COUNTBLANK(OFFSET(A$1,,,SUMPRODUCT(MAX(ROW(E$2:E8357)*(E8357=E$2:E8357)))))-COUNTBLANK(OFFSET(A$1,,,SUMPRODUCT(MAX(ROW(E$1:E8356)*(E2=E$1:E8356))))))</f>
        <v> </v>
      </c>
      <c r="K8357" s="25" t="str">
        <f>IF(OR(E8357="",E8357="!!!",F8357="NEW"),"",INDEX(J$1:J8356,SUMPRODUCT(MAX(ROW(E$1:E8356)*(E8357=E$1:E8356)))))</f>
        <v> </v>
      </c>
      <c r="L8357" s="26"/>
    </row>
    <row r="8358" spans="1:12">
      <c r="A8358" s="20" t="s">
        <v>2690</v>
      </c>
      <c r="E8358" s="21">
        <f>IF(D8358="?OLD","!!!","")</f>
        <v/>
      </c>
      <c r="F8358" s="22" t="str">
        <f>IF(OR(E8358="",E8358="!!!"),"",IF(NOT(ISNA(VLOOKUP(E8358,E$1:E8357,1,FALSE()))),"OLD",IF(AND(E8358&lt;&gt;"",E8358&lt;&gt;"!!!"),"NEW","")))</f>
        <v> </v>
      </c>
      <c r="G8358" s="23" t="str">
        <f>IF(OR(E8358="",E8358="!!!"),"",IF(OR(J8358=0,AND(J8358=1,K8358=1),AND(J8358=1,I8358="SBJ"),AND(J8358=1,I8358=0)),"?IN_FOCUS",IF(J8358&lt;=2,"?ACTIVATED",IF(J8358&lt;&gt;"","?FAMILIAR",IF(F8358="NEW",IF(ISNA(VLOOKUP(E8358,#REF!,1,FALSE())),"?TYPE_IDENTIFIABLE","?REFERENTIAL"),"_")))))</f>
        <v> </v>
      </c>
      <c r="H8358" s="24" t="str">
        <f>IF(J8358&lt;&gt;1,"",IF(I8358="SBJ","CB","?"))</f>
        <v> </v>
      </c>
      <c r="I8358" s="25" t="str">
        <f>IF(OR(E8358="",E8358="!!!",F8358="NEW"),"",INDEX(B8357:B$2,-1+SUMPRODUCT(MAX(ROW(E8357:E$2)*(E8358=E8357:E$2)))))</f>
        <v> </v>
      </c>
      <c r="J8358" s="25" t="str">
        <f>IF(OR(E8358="",E8358="!!!",F8358="NEW"),"",COUNTBLANK(OFFSET(A$1,,,SUMPRODUCT(MAX(ROW(E$2:E8358)*(E8358=E$2:E8358)))))-COUNTBLANK(OFFSET(A$1,,,SUMPRODUCT(MAX(ROW(E$1:E8357)*(E2=E$1:E8357))))))</f>
        <v> </v>
      </c>
      <c r="K8358" s="25" t="str">
        <f>IF(OR(E8358="",E8358="!!!",F8358="NEW"),"",INDEX(J$1:J8357,SUMPRODUCT(MAX(ROW(E$1:E8357)*(E8358=E$1:E8357)))))</f>
        <v> </v>
      </c>
      <c r="L8358" s="26"/>
    </row>
    <row r="8359" spans="1:12">
      <c r="A8359" s="20" t="s">
        <v>2947</v>
      </c>
      <c r="E8359" s="21">
        <f>IF(D8359="?OLD","!!!","")</f>
        <v/>
      </c>
      <c r="F8359" s="22" t="str">
        <f>IF(OR(E8359="",E8359="!!!"),"",IF(NOT(ISNA(VLOOKUP(E8359,E$1:E8358,1,FALSE()))),"OLD",IF(AND(E8359&lt;&gt;"",E8359&lt;&gt;"!!!"),"NEW","")))</f>
        <v> </v>
      </c>
      <c r="G8359" s="23" t="str">
        <f>IF(OR(E8359="",E8359="!!!"),"",IF(OR(J8359=0,AND(J8359=1,K8359=1),AND(J8359=1,I8359="SBJ"),AND(J8359=1,I8359=0)),"?IN_FOCUS",IF(J8359&lt;=2,"?ACTIVATED",IF(J8359&lt;&gt;"","?FAMILIAR",IF(F8359="NEW",IF(ISNA(VLOOKUP(E8359,#REF!,1,FALSE())),"?TYPE_IDENTIFIABLE","?REFERENTIAL"),"_")))))</f>
        <v> </v>
      </c>
      <c r="H8359" s="24" t="str">
        <f>IF(J8359&lt;&gt;1,"",IF(I8359="SBJ","CB","?"))</f>
        <v> </v>
      </c>
      <c r="I8359" s="25" t="str">
        <f>IF(OR(E8359="",E8359="!!!",F8359="NEW"),"",INDEX(B8358:B$2,-1+SUMPRODUCT(MAX(ROW(E8358:E$2)*(E8359=E8358:E$2)))))</f>
        <v> </v>
      </c>
      <c r="J8359" s="25" t="str">
        <f>IF(OR(E8359="",E8359="!!!",F8359="NEW"),"",COUNTBLANK(OFFSET(A$1,,,SUMPRODUCT(MAX(ROW(E$2:E8359)*(E8359=E$2:E8359)))))-COUNTBLANK(OFFSET(A$1,,,SUMPRODUCT(MAX(ROW(E$1:E8358)*(E2=E$1:E8358))))))</f>
        <v> </v>
      </c>
      <c r="K8359" s="25" t="str">
        <f>IF(OR(E8359="",E8359="!!!",F8359="NEW"),"",INDEX(J$1:J8358,SUMPRODUCT(MAX(ROW(E$1:E8358)*(E8359=E$1:E8358)))))</f>
        <v> </v>
      </c>
      <c r="L8359" s="26"/>
    </row>
    <row r="8360" spans="1:12">
      <c r="A8360" s="20" t="s">
        <v>1754</v>
      </c>
      <c r="B8360" s="27" t="s">
        <v>1668</v>
      </c>
      <c r="C8360" s="27" t="s">
        <v>1737</v>
      </c>
      <c r="D8360" s="27" t="s">
        <v>1681</v>
      </c>
      <c r="E8360" s="21">
        <f>IF(D8360="?OLD","!!!","")</f>
        <v/>
      </c>
      <c r="F8360" s="22" t="str">
        <f>IF(OR(E8360="",E8360="!!!"),"",IF(NOT(ISNA(VLOOKUP(E8360,E$1:E8359,1,FALSE()))),"OLD",IF(AND(E8360&lt;&gt;"",E8360&lt;&gt;"!!!"),"NEW","")))</f>
        <v> </v>
      </c>
      <c r="G8360" s="23" t="str">
        <f>IF(OR(E8360="",E8360="!!!"),"",IF(OR(J8360=0,AND(J8360=1,K8360=1),AND(J8360=1,I8360="SBJ"),AND(J8360=1,I8360=0)),"?IN_FOCUS",IF(J8360&lt;=2,"?ACTIVATED",IF(J8360&lt;&gt;"","?FAMILIAR",IF(F8360="NEW",IF(ISNA(VLOOKUP(E8360,#REF!,1,FALSE())),"?TYPE_IDENTIFIABLE","?REFERENTIAL"),"_")))))</f>
        <v> </v>
      </c>
      <c r="H8360" s="24" t="str">
        <f>IF(J8360&lt;&gt;1,"",IF(I8360="SBJ","CB","?"))</f>
        <v> </v>
      </c>
      <c r="I8360" s="25" t="str">
        <f>IF(OR(E8360="",E8360="!!!",F8360="NEW"),"",INDEX(B8359:B$2,-1+SUMPRODUCT(MAX(ROW(E8359:E$2)*(E8360=E8359:E$2)))))</f>
        <v> </v>
      </c>
      <c r="J8360" s="25" t="str">
        <f>IF(OR(E8360="",E8360="!!!",F8360="NEW"),"",COUNTBLANK(OFFSET(A$1,,,SUMPRODUCT(MAX(ROW(E$2:E8360)*(E8360=E$2:E8360)))))-COUNTBLANK(OFFSET(A$1,,,SUMPRODUCT(MAX(ROW(E$1:E8359)*(E2=E$1:E8359))))))</f>
        <v> </v>
      </c>
      <c r="K8360" s="25" t="str">
        <f>IF(OR(E8360="",E8360="!!!",F8360="NEW"),"",INDEX(J$1:J8359,SUMPRODUCT(MAX(ROW(E$1:E8359)*(E8360=E$1:E8359)))))</f>
        <v> </v>
      </c>
      <c r="L8360" s="26"/>
    </row>
    <row r="8361" spans="1:12">
      <c r="A8361" s="20" t="s">
        <v>1898</v>
      </c>
      <c r="E8361" s="21">
        <f>IF(D8361="?OLD","!!!","")</f>
        <v/>
      </c>
      <c r="F8361" s="22" t="str">
        <f>IF(OR(E8361="",E8361="!!!"),"",IF(NOT(ISNA(VLOOKUP(E8361,E$1:E8360,1,FALSE()))),"OLD",IF(AND(E8361&lt;&gt;"",E8361&lt;&gt;"!!!"),"NEW","")))</f>
        <v> </v>
      </c>
      <c r="G8361" s="23" t="str">
        <f>IF(OR(E8361="",E8361="!!!"),"",IF(OR(J8361=0,AND(J8361=1,K8361=1),AND(J8361=1,I8361="SBJ"),AND(J8361=1,I8361=0)),"?IN_FOCUS",IF(J8361&lt;=2,"?ACTIVATED",IF(J8361&lt;&gt;"","?FAMILIAR",IF(F8361="NEW",IF(ISNA(VLOOKUP(E8361,#REF!,1,FALSE())),"?TYPE_IDENTIFIABLE","?REFERENTIAL"),"_")))))</f>
        <v> </v>
      </c>
      <c r="H8361" s="24" t="str">
        <f>IF(J8361&lt;&gt;1,"",IF(I8361="SBJ","CB","?"))</f>
        <v> </v>
      </c>
      <c r="I8361" s="25" t="str">
        <f>IF(OR(E8361="",E8361="!!!",F8361="NEW"),"",INDEX(B8360:B$2,-1+SUMPRODUCT(MAX(ROW(E8360:E$2)*(E8361=E8360:E$2)))))</f>
        <v> </v>
      </c>
      <c r="J8361" s="25" t="str">
        <f>IF(OR(E8361="",E8361="!!!",F8361="NEW"),"",COUNTBLANK(OFFSET(A$1,,,SUMPRODUCT(MAX(ROW(E$2:E8361)*(E8361=E$2:E8361)))))-COUNTBLANK(OFFSET(A$1,,,SUMPRODUCT(MAX(ROW(E$1:E8360)*(E2=E$1:E8360))))))</f>
        <v> </v>
      </c>
      <c r="K8361" s="25" t="str">
        <f>IF(OR(E8361="",E8361="!!!",F8361="NEW"),"",INDEX(J$1:J8360,SUMPRODUCT(MAX(ROW(E$1:E8360)*(E8361=E$1:E8360)))))</f>
        <v> </v>
      </c>
      <c r="L8361" s="26"/>
    </row>
    <row r="8362" spans="1:12">
      <c r="A8362" s="20" t="s">
        <v>2387</v>
      </c>
      <c r="E8362" s="21">
        <f>IF(D8362="?OLD","!!!","")</f>
        <v/>
      </c>
      <c r="F8362" s="22" t="str">
        <f>IF(OR(E8362="",E8362="!!!"),"",IF(NOT(ISNA(VLOOKUP(E8362,E$1:E8361,1,FALSE()))),"OLD",IF(AND(E8362&lt;&gt;"",E8362&lt;&gt;"!!!"),"NEW","")))</f>
        <v> </v>
      </c>
      <c r="G8362" s="23" t="str">
        <f>IF(OR(E8362="",E8362="!!!"),"",IF(OR(J8362=0,AND(J8362=1,K8362=1),AND(J8362=1,I8362="SBJ"),AND(J8362=1,I8362=0)),"?IN_FOCUS",IF(J8362&lt;=2,"?ACTIVATED",IF(J8362&lt;&gt;"","?FAMILIAR",IF(F8362="NEW",IF(ISNA(VLOOKUP(E8362,#REF!,1,FALSE())),"?TYPE_IDENTIFIABLE","?REFERENTIAL"),"_")))))</f>
        <v> </v>
      </c>
      <c r="H8362" s="24" t="str">
        <f>IF(J8362&lt;&gt;1,"",IF(I8362="SBJ","CB","?"))</f>
        <v> </v>
      </c>
      <c r="I8362" s="25" t="str">
        <f>IF(OR(E8362="",E8362="!!!",F8362="NEW"),"",INDEX(B8361:B$2,-1+SUMPRODUCT(MAX(ROW(E8361:E$2)*(E8362=E8361:E$2)))))</f>
        <v> </v>
      </c>
      <c r="J8362" s="25" t="str">
        <f>IF(OR(E8362="",E8362="!!!",F8362="NEW"),"",COUNTBLANK(OFFSET(A$1,,,SUMPRODUCT(MAX(ROW(E$2:E8362)*(E8362=E$2:E8362)))))-COUNTBLANK(OFFSET(A$1,,,SUMPRODUCT(MAX(ROW(E$1:E8361)*(E2=E$1:E8361))))))</f>
        <v> </v>
      </c>
      <c r="K8362" s="25" t="str">
        <f>IF(OR(E8362="",E8362="!!!",F8362="NEW"),"",INDEX(J$1:J8361,SUMPRODUCT(MAX(ROW(E$1:E8361)*(E8362=E$1:E8361)))))</f>
        <v> </v>
      </c>
      <c r="L8362" s="26"/>
    </row>
    <row r="8363" spans="1:12">
      <c r="A8363" s="20" t="s">
        <v>1670</v>
      </c>
      <c r="E8363" s="21">
        <f>IF(D8363="?OLD","!!!","")</f>
        <v/>
      </c>
      <c r="F8363" s="22" t="str">
        <f>IF(OR(E8363="",E8363="!!!"),"",IF(NOT(ISNA(VLOOKUP(E8363,E$1:E8362,1,FALSE()))),"OLD",IF(AND(E8363&lt;&gt;"",E8363&lt;&gt;"!!!"),"NEW","")))</f>
        <v> </v>
      </c>
      <c r="G8363" s="23" t="str">
        <f>IF(OR(E8363="",E8363="!!!"),"",IF(OR(J8363=0,AND(J8363=1,K8363=1),AND(J8363=1,I8363="SBJ"),AND(J8363=1,I8363=0)),"?IN_FOCUS",IF(J8363&lt;=2,"?ACTIVATED",IF(J8363&lt;&gt;"","?FAMILIAR",IF(F8363="NEW",IF(ISNA(VLOOKUP(E8363,#REF!,1,FALSE())),"?TYPE_IDENTIFIABLE","?REFERENTIAL"),"_")))))</f>
        <v> </v>
      </c>
      <c r="H8363" s="24" t="str">
        <f>IF(J8363&lt;&gt;1,"",IF(I8363="SBJ","CB","?"))</f>
        <v> </v>
      </c>
      <c r="I8363" s="25" t="str">
        <f>IF(OR(E8363="",E8363="!!!",F8363="NEW"),"",INDEX(B8362:B$2,-1+SUMPRODUCT(MAX(ROW(E8362:E$2)*(E8363=E8362:E$2)))))</f>
        <v> </v>
      </c>
      <c r="J8363" s="25" t="str">
        <f>IF(OR(E8363="",E8363="!!!",F8363="NEW"),"",COUNTBLANK(OFFSET(A$1,,,SUMPRODUCT(MAX(ROW(E$2:E8363)*(E8363=E$2:E8363)))))-COUNTBLANK(OFFSET(A$1,,,SUMPRODUCT(MAX(ROW(E$1:E8362)*(E2=E$1:E8362))))))</f>
        <v> </v>
      </c>
      <c r="K8363" s="25" t="str">
        <f>IF(OR(E8363="",E8363="!!!",F8363="NEW"),"",INDEX(J$1:J8362,SUMPRODUCT(MAX(ROW(E$1:E8362)*(E8363=E$1:E8362)))))</f>
        <v> </v>
      </c>
      <c r="L8363" s="26"/>
    </row>
    <row r="8364" spans="1:12">
      <c r="A8364" s="20" t="s">
        <v>3767</v>
      </c>
      <c r="E8364" s="21">
        <f>IF(D8364="?OLD","!!!","")</f>
        <v/>
      </c>
      <c r="F8364" s="22" t="str">
        <f>IF(OR(E8364="",E8364="!!!"),"",IF(NOT(ISNA(VLOOKUP(E8364,E$1:E8363,1,FALSE()))),"OLD",IF(AND(E8364&lt;&gt;"",E8364&lt;&gt;"!!!"),"NEW","")))</f>
        <v> </v>
      </c>
      <c r="G8364" s="23" t="str">
        <f>IF(OR(E8364="",E8364="!!!"),"",IF(OR(J8364=0,AND(J8364=1,K8364=1),AND(J8364=1,I8364="SBJ"),AND(J8364=1,I8364=0)),"?IN_FOCUS",IF(J8364&lt;=2,"?ACTIVATED",IF(J8364&lt;&gt;"","?FAMILIAR",IF(F8364="NEW",IF(ISNA(VLOOKUP(E8364,#REF!,1,FALSE())),"?TYPE_IDENTIFIABLE","?REFERENTIAL"),"_")))))</f>
        <v> </v>
      </c>
      <c r="H8364" s="24" t="str">
        <f>IF(J8364&lt;&gt;1,"",IF(I8364="SBJ","CB","?"))</f>
        <v> </v>
      </c>
      <c r="I8364" s="25" t="str">
        <f>IF(OR(E8364="",E8364="!!!",F8364="NEW"),"",INDEX(B8363:B$2,-1+SUMPRODUCT(MAX(ROW(E8363:E$2)*(E8364=E8363:E$2)))))</f>
        <v> </v>
      </c>
      <c r="J8364" s="25" t="str">
        <f>IF(OR(E8364="",E8364="!!!",F8364="NEW"),"",COUNTBLANK(OFFSET(A$1,,,SUMPRODUCT(MAX(ROW(E$2:E8364)*(E8364=E$2:E8364)))))-COUNTBLANK(OFFSET(A$1,,,SUMPRODUCT(MAX(ROW(E$1:E8363)*(E2=E$1:E8363))))))</f>
        <v> </v>
      </c>
      <c r="K8364" s="25" t="str">
        <f>IF(OR(E8364="",E8364="!!!",F8364="NEW"),"",INDEX(J$1:J8363,SUMPRODUCT(MAX(ROW(E$1:E8363)*(E8364=E$1:E8363)))))</f>
        <v> </v>
      </c>
      <c r="L8364" s="26"/>
    </row>
    <row r="8365" spans="1:12">
      <c r="A8365" s="20" t="s">
        <v>3156</v>
      </c>
      <c r="E8365" s="21">
        <f>IF(D8365="?OLD","!!!","")</f>
        <v/>
      </c>
      <c r="F8365" s="22" t="str">
        <f>IF(OR(E8365="",E8365="!!!"),"",IF(NOT(ISNA(VLOOKUP(E8365,E$1:E8364,1,FALSE()))),"OLD",IF(AND(E8365&lt;&gt;"",E8365&lt;&gt;"!!!"),"NEW","")))</f>
        <v> </v>
      </c>
      <c r="G8365" s="23" t="str">
        <f>IF(OR(E8365="",E8365="!!!"),"",IF(OR(J8365=0,AND(J8365=1,K8365=1),AND(J8365=1,I8365="SBJ"),AND(J8365=1,I8365=0)),"?IN_FOCUS",IF(J8365&lt;=2,"?ACTIVATED",IF(J8365&lt;&gt;"","?FAMILIAR",IF(F8365="NEW",IF(ISNA(VLOOKUP(E8365,#REF!,1,FALSE())),"?TYPE_IDENTIFIABLE","?REFERENTIAL"),"_")))))</f>
        <v> </v>
      </c>
      <c r="H8365" s="24" t="str">
        <f>IF(J8365&lt;&gt;1,"",IF(I8365="SBJ","CB","?"))</f>
        <v> </v>
      </c>
      <c r="I8365" s="25" t="str">
        <f>IF(OR(E8365="",E8365="!!!",F8365="NEW"),"",INDEX(B8364:B$2,-1+SUMPRODUCT(MAX(ROW(E8364:E$2)*(E8365=E8364:E$2)))))</f>
        <v> </v>
      </c>
      <c r="J8365" s="25" t="str">
        <f>IF(OR(E8365="",E8365="!!!",F8365="NEW"),"",COUNTBLANK(OFFSET(A$1,,,SUMPRODUCT(MAX(ROW(E$2:E8365)*(E8365=E$2:E8365)))))-COUNTBLANK(OFFSET(A$1,,,SUMPRODUCT(MAX(ROW(E$1:E8364)*(E2=E$1:E8364))))))</f>
        <v> </v>
      </c>
      <c r="K8365" s="25" t="str">
        <f>IF(OR(E8365="",E8365="!!!",F8365="NEW"),"",INDEX(J$1:J8364,SUMPRODUCT(MAX(ROW(E$1:E8364)*(E8365=E$1:E8364)))))</f>
        <v> </v>
      </c>
      <c r="L8365" s="26"/>
    </row>
    <row r="8366" spans="1:12">
      <c r="A8366" s="20" t="s">
        <v>4077</v>
      </c>
      <c r="B8366" s="27" t="s">
        <v>1675</v>
      </c>
      <c r="C8366" s="27" t="s">
        <v>1727</v>
      </c>
      <c r="E8366" s="21">
        <f>IF(D8366="?OLD","!!!","")</f>
        <v/>
      </c>
      <c r="F8366" s="22" t="str">
        <f>IF(OR(E8366="",E8366="!!!"),"",IF(NOT(ISNA(VLOOKUP(E8366,E$1:E8365,1,FALSE()))),"OLD",IF(AND(E8366&lt;&gt;"",E8366&lt;&gt;"!!!"),"NEW","")))</f>
        <v> </v>
      </c>
      <c r="G8366" s="23" t="str">
        <f>IF(OR(E8366="",E8366="!!!"),"",IF(OR(J8366=0,AND(J8366=1,K8366=1),AND(J8366=1,I8366="SBJ"),AND(J8366=1,I8366=0)),"?IN_FOCUS",IF(J8366&lt;=2,"?ACTIVATED",IF(J8366&lt;&gt;"","?FAMILIAR",IF(F8366="NEW",IF(ISNA(VLOOKUP(E8366,#REF!,1,FALSE())),"?TYPE_IDENTIFIABLE","?REFERENTIAL"),"_")))))</f>
        <v> </v>
      </c>
      <c r="H8366" s="24" t="str">
        <f>IF(J8366&lt;&gt;1,"",IF(I8366="SBJ","CB","?"))</f>
        <v> </v>
      </c>
      <c r="I8366" s="25" t="str">
        <f>IF(OR(E8366="",E8366="!!!",F8366="NEW"),"",INDEX(B8365:B$2,-1+SUMPRODUCT(MAX(ROW(E8365:E$2)*(E8366=E8365:E$2)))))</f>
        <v> </v>
      </c>
      <c r="J8366" s="25" t="str">
        <f>IF(OR(E8366="",E8366="!!!",F8366="NEW"),"",COUNTBLANK(OFFSET(A$1,,,SUMPRODUCT(MAX(ROW(E$2:E8366)*(E8366=E$2:E8366)))))-COUNTBLANK(OFFSET(A$1,,,SUMPRODUCT(MAX(ROW(E$1:E8365)*(E2=E$1:E8365))))))</f>
        <v> </v>
      </c>
      <c r="K8366" s="25" t="str">
        <f>IF(OR(E8366="",E8366="!!!",F8366="NEW"),"",INDEX(J$1:J8365,SUMPRODUCT(MAX(ROW(E$1:E8365)*(E8366=E$1:E8365)))))</f>
        <v> </v>
      </c>
      <c r="L8366" s="26"/>
    </row>
    <row r="8367" spans="1:12">
      <c r="A8367" s="20" t="s">
        <v>671</v>
      </c>
      <c r="E8367" s="21">
        <f>IF(D8367="?OLD","!!!","")</f>
        <v/>
      </c>
      <c r="F8367" s="22" t="str">
        <f>IF(OR(E8367="",E8367="!!!"),"",IF(NOT(ISNA(VLOOKUP(E8367,E$1:E8366,1,FALSE()))),"OLD",IF(AND(E8367&lt;&gt;"",E8367&lt;&gt;"!!!"),"NEW","")))</f>
        <v> </v>
      </c>
      <c r="G8367" s="23" t="str">
        <f>IF(OR(E8367="",E8367="!!!"),"",IF(OR(J8367=0,AND(J8367=1,K8367=1),AND(J8367=1,I8367="SBJ"),AND(J8367=1,I8367=0)),"?IN_FOCUS",IF(J8367&lt;=2,"?ACTIVATED",IF(J8367&lt;&gt;"","?FAMILIAR",IF(F8367="NEW",IF(ISNA(VLOOKUP(E8367,#REF!,1,FALSE())),"?TYPE_IDENTIFIABLE","?REFERENTIAL"),"_")))))</f>
        <v> </v>
      </c>
      <c r="H8367" s="24" t="str">
        <f>IF(J8367&lt;&gt;1,"",IF(I8367="SBJ","CB","?"))</f>
        <v> </v>
      </c>
      <c r="I8367" s="25" t="str">
        <f>IF(OR(E8367="",E8367="!!!",F8367="NEW"),"",INDEX(B8366:B$2,-1+SUMPRODUCT(MAX(ROW(E8366:E$2)*(E8367=E8366:E$2)))))</f>
        <v> </v>
      </c>
      <c r="J8367" s="25" t="str">
        <f>IF(OR(E8367="",E8367="!!!",F8367="NEW"),"",COUNTBLANK(OFFSET(A$1,,,SUMPRODUCT(MAX(ROW(E$2:E8367)*(E8367=E$2:E8367)))))-COUNTBLANK(OFFSET(A$1,,,SUMPRODUCT(MAX(ROW(E$1:E8366)*(E2=E$1:E8366))))))</f>
        <v> </v>
      </c>
      <c r="K8367" s="25" t="str">
        <f>IF(OR(E8367="",E8367="!!!",F8367="NEW"),"",INDEX(J$1:J8366,SUMPRODUCT(MAX(ROW(E$1:E8366)*(E8367=E$1:E8366)))))</f>
        <v> </v>
      </c>
      <c r="L8367" s="26"/>
    </row>
    <row r="8368" spans="1:12">
      <c r="A8368" s="20"/>
    </row>
    <row r="8369" spans="1:12">
      <c r="A8369" s="20" t="s">
        <v>4078</v>
      </c>
    </row>
    <row r="8370" spans="1:12">
      <c r="A8370" s="20" t="s">
        <v>4066</v>
      </c>
      <c r="E8370" s="21">
        <f>IF(D8370="?OLD","!!!","")</f>
        <v/>
      </c>
      <c r="F8370" s="22" t="str">
        <f>IF(OR(E8370="",E8370="!!!"),"",IF(NOT(ISNA(VLOOKUP(E8370,E$1:E8369,1,FALSE()))),"OLD",IF(AND(E8370&lt;&gt;"",E8370&lt;&gt;"!!!"),"NEW","")))</f>
        <v> </v>
      </c>
      <c r="G8370" s="23" t="str">
        <f>IF(OR(E8370="",E8370="!!!"),"",IF(OR(J8370=0,AND(J8370=1,K8370=1),AND(J8370=1,I8370="SBJ"),AND(J8370=1,I8370=0)),"?IN_FOCUS",IF(J8370&lt;=2,"?ACTIVATED",IF(J8370&lt;&gt;"","?FAMILIAR",IF(F8370="NEW",IF(ISNA(VLOOKUP(E8370,#REF!,1,FALSE())),"?TYPE_IDENTIFIABLE","?REFERENTIAL"),"_")))))</f>
        <v> </v>
      </c>
      <c r="H8370" s="24" t="str">
        <f>IF(J8370&lt;&gt;1,"",IF(I8370="SBJ","CB","?"))</f>
        <v> </v>
      </c>
      <c r="I8370" s="25" t="str">
        <f>IF(OR(E8370="",E8370="!!!",F8370="NEW"),"",INDEX(B8369:B$2,-1+SUMPRODUCT(MAX(ROW(E8369:E$2)*(E8370=E8369:E$2)))))</f>
        <v> </v>
      </c>
      <c r="J8370" s="25" t="str">
        <f>IF(OR(E8370="",E8370="!!!",F8370="NEW"),"",COUNTBLANK(OFFSET(A$1,,,SUMPRODUCT(MAX(ROW(E$2:E8370)*(E8370=E$2:E8370)))))-COUNTBLANK(OFFSET(A$1,,,SUMPRODUCT(MAX(ROW(E$1:E8369)*(E2=E$1:E8369))))))</f>
        <v> </v>
      </c>
      <c r="K8370" s="25" t="str">
        <f>IF(OR(E8370="",E8370="!!!",F8370="NEW"),"",INDEX(J$1:J8369,SUMPRODUCT(MAX(ROW(E$1:E8369)*(E8370=E$1:E8369)))))</f>
        <v> </v>
      </c>
      <c r="L8370" s="26"/>
    </row>
    <row r="8371" spans="1:12">
      <c r="A8371" s="20" t="s">
        <v>1788</v>
      </c>
      <c r="E8371" s="21">
        <f>IF(D8371="?OLD","!!!","")</f>
        <v/>
      </c>
      <c r="F8371" s="22" t="str">
        <f>IF(OR(E8371="",E8371="!!!"),"",IF(NOT(ISNA(VLOOKUP(E8371,E$1:E8370,1,FALSE()))),"OLD",IF(AND(E8371&lt;&gt;"",E8371&lt;&gt;"!!!"),"NEW","")))</f>
        <v> </v>
      </c>
      <c r="G8371" s="23" t="str">
        <f>IF(OR(E8371="",E8371="!!!"),"",IF(OR(J8371=0,AND(J8371=1,K8371=1),AND(J8371=1,I8371="SBJ"),AND(J8371=1,I8371=0)),"?IN_FOCUS",IF(J8371&lt;=2,"?ACTIVATED",IF(J8371&lt;&gt;"","?FAMILIAR",IF(F8371="NEW",IF(ISNA(VLOOKUP(E8371,#REF!,1,FALSE())),"?TYPE_IDENTIFIABLE","?REFERENTIAL"),"_")))))</f>
        <v> </v>
      </c>
      <c r="H8371" s="24" t="str">
        <f>IF(J8371&lt;&gt;1,"",IF(I8371="SBJ","CB","?"))</f>
        <v> </v>
      </c>
      <c r="I8371" s="25" t="str">
        <f>IF(OR(E8371="",E8371="!!!",F8371="NEW"),"",INDEX(B8370:B$2,-1+SUMPRODUCT(MAX(ROW(E8370:E$2)*(E8371=E8370:E$2)))))</f>
        <v> </v>
      </c>
      <c r="J8371" s="25" t="str">
        <f>IF(OR(E8371="",E8371="!!!",F8371="NEW"),"",COUNTBLANK(OFFSET(A$1,,,SUMPRODUCT(MAX(ROW(E$2:E8371)*(E8371=E$2:E8371)))))-COUNTBLANK(OFFSET(A$1,,,SUMPRODUCT(MAX(ROW(E$1:E8370)*(E2=E$1:E8370))))))</f>
        <v> </v>
      </c>
      <c r="K8371" s="25" t="str">
        <f>IF(OR(E8371="",E8371="!!!",F8371="NEW"),"",INDEX(J$1:J8370,SUMPRODUCT(MAX(ROW(E$1:E8370)*(E8371=E$1:E8370)))))</f>
        <v> </v>
      </c>
      <c r="L8371" s="26"/>
    </row>
    <row r="8372" spans="1:12">
      <c r="A8372" s="20" t="s">
        <v>1898</v>
      </c>
      <c r="E8372" s="21">
        <f>IF(D8372="?OLD","!!!","")</f>
        <v/>
      </c>
      <c r="F8372" s="22" t="str">
        <f>IF(OR(E8372="",E8372="!!!"),"",IF(NOT(ISNA(VLOOKUP(E8372,E$1:E8371,1,FALSE()))),"OLD",IF(AND(E8372&lt;&gt;"",E8372&lt;&gt;"!!!"),"NEW","")))</f>
        <v> </v>
      </c>
      <c r="G8372" s="23" t="str">
        <f>IF(OR(E8372="",E8372="!!!"),"",IF(OR(J8372=0,AND(J8372=1,K8372=1),AND(J8372=1,I8372="SBJ"),AND(J8372=1,I8372=0)),"?IN_FOCUS",IF(J8372&lt;=2,"?ACTIVATED",IF(J8372&lt;&gt;"","?FAMILIAR",IF(F8372="NEW",IF(ISNA(VLOOKUP(E8372,#REF!,1,FALSE())),"?TYPE_IDENTIFIABLE","?REFERENTIAL"),"_")))))</f>
        <v> </v>
      </c>
      <c r="H8372" s="24" t="str">
        <f>IF(J8372&lt;&gt;1,"",IF(I8372="SBJ","CB","?"))</f>
        <v> </v>
      </c>
      <c r="I8372" s="25" t="str">
        <f>IF(OR(E8372="",E8372="!!!",F8372="NEW"),"",INDEX(B8371:B$2,-1+SUMPRODUCT(MAX(ROW(E8371:E$2)*(E8372=E8371:E$2)))))</f>
        <v> </v>
      </c>
      <c r="J8372" s="25" t="str">
        <f>IF(OR(E8372="",E8372="!!!",F8372="NEW"),"",COUNTBLANK(OFFSET(A$1,,,SUMPRODUCT(MAX(ROW(E$2:E8372)*(E8372=E$2:E8372)))))-COUNTBLANK(OFFSET(A$1,,,SUMPRODUCT(MAX(ROW(E$1:E8371)*(E2=E$1:E8371))))))</f>
        <v> </v>
      </c>
      <c r="K8372" s="25" t="str">
        <f>IF(OR(E8372="",E8372="!!!",F8372="NEW"),"",INDEX(J$1:J8371,SUMPRODUCT(MAX(ROW(E$1:E8371)*(E8372=E$1:E8371)))))</f>
        <v> </v>
      </c>
      <c r="L8372" s="26"/>
    </row>
    <row r="8373" spans="1:12">
      <c r="A8373" s="20" t="s">
        <v>1694</v>
      </c>
      <c r="E8373" s="21">
        <f>IF(D8373="?OLD","!!!","")</f>
        <v/>
      </c>
      <c r="F8373" s="22" t="str">
        <f>IF(OR(E8373="",E8373="!!!"),"",IF(NOT(ISNA(VLOOKUP(E8373,E$1:E8372,1,FALSE()))),"OLD",IF(AND(E8373&lt;&gt;"",E8373&lt;&gt;"!!!"),"NEW","")))</f>
        <v> </v>
      </c>
      <c r="G8373" s="23" t="str">
        <f>IF(OR(E8373="",E8373="!!!"),"",IF(OR(J8373=0,AND(J8373=1,K8373=1),AND(J8373=1,I8373="SBJ"),AND(J8373=1,I8373=0)),"?IN_FOCUS",IF(J8373&lt;=2,"?ACTIVATED",IF(J8373&lt;&gt;"","?FAMILIAR",IF(F8373="NEW",IF(ISNA(VLOOKUP(E8373,#REF!,1,FALSE())),"?TYPE_IDENTIFIABLE","?REFERENTIAL"),"_")))))</f>
        <v> </v>
      </c>
      <c r="H8373" s="24" t="str">
        <f>IF(J8373&lt;&gt;1,"",IF(I8373="SBJ","CB","?"))</f>
        <v> </v>
      </c>
      <c r="I8373" s="25" t="str">
        <f>IF(OR(E8373="",E8373="!!!",F8373="NEW"),"",INDEX(B8372:B$2,-1+SUMPRODUCT(MAX(ROW(E8372:E$2)*(E8373=E8372:E$2)))))</f>
        <v> </v>
      </c>
      <c r="J8373" s="25" t="str">
        <f>IF(OR(E8373="",E8373="!!!",F8373="NEW"),"",COUNTBLANK(OFFSET(A$1,,,SUMPRODUCT(MAX(ROW(E$2:E8373)*(E8373=E$2:E8373)))))-COUNTBLANK(OFFSET(A$1,,,SUMPRODUCT(MAX(ROW(E$1:E8372)*(E2=E$1:E8372))))))</f>
        <v> </v>
      </c>
      <c r="K8373" s="25" t="str">
        <f>IF(OR(E8373="",E8373="!!!",F8373="NEW"),"",INDEX(J$1:J8372,SUMPRODUCT(MAX(ROW(E$1:E8372)*(E8373=E$1:E8372)))))</f>
        <v> </v>
      </c>
      <c r="L8373" s="26"/>
    </row>
    <row r="8374" spans="1:12">
      <c r="A8374" s="20" t="s">
        <v>1920</v>
      </c>
      <c r="E8374" s="21">
        <f>IF(D8374="?OLD","!!!","")</f>
        <v/>
      </c>
      <c r="F8374" s="22" t="str">
        <f>IF(OR(E8374="",E8374="!!!"),"",IF(NOT(ISNA(VLOOKUP(E8374,E$1:E8373,1,FALSE()))),"OLD",IF(AND(E8374&lt;&gt;"",E8374&lt;&gt;"!!!"),"NEW","")))</f>
        <v> </v>
      </c>
      <c r="G8374" s="23" t="str">
        <f>IF(OR(E8374="",E8374="!!!"),"",IF(OR(J8374=0,AND(J8374=1,K8374=1),AND(J8374=1,I8374="SBJ"),AND(J8374=1,I8374=0)),"?IN_FOCUS",IF(J8374&lt;=2,"?ACTIVATED",IF(J8374&lt;&gt;"","?FAMILIAR",IF(F8374="NEW",IF(ISNA(VLOOKUP(E8374,#REF!,1,FALSE())),"?TYPE_IDENTIFIABLE","?REFERENTIAL"),"_")))))</f>
        <v> </v>
      </c>
      <c r="H8374" s="24" t="str">
        <f>IF(J8374&lt;&gt;1,"",IF(I8374="SBJ","CB","?"))</f>
        <v> </v>
      </c>
      <c r="I8374" s="25" t="str">
        <f>IF(OR(E8374="",E8374="!!!",F8374="NEW"),"",INDEX(B8373:B$2,-1+SUMPRODUCT(MAX(ROW(E8373:E$2)*(E8374=E8373:E$2)))))</f>
        <v> </v>
      </c>
      <c r="J8374" s="25" t="str">
        <f>IF(OR(E8374="",E8374="!!!",F8374="NEW"),"",COUNTBLANK(OFFSET(A$1,,,SUMPRODUCT(MAX(ROW(E$2:E8374)*(E8374=E$2:E8374)))))-COUNTBLANK(OFFSET(A$1,,,SUMPRODUCT(MAX(ROW(E$1:E8373)*(E2=E$1:E8373))))))</f>
        <v> </v>
      </c>
      <c r="K8374" s="25" t="str">
        <f>IF(OR(E8374="",E8374="!!!",F8374="NEW"),"",INDEX(J$1:J8373,SUMPRODUCT(MAX(ROW(E$1:E8373)*(E8374=E$1:E8373)))))</f>
        <v> </v>
      </c>
      <c r="L8374" s="26"/>
    </row>
    <row r="8375" spans="1:12">
      <c r="A8375" s="20" t="s">
        <v>2987</v>
      </c>
      <c r="E8375" s="21">
        <f>IF(D8375="?OLD","!!!","")</f>
        <v/>
      </c>
      <c r="F8375" s="22" t="str">
        <f>IF(OR(E8375="",E8375="!!!"),"",IF(NOT(ISNA(VLOOKUP(E8375,E$1:E8374,1,FALSE()))),"OLD",IF(AND(E8375&lt;&gt;"",E8375&lt;&gt;"!!!"),"NEW","")))</f>
        <v> </v>
      </c>
      <c r="G8375" s="23" t="str">
        <f>IF(OR(E8375="",E8375="!!!"),"",IF(OR(J8375=0,AND(J8375=1,K8375=1),AND(J8375=1,I8375="SBJ"),AND(J8375=1,I8375=0)),"?IN_FOCUS",IF(J8375&lt;=2,"?ACTIVATED",IF(J8375&lt;&gt;"","?FAMILIAR",IF(F8375="NEW",IF(ISNA(VLOOKUP(E8375,#REF!,1,FALSE())),"?TYPE_IDENTIFIABLE","?REFERENTIAL"),"_")))))</f>
        <v> </v>
      </c>
      <c r="H8375" s="24" t="str">
        <f>IF(J8375&lt;&gt;1,"",IF(I8375="SBJ","CB","?"))</f>
        <v> </v>
      </c>
      <c r="I8375" s="25" t="str">
        <f>IF(OR(E8375="",E8375="!!!",F8375="NEW"),"",INDEX(B8374:B$2,-1+SUMPRODUCT(MAX(ROW(E8374:E$2)*(E8375=E8374:E$2)))))</f>
        <v> </v>
      </c>
      <c r="J8375" s="25" t="str">
        <f>IF(OR(E8375="",E8375="!!!",F8375="NEW"),"",COUNTBLANK(OFFSET(A$1,,,SUMPRODUCT(MAX(ROW(E$2:E8375)*(E8375=E$2:E8375)))))-COUNTBLANK(OFFSET(A$1,,,SUMPRODUCT(MAX(ROW(E$1:E8374)*(E2=E$1:E8374))))))</f>
        <v> </v>
      </c>
      <c r="K8375" s="25" t="str">
        <f>IF(OR(E8375="",E8375="!!!",F8375="NEW"),"",INDEX(J$1:J8374,SUMPRODUCT(MAX(ROW(E$1:E8374)*(E8375=E$1:E8374)))))</f>
        <v> </v>
      </c>
      <c r="L8375" s="26"/>
    </row>
    <row r="8376" spans="1:12">
      <c r="A8376" s="20" t="s">
        <v>2736</v>
      </c>
      <c r="B8376" s="27" t="s">
        <v>1687</v>
      </c>
      <c r="C8376" s="27" t="s">
        <v>1669</v>
      </c>
      <c r="E8376" s="21">
        <f>IF(D8376="?OLD","!!!","")</f>
        <v/>
      </c>
      <c r="F8376" s="22" t="str">
        <f>IF(OR(E8376="",E8376="!!!"),"",IF(NOT(ISNA(VLOOKUP(E8376,E$1:E8375,1,FALSE()))),"OLD",IF(AND(E8376&lt;&gt;"",E8376&lt;&gt;"!!!"),"NEW","")))</f>
        <v> </v>
      </c>
      <c r="G8376" s="23" t="str">
        <f>IF(OR(E8376="",E8376="!!!"),"",IF(OR(J8376=0,AND(J8376=1,K8376=1),AND(J8376=1,I8376="SBJ"),AND(J8376=1,I8376=0)),"?IN_FOCUS",IF(J8376&lt;=2,"?ACTIVATED",IF(J8376&lt;&gt;"","?FAMILIAR",IF(F8376="NEW",IF(ISNA(VLOOKUP(E8376,#REF!,1,FALSE())),"?TYPE_IDENTIFIABLE","?REFERENTIAL"),"_")))))</f>
        <v> </v>
      </c>
      <c r="H8376" s="24" t="str">
        <f>IF(J8376&lt;&gt;1,"",IF(I8376="SBJ","CB","?"))</f>
        <v> </v>
      </c>
      <c r="I8376" s="25" t="str">
        <f>IF(OR(E8376="",E8376="!!!",F8376="NEW"),"",INDEX(B8375:B$2,-1+SUMPRODUCT(MAX(ROW(E8375:E$2)*(E8376=E8375:E$2)))))</f>
        <v> </v>
      </c>
      <c r="J8376" s="25" t="str">
        <f>IF(OR(E8376="",E8376="!!!",F8376="NEW"),"",COUNTBLANK(OFFSET(A$1,,,SUMPRODUCT(MAX(ROW(E$2:E8376)*(E8376=E$2:E8376)))))-COUNTBLANK(OFFSET(A$1,,,SUMPRODUCT(MAX(ROW(E$1:E8375)*(E2=E$1:E8375))))))</f>
        <v> </v>
      </c>
      <c r="K8376" s="25" t="str">
        <f>IF(OR(E8376="",E8376="!!!",F8376="NEW"),"",INDEX(J$1:J8375,SUMPRODUCT(MAX(ROW(E$1:E8375)*(E8376=E$1:E8375)))))</f>
        <v> </v>
      </c>
      <c r="L8376" s="26"/>
    </row>
    <row r="8377" spans="1:12">
      <c r="A8377" s="20" t="s">
        <v>1688</v>
      </c>
      <c r="E8377" s="21">
        <f>IF(D8377="?OLD","!!!","")</f>
        <v/>
      </c>
      <c r="F8377" s="22" t="str">
        <f>IF(OR(E8377="",E8377="!!!"),"",IF(NOT(ISNA(VLOOKUP(E8377,E$1:E8376,1,FALSE()))),"OLD",IF(AND(E8377&lt;&gt;"",E8377&lt;&gt;"!!!"),"NEW","")))</f>
        <v> </v>
      </c>
      <c r="G8377" s="23" t="str">
        <f>IF(OR(E8377="",E8377="!!!"),"",IF(OR(J8377=0,AND(J8377=1,K8377=1),AND(J8377=1,I8377="SBJ"),AND(J8377=1,I8377=0)),"?IN_FOCUS",IF(J8377&lt;=2,"?ACTIVATED",IF(J8377&lt;&gt;"","?FAMILIAR",IF(F8377="NEW",IF(ISNA(VLOOKUP(E8377,#REF!,1,FALSE())),"?TYPE_IDENTIFIABLE","?REFERENTIAL"),"_")))))</f>
        <v> </v>
      </c>
      <c r="H8377" s="24" t="str">
        <f>IF(J8377&lt;&gt;1,"",IF(I8377="SBJ","CB","?"))</f>
        <v> </v>
      </c>
      <c r="I8377" s="25" t="str">
        <f>IF(OR(E8377="",E8377="!!!",F8377="NEW"),"",INDEX(B8376:B$2,-1+SUMPRODUCT(MAX(ROW(E8376:E$2)*(E8377=E8376:E$2)))))</f>
        <v> </v>
      </c>
      <c r="J8377" s="25" t="str">
        <f>IF(OR(E8377="",E8377="!!!",F8377="NEW"),"",COUNTBLANK(OFFSET(A$1,,,SUMPRODUCT(MAX(ROW(E$2:E8377)*(E8377=E$2:E8377)))))-COUNTBLANK(OFFSET(A$1,,,SUMPRODUCT(MAX(ROW(E$1:E8376)*(E2=E$1:E8376))))))</f>
        <v> </v>
      </c>
      <c r="K8377" s="25" t="str">
        <f>IF(OR(E8377="",E8377="!!!",F8377="NEW"),"",INDEX(J$1:J8376,SUMPRODUCT(MAX(ROW(E$1:E8376)*(E8377=E$1:E8376)))))</f>
        <v> </v>
      </c>
      <c r="L8377" s="26"/>
    </row>
    <row r="8378" spans="1:12">
      <c r="A8378" s="20" t="s">
        <v>1961</v>
      </c>
      <c r="E8378" s="21">
        <f>IF(D8378="?OLD","!!!","")</f>
        <v/>
      </c>
      <c r="F8378" s="22" t="str">
        <f>IF(OR(E8378="",E8378="!!!"),"",IF(NOT(ISNA(VLOOKUP(E8378,E$1:E8377,1,FALSE()))),"OLD",IF(AND(E8378&lt;&gt;"",E8378&lt;&gt;"!!!"),"NEW","")))</f>
        <v> </v>
      </c>
      <c r="G8378" s="23" t="str">
        <f>IF(OR(E8378="",E8378="!!!"),"",IF(OR(J8378=0,AND(J8378=1,K8378=1),AND(J8378=1,I8378="SBJ"),AND(J8378=1,I8378=0)),"?IN_FOCUS",IF(J8378&lt;=2,"?ACTIVATED",IF(J8378&lt;&gt;"","?FAMILIAR",IF(F8378="NEW",IF(ISNA(VLOOKUP(E8378,#REF!,1,FALSE())),"?TYPE_IDENTIFIABLE","?REFERENTIAL"),"_")))))</f>
        <v> </v>
      </c>
      <c r="H8378" s="24" t="str">
        <f>IF(J8378&lt;&gt;1,"",IF(I8378="SBJ","CB","?"))</f>
        <v> </v>
      </c>
      <c r="I8378" s="25" t="str">
        <f>IF(OR(E8378="",E8378="!!!",F8378="NEW"),"",INDEX(B8377:B$2,-1+SUMPRODUCT(MAX(ROW(E8377:E$2)*(E8378=E8377:E$2)))))</f>
        <v> </v>
      </c>
      <c r="J8378" s="25" t="str">
        <f>IF(OR(E8378="",E8378="!!!",F8378="NEW"),"",COUNTBLANK(OFFSET(A$1,,,SUMPRODUCT(MAX(ROW(E$2:E8378)*(E8378=E$2:E8378)))))-COUNTBLANK(OFFSET(A$1,,,SUMPRODUCT(MAX(ROW(E$1:E8377)*(E2=E$1:E8377))))))</f>
        <v> </v>
      </c>
      <c r="K8378" s="25" t="str">
        <f>IF(OR(E8378="",E8378="!!!",F8378="NEW"),"",INDEX(J$1:J8377,SUMPRODUCT(MAX(ROW(E$1:E8377)*(E8378=E$1:E8377)))))</f>
        <v> </v>
      </c>
      <c r="L8378" s="26"/>
    </row>
    <row r="8379" spans="1:12">
      <c r="A8379" s="20" t="s">
        <v>1970</v>
      </c>
      <c r="E8379" s="21">
        <f>IF(D8379="?OLD","!!!","")</f>
        <v/>
      </c>
      <c r="F8379" s="22" t="str">
        <f>IF(OR(E8379="",E8379="!!!"),"",IF(NOT(ISNA(VLOOKUP(E8379,E$1:E8378,1,FALSE()))),"OLD",IF(AND(E8379&lt;&gt;"",E8379&lt;&gt;"!!!"),"NEW","")))</f>
        <v> </v>
      </c>
      <c r="G8379" s="23" t="str">
        <f>IF(OR(E8379="",E8379="!!!"),"",IF(OR(J8379=0,AND(J8379=1,K8379=1),AND(J8379=1,I8379="SBJ"),AND(J8379=1,I8379=0)),"?IN_FOCUS",IF(J8379&lt;=2,"?ACTIVATED",IF(J8379&lt;&gt;"","?FAMILIAR",IF(F8379="NEW",IF(ISNA(VLOOKUP(E8379,#REF!,1,FALSE())),"?TYPE_IDENTIFIABLE","?REFERENTIAL"),"_")))))</f>
        <v> </v>
      </c>
      <c r="H8379" s="24" t="str">
        <f>IF(J8379&lt;&gt;1,"",IF(I8379="SBJ","CB","?"))</f>
        <v> </v>
      </c>
      <c r="I8379" s="25" t="str">
        <f>IF(OR(E8379="",E8379="!!!",F8379="NEW"),"",INDEX(B8378:B$2,-1+SUMPRODUCT(MAX(ROW(E8378:E$2)*(E8379=E8378:E$2)))))</f>
        <v> </v>
      </c>
      <c r="J8379" s="25" t="str">
        <f>IF(OR(E8379="",E8379="!!!",F8379="NEW"),"",COUNTBLANK(OFFSET(A$1,,,SUMPRODUCT(MAX(ROW(E$2:E8379)*(E8379=E$2:E8379)))))-COUNTBLANK(OFFSET(A$1,,,SUMPRODUCT(MAX(ROW(E$1:E8378)*(E2=E$1:E8378))))))</f>
        <v> </v>
      </c>
      <c r="K8379" s="25" t="str">
        <f>IF(OR(E8379="",E8379="!!!",F8379="NEW"),"",INDEX(J$1:J8378,SUMPRODUCT(MAX(ROW(E$1:E8378)*(E8379=E$1:E8378)))))</f>
        <v> </v>
      </c>
      <c r="L8379" s="26"/>
    </row>
    <row r="8380" spans="1:12">
      <c r="A8380" s="20" t="s">
        <v>1999</v>
      </c>
      <c r="B8380" s="27" t="s">
        <v>1724</v>
      </c>
      <c r="C8380" s="27" t="s">
        <v>1680</v>
      </c>
      <c r="D8380" s="27" t="s">
        <v>1681</v>
      </c>
      <c r="E8380" s="21">
        <f>IF(D8380="?OLD","!!!","")</f>
        <v/>
      </c>
      <c r="F8380" s="22" t="str">
        <f>IF(OR(E8380="",E8380="!!!"),"",IF(NOT(ISNA(VLOOKUP(E8380,E$1:E8379,1,FALSE()))),"OLD",IF(AND(E8380&lt;&gt;"",E8380&lt;&gt;"!!!"),"NEW","")))</f>
        <v> </v>
      </c>
      <c r="G8380" s="23" t="str">
        <f>IF(OR(E8380="",E8380="!!!"),"",IF(OR(J8380=0,AND(J8380=1,K8380=1),AND(J8380=1,I8380="SBJ"),AND(J8380=1,I8380=0)),"?IN_FOCUS",IF(J8380&lt;=2,"?ACTIVATED",IF(J8380&lt;&gt;"","?FAMILIAR",IF(F8380="NEW",IF(ISNA(VLOOKUP(E8380,#REF!,1,FALSE())),"?TYPE_IDENTIFIABLE","?REFERENTIAL"),"_")))))</f>
        <v> </v>
      </c>
      <c r="H8380" s="24" t="str">
        <f>IF(J8380&lt;&gt;1,"",IF(I8380="SBJ","CB","?"))</f>
        <v> </v>
      </c>
      <c r="I8380" s="25" t="str">
        <f>IF(OR(E8380="",E8380="!!!",F8380="NEW"),"",INDEX(B8379:B$2,-1+SUMPRODUCT(MAX(ROW(E8379:E$2)*(E8380=E8379:E$2)))))</f>
        <v> </v>
      </c>
      <c r="J8380" s="25" t="str">
        <f>IF(OR(E8380="",E8380="!!!",F8380="NEW"),"",COUNTBLANK(OFFSET(A$1,,,SUMPRODUCT(MAX(ROW(E$2:E8380)*(E8380=E$2:E8380)))))-COUNTBLANK(OFFSET(A$1,,,SUMPRODUCT(MAX(ROW(E$1:E8379)*(E2=E$1:E8379))))))</f>
        <v> </v>
      </c>
      <c r="K8380" s="25" t="str">
        <f>IF(OR(E8380="",E8380="!!!",F8380="NEW"),"",INDEX(J$1:J8379,SUMPRODUCT(MAX(ROW(E$1:E8379)*(E8380=E$1:E8379)))))</f>
        <v> </v>
      </c>
      <c r="L8380" s="26"/>
    </row>
    <row r="8381" spans="1:12">
      <c r="A8381" s="20" t="s">
        <v>1790</v>
      </c>
      <c r="E8381" s="21">
        <f>IF(D8381="?OLD","!!!","")</f>
        <v/>
      </c>
      <c r="F8381" s="22" t="str">
        <f>IF(OR(E8381="",E8381="!!!"),"",IF(NOT(ISNA(VLOOKUP(E8381,E$1:E8380,1,FALSE()))),"OLD",IF(AND(E8381&lt;&gt;"",E8381&lt;&gt;"!!!"),"NEW","")))</f>
        <v> </v>
      </c>
      <c r="G8381" s="23" t="str">
        <f>IF(OR(E8381="",E8381="!!!"),"",IF(OR(J8381=0,AND(J8381=1,K8381=1),AND(J8381=1,I8381="SBJ"),AND(J8381=1,I8381=0)),"?IN_FOCUS",IF(J8381&lt;=2,"?ACTIVATED",IF(J8381&lt;&gt;"","?FAMILIAR",IF(F8381="NEW",IF(ISNA(VLOOKUP(E8381,#REF!,1,FALSE())),"?TYPE_IDENTIFIABLE","?REFERENTIAL"),"_")))))</f>
        <v> </v>
      </c>
      <c r="H8381" s="24" t="str">
        <f>IF(J8381&lt;&gt;1,"",IF(I8381="SBJ","CB","?"))</f>
        <v> </v>
      </c>
      <c r="I8381" s="25" t="str">
        <f>IF(OR(E8381="",E8381="!!!",F8381="NEW"),"",INDEX(B8380:B$2,-1+SUMPRODUCT(MAX(ROW(E8380:E$2)*(E8381=E8380:E$2)))))</f>
        <v> </v>
      </c>
      <c r="J8381" s="25" t="str">
        <f>IF(OR(E8381="",E8381="!!!",F8381="NEW"),"",COUNTBLANK(OFFSET(A$1,,,SUMPRODUCT(MAX(ROW(E$2:E8381)*(E8381=E$2:E8381)))))-COUNTBLANK(OFFSET(A$1,,,SUMPRODUCT(MAX(ROW(E$1:E8380)*(E2=E$1:E8380))))))</f>
        <v> </v>
      </c>
      <c r="K8381" s="25" t="str">
        <f>IF(OR(E8381="",E8381="!!!",F8381="NEW"),"",INDEX(J$1:J8380,SUMPRODUCT(MAX(ROW(E$1:E8380)*(E8381=E$1:E8380)))))</f>
        <v> </v>
      </c>
      <c r="L8381" s="26"/>
    </row>
    <row r="8382" spans="1:12">
      <c r="A8382" s="20" t="s">
        <v>4079</v>
      </c>
      <c r="E8382" s="21">
        <f>IF(D8382="?OLD","!!!","")</f>
        <v/>
      </c>
      <c r="F8382" s="22" t="str">
        <f>IF(OR(E8382="",E8382="!!!"),"",IF(NOT(ISNA(VLOOKUP(E8382,E$1:E8381,1,FALSE()))),"OLD",IF(AND(E8382&lt;&gt;"",E8382&lt;&gt;"!!!"),"NEW","")))</f>
        <v> </v>
      </c>
      <c r="G8382" s="23" t="str">
        <f>IF(OR(E8382="",E8382="!!!"),"",IF(OR(J8382=0,AND(J8382=1,K8382=1),AND(J8382=1,I8382="SBJ"),AND(J8382=1,I8382=0)),"?IN_FOCUS",IF(J8382&lt;=2,"?ACTIVATED",IF(J8382&lt;&gt;"","?FAMILIAR",IF(F8382="NEW",IF(ISNA(VLOOKUP(E8382,#REF!,1,FALSE())),"?TYPE_IDENTIFIABLE","?REFERENTIAL"),"_")))))</f>
        <v> </v>
      </c>
      <c r="H8382" s="24" t="str">
        <f>IF(J8382&lt;&gt;1,"",IF(I8382="SBJ","CB","?"))</f>
        <v> </v>
      </c>
      <c r="I8382" s="25" t="str">
        <f>IF(OR(E8382="",E8382="!!!",F8382="NEW"),"",INDEX(B8381:B$2,-1+SUMPRODUCT(MAX(ROW(E8381:E$2)*(E8382=E8381:E$2)))))</f>
        <v> </v>
      </c>
      <c r="J8382" s="25" t="str">
        <f>IF(OR(E8382="",E8382="!!!",F8382="NEW"),"",COUNTBLANK(OFFSET(A$1,,,SUMPRODUCT(MAX(ROW(E$2:E8382)*(E8382=E$2:E8382)))))-COUNTBLANK(OFFSET(A$1,,,SUMPRODUCT(MAX(ROW(E$1:E8381)*(E2=E$1:E8381))))))</f>
        <v> </v>
      </c>
      <c r="K8382" s="25" t="str">
        <f>IF(OR(E8382="",E8382="!!!",F8382="NEW"),"",INDEX(J$1:J8381,SUMPRODUCT(MAX(ROW(E$1:E8381)*(E8382=E$1:E8381)))))</f>
        <v> </v>
      </c>
      <c r="L8382" s="26"/>
    </row>
    <row r="8383" spans="1:12">
      <c r="A8383" s="20" t="s">
        <v>2237</v>
      </c>
      <c r="B8383" s="27" t="s">
        <v>1675</v>
      </c>
      <c r="C8383" s="27" t="s">
        <v>1704</v>
      </c>
      <c r="E8383" s="21">
        <f>IF(D8383="?OLD","!!!","")</f>
        <v/>
      </c>
      <c r="F8383" s="22" t="str">
        <f>IF(OR(E8383="",E8383="!!!"),"",IF(NOT(ISNA(VLOOKUP(E8383,E$1:E8382,1,FALSE()))),"OLD",IF(AND(E8383&lt;&gt;"",E8383&lt;&gt;"!!!"),"NEW","")))</f>
        <v> </v>
      </c>
      <c r="G8383" s="23" t="str">
        <f>IF(OR(E8383="",E8383="!!!"),"",IF(OR(J8383=0,AND(J8383=1,K8383=1),AND(J8383=1,I8383="SBJ"),AND(J8383=1,I8383=0)),"?IN_FOCUS",IF(J8383&lt;=2,"?ACTIVATED",IF(J8383&lt;&gt;"","?FAMILIAR",IF(F8383="NEW",IF(ISNA(VLOOKUP(E8383,#REF!,1,FALSE())),"?TYPE_IDENTIFIABLE","?REFERENTIAL"),"_")))))</f>
        <v> </v>
      </c>
      <c r="H8383" s="24" t="str">
        <f>IF(J8383&lt;&gt;1,"",IF(I8383="SBJ","CB","?"))</f>
        <v> </v>
      </c>
      <c r="I8383" s="25" t="str">
        <f>IF(OR(E8383="",E8383="!!!",F8383="NEW"),"",INDEX(B8382:B$2,-1+SUMPRODUCT(MAX(ROW(E8382:E$2)*(E8383=E8382:E$2)))))</f>
        <v> </v>
      </c>
      <c r="J8383" s="25" t="str">
        <f>IF(OR(E8383="",E8383="!!!",F8383="NEW"),"",COUNTBLANK(OFFSET(A$1,,,SUMPRODUCT(MAX(ROW(E$2:E8383)*(E8383=E$2:E8383)))))-COUNTBLANK(OFFSET(A$1,,,SUMPRODUCT(MAX(ROW(E$1:E8382)*(E2=E$1:E8382))))))</f>
        <v> </v>
      </c>
      <c r="K8383" s="25" t="str">
        <f>IF(OR(E8383="",E8383="!!!",F8383="NEW"),"",INDEX(J$1:J8382,SUMPRODUCT(MAX(ROW(E$1:E8382)*(E8383=E$1:E8382)))))</f>
        <v> </v>
      </c>
      <c r="L8383" s="26"/>
    </row>
    <row r="8384" spans="1:12">
      <c r="A8384" s="20" t="s">
        <v>4080</v>
      </c>
      <c r="E8384" s="21">
        <f>IF(D8384="?OLD","!!!","")</f>
        <v/>
      </c>
      <c r="F8384" s="22" t="str">
        <f>IF(OR(E8384="",E8384="!!!"),"",IF(NOT(ISNA(VLOOKUP(E8384,E$1:E8383,1,FALSE()))),"OLD",IF(AND(E8384&lt;&gt;"",E8384&lt;&gt;"!!!"),"NEW","")))</f>
        <v> </v>
      </c>
      <c r="G8384" s="23" t="str">
        <f>IF(OR(E8384="",E8384="!!!"),"",IF(OR(J8384=0,AND(J8384=1,K8384=1),AND(J8384=1,I8384="SBJ"),AND(J8384=1,I8384=0)),"?IN_FOCUS",IF(J8384&lt;=2,"?ACTIVATED",IF(J8384&lt;&gt;"","?FAMILIAR",IF(F8384="NEW",IF(ISNA(VLOOKUP(E8384,#REF!,1,FALSE())),"?TYPE_IDENTIFIABLE","?REFERENTIAL"),"_")))))</f>
        <v> </v>
      </c>
      <c r="H8384" s="24" t="str">
        <f>IF(J8384&lt;&gt;1,"",IF(I8384="SBJ","CB","?"))</f>
        <v> </v>
      </c>
      <c r="I8384" s="25" t="str">
        <f>IF(OR(E8384="",E8384="!!!",F8384="NEW"),"",INDEX(B8383:B$2,-1+SUMPRODUCT(MAX(ROW(E8383:E$2)*(E8384=E8383:E$2)))))</f>
        <v> </v>
      </c>
      <c r="J8384" s="25" t="str">
        <f>IF(OR(E8384="",E8384="!!!",F8384="NEW"),"",COUNTBLANK(OFFSET(A$1,,,SUMPRODUCT(MAX(ROW(E$2:E8384)*(E8384=E$2:E8384)))))-COUNTBLANK(OFFSET(A$1,,,SUMPRODUCT(MAX(ROW(E$1:E8383)*(E2=E$1:E8383))))))</f>
        <v> </v>
      </c>
      <c r="K8384" s="25" t="str">
        <f>IF(OR(E8384="",E8384="!!!",F8384="NEW"),"",INDEX(J$1:J8383,SUMPRODUCT(MAX(ROW(E$1:E8383)*(E8384=E$1:E8383)))))</f>
        <v> </v>
      </c>
      <c r="L8384" s="26"/>
    </row>
    <row r="8385" spans="1:12">
      <c r="A8385" s="20" t="s">
        <v>2168</v>
      </c>
      <c r="E8385" s="21">
        <f>IF(D8385="?OLD","!!!","")</f>
        <v/>
      </c>
      <c r="F8385" s="22" t="str">
        <f>IF(OR(E8385="",E8385="!!!"),"",IF(NOT(ISNA(VLOOKUP(E8385,E$1:E8384,1,FALSE()))),"OLD",IF(AND(E8385&lt;&gt;"",E8385&lt;&gt;"!!!"),"NEW","")))</f>
        <v> </v>
      </c>
      <c r="G8385" s="23" t="str">
        <f>IF(OR(E8385="",E8385="!!!"),"",IF(OR(J8385=0,AND(J8385=1,K8385=1),AND(J8385=1,I8385="SBJ"),AND(J8385=1,I8385=0)),"?IN_FOCUS",IF(J8385&lt;=2,"?ACTIVATED",IF(J8385&lt;&gt;"","?FAMILIAR",IF(F8385="NEW",IF(ISNA(VLOOKUP(E8385,#REF!,1,FALSE())),"?TYPE_IDENTIFIABLE","?REFERENTIAL"),"_")))))</f>
        <v> </v>
      </c>
      <c r="H8385" s="24" t="str">
        <f>IF(J8385&lt;&gt;1,"",IF(I8385="SBJ","CB","?"))</f>
        <v> </v>
      </c>
      <c r="I8385" s="25" t="str">
        <f>IF(OR(E8385="",E8385="!!!",F8385="NEW"),"",INDEX(B8384:B$2,-1+SUMPRODUCT(MAX(ROW(E8384:E$2)*(E8385=E8384:E$2)))))</f>
        <v> </v>
      </c>
      <c r="J8385" s="25" t="str">
        <f>IF(OR(E8385="",E8385="!!!",F8385="NEW"),"",COUNTBLANK(OFFSET(A$1,,,SUMPRODUCT(MAX(ROW(E$2:E8385)*(E8385=E$2:E8385)))))-COUNTBLANK(OFFSET(A$1,,,SUMPRODUCT(MAX(ROW(E$1:E8384)*(E2=E$1:E8384))))))</f>
        <v> </v>
      </c>
      <c r="K8385" s="25" t="str">
        <f>IF(OR(E8385="",E8385="!!!",F8385="NEW"),"",INDEX(J$1:J8384,SUMPRODUCT(MAX(ROW(E$1:E8384)*(E8385=E$1:E8384)))))</f>
        <v> </v>
      </c>
      <c r="L8385" s="26"/>
    </row>
    <row r="8386" spans="1:12">
      <c r="A8386" s="20" t="s">
        <v>4081</v>
      </c>
      <c r="B8386" s="27" t="s">
        <v>1675</v>
      </c>
      <c r="C8386" s="27" t="s">
        <v>1669</v>
      </c>
      <c r="E8386" s="21">
        <f>IF(D8386="?OLD","!!!","")</f>
        <v/>
      </c>
      <c r="F8386" s="22" t="str">
        <f>IF(OR(E8386="",E8386="!!!"),"",IF(NOT(ISNA(VLOOKUP(E8386,E$1:E8385,1,FALSE()))),"OLD",IF(AND(E8386&lt;&gt;"",E8386&lt;&gt;"!!!"),"NEW","")))</f>
        <v> </v>
      </c>
      <c r="G8386" s="23" t="str">
        <f>IF(OR(E8386="",E8386="!!!"),"",IF(OR(J8386=0,AND(J8386=1,K8386=1),AND(J8386=1,I8386="SBJ"),AND(J8386=1,I8386=0)),"?IN_FOCUS",IF(J8386&lt;=2,"?ACTIVATED",IF(J8386&lt;&gt;"","?FAMILIAR",IF(F8386="NEW",IF(ISNA(VLOOKUP(E8386,#REF!,1,FALSE())),"?TYPE_IDENTIFIABLE","?REFERENTIAL"),"_")))))</f>
        <v> </v>
      </c>
      <c r="H8386" s="24" t="str">
        <f>IF(J8386&lt;&gt;1,"",IF(I8386="SBJ","CB","?"))</f>
        <v> </v>
      </c>
      <c r="I8386" s="25" t="str">
        <f>IF(OR(E8386="",E8386="!!!",F8386="NEW"),"",INDEX(B8385:B$2,-1+SUMPRODUCT(MAX(ROW(E8385:E$2)*(E8386=E8385:E$2)))))</f>
        <v> </v>
      </c>
      <c r="J8386" s="25" t="str">
        <f>IF(OR(E8386="",E8386="!!!",F8386="NEW"),"",COUNTBLANK(OFFSET(A$1,,,SUMPRODUCT(MAX(ROW(E$2:E8386)*(E8386=E$2:E8386)))))-COUNTBLANK(OFFSET(A$1,,,SUMPRODUCT(MAX(ROW(E$1:E8385)*(E2=E$1:E8385))))))</f>
        <v> </v>
      </c>
      <c r="K8386" s="25" t="str">
        <f>IF(OR(E8386="",E8386="!!!",F8386="NEW"),"",INDEX(J$1:J8385,SUMPRODUCT(MAX(ROW(E$1:E8385)*(E8386=E$1:E8385)))))</f>
        <v> </v>
      </c>
      <c r="L8386" s="26"/>
    </row>
    <row r="8387" spans="1:12">
      <c r="A8387" s="20" t="s">
        <v>1755</v>
      </c>
      <c r="E8387" s="21">
        <f>IF(D8387="?OLD","!!!","")</f>
        <v/>
      </c>
      <c r="F8387" s="22" t="str">
        <f>IF(OR(E8387="",E8387="!!!"),"",IF(NOT(ISNA(VLOOKUP(E8387,E$1:E8386,1,FALSE()))),"OLD",IF(AND(E8387&lt;&gt;"",E8387&lt;&gt;"!!!"),"NEW","")))</f>
        <v> </v>
      </c>
      <c r="G8387" s="23" t="str">
        <f>IF(OR(E8387="",E8387="!!!"),"",IF(OR(J8387=0,AND(J8387=1,K8387=1),AND(J8387=1,I8387="SBJ"),AND(J8387=1,I8387=0)),"?IN_FOCUS",IF(J8387&lt;=2,"?ACTIVATED",IF(J8387&lt;&gt;"","?FAMILIAR",IF(F8387="NEW",IF(ISNA(VLOOKUP(E8387,#REF!,1,FALSE())),"?TYPE_IDENTIFIABLE","?REFERENTIAL"),"_")))))</f>
        <v> </v>
      </c>
      <c r="H8387" s="24" t="str">
        <f>IF(J8387&lt;&gt;1,"",IF(I8387="SBJ","CB","?"))</f>
        <v> </v>
      </c>
      <c r="I8387" s="25" t="str">
        <f>IF(OR(E8387="",E8387="!!!",F8387="NEW"),"",INDEX(B8386:B$2,-1+SUMPRODUCT(MAX(ROW(E8386:E$2)*(E8387=E8386:E$2)))))</f>
        <v> </v>
      </c>
      <c r="J8387" s="25" t="str">
        <f>IF(OR(E8387="",E8387="!!!",F8387="NEW"),"",COUNTBLANK(OFFSET(A$1,,,SUMPRODUCT(MAX(ROW(E$2:E8387)*(E8387=E$2:E8387)))))-COUNTBLANK(OFFSET(A$1,,,SUMPRODUCT(MAX(ROW(E$1:E8386)*(E2=E$1:E8386))))))</f>
        <v> </v>
      </c>
      <c r="K8387" s="25" t="str">
        <f>IF(OR(E8387="",E8387="!!!",F8387="NEW"),"",INDEX(J$1:J8386,SUMPRODUCT(MAX(ROW(E$1:E8386)*(E8387=E$1:E8386)))))</f>
        <v> </v>
      </c>
      <c r="L8387" s="26"/>
    </row>
    <row r="8388" spans="1:12">
      <c r="A8388" s="20" t="s">
        <v>3019</v>
      </c>
      <c r="B8388" s="27" t="s">
        <v>1731</v>
      </c>
      <c r="C8388" s="27" t="s">
        <v>1669</v>
      </c>
      <c r="E8388" s="21">
        <f>IF(D8388="?OLD","!!!","")</f>
        <v/>
      </c>
      <c r="F8388" s="22" t="str">
        <f>IF(OR(E8388="",E8388="!!!"),"",IF(NOT(ISNA(VLOOKUP(E8388,E$1:E8387,1,FALSE()))),"OLD",IF(AND(E8388&lt;&gt;"",E8388&lt;&gt;"!!!"),"NEW","")))</f>
        <v> </v>
      </c>
      <c r="G8388" s="23" t="str">
        <f>IF(OR(E8388="",E8388="!!!"),"",IF(OR(J8388=0,AND(J8388=1,K8388=1),AND(J8388=1,I8388="SBJ"),AND(J8388=1,I8388=0)),"?IN_FOCUS",IF(J8388&lt;=2,"?ACTIVATED",IF(J8388&lt;&gt;"","?FAMILIAR",IF(F8388="NEW",IF(ISNA(VLOOKUP(E8388,#REF!,1,FALSE())),"?TYPE_IDENTIFIABLE","?REFERENTIAL"),"_")))))</f>
        <v> </v>
      </c>
      <c r="H8388" s="24" t="str">
        <f>IF(J8388&lt;&gt;1,"",IF(I8388="SBJ","CB","?"))</f>
        <v> </v>
      </c>
      <c r="I8388" s="25" t="str">
        <f>IF(OR(E8388="",E8388="!!!",F8388="NEW"),"",INDEX(B8387:B$2,-1+SUMPRODUCT(MAX(ROW(E8387:E$2)*(E8388=E8387:E$2)))))</f>
        <v> </v>
      </c>
      <c r="J8388" s="25" t="str">
        <f>IF(OR(E8388="",E8388="!!!",F8388="NEW"),"",COUNTBLANK(OFFSET(A$1,,,SUMPRODUCT(MAX(ROW(E$2:E8388)*(E8388=E$2:E8388)))))-COUNTBLANK(OFFSET(A$1,,,SUMPRODUCT(MAX(ROW(E$1:E8387)*(E2=E$1:E8387))))))</f>
        <v> </v>
      </c>
      <c r="K8388" s="25" t="str">
        <f>IF(OR(E8388="",E8388="!!!",F8388="NEW"),"",INDEX(J$1:J8387,SUMPRODUCT(MAX(ROW(E$1:E8387)*(E8388=E$1:E8387)))))</f>
        <v> </v>
      </c>
      <c r="L8388" s="26"/>
    </row>
    <row r="8389" spans="1:12">
      <c r="A8389" s="20" t="s">
        <v>4082</v>
      </c>
      <c r="E8389" s="21">
        <f>IF(D8389="?OLD","!!!","")</f>
        <v/>
      </c>
      <c r="F8389" s="22" t="str">
        <f>IF(OR(E8389="",E8389="!!!"),"",IF(NOT(ISNA(VLOOKUP(E8389,E$1:E8388,1,FALSE()))),"OLD",IF(AND(E8389&lt;&gt;"",E8389&lt;&gt;"!!!"),"NEW","")))</f>
        <v> </v>
      </c>
      <c r="G8389" s="23" t="str">
        <f>IF(OR(E8389="",E8389="!!!"),"",IF(OR(J8389=0,AND(J8389=1,K8389=1),AND(J8389=1,I8389="SBJ"),AND(J8389=1,I8389=0)),"?IN_FOCUS",IF(J8389&lt;=2,"?ACTIVATED",IF(J8389&lt;&gt;"","?FAMILIAR",IF(F8389="NEW",IF(ISNA(VLOOKUP(E8389,#REF!,1,FALSE())),"?TYPE_IDENTIFIABLE","?REFERENTIAL"),"_")))))</f>
        <v> </v>
      </c>
      <c r="H8389" s="24" t="str">
        <f>IF(J8389&lt;&gt;1,"",IF(I8389="SBJ","CB","?"))</f>
        <v> </v>
      </c>
      <c r="I8389" s="25" t="str">
        <f>IF(OR(E8389="",E8389="!!!",F8389="NEW"),"",INDEX(B8388:B$2,-1+SUMPRODUCT(MAX(ROW(E8388:E$2)*(E8389=E8388:E$2)))))</f>
        <v> </v>
      </c>
      <c r="J8389" s="25" t="str">
        <f>IF(OR(E8389="",E8389="!!!",F8389="NEW"),"",COUNTBLANK(OFFSET(A$1,,,SUMPRODUCT(MAX(ROW(E$2:E8389)*(E8389=E$2:E8389)))))-COUNTBLANK(OFFSET(A$1,,,SUMPRODUCT(MAX(ROW(E$1:E8388)*(E2=E$1:E8388))))))</f>
        <v> </v>
      </c>
      <c r="K8389" s="25" t="str">
        <f>IF(OR(E8389="",E8389="!!!",F8389="NEW"),"",INDEX(J$1:J8388,SUMPRODUCT(MAX(ROW(E$1:E8388)*(E8389=E$1:E8388)))))</f>
        <v> </v>
      </c>
      <c r="L8389" s="26"/>
    </row>
    <row r="8390" spans="1:12">
      <c r="A8390" s="20" t="s">
        <v>1688</v>
      </c>
      <c r="E8390" s="21">
        <f>IF(D8390="?OLD","!!!","")</f>
        <v/>
      </c>
      <c r="F8390" s="22" t="str">
        <f>IF(OR(E8390="",E8390="!!!"),"",IF(NOT(ISNA(VLOOKUP(E8390,E$1:E8389,1,FALSE()))),"OLD",IF(AND(E8390&lt;&gt;"",E8390&lt;&gt;"!!!"),"NEW","")))</f>
        <v> </v>
      </c>
      <c r="G8390" s="23" t="str">
        <f>IF(OR(E8390="",E8390="!!!"),"",IF(OR(J8390=0,AND(J8390=1,K8390=1),AND(J8390=1,I8390="SBJ"),AND(J8390=1,I8390=0)),"?IN_FOCUS",IF(J8390&lt;=2,"?ACTIVATED",IF(J8390&lt;&gt;"","?FAMILIAR",IF(F8390="NEW",IF(ISNA(VLOOKUP(E8390,#REF!,1,FALSE())),"?TYPE_IDENTIFIABLE","?REFERENTIAL"),"_")))))</f>
        <v> </v>
      </c>
      <c r="H8390" s="24" t="str">
        <f>IF(J8390&lt;&gt;1,"",IF(I8390="SBJ","CB","?"))</f>
        <v> </v>
      </c>
      <c r="I8390" s="25" t="str">
        <f>IF(OR(E8390="",E8390="!!!",F8390="NEW"),"",INDEX(B8389:B$2,-1+SUMPRODUCT(MAX(ROW(E8389:E$2)*(E8390=E8389:E$2)))))</f>
        <v> </v>
      </c>
      <c r="J8390" s="25" t="str">
        <f>IF(OR(E8390="",E8390="!!!",F8390="NEW"),"",COUNTBLANK(OFFSET(A$1,,,SUMPRODUCT(MAX(ROW(E$2:E8390)*(E8390=E$2:E8390)))))-COUNTBLANK(OFFSET(A$1,,,SUMPRODUCT(MAX(ROW(E$1:E8389)*(E2=E$1:E8389))))))</f>
        <v> </v>
      </c>
      <c r="K8390" s="25" t="str">
        <f>IF(OR(E8390="",E8390="!!!",F8390="NEW"),"",INDEX(J$1:J8389,SUMPRODUCT(MAX(ROW(E$1:E8389)*(E8390=E$1:E8389)))))</f>
        <v> </v>
      </c>
      <c r="L8390" s="26"/>
    </row>
    <row r="8391" spans="1:12">
      <c r="A8391" s="20" t="s">
        <v>2022</v>
      </c>
      <c r="E8391" s="21">
        <f>IF(D8391="?OLD","!!!","")</f>
        <v/>
      </c>
      <c r="F8391" s="22" t="str">
        <f>IF(OR(E8391="",E8391="!!!"),"",IF(NOT(ISNA(VLOOKUP(E8391,E$1:E8390,1,FALSE()))),"OLD",IF(AND(E8391&lt;&gt;"",E8391&lt;&gt;"!!!"),"NEW","")))</f>
        <v> </v>
      </c>
      <c r="G8391" s="23" t="str">
        <f>IF(OR(E8391="",E8391="!!!"),"",IF(OR(J8391=0,AND(J8391=1,K8391=1),AND(J8391=1,I8391="SBJ"),AND(J8391=1,I8391=0)),"?IN_FOCUS",IF(J8391&lt;=2,"?ACTIVATED",IF(J8391&lt;&gt;"","?FAMILIAR",IF(F8391="NEW",IF(ISNA(VLOOKUP(E8391,#REF!,1,FALSE())),"?TYPE_IDENTIFIABLE","?REFERENTIAL"),"_")))))</f>
        <v> </v>
      </c>
      <c r="H8391" s="24" t="str">
        <f>IF(J8391&lt;&gt;1,"",IF(I8391="SBJ","CB","?"))</f>
        <v> </v>
      </c>
      <c r="I8391" s="25" t="str">
        <f>IF(OR(E8391="",E8391="!!!",F8391="NEW"),"",INDEX(B8390:B$2,-1+SUMPRODUCT(MAX(ROW(E8390:E$2)*(E8391=E8390:E$2)))))</f>
        <v> </v>
      </c>
      <c r="J8391" s="25" t="str">
        <f>IF(OR(E8391="",E8391="!!!",F8391="NEW"),"",COUNTBLANK(OFFSET(A$1,,,SUMPRODUCT(MAX(ROW(E$2:E8391)*(E8391=E$2:E8391)))))-COUNTBLANK(OFFSET(A$1,,,SUMPRODUCT(MAX(ROW(E$1:E8390)*(E2=E$1:E8390))))))</f>
        <v> </v>
      </c>
      <c r="K8391" s="25" t="str">
        <f>IF(OR(E8391="",E8391="!!!",F8391="NEW"),"",INDEX(J$1:J8390,SUMPRODUCT(MAX(ROW(E$1:E8390)*(E8391=E$1:E8390)))))</f>
        <v> </v>
      </c>
      <c r="L8391" s="26"/>
    </row>
    <row r="8392" spans="1:12">
      <c r="A8392" s="20" t="s">
        <v>1977</v>
      </c>
      <c r="B8392" s="27" t="s">
        <v>1692</v>
      </c>
      <c r="C8392" s="27" t="s">
        <v>1737</v>
      </c>
      <c r="D8392" s="27" t="s">
        <v>1681</v>
      </c>
      <c r="E8392" s="21">
        <f>IF(D8392="?OLD","!!!","")</f>
        <v/>
      </c>
      <c r="F8392" s="22" t="str">
        <f>IF(OR(E8392="",E8392="!!!"),"",IF(NOT(ISNA(VLOOKUP(E8392,E$1:E8391,1,FALSE()))),"OLD",IF(AND(E8392&lt;&gt;"",E8392&lt;&gt;"!!!"),"NEW","")))</f>
        <v> </v>
      </c>
      <c r="G8392" s="23" t="str">
        <f>IF(OR(E8392="",E8392="!!!"),"",IF(OR(J8392=0,AND(J8392=1,K8392=1),AND(J8392=1,I8392="SBJ"),AND(J8392=1,I8392=0)),"?IN_FOCUS",IF(J8392&lt;=2,"?ACTIVATED",IF(J8392&lt;&gt;"","?FAMILIAR",IF(F8392="NEW",IF(ISNA(VLOOKUP(E8392,#REF!,1,FALSE())),"?TYPE_IDENTIFIABLE","?REFERENTIAL"),"_")))))</f>
        <v> </v>
      </c>
      <c r="H8392" s="24" t="str">
        <f>IF(J8392&lt;&gt;1,"",IF(I8392="SBJ","CB","?"))</f>
        <v> </v>
      </c>
      <c r="I8392" s="25" t="str">
        <f>IF(OR(E8392="",E8392="!!!",F8392="NEW"),"",INDEX(B8391:B$2,-1+SUMPRODUCT(MAX(ROW(E8391:E$2)*(E8392=E8391:E$2)))))</f>
        <v> </v>
      </c>
      <c r="J8392" s="25" t="str">
        <f>IF(OR(E8392="",E8392="!!!",F8392="NEW"),"",COUNTBLANK(OFFSET(A$1,,,SUMPRODUCT(MAX(ROW(E$2:E8392)*(E8392=E$2:E8392)))))-COUNTBLANK(OFFSET(A$1,,,SUMPRODUCT(MAX(ROW(E$1:E8391)*(E2=E$1:E8391))))))</f>
        <v> </v>
      </c>
      <c r="K8392" s="25" t="str">
        <f>IF(OR(E8392="",E8392="!!!",F8392="NEW"),"",INDEX(J$1:J8391,SUMPRODUCT(MAX(ROW(E$1:E8391)*(E8392=E$1:E8391)))))</f>
        <v> </v>
      </c>
      <c r="L8392" s="26"/>
    </row>
    <row r="8393" spans="1:12">
      <c r="A8393" s="20" t="s">
        <v>1927</v>
      </c>
      <c r="E8393" s="21">
        <f>IF(D8393="?OLD","!!!","")</f>
        <v/>
      </c>
      <c r="F8393" s="22" t="str">
        <f>IF(OR(E8393="",E8393="!!!"),"",IF(NOT(ISNA(VLOOKUP(E8393,E$1:E8392,1,FALSE()))),"OLD",IF(AND(E8393&lt;&gt;"",E8393&lt;&gt;"!!!"),"NEW","")))</f>
        <v> </v>
      </c>
      <c r="G8393" s="23" t="str">
        <f>IF(OR(E8393="",E8393="!!!"),"",IF(OR(J8393=0,AND(J8393=1,K8393=1),AND(J8393=1,I8393="SBJ"),AND(J8393=1,I8393=0)),"?IN_FOCUS",IF(J8393&lt;=2,"?ACTIVATED",IF(J8393&lt;&gt;"","?FAMILIAR",IF(F8393="NEW",IF(ISNA(VLOOKUP(E8393,#REF!,1,FALSE())),"?TYPE_IDENTIFIABLE","?REFERENTIAL"),"_")))))</f>
        <v> </v>
      </c>
      <c r="H8393" s="24" t="str">
        <f>IF(J8393&lt;&gt;1,"",IF(I8393="SBJ","CB","?"))</f>
        <v> </v>
      </c>
      <c r="I8393" s="25" t="str">
        <f>IF(OR(E8393="",E8393="!!!",F8393="NEW"),"",INDEX(B8392:B$2,-1+SUMPRODUCT(MAX(ROW(E8392:E$2)*(E8393=E8392:E$2)))))</f>
        <v> </v>
      </c>
      <c r="J8393" s="25" t="str">
        <f>IF(OR(E8393="",E8393="!!!",F8393="NEW"),"",COUNTBLANK(OFFSET(A$1,,,SUMPRODUCT(MAX(ROW(E$2:E8393)*(E8393=E$2:E8393)))))-COUNTBLANK(OFFSET(A$1,,,SUMPRODUCT(MAX(ROW(E$1:E8392)*(E2=E$1:E8392))))))</f>
        <v> </v>
      </c>
      <c r="K8393" s="25" t="str">
        <f>IF(OR(E8393="",E8393="!!!",F8393="NEW"),"",INDEX(J$1:J8392,SUMPRODUCT(MAX(ROW(E$1:E8392)*(E8393=E$1:E8392)))))</f>
        <v> </v>
      </c>
      <c r="L8393" s="26"/>
    </row>
    <row r="8394" spans="1:12">
      <c r="A8394" s="20" t="s">
        <v>3979</v>
      </c>
      <c r="E8394" s="21">
        <f>IF(D8394="?OLD","!!!","")</f>
        <v/>
      </c>
      <c r="F8394" s="22" t="str">
        <f>IF(OR(E8394="",E8394="!!!"),"",IF(NOT(ISNA(VLOOKUP(E8394,E$1:E8393,1,FALSE()))),"OLD",IF(AND(E8394&lt;&gt;"",E8394&lt;&gt;"!!!"),"NEW","")))</f>
        <v> </v>
      </c>
      <c r="G8394" s="23" t="str">
        <f>IF(OR(E8394="",E8394="!!!"),"",IF(OR(J8394=0,AND(J8394=1,K8394=1),AND(J8394=1,I8394="SBJ"),AND(J8394=1,I8394=0)),"?IN_FOCUS",IF(J8394&lt;=2,"?ACTIVATED",IF(J8394&lt;&gt;"","?FAMILIAR",IF(F8394="NEW",IF(ISNA(VLOOKUP(E8394,#REF!,1,FALSE())),"?TYPE_IDENTIFIABLE","?REFERENTIAL"),"_")))))</f>
        <v> </v>
      </c>
      <c r="H8394" s="24" t="str">
        <f>IF(J8394&lt;&gt;1,"",IF(I8394="SBJ","CB","?"))</f>
        <v> </v>
      </c>
      <c r="I8394" s="25" t="str">
        <f>IF(OR(E8394="",E8394="!!!",F8394="NEW"),"",INDEX(B8393:B$2,-1+SUMPRODUCT(MAX(ROW(E8393:E$2)*(E8394=E8393:E$2)))))</f>
        <v> </v>
      </c>
      <c r="J8394" s="25" t="str">
        <f>IF(OR(E8394="",E8394="!!!",F8394="NEW"),"",COUNTBLANK(OFFSET(A$1,,,SUMPRODUCT(MAX(ROW(E$2:E8394)*(E8394=E$2:E8394)))))-COUNTBLANK(OFFSET(A$1,,,SUMPRODUCT(MAX(ROW(E$1:E8393)*(E2=E$1:E8393))))))</f>
        <v> </v>
      </c>
      <c r="K8394" s="25" t="str">
        <f>IF(OR(E8394="",E8394="!!!",F8394="NEW"),"",INDEX(J$1:J8393,SUMPRODUCT(MAX(ROW(E$1:E8393)*(E8394=E$1:E8393)))))</f>
        <v> </v>
      </c>
      <c r="L8394" s="26"/>
    </row>
    <row r="8395" spans="1:12">
      <c r="A8395" s="20" t="s">
        <v>1688</v>
      </c>
      <c r="E8395" s="21">
        <f>IF(D8395="?OLD","!!!","")</f>
        <v/>
      </c>
      <c r="F8395" s="22" t="str">
        <f>IF(OR(E8395="",E8395="!!!"),"",IF(NOT(ISNA(VLOOKUP(E8395,E$1:E8394,1,FALSE()))),"OLD",IF(AND(E8395&lt;&gt;"",E8395&lt;&gt;"!!!"),"NEW","")))</f>
        <v> </v>
      </c>
      <c r="G8395" s="23" t="str">
        <f>IF(OR(E8395="",E8395="!!!"),"",IF(OR(J8395=0,AND(J8395=1,K8395=1),AND(J8395=1,I8395="SBJ"),AND(J8395=1,I8395=0)),"?IN_FOCUS",IF(J8395&lt;=2,"?ACTIVATED",IF(J8395&lt;&gt;"","?FAMILIAR",IF(F8395="NEW",IF(ISNA(VLOOKUP(E8395,#REF!,1,FALSE())),"?TYPE_IDENTIFIABLE","?REFERENTIAL"),"_")))))</f>
        <v> </v>
      </c>
      <c r="H8395" s="24" t="str">
        <f>IF(J8395&lt;&gt;1,"",IF(I8395="SBJ","CB","?"))</f>
        <v> </v>
      </c>
      <c r="I8395" s="25" t="str">
        <f>IF(OR(E8395="",E8395="!!!",F8395="NEW"),"",INDEX(B8394:B$2,-1+SUMPRODUCT(MAX(ROW(E8394:E$2)*(E8395=E8394:E$2)))))</f>
        <v> </v>
      </c>
      <c r="J8395" s="25" t="str">
        <f>IF(OR(E8395="",E8395="!!!",F8395="NEW"),"",COUNTBLANK(OFFSET(A$1,,,SUMPRODUCT(MAX(ROW(E$2:E8395)*(E8395=E$2:E8395)))))-COUNTBLANK(OFFSET(A$1,,,SUMPRODUCT(MAX(ROW(E$1:E8394)*(E2=E$1:E8394))))))</f>
        <v> </v>
      </c>
      <c r="K8395" s="25" t="str">
        <f>IF(OR(E8395="",E8395="!!!",F8395="NEW"),"",INDEX(J$1:J8394,SUMPRODUCT(MAX(ROW(E$1:E8394)*(E8395=E$1:E8394)))))</f>
        <v> </v>
      </c>
      <c r="L8395" s="26"/>
    </row>
    <row r="8396" spans="1:12">
      <c r="A8396" s="20" t="s">
        <v>2031</v>
      </c>
      <c r="E8396" s="21">
        <f>IF(D8396="?OLD","!!!","")</f>
        <v/>
      </c>
      <c r="F8396" s="22" t="str">
        <f>IF(OR(E8396="",E8396="!!!"),"",IF(NOT(ISNA(VLOOKUP(E8396,E$1:E8395,1,FALSE()))),"OLD",IF(AND(E8396&lt;&gt;"",E8396&lt;&gt;"!!!"),"NEW","")))</f>
        <v> </v>
      </c>
      <c r="G8396" s="23" t="str">
        <f>IF(OR(E8396="",E8396="!!!"),"",IF(OR(J8396=0,AND(J8396=1,K8396=1),AND(J8396=1,I8396="SBJ"),AND(J8396=1,I8396=0)),"?IN_FOCUS",IF(J8396&lt;=2,"?ACTIVATED",IF(J8396&lt;&gt;"","?FAMILIAR",IF(F8396="NEW",IF(ISNA(VLOOKUP(E8396,#REF!,1,FALSE())),"?TYPE_IDENTIFIABLE","?REFERENTIAL"),"_")))))</f>
        <v> </v>
      </c>
      <c r="H8396" s="24" t="str">
        <f>IF(J8396&lt;&gt;1,"",IF(I8396="SBJ","CB","?"))</f>
        <v> </v>
      </c>
      <c r="I8396" s="25" t="str">
        <f>IF(OR(E8396="",E8396="!!!",F8396="NEW"),"",INDEX(B8395:B$2,-1+SUMPRODUCT(MAX(ROW(E8395:E$2)*(E8396=E8395:E$2)))))</f>
        <v> </v>
      </c>
      <c r="J8396" s="25" t="str">
        <f>IF(OR(E8396="",E8396="!!!",F8396="NEW"),"",COUNTBLANK(OFFSET(A$1,,,SUMPRODUCT(MAX(ROW(E$2:E8396)*(E8396=E$2:E8396)))))-COUNTBLANK(OFFSET(A$1,,,SUMPRODUCT(MAX(ROW(E$1:E8395)*(E2=E$1:E8395))))))</f>
        <v> </v>
      </c>
      <c r="K8396" s="25" t="str">
        <f>IF(OR(E8396="",E8396="!!!",F8396="NEW"),"",INDEX(J$1:J8395,SUMPRODUCT(MAX(ROW(E$1:E8395)*(E8396=E$1:E8395)))))</f>
        <v> </v>
      </c>
      <c r="L8396" s="26"/>
    </row>
    <row r="8397" spans="1:12">
      <c r="A8397" s="20" t="s">
        <v>1780</v>
      </c>
      <c r="B8397" s="27" t="s">
        <v>1724</v>
      </c>
      <c r="C8397" s="27" t="s">
        <v>1737</v>
      </c>
      <c r="D8397" s="27" t="s">
        <v>1681</v>
      </c>
      <c r="E8397" s="21">
        <f>IF(D8397="?OLD","!!!","")</f>
        <v/>
      </c>
      <c r="F8397" s="22" t="str">
        <f>IF(OR(E8397="",E8397="!!!"),"",IF(NOT(ISNA(VLOOKUP(E8397,E$1:E8396,1,FALSE()))),"OLD",IF(AND(E8397&lt;&gt;"",E8397&lt;&gt;"!!!"),"NEW","")))</f>
        <v> </v>
      </c>
      <c r="G8397" s="23" t="str">
        <f>IF(OR(E8397="",E8397="!!!"),"",IF(OR(J8397=0,AND(J8397=1,K8397=1),AND(J8397=1,I8397="SBJ"),AND(J8397=1,I8397=0)),"?IN_FOCUS",IF(J8397&lt;=2,"?ACTIVATED",IF(J8397&lt;&gt;"","?FAMILIAR",IF(F8397="NEW",IF(ISNA(VLOOKUP(E8397,#REF!,1,FALSE())),"?TYPE_IDENTIFIABLE","?REFERENTIAL"),"_")))))</f>
        <v> </v>
      </c>
      <c r="H8397" s="24" t="str">
        <f>IF(J8397&lt;&gt;1,"",IF(I8397="SBJ","CB","?"))</f>
        <v> </v>
      </c>
      <c r="I8397" s="25" t="str">
        <f>IF(OR(E8397="",E8397="!!!",F8397="NEW"),"",INDEX(B8396:B$2,-1+SUMPRODUCT(MAX(ROW(E8396:E$2)*(E8397=E8396:E$2)))))</f>
        <v> </v>
      </c>
      <c r="J8397" s="25" t="str">
        <f>IF(OR(E8397="",E8397="!!!",F8397="NEW"),"",COUNTBLANK(OFFSET(A$1,,,SUMPRODUCT(MAX(ROW(E$2:E8397)*(E8397=E$2:E8397)))))-COUNTBLANK(OFFSET(A$1,,,SUMPRODUCT(MAX(ROW(E$1:E8396)*(E2=E$1:E8396))))))</f>
        <v> </v>
      </c>
      <c r="K8397" s="25" t="str">
        <f>IF(OR(E8397="",E8397="!!!",F8397="NEW"),"",INDEX(J$1:J8396,SUMPRODUCT(MAX(ROW(E$1:E8396)*(E8397=E$1:E8396)))))</f>
        <v> </v>
      </c>
      <c r="L8397" s="26"/>
    </row>
    <row r="8398" spans="1:12">
      <c r="A8398" s="20" t="s">
        <v>2030</v>
      </c>
      <c r="E8398" s="21">
        <f>IF(D8398="?OLD","!!!","")</f>
        <v/>
      </c>
      <c r="F8398" s="22" t="str">
        <f>IF(OR(E8398="",E8398="!!!"),"",IF(NOT(ISNA(VLOOKUP(E8398,E$1:E8397,1,FALSE()))),"OLD",IF(AND(E8398&lt;&gt;"",E8398&lt;&gt;"!!!"),"NEW","")))</f>
        <v> </v>
      </c>
      <c r="G8398" s="23" t="str">
        <f>IF(OR(E8398="",E8398="!!!"),"",IF(OR(J8398=0,AND(J8398=1,K8398=1),AND(J8398=1,I8398="SBJ"),AND(J8398=1,I8398=0)),"?IN_FOCUS",IF(J8398&lt;=2,"?ACTIVATED",IF(J8398&lt;&gt;"","?FAMILIAR",IF(F8398="NEW",IF(ISNA(VLOOKUP(E8398,#REF!,1,FALSE())),"?TYPE_IDENTIFIABLE","?REFERENTIAL"),"_")))))</f>
        <v> </v>
      </c>
      <c r="H8398" s="24" t="str">
        <f>IF(J8398&lt;&gt;1,"",IF(I8398="SBJ","CB","?"))</f>
        <v> </v>
      </c>
      <c r="I8398" s="25" t="str">
        <f>IF(OR(E8398="",E8398="!!!",F8398="NEW"),"",INDEX(B8397:B$2,-1+SUMPRODUCT(MAX(ROW(E8397:E$2)*(E8398=E8397:E$2)))))</f>
        <v> </v>
      </c>
      <c r="J8398" s="25" t="str">
        <f>IF(OR(E8398="",E8398="!!!",F8398="NEW"),"",COUNTBLANK(OFFSET(A$1,,,SUMPRODUCT(MAX(ROW(E$2:E8398)*(E8398=E$2:E8398)))))-COUNTBLANK(OFFSET(A$1,,,SUMPRODUCT(MAX(ROW(E$1:E8397)*(E2=E$1:E8397))))))</f>
        <v> </v>
      </c>
      <c r="K8398" s="25" t="str">
        <f>IF(OR(E8398="",E8398="!!!",F8398="NEW"),"",INDEX(J$1:J8397,SUMPRODUCT(MAX(ROW(E$1:E8397)*(E8398=E$1:E8397)))))</f>
        <v> </v>
      </c>
      <c r="L8398" s="26"/>
    </row>
    <row r="8399" spans="1:12">
      <c r="A8399" s="20" t="s">
        <v>2384</v>
      </c>
      <c r="E8399" s="21">
        <f>IF(D8399="?OLD","!!!","")</f>
        <v/>
      </c>
      <c r="F8399" s="22" t="str">
        <f>IF(OR(E8399="",E8399="!!!"),"",IF(NOT(ISNA(VLOOKUP(E8399,E$1:E8398,1,FALSE()))),"OLD",IF(AND(E8399&lt;&gt;"",E8399&lt;&gt;"!!!"),"NEW","")))</f>
        <v> </v>
      </c>
      <c r="G8399" s="23" t="str">
        <f>IF(OR(E8399="",E8399="!!!"),"",IF(OR(J8399=0,AND(J8399=1,K8399=1),AND(J8399=1,I8399="SBJ"),AND(J8399=1,I8399=0)),"?IN_FOCUS",IF(J8399&lt;=2,"?ACTIVATED",IF(J8399&lt;&gt;"","?FAMILIAR",IF(F8399="NEW",IF(ISNA(VLOOKUP(E8399,#REF!,1,FALSE())),"?TYPE_IDENTIFIABLE","?REFERENTIAL"),"_")))))</f>
        <v> </v>
      </c>
      <c r="H8399" s="24" t="str">
        <f>IF(J8399&lt;&gt;1,"",IF(I8399="SBJ","CB","?"))</f>
        <v> </v>
      </c>
      <c r="I8399" s="25" t="str">
        <f>IF(OR(E8399="",E8399="!!!",F8399="NEW"),"",INDEX(B8398:B$2,-1+SUMPRODUCT(MAX(ROW(E8398:E$2)*(E8399=E8398:E$2)))))</f>
        <v> </v>
      </c>
      <c r="J8399" s="25" t="str">
        <f>IF(OR(E8399="",E8399="!!!",F8399="NEW"),"",COUNTBLANK(OFFSET(A$1,,,SUMPRODUCT(MAX(ROW(E$2:E8399)*(E8399=E$2:E8399)))))-COUNTBLANK(OFFSET(A$1,,,SUMPRODUCT(MAX(ROW(E$1:E8398)*(E2=E$1:E8398))))))</f>
        <v> </v>
      </c>
      <c r="K8399" s="25" t="str">
        <f>IF(OR(E8399="",E8399="!!!",F8399="NEW"),"",INDEX(J$1:J8398,SUMPRODUCT(MAX(ROW(E$1:E8398)*(E8399=E$1:E8398)))))</f>
        <v> </v>
      </c>
      <c r="L8399" s="26"/>
    </row>
    <row r="8400" spans="1:12">
      <c r="A8400" s="20" t="s">
        <v>1744</v>
      </c>
      <c r="E8400" s="21">
        <f>IF(D8400="?OLD","!!!","")</f>
        <v/>
      </c>
      <c r="F8400" s="22" t="str">
        <f>IF(OR(E8400="",E8400="!!!"),"",IF(NOT(ISNA(VLOOKUP(E8400,E$1:E8399,1,FALSE()))),"OLD",IF(AND(E8400&lt;&gt;"",E8400&lt;&gt;"!!!"),"NEW","")))</f>
        <v> </v>
      </c>
      <c r="G8400" s="23" t="str">
        <f>IF(OR(E8400="",E8400="!!!"),"",IF(OR(J8400=0,AND(J8400=1,K8400=1),AND(J8400=1,I8400="SBJ"),AND(J8400=1,I8400=0)),"?IN_FOCUS",IF(J8400&lt;=2,"?ACTIVATED",IF(J8400&lt;&gt;"","?FAMILIAR",IF(F8400="NEW",IF(ISNA(VLOOKUP(E8400,#REF!,1,FALSE())),"?TYPE_IDENTIFIABLE","?REFERENTIAL"),"_")))))</f>
        <v> </v>
      </c>
      <c r="H8400" s="24" t="str">
        <f>IF(J8400&lt;&gt;1,"",IF(I8400="SBJ","CB","?"))</f>
        <v> </v>
      </c>
      <c r="I8400" s="25" t="str">
        <f>IF(OR(E8400="",E8400="!!!",F8400="NEW"),"",INDEX(B8399:B$2,-1+SUMPRODUCT(MAX(ROW(E8399:E$2)*(E8400=E8399:E$2)))))</f>
        <v> </v>
      </c>
      <c r="J8400" s="25" t="str">
        <f>IF(OR(E8400="",E8400="!!!",F8400="NEW"),"",COUNTBLANK(OFFSET(A$1,,,SUMPRODUCT(MAX(ROW(E$2:E8400)*(E8400=E$2:E8400)))))-COUNTBLANK(OFFSET(A$1,,,SUMPRODUCT(MAX(ROW(E$1:E8399)*(E2=E$1:E8399))))))</f>
        <v> </v>
      </c>
      <c r="K8400" s="25" t="str">
        <f>IF(OR(E8400="",E8400="!!!",F8400="NEW"),"",INDEX(J$1:J8399,SUMPRODUCT(MAX(ROW(E$1:E8399)*(E8400=E$1:E8399)))))</f>
        <v> </v>
      </c>
      <c r="L8400" s="26"/>
    </row>
    <row r="8401" spans="1:12">
      <c r="A8401" s="20" t="s">
        <v>4083</v>
      </c>
      <c r="B8401" s="27" t="s">
        <v>1675</v>
      </c>
      <c r="C8401" s="27" t="s">
        <v>1701</v>
      </c>
      <c r="D8401" s="27" t="s">
        <v>1681</v>
      </c>
      <c r="E8401" s="21">
        <f>IF(D8401="?OLD","!!!","")</f>
        <v/>
      </c>
      <c r="F8401" s="22" t="str">
        <f>IF(OR(E8401="",E8401="!!!"),"",IF(NOT(ISNA(VLOOKUP(E8401,E$1:E8400,1,FALSE()))),"OLD",IF(AND(E8401&lt;&gt;"",E8401&lt;&gt;"!!!"),"NEW","")))</f>
        <v> </v>
      </c>
      <c r="G8401" s="23" t="str">
        <f>IF(OR(E8401="",E8401="!!!"),"",IF(OR(J8401=0,AND(J8401=1,K8401=1),AND(J8401=1,I8401="SBJ"),AND(J8401=1,I8401=0)),"?IN_FOCUS",IF(J8401&lt;=2,"?ACTIVATED",IF(J8401&lt;&gt;"","?FAMILIAR",IF(F8401="NEW",IF(ISNA(VLOOKUP(E8401,#REF!,1,FALSE())),"?TYPE_IDENTIFIABLE","?REFERENTIAL"),"_")))))</f>
        <v> </v>
      </c>
      <c r="H8401" s="24" t="str">
        <f>IF(J8401&lt;&gt;1,"",IF(I8401="SBJ","CB","?"))</f>
        <v> </v>
      </c>
      <c r="I8401" s="25" t="str">
        <f>IF(OR(E8401="",E8401="!!!",F8401="NEW"),"",INDEX(B8400:B$2,-1+SUMPRODUCT(MAX(ROW(E8400:E$2)*(E8401=E8400:E$2)))))</f>
        <v> </v>
      </c>
      <c r="J8401" s="25" t="str">
        <f>IF(OR(E8401="",E8401="!!!",F8401="NEW"),"",COUNTBLANK(OFFSET(A$1,,,SUMPRODUCT(MAX(ROW(E$2:E8401)*(E8401=E$2:E8401)))))-COUNTBLANK(OFFSET(A$1,,,SUMPRODUCT(MAX(ROW(E$1:E8400)*(E2=E$1:E8400))))))</f>
        <v> </v>
      </c>
      <c r="K8401" s="25" t="str">
        <f>IF(OR(E8401="",E8401="!!!",F8401="NEW"),"",INDEX(J$1:J8400,SUMPRODUCT(MAX(ROW(E$1:E8400)*(E8401=E$1:E8400)))))</f>
        <v> </v>
      </c>
      <c r="L8401" s="26"/>
    </row>
    <row r="8402" spans="1:12">
      <c r="A8402" s="20" t="s">
        <v>1717</v>
      </c>
      <c r="E8402" s="21">
        <f>IF(D8402="?OLD","!!!","")</f>
        <v/>
      </c>
      <c r="F8402" s="22" t="str">
        <f>IF(OR(E8402="",E8402="!!!"),"",IF(NOT(ISNA(VLOOKUP(E8402,E$1:E8401,1,FALSE()))),"OLD",IF(AND(E8402&lt;&gt;"",E8402&lt;&gt;"!!!"),"NEW","")))</f>
        <v> </v>
      </c>
      <c r="G8402" s="23" t="str">
        <f>IF(OR(E8402="",E8402="!!!"),"",IF(OR(J8402=0,AND(J8402=1,K8402=1),AND(J8402=1,I8402="SBJ"),AND(J8402=1,I8402=0)),"?IN_FOCUS",IF(J8402&lt;=2,"?ACTIVATED",IF(J8402&lt;&gt;"","?FAMILIAR",IF(F8402="NEW",IF(ISNA(VLOOKUP(E8402,#REF!,1,FALSE())),"?TYPE_IDENTIFIABLE","?REFERENTIAL"),"_")))))</f>
        <v> </v>
      </c>
      <c r="H8402" s="24" t="str">
        <f>IF(J8402&lt;&gt;1,"",IF(I8402="SBJ","CB","?"))</f>
        <v> </v>
      </c>
      <c r="I8402" s="25" t="str">
        <f>IF(OR(E8402="",E8402="!!!",F8402="NEW"),"",INDEX(B8401:B$2,-1+SUMPRODUCT(MAX(ROW(E8401:E$2)*(E8402=E8401:E$2)))))</f>
        <v> </v>
      </c>
      <c r="J8402" s="25" t="str">
        <f>IF(OR(E8402="",E8402="!!!",F8402="NEW"),"",COUNTBLANK(OFFSET(A$1,,,SUMPRODUCT(MAX(ROW(E$2:E8402)*(E8402=E$2:E8402)))))-COUNTBLANK(OFFSET(A$1,,,SUMPRODUCT(MAX(ROW(E$1:E8401)*(E2=E$1:E8401))))))</f>
        <v> </v>
      </c>
      <c r="K8402" s="25" t="str">
        <f>IF(OR(E8402="",E8402="!!!",F8402="NEW"),"",INDEX(J$1:J8401,SUMPRODUCT(MAX(ROW(E$1:E8401)*(E8402=E$1:E8401)))))</f>
        <v> </v>
      </c>
      <c r="L8402" s="26"/>
    </row>
    <row r="8403" spans="1:12">
      <c r="A8403" s="20" t="s">
        <v>3787</v>
      </c>
      <c r="E8403" s="21">
        <f>IF(D8403="?OLD","!!!","")</f>
        <v/>
      </c>
      <c r="F8403" s="22" t="str">
        <f>IF(OR(E8403="",E8403="!!!"),"",IF(NOT(ISNA(VLOOKUP(E8403,E$1:E8402,1,FALSE()))),"OLD",IF(AND(E8403&lt;&gt;"",E8403&lt;&gt;"!!!"),"NEW","")))</f>
        <v> </v>
      </c>
      <c r="G8403" s="23" t="str">
        <f>IF(OR(E8403="",E8403="!!!"),"",IF(OR(J8403=0,AND(J8403=1,K8403=1),AND(J8403=1,I8403="SBJ"),AND(J8403=1,I8403=0)),"?IN_FOCUS",IF(J8403&lt;=2,"?ACTIVATED",IF(J8403&lt;&gt;"","?FAMILIAR",IF(F8403="NEW",IF(ISNA(VLOOKUP(E8403,#REF!,1,FALSE())),"?TYPE_IDENTIFIABLE","?REFERENTIAL"),"_")))))</f>
        <v> </v>
      </c>
      <c r="H8403" s="24" t="str">
        <f>IF(J8403&lt;&gt;1,"",IF(I8403="SBJ","CB","?"))</f>
        <v> </v>
      </c>
      <c r="I8403" s="25" t="str">
        <f>IF(OR(E8403="",E8403="!!!",F8403="NEW"),"",INDEX(B8402:B$2,-1+SUMPRODUCT(MAX(ROW(E8402:E$2)*(E8403=E8402:E$2)))))</f>
        <v> </v>
      </c>
      <c r="J8403" s="25" t="str">
        <f>IF(OR(E8403="",E8403="!!!",F8403="NEW"),"",COUNTBLANK(OFFSET(A$1,,,SUMPRODUCT(MAX(ROW(E$2:E8403)*(E8403=E$2:E8403)))))-COUNTBLANK(OFFSET(A$1,,,SUMPRODUCT(MAX(ROW(E$1:E8402)*(E2=E$1:E8402))))))</f>
        <v> </v>
      </c>
      <c r="K8403" s="25" t="str">
        <f>IF(OR(E8403="",E8403="!!!",F8403="NEW"),"",INDEX(J$1:J8402,SUMPRODUCT(MAX(ROW(E$1:E8402)*(E8403=E$1:E8402)))))</f>
        <v> </v>
      </c>
      <c r="L8403" s="26"/>
    </row>
    <row r="8404" spans="1:12">
      <c r="A8404" s="20" t="s">
        <v>3241</v>
      </c>
      <c r="B8404" s="27" t="s">
        <v>1687</v>
      </c>
      <c r="C8404" s="27" t="s">
        <v>1669</v>
      </c>
      <c r="E8404" s="21">
        <f>IF(D8404="?OLD","!!!","")</f>
        <v/>
      </c>
      <c r="F8404" s="22" t="str">
        <f>IF(OR(E8404="",E8404="!!!"),"",IF(NOT(ISNA(VLOOKUP(E8404,E$1:E8403,1,FALSE()))),"OLD",IF(AND(E8404&lt;&gt;"",E8404&lt;&gt;"!!!"),"NEW","")))</f>
        <v> </v>
      </c>
      <c r="G8404" s="23" t="str">
        <f>IF(OR(E8404="",E8404="!!!"),"",IF(OR(J8404=0,AND(J8404=1,K8404=1),AND(J8404=1,I8404="SBJ"),AND(J8404=1,I8404=0)),"?IN_FOCUS",IF(J8404&lt;=2,"?ACTIVATED",IF(J8404&lt;&gt;"","?FAMILIAR",IF(F8404="NEW",IF(ISNA(VLOOKUP(E8404,#REF!,1,FALSE())),"?TYPE_IDENTIFIABLE","?REFERENTIAL"),"_")))))</f>
        <v> </v>
      </c>
      <c r="H8404" s="24" t="str">
        <f>IF(J8404&lt;&gt;1,"",IF(I8404="SBJ","CB","?"))</f>
        <v> </v>
      </c>
      <c r="I8404" s="25" t="str">
        <f>IF(OR(E8404="",E8404="!!!",F8404="NEW"),"",INDEX(B8403:B$2,-1+SUMPRODUCT(MAX(ROW(E8403:E$2)*(E8404=E8403:E$2)))))</f>
        <v> </v>
      </c>
      <c r="J8404" s="25" t="str">
        <f>IF(OR(E8404="",E8404="!!!",F8404="NEW"),"",COUNTBLANK(OFFSET(A$1,,,SUMPRODUCT(MAX(ROW(E$2:E8404)*(E8404=E$2:E8404)))))-COUNTBLANK(OFFSET(A$1,,,SUMPRODUCT(MAX(ROW(E$1:E8403)*(E2=E$1:E8403))))))</f>
        <v> </v>
      </c>
      <c r="K8404" s="25" t="str">
        <f>IF(OR(E8404="",E8404="!!!",F8404="NEW"),"",INDEX(J$1:J8403,SUMPRODUCT(MAX(ROW(E$1:E8403)*(E8404=E$1:E8403)))))</f>
        <v> </v>
      </c>
      <c r="L8404" s="26"/>
    </row>
    <row r="8405" spans="1:12">
      <c r="A8405" s="20" t="s">
        <v>1859</v>
      </c>
      <c r="E8405" s="21">
        <f>IF(D8405="?OLD","!!!","")</f>
        <v/>
      </c>
      <c r="F8405" s="22" t="str">
        <f>IF(OR(E8405="",E8405="!!!"),"",IF(NOT(ISNA(VLOOKUP(E8405,E$1:E8404,1,FALSE()))),"OLD",IF(AND(E8405&lt;&gt;"",E8405&lt;&gt;"!!!"),"NEW","")))</f>
        <v> </v>
      </c>
      <c r="G8405" s="23" t="str">
        <f>IF(OR(E8405="",E8405="!!!"),"",IF(OR(J8405=0,AND(J8405=1,K8405=1),AND(J8405=1,I8405="SBJ"),AND(J8405=1,I8405=0)),"?IN_FOCUS",IF(J8405&lt;=2,"?ACTIVATED",IF(J8405&lt;&gt;"","?FAMILIAR",IF(F8405="NEW",IF(ISNA(VLOOKUP(E8405,#REF!,1,FALSE())),"?TYPE_IDENTIFIABLE","?REFERENTIAL"),"_")))))</f>
        <v> </v>
      </c>
      <c r="H8405" s="24" t="str">
        <f>IF(J8405&lt;&gt;1,"",IF(I8405="SBJ","CB","?"))</f>
        <v> </v>
      </c>
      <c r="I8405" s="25" t="str">
        <f>IF(OR(E8405="",E8405="!!!",F8405="NEW"),"",INDEX(B8404:B$2,-1+SUMPRODUCT(MAX(ROW(E8404:E$2)*(E8405=E8404:E$2)))))</f>
        <v> </v>
      </c>
      <c r="J8405" s="25" t="str">
        <f>IF(OR(E8405="",E8405="!!!",F8405="NEW"),"",COUNTBLANK(OFFSET(A$1,,,SUMPRODUCT(MAX(ROW(E$2:E8405)*(E8405=E$2:E8405)))))-COUNTBLANK(OFFSET(A$1,,,SUMPRODUCT(MAX(ROW(E$1:E8404)*(E2=E$1:E8404))))))</f>
        <v> </v>
      </c>
      <c r="K8405" s="25" t="str">
        <f>IF(OR(E8405="",E8405="!!!",F8405="NEW"),"",INDEX(J$1:J8404,SUMPRODUCT(MAX(ROW(E$1:E8404)*(E8405=E$1:E8404)))))</f>
        <v> </v>
      </c>
      <c r="L8405" s="26"/>
    </row>
    <row r="8406" spans="1:12">
      <c r="A8406" s="20" t="s">
        <v>1089</v>
      </c>
      <c r="E8406" s="21">
        <f>IF(D8406="?OLD","!!!","")</f>
        <v/>
      </c>
      <c r="F8406" s="22" t="str">
        <f>IF(OR(E8406="",E8406="!!!"),"",IF(NOT(ISNA(VLOOKUP(E8406,E$1:E8405,1,FALSE()))),"OLD",IF(AND(E8406&lt;&gt;"",E8406&lt;&gt;"!!!"),"NEW","")))</f>
        <v> </v>
      </c>
      <c r="G8406" s="23" t="str">
        <f>IF(OR(E8406="",E8406="!!!"),"",IF(OR(J8406=0,AND(J8406=1,K8406=1),AND(J8406=1,I8406="SBJ"),AND(J8406=1,I8406=0)),"?IN_FOCUS",IF(J8406&lt;=2,"?ACTIVATED",IF(J8406&lt;&gt;"","?FAMILIAR",IF(F8406="NEW",IF(ISNA(VLOOKUP(E8406,#REF!,1,FALSE())),"?TYPE_IDENTIFIABLE","?REFERENTIAL"),"_")))))</f>
        <v> </v>
      </c>
      <c r="H8406" s="24" t="str">
        <f>IF(J8406&lt;&gt;1,"",IF(I8406="SBJ","CB","?"))</f>
        <v> </v>
      </c>
      <c r="I8406" s="25" t="str">
        <f>IF(OR(E8406="",E8406="!!!",F8406="NEW"),"",INDEX(B8405:B$2,-1+SUMPRODUCT(MAX(ROW(E8405:E$2)*(E8406=E8405:E$2)))))</f>
        <v> </v>
      </c>
      <c r="J8406" s="25" t="str">
        <f>IF(OR(E8406="",E8406="!!!",F8406="NEW"),"",COUNTBLANK(OFFSET(A$1,,,SUMPRODUCT(MAX(ROW(E$2:E8406)*(E8406=E$2:E8406)))))-COUNTBLANK(OFFSET(A$1,,,SUMPRODUCT(MAX(ROW(E$1:E8405)*(E2=E$1:E8405))))))</f>
        <v> </v>
      </c>
      <c r="K8406" s="25" t="str">
        <f>IF(OR(E8406="",E8406="!!!",F8406="NEW"),"",INDEX(J$1:J8405,SUMPRODUCT(MAX(ROW(E$1:E8405)*(E8406=E$1:E8405)))))</f>
        <v> </v>
      </c>
      <c r="L8406" s="26"/>
    </row>
    <row r="8407" spans="1:12">
      <c r="A8407" s="20" t="s">
        <v>671</v>
      </c>
      <c r="E8407" s="21">
        <f>IF(D8407="?OLD","!!!","")</f>
        <v/>
      </c>
      <c r="F8407" s="22" t="str">
        <f>IF(OR(E8407="",E8407="!!!"),"",IF(NOT(ISNA(VLOOKUP(E8407,E$1:E8406,1,FALSE()))),"OLD",IF(AND(E8407&lt;&gt;"",E8407&lt;&gt;"!!!"),"NEW","")))</f>
        <v> </v>
      </c>
      <c r="G8407" s="23" t="str">
        <f>IF(OR(E8407="",E8407="!!!"),"",IF(OR(J8407=0,AND(J8407=1,K8407=1),AND(J8407=1,I8407="SBJ"),AND(J8407=1,I8407=0)),"?IN_FOCUS",IF(J8407&lt;=2,"?ACTIVATED",IF(J8407&lt;&gt;"","?FAMILIAR",IF(F8407="NEW",IF(ISNA(VLOOKUP(E8407,#REF!,1,FALSE())),"?TYPE_IDENTIFIABLE","?REFERENTIAL"),"_")))))</f>
        <v> </v>
      </c>
      <c r="H8407" s="24" t="str">
        <f>IF(J8407&lt;&gt;1,"",IF(I8407="SBJ","CB","?"))</f>
        <v> </v>
      </c>
      <c r="I8407" s="25" t="str">
        <f>IF(OR(E8407="",E8407="!!!",F8407="NEW"),"",INDEX(B8406:B$2,-1+SUMPRODUCT(MAX(ROW(E8406:E$2)*(E8407=E8406:E$2)))))</f>
        <v> </v>
      </c>
      <c r="J8407" s="25" t="str">
        <f>IF(OR(E8407="",E8407="!!!",F8407="NEW"),"",COUNTBLANK(OFFSET(A$1,,,SUMPRODUCT(MAX(ROW(E$2:E8407)*(E8407=E$2:E8407)))))-COUNTBLANK(OFFSET(A$1,,,SUMPRODUCT(MAX(ROW(E$1:E8406)*(E2=E$1:E8406))))))</f>
        <v> </v>
      </c>
      <c r="K8407" s="25" t="str">
        <f>IF(OR(E8407="",E8407="!!!",F8407="NEW"),"",INDEX(J$1:J8406,SUMPRODUCT(MAX(ROW(E$1:E8406)*(E8407=E$1:E8406)))))</f>
        <v> </v>
      </c>
      <c r="L8407" s="26"/>
    </row>
    <row r="8408" spans="1:12">
      <c r="A8408" s="20"/>
    </row>
    <row r="8409" spans="1:12">
      <c r="A8409" s="20" t="s">
        <v>4084</v>
      </c>
    </row>
    <row r="8410" spans="1:12">
      <c r="A8410" s="20" t="s">
        <v>4085</v>
      </c>
      <c r="E8410" s="21">
        <f>IF(D8410="?OLD","!!!","")</f>
        <v/>
      </c>
      <c r="F8410" s="22" t="str">
        <f>IF(OR(E8410="",E8410="!!!"),"",IF(NOT(ISNA(VLOOKUP(E8410,E$1:E8409,1,FALSE()))),"OLD",IF(AND(E8410&lt;&gt;"",E8410&lt;&gt;"!!!"),"NEW","")))</f>
        <v> </v>
      </c>
      <c r="G8410" s="23" t="str">
        <f>IF(OR(E8410="",E8410="!!!"),"",IF(OR(J8410=0,AND(J8410=1,K8410=1),AND(J8410=1,I8410="SBJ"),AND(J8410=1,I8410=0)),"?IN_FOCUS",IF(J8410&lt;=2,"?ACTIVATED",IF(J8410&lt;&gt;"","?FAMILIAR",IF(F8410="NEW",IF(ISNA(VLOOKUP(E8410,#REF!,1,FALSE())),"?TYPE_IDENTIFIABLE","?REFERENTIAL"),"_")))))</f>
        <v> </v>
      </c>
      <c r="H8410" s="24" t="str">
        <f>IF(J8410&lt;&gt;1,"",IF(I8410="SBJ","CB","?"))</f>
        <v> </v>
      </c>
      <c r="I8410" s="25" t="str">
        <f>IF(OR(E8410="",E8410="!!!",F8410="NEW"),"",INDEX(B8409:B$2,-1+SUMPRODUCT(MAX(ROW(E8409:E$2)*(E8410=E8409:E$2)))))</f>
        <v> </v>
      </c>
      <c r="J8410" s="25" t="str">
        <f>IF(OR(E8410="",E8410="!!!",F8410="NEW"),"",COUNTBLANK(OFFSET(A$1,,,SUMPRODUCT(MAX(ROW(E$2:E8410)*(E8410=E$2:E8410)))))-COUNTBLANK(OFFSET(A$1,,,SUMPRODUCT(MAX(ROW(E$1:E8409)*(E2=E$1:E8409))))))</f>
        <v> </v>
      </c>
      <c r="K8410" s="25" t="str">
        <f>IF(OR(E8410="",E8410="!!!",F8410="NEW"),"",INDEX(J$1:J8409,SUMPRODUCT(MAX(ROW(E$1:E8409)*(E8410=E$1:E8409)))))</f>
        <v> </v>
      </c>
      <c r="L8410" s="26"/>
    </row>
    <row r="8411" spans="1:12">
      <c r="A8411" s="20" t="s">
        <v>1688</v>
      </c>
      <c r="E8411" s="21">
        <f>IF(D8411="?OLD","!!!","")</f>
        <v/>
      </c>
      <c r="F8411" s="22" t="str">
        <f>IF(OR(E8411="",E8411="!!!"),"",IF(NOT(ISNA(VLOOKUP(E8411,E$1:E8410,1,FALSE()))),"OLD",IF(AND(E8411&lt;&gt;"",E8411&lt;&gt;"!!!"),"NEW","")))</f>
        <v> </v>
      </c>
      <c r="G8411" s="23" t="str">
        <f>IF(OR(E8411="",E8411="!!!"),"",IF(OR(J8411=0,AND(J8411=1,K8411=1),AND(J8411=1,I8411="SBJ"),AND(J8411=1,I8411=0)),"?IN_FOCUS",IF(J8411&lt;=2,"?ACTIVATED",IF(J8411&lt;&gt;"","?FAMILIAR",IF(F8411="NEW",IF(ISNA(VLOOKUP(E8411,#REF!,1,FALSE())),"?TYPE_IDENTIFIABLE","?REFERENTIAL"),"_")))))</f>
        <v> </v>
      </c>
      <c r="H8411" s="24" t="str">
        <f>IF(J8411&lt;&gt;1,"",IF(I8411="SBJ","CB","?"))</f>
        <v> </v>
      </c>
      <c r="I8411" s="25" t="str">
        <f>IF(OR(E8411="",E8411="!!!",F8411="NEW"),"",INDEX(B8410:B$2,-1+SUMPRODUCT(MAX(ROW(E8410:E$2)*(E8411=E8410:E$2)))))</f>
        <v> </v>
      </c>
      <c r="J8411" s="25" t="str">
        <f>IF(OR(E8411="",E8411="!!!",F8411="NEW"),"",COUNTBLANK(OFFSET(A$1,,,SUMPRODUCT(MAX(ROW(E$2:E8411)*(E8411=E$2:E8411)))))-COUNTBLANK(OFFSET(A$1,,,SUMPRODUCT(MAX(ROW(E$1:E8410)*(E2=E$1:E8410))))))</f>
        <v> </v>
      </c>
      <c r="K8411" s="25" t="str">
        <f>IF(OR(E8411="",E8411="!!!",F8411="NEW"),"",INDEX(J$1:J8410,SUMPRODUCT(MAX(ROW(E$1:E8410)*(E8411=E$1:E8410)))))</f>
        <v> </v>
      </c>
      <c r="L8411" s="26"/>
    </row>
    <row r="8412" spans="1:12">
      <c r="A8412" s="20" t="s">
        <v>4086</v>
      </c>
      <c r="E8412" s="21">
        <f>IF(D8412="?OLD","!!!","")</f>
        <v/>
      </c>
      <c r="F8412" s="22" t="str">
        <f>IF(OR(E8412="",E8412="!!!"),"",IF(NOT(ISNA(VLOOKUP(E8412,E$1:E8411,1,FALSE()))),"OLD",IF(AND(E8412&lt;&gt;"",E8412&lt;&gt;"!!!"),"NEW","")))</f>
        <v> </v>
      </c>
      <c r="G8412" s="23" t="str">
        <f>IF(OR(E8412="",E8412="!!!"),"",IF(OR(J8412=0,AND(J8412=1,K8412=1),AND(J8412=1,I8412="SBJ"),AND(J8412=1,I8412=0)),"?IN_FOCUS",IF(J8412&lt;=2,"?ACTIVATED",IF(J8412&lt;&gt;"","?FAMILIAR",IF(F8412="NEW",IF(ISNA(VLOOKUP(E8412,#REF!,1,FALSE())),"?TYPE_IDENTIFIABLE","?REFERENTIAL"),"_")))))</f>
        <v> </v>
      </c>
      <c r="H8412" s="24" t="str">
        <f>IF(J8412&lt;&gt;1,"",IF(I8412="SBJ","CB","?"))</f>
        <v> </v>
      </c>
      <c r="I8412" s="25" t="str">
        <f>IF(OR(E8412="",E8412="!!!",F8412="NEW"),"",INDEX(B8411:B$2,-1+SUMPRODUCT(MAX(ROW(E8411:E$2)*(E8412=E8411:E$2)))))</f>
        <v> </v>
      </c>
      <c r="J8412" s="25" t="str">
        <f>IF(OR(E8412="",E8412="!!!",F8412="NEW"),"",COUNTBLANK(OFFSET(A$1,,,SUMPRODUCT(MAX(ROW(E$2:E8412)*(E8412=E$2:E8412)))))-COUNTBLANK(OFFSET(A$1,,,SUMPRODUCT(MAX(ROW(E$1:E8411)*(E2=E$1:E8411))))))</f>
        <v> </v>
      </c>
      <c r="K8412" s="25" t="str">
        <f>IF(OR(E8412="",E8412="!!!",F8412="NEW"),"",INDEX(J$1:J8411,SUMPRODUCT(MAX(ROW(E$1:E8411)*(E8412=E$1:E8411)))))</f>
        <v> </v>
      </c>
      <c r="L8412" s="26"/>
    </row>
    <row r="8413" spans="1:12">
      <c r="A8413" s="20" t="s">
        <v>1688</v>
      </c>
      <c r="E8413" s="21">
        <f>IF(D8413="?OLD","!!!","")</f>
        <v/>
      </c>
      <c r="F8413" s="22" t="str">
        <f>IF(OR(E8413="",E8413="!!!"),"",IF(NOT(ISNA(VLOOKUP(E8413,E$1:E8412,1,FALSE()))),"OLD",IF(AND(E8413&lt;&gt;"",E8413&lt;&gt;"!!!"),"NEW","")))</f>
        <v> </v>
      </c>
      <c r="G8413" s="23" t="str">
        <f>IF(OR(E8413="",E8413="!!!"),"",IF(OR(J8413=0,AND(J8413=1,K8413=1),AND(J8413=1,I8413="SBJ"),AND(J8413=1,I8413=0)),"?IN_FOCUS",IF(J8413&lt;=2,"?ACTIVATED",IF(J8413&lt;&gt;"","?FAMILIAR",IF(F8413="NEW",IF(ISNA(VLOOKUP(E8413,#REF!,1,FALSE())),"?TYPE_IDENTIFIABLE","?REFERENTIAL"),"_")))))</f>
        <v> </v>
      </c>
      <c r="H8413" s="24" t="str">
        <f>IF(J8413&lt;&gt;1,"",IF(I8413="SBJ","CB","?"))</f>
        <v> </v>
      </c>
      <c r="I8413" s="25" t="str">
        <f>IF(OR(E8413="",E8413="!!!",F8413="NEW"),"",INDEX(B8412:B$2,-1+SUMPRODUCT(MAX(ROW(E8412:E$2)*(E8413=E8412:E$2)))))</f>
        <v> </v>
      </c>
      <c r="J8413" s="25" t="str">
        <f>IF(OR(E8413="",E8413="!!!",F8413="NEW"),"",COUNTBLANK(OFFSET(A$1,,,SUMPRODUCT(MAX(ROW(E$2:E8413)*(E8413=E$2:E8413)))))-COUNTBLANK(OFFSET(A$1,,,SUMPRODUCT(MAX(ROW(E$1:E8412)*(E2=E$1:E8412))))))</f>
        <v> </v>
      </c>
      <c r="K8413" s="25" t="str">
        <f>IF(OR(E8413="",E8413="!!!",F8413="NEW"),"",INDEX(J$1:J8412,SUMPRODUCT(MAX(ROW(E$1:E8412)*(E8413=E$1:E8412)))))</f>
        <v> </v>
      </c>
      <c r="L8413" s="26"/>
    </row>
    <row r="8414" spans="1:12">
      <c r="A8414" s="20" t="s">
        <v>2034</v>
      </c>
      <c r="B8414" s="27" t="s">
        <v>1668</v>
      </c>
      <c r="C8414" s="27" t="s">
        <v>1680</v>
      </c>
      <c r="D8414" s="27" t="s">
        <v>1681</v>
      </c>
      <c r="E8414" s="21">
        <f>IF(D8414="?OLD","!!!","")</f>
        <v/>
      </c>
      <c r="F8414" s="22" t="str">
        <f>IF(OR(E8414="",E8414="!!!"),"",IF(NOT(ISNA(VLOOKUP(E8414,E$1:E8413,1,FALSE()))),"OLD",IF(AND(E8414&lt;&gt;"",E8414&lt;&gt;"!!!"),"NEW","")))</f>
        <v> </v>
      </c>
      <c r="G8414" s="23" t="str">
        <f>IF(OR(E8414="",E8414="!!!"),"",IF(OR(J8414=0,AND(J8414=1,K8414=1),AND(J8414=1,I8414="SBJ"),AND(J8414=1,I8414=0)),"?IN_FOCUS",IF(J8414&lt;=2,"?ACTIVATED",IF(J8414&lt;&gt;"","?FAMILIAR",IF(F8414="NEW",IF(ISNA(VLOOKUP(E8414,#REF!,1,FALSE())),"?TYPE_IDENTIFIABLE","?REFERENTIAL"),"_")))))</f>
        <v> </v>
      </c>
      <c r="H8414" s="24" t="str">
        <f>IF(J8414&lt;&gt;1,"",IF(I8414="SBJ","CB","?"))</f>
        <v> </v>
      </c>
      <c r="I8414" s="25" t="str">
        <f>IF(OR(E8414="",E8414="!!!",F8414="NEW"),"",INDEX(B8413:B$2,-1+SUMPRODUCT(MAX(ROW(E8413:E$2)*(E8414=E8413:E$2)))))</f>
        <v> </v>
      </c>
      <c r="J8414" s="25" t="str">
        <f>IF(OR(E8414="",E8414="!!!",F8414="NEW"),"",COUNTBLANK(OFFSET(A$1,,,SUMPRODUCT(MAX(ROW(E$2:E8414)*(E8414=E$2:E8414)))))-COUNTBLANK(OFFSET(A$1,,,SUMPRODUCT(MAX(ROW(E$1:E8413)*(E2=E$1:E8413))))))</f>
        <v> </v>
      </c>
      <c r="K8414" s="25" t="str">
        <f>IF(OR(E8414="",E8414="!!!",F8414="NEW"),"",INDEX(J$1:J8413,SUMPRODUCT(MAX(ROW(E$1:E8413)*(E8414=E$1:E8413)))))</f>
        <v> </v>
      </c>
      <c r="L8414" s="26"/>
    </row>
    <row r="8415" spans="1:12">
      <c r="A8415" s="20" t="s">
        <v>4087</v>
      </c>
      <c r="E8415" s="21">
        <f>IF(D8415="?OLD","!!!","")</f>
        <v/>
      </c>
      <c r="F8415" s="22" t="str">
        <f>IF(OR(E8415="",E8415="!!!"),"",IF(NOT(ISNA(VLOOKUP(E8415,E$1:E8414,1,FALSE()))),"OLD",IF(AND(E8415&lt;&gt;"",E8415&lt;&gt;"!!!"),"NEW","")))</f>
        <v> </v>
      </c>
      <c r="G8415" s="23" t="str">
        <f>IF(OR(E8415="",E8415="!!!"),"",IF(OR(J8415=0,AND(J8415=1,K8415=1),AND(J8415=1,I8415="SBJ"),AND(J8415=1,I8415=0)),"?IN_FOCUS",IF(J8415&lt;=2,"?ACTIVATED",IF(J8415&lt;&gt;"","?FAMILIAR",IF(F8415="NEW",IF(ISNA(VLOOKUP(E8415,#REF!,1,FALSE())),"?TYPE_IDENTIFIABLE","?REFERENTIAL"),"_")))))</f>
        <v> </v>
      </c>
      <c r="H8415" s="24" t="str">
        <f>IF(J8415&lt;&gt;1,"",IF(I8415="SBJ","CB","?"))</f>
        <v> </v>
      </c>
      <c r="I8415" s="25" t="str">
        <f>IF(OR(E8415="",E8415="!!!",F8415="NEW"),"",INDEX(B8414:B$2,-1+SUMPRODUCT(MAX(ROW(E8414:E$2)*(E8415=E8414:E$2)))))</f>
        <v> </v>
      </c>
      <c r="J8415" s="25" t="str">
        <f>IF(OR(E8415="",E8415="!!!",F8415="NEW"),"",COUNTBLANK(OFFSET(A$1,,,SUMPRODUCT(MAX(ROW(E$2:E8415)*(E8415=E$2:E8415)))))-COUNTBLANK(OFFSET(A$1,,,SUMPRODUCT(MAX(ROW(E$1:E8414)*(E2=E$1:E8414))))))</f>
        <v> </v>
      </c>
      <c r="K8415" s="25" t="str">
        <f>IF(OR(E8415="",E8415="!!!",F8415="NEW"),"",INDEX(J$1:J8414,SUMPRODUCT(MAX(ROW(E$1:E8414)*(E8415=E$1:E8414)))))</f>
        <v> </v>
      </c>
      <c r="L8415" s="26"/>
    </row>
    <row r="8416" spans="1:12">
      <c r="A8416" s="20" t="s">
        <v>525</v>
      </c>
      <c r="E8416" s="21">
        <f>IF(D8416="?OLD","!!!","")</f>
        <v/>
      </c>
      <c r="F8416" s="22" t="str">
        <f>IF(OR(E8416="",E8416="!!!"),"",IF(NOT(ISNA(VLOOKUP(E8416,E$1:E8415,1,FALSE()))),"OLD",IF(AND(E8416&lt;&gt;"",E8416&lt;&gt;"!!!"),"NEW","")))</f>
        <v> </v>
      </c>
      <c r="G8416" s="23" t="str">
        <f>IF(OR(E8416="",E8416="!!!"),"",IF(OR(J8416=0,AND(J8416=1,K8416=1),AND(J8416=1,I8416="SBJ"),AND(J8416=1,I8416=0)),"?IN_FOCUS",IF(J8416&lt;=2,"?ACTIVATED",IF(J8416&lt;&gt;"","?FAMILIAR",IF(F8416="NEW",IF(ISNA(VLOOKUP(E8416,#REF!,1,FALSE())),"?TYPE_IDENTIFIABLE","?REFERENTIAL"),"_")))))</f>
        <v> </v>
      </c>
      <c r="H8416" s="24" t="str">
        <f>IF(J8416&lt;&gt;1,"",IF(I8416="SBJ","CB","?"))</f>
        <v> </v>
      </c>
      <c r="I8416" s="25" t="str">
        <f>IF(OR(E8416="",E8416="!!!",F8416="NEW"),"",INDEX(B8415:B$2,-1+SUMPRODUCT(MAX(ROW(E8415:E$2)*(E8416=E8415:E$2)))))</f>
        <v> </v>
      </c>
      <c r="J8416" s="25" t="str">
        <f>IF(OR(E8416="",E8416="!!!",F8416="NEW"),"",COUNTBLANK(OFFSET(A$1,,,SUMPRODUCT(MAX(ROW(E$2:E8416)*(E8416=E$2:E8416)))))-COUNTBLANK(OFFSET(A$1,,,SUMPRODUCT(MAX(ROW(E$1:E8415)*(E2=E$1:E8415))))))</f>
        <v> </v>
      </c>
      <c r="K8416" s="25" t="str">
        <f>IF(OR(E8416="",E8416="!!!",F8416="NEW"),"",INDEX(J$1:J8415,SUMPRODUCT(MAX(ROW(E$1:E8415)*(E8416=E$1:E8415)))))</f>
        <v> </v>
      </c>
      <c r="L8416" s="26"/>
    </row>
    <row r="8417" spans="1:12">
      <c r="A8417" s="20" t="s">
        <v>1089</v>
      </c>
      <c r="E8417" s="21">
        <f>IF(D8417="?OLD","!!!","")</f>
        <v/>
      </c>
      <c r="F8417" s="22" t="str">
        <f>IF(OR(E8417="",E8417="!!!"),"",IF(NOT(ISNA(VLOOKUP(E8417,E$1:E8416,1,FALSE()))),"OLD",IF(AND(E8417&lt;&gt;"",E8417&lt;&gt;"!!!"),"NEW","")))</f>
        <v> </v>
      </c>
      <c r="G8417" s="23" t="str">
        <f>IF(OR(E8417="",E8417="!!!"),"",IF(OR(J8417=0,AND(J8417=1,K8417=1),AND(J8417=1,I8417="SBJ"),AND(J8417=1,I8417=0)),"?IN_FOCUS",IF(J8417&lt;=2,"?ACTIVATED",IF(J8417&lt;&gt;"","?FAMILIAR",IF(F8417="NEW",IF(ISNA(VLOOKUP(E8417,#REF!,1,FALSE())),"?TYPE_IDENTIFIABLE","?REFERENTIAL"),"_")))))</f>
        <v> </v>
      </c>
      <c r="H8417" s="24" t="str">
        <f>IF(J8417&lt;&gt;1,"",IF(I8417="SBJ","CB","?"))</f>
        <v> </v>
      </c>
      <c r="I8417" s="25" t="str">
        <f>IF(OR(E8417="",E8417="!!!",F8417="NEW"),"",INDEX(B8416:B$2,-1+SUMPRODUCT(MAX(ROW(E8416:E$2)*(E8417=E8416:E$2)))))</f>
        <v> </v>
      </c>
      <c r="J8417" s="25" t="str">
        <f>IF(OR(E8417="",E8417="!!!",F8417="NEW"),"",COUNTBLANK(OFFSET(A$1,,,SUMPRODUCT(MAX(ROW(E$2:E8417)*(E8417=E$2:E8417)))))-COUNTBLANK(OFFSET(A$1,,,SUMPRODUCT(MAX(ROW(E$1:E8416)*(E2=E$1:E8416))))))</f>
        <v> </v>
      </c>
      <c r="K8417" s="25" t="str">
        <f>IF(OR(E8417="",E8417="!!!",F8417="NEW"),"",INDEX(J$1:J8416,SUMPRODUCT(MAX(ROW(E$1:E8416)*(E8417=E$1:E8416)))))</f>
        <v> </v>
      </c>
      <c r="L8417" s="26"/>
    </row>
    <row r="8418" spans="1:12">
      <c r="A8418" s="20" t="s">
        <v>1688</v>
      </c>
      <c r="E8418" s="21">
        <f>IF(D8418="?OLD","!!!","")</f>
        <v/>
      </c>
      <c r="F8418" s="22" t="str">
        <f>IF(OR(E8418="",E8418="!!!"),"",IF(NOT(ISNA(VLOOKUP(E8418,E$1:E8417,1,FALSE()))),"OLD",IF(AND(E8418&lt;&gt;"",E8418&lt;&gt;"!!!"),"NEW","")))</f>
        <v> </v>
      </c>
      <c r="G8418" s="23" t="str">
        <f>IF(OR(E8418="",E8418="!!!"),"",IF(OR(J8418=0,AND(J8418=1,K8418=1),AND(J8418=1,I8418="SBJ"),AND(J8418=1,I8418=0)),"?IN_FOCUS",IF(J8418&lt;=2,"?ACTIVATED",IF(J8418&lt;&gt;"","?FAMILIAR",IF(F8418="NEW",IF(ISNA(VLOOKUP(E8418,#REF!,1,FALSE())),"?TYPE_IDENTIFIABLE","?REFERENTIAL"),"_")))))</f>
        <v> </v>
      </c>
      <c r="H8418" s="24" t="str">
        <f>IF(J8418&lt;&gt;1,"",IF(I8418="SBJ","CB","?"))</f>
        <v> </v>
      </c>
      <c r="I8418" s="25" t="str">
        <f>IF(OR(E8418="",E8418="!!!",F8418="NEW"),"",INDEX(B8417:B$2,-1+SUMPRODUCT(MAX(ROW(E8417:E$2)*(E8418=E8417:E$2)))))</f>
        <v> </v>
      </c>
      <c r="J8418" s="25" t="str">
        <f>IF(OR(E8418="",E8418="!!!",F8418="NEW"),"",COUNTBLANK(OFFSET(A$1,,,SUMPRODUCT(MAX(ROW(E$2:E8418)*(E8418=E$2:E8418)))))-COUNTBLANK(OFFSET(A$1,,,SUMPRODUCT(MAX(ROW(E$1:E8417)*(E2=E$1:E8417))))))</f>
        <v> </v>
      </c>
      <c r="K8418" s="25" t="str">
        <f>IF(OR(E8418="",E8418="!!!",F8418="NEW"),"",INDEX(J$1:J8417,SUMPRODUCT(MAX(ROW(E$1:E8417)*(E8418=E$1:E8417)))))</f>
        <v> </v>
      </c>
      <c r="L8418" s="26"/>
    </row>
    <row r="8419" spans="1:12">
      <c r="A8419" s="20" t="s">
        <v>1776</v>
      </c>
      <c r="E8419" s="21">
        <f>IF(D8419="?OLD","!!!","")</f>
        <v/>
      </c>
      <c r="F8419" s="22" t="str">
        <f>IF(OR(E8419="",E8419="!!!"),"",IF(NOT(ISNA(VLOOKUP(E8419,E$1:E8418,1,FALSE()))),"OLD",IF(AND(E8419&lt;&gt;"",E8419&lt;&gt;"!!!"),"NEW","")))</f>
        <v> </v>
      </c>
      <c r="G8419" s="23" t="str">
        <f>IF(OR(E8419="",E8419="!!!"),"",IF(OR(J8419=0,AND(J8419=1,K8419=1),AND(J8419=1,I8419="SBJ"),AND(J8419=1,I8419=0)),"?IN_FOCUS",IF(J8419&lt;=2,"?ACTIVATED",IF(J8419&lt;&gt;"","?FAMILIAR",IF(F8419="NEW",IF(ISNA(VLOOKUP(E8419,#REF!,1,FALSE())),"?TYPE_IDENTIFIABLE","?REFERENTIAL"),"_")))))</f>
        <v> </v>
      </c>
      <c r="H8419" s="24" t="str">
        <f>IF(J8419&lt;&gt;1,"",IF(I8419="SBJ","CB","?"))</f>
        <v> </v>
      </c>
      <c r="I8419" s="25" t="str">
        <f>IF(OR(E8419="",E8419="!!!",F8419="NEW"),"",INDEX(B8418:B$2,-1+SUMPRODUCT(MAX(ROW(E8418:E$2)*(E8419=E8418:E$2)))))</f>
        <v> </v>
      </c>
      <c r="J8419" s="25" t="str">
        <f>IF(OR(E8419="",E8419="!!!",F8419="NEW"),"",COUNTBLANK(OFFSET(A$1,,,SUMPRODUCT(MAX(ROW(E$2:E8419)*(E8419=E$2:E8419)))))-COUNTBLANK(OFFSET(A$1,,,SUMPRODUCT(MAX(ROW(E$1:E8418)*(E2=E$1:E8418))))))</f>
        <v> </v>
      </c>
      <c r="K8419" s="25" t="str">
        <f>IF(OR(E8419="",E8419="!!!",F8419="NEW"),"",INDEX(J$1:J8418,SUMPRODUCT(MAX(ROW(E$1:E8418)*(E8419=E$1:E8418)))))</f>
        <v> </v>
      </c>
      <c r="L8419" s="26"/>
    </row>
    <row r="8420" spans="1:12">
      <c r="A8420" s="20" t="s">
        <v>1699</v>
      </c>
      <c r="E8420" s="21">
        <f>IF(D8420="?OLD","!!!","")</f>
        <v/>
      </c>
      <c r="F8420" s="22" t="str">
        <f>IF(OR(E8420="",E8420="!!!"),"",IF(NOT(ISNA(VLOOKUP(E8420,E$1:E8419,1,FALSE()))),"OLD",IF(AND(E8420&lt;&gt;"",E8420&lt;&gt;"!!!"),"NEW","")))</f>
        <v> </v>
      </c>
      <c r="G8420" s="23" t="str">
        <f>IF(OR(E8420="",E8420="!!!"),"",IF(OR(J8420=0,AND(J8420=1,K8420=1),AND(J8420=1,I8420="SBJ"),AND(J8420=1,I8420=0)),"?IN_FOCUS",IF(J8420&lt;=2,"?ACTIVATED",IF(J8420&lt;&gt;"","?FAMILIAR",IF(F8420="NEW",IF(ISNA(VLOOKUP(E8420,#REF!,1,FALSE())),"?TYPE_IDENTIFIABLE","?REFERENTIAL"),"_")))))</f>
        <v> </v>
      </c>
      <c r="H8420" s="24" t="str">
        <f>IF(J8420&lt;&gt;1,"",IF(I8420="SBJ","CB","?"))</f>
        <v> </v>
      </c>
      <c r="I8420" s="25" t="str">
        <f>IF(OR(E8420="",E8420="!!!",F8420="NEW"),"",INDEX(B8419:B$2,-1+SUMPRODUCT(MAX(ROW(E8419:E$2)*(E8420=E8419:E$2)))))</f>
        <v> </v>
      </c>
      <c r="J8420" s="25" t="str">
        <f>IF(OR(E8420="",E8420="!!!",F8420="NEW"),"",COUNTBLANK(OFFSET(A$1,,,SUMPRODUCT(MAX(ROW(E$2:E8420)*(E8420=E$2:E8420)))))-COUNTBLANK(OFFSET(A$1,,,SUMPRODUCT(MAX(ROW(E$1:E8419)*(E2=E$1:E8419))))))</f>
        <v> </v>
      </c>
      <c r="K8420" s="25" t="str">
        <f>IF(OR(E8420="",E8420="!!!",F8420="NEW"),"",INDEX(J$1:J8419,SUMPRODUCT(MAX(ROW(E$1:E8419)*(E8420=E$1:E8419)))))</f>
        <v> </v>
      </c>
      <c r="L8420" s="26"/>
    </row>
    <row r="8421" spans="1:12">
      <c r="A8421" s="20" t="s">
        <v>3100</v>
      </c>
      <c r="E8421" s="21">
        <f>IF(D8421="?OLD","!!!","")</f>
        <v/>
      </c>
      <c r="F8421" s="22" t="str">
        <f>IF(OR(E8421="",E8421="!!!"),"",IF(NOT(ISNA(VLOOKUP(E8421,E$1:E8420,1,FALSE()))),"OLD",IF(AND(E8421&lt;&gt;"",E8421&lt;&gt;"!!!"),"NEW","")))</f>
        <v> </v>
      </c>
      <c r="G8421" s="23" t="str">
        <f>IF(OR(E8421="",E8421="!!!"),"",IF(OR(J8421=0,AND(J8421=1,K8421=1),AND(J8421=1,I8421="SBJ"),AND(J8421=1,I8421=0)),"?IN_FOCUS",IF(J8421&lt;=2,"?ACTIVATED",IF(J8421&lt;&gt;"","?FAMILIAR",IF(F8421="NEW",IF(ISNA(VLOOKUP(E8421,#REF!,1,FALSE())),"?TYPE_IDENTIFIABLE","?REFERENTIAL"),"_")))))</f>
        <v> </v>
      </c>
      <c r="H8421" s="24" t="str">
        <f>IF(J8421&lt;&gt;1,"",IF(I8421="SBJ","CB","?"))</f>
        <v> </v>
      </c>
      <c r="I8421" s="25" t="str">
        <f>IF(OR(E8421="",E8421="!!!",F8421="NEW"),"",INDEX(B8420:B$2,-1+SUMPRODUCT(MAX(ROW(E8420:E$2)*(E8421=E8420:E$2)))))</f>
        <v> </v>
      </c>
      <c r="J8421" s="25" t="str">
        <f>IF(OR(E8421="",E8421="!!!",F8421="NEW"),"",COUNTBLANK(OFFSET(A$1,,,SUMPRODUCT(MAX(ROW(E$2:E8421)*(E8421=E$2:E8421)))))-COUNTBLANK(OFFSET(A$1,,,SUMPRODUCT(MAX(ROW(E$1:E8420)*(E2=E$1:E8420))))))</f>
        <v> </v>
      </c>
      <c r="K8421" s="25" t="str">
        <f>IF(OR(E8421="",E8421="!!!",F8421="NEW"),"",INDEX(J$1:J8420,SUMPRODUCT(MAX(ROW(E$1:E8420)*(E8421=E$1:E8420)))))</f>
        <v> </v>
      </c>
      <c r="L8421" s="26"/>
    </row>
    <row r="8422" spans="1:12">
      <c r="A8422" s="20" t="s">
        <v>4088</v>
      </c>
      <c r="B8422" s="27" t="s">
        <v>1724</v>
      </c>
      <c r="C8422" s="27" t="s">
        <v>2859</v>
      </c>
      <c r="D8422" s="27" t="s">
        <v>1681</v>
      </c>
      <c r="E8422" s="21">
        <f>IF(D8422="?OLD","!!!","")</f>
        <v/>
      </c>
      <c r="F8422" s="22" t="str">
        <f>IF(OR(E8422="",E8422="!!!"),"",IF(NOT(ISNA(VLOOKUP(E8422,E$1:E8421,1,FALSE()))),"OLD",IF(AND(E8422&lt;&gt;"",E8422&lt;&gt;"!!!"),"NEW","")))</f>
        <v> </v>
      </c>
      <c r="G8422" s="23" t="str">
        <f>IF(OR(E8422="",E8422="!!!"),"",IF(OR(J8422=0,AND(J8422=1,K8422=1),AND(J8422=1,I8422="SBJ"),AND(J8422=1,I8422=0)),"?IN_FOCUS",IF(J8422&lt;=2,"?ACTIVATED",IF(J8422&lt;&gt;"","?FAMILIAR",IF(F8422="NEW",IF(ISNA(VLOOKUP(E8422,#REF!,1,FALSE())),"?TYPE_IDENTIFIABLE","?REFERENTIAL"),"_")))))</f>
        <v> </v>
      </c>
      <c r="H8422" s="24" t="str">
        <f>IF(J8422&lt;&gt;1,"",IF(I8422="SBJ","CB","?"))</f>
        <v> </v>
      </c>
      <c r="I8422" s="25" t="str">
        <f>IF(OR(E8422="",E8422="!!!",F8422="NEW"),"",INDEX(B8421:B$2,-1+SUMPRODUCT(MAX(ROW(E8421:E$2)*(E8422=E8421:E$2)))))</f>
        <v> </v>
      </c>
      <c r="J8422" s="25" t="str">
        <f>IF(OR(E8422="",E8422="!!!",F8422="NEW"),"",COUNTBLANK(OFFSET(A$1,,,SUMPRODUCT(MAX(ROW(E$2:E8422)*(E8422=E$2:E8422)))))-COUNTBLANK(OFFSET(A$1,,,SUMPRODUCT(MAX(ROW(E$1:E8421)*(E2=E$1:E8421))))))</f>
        <v> </v>
      </c>
      <c r="K8422" s="25" t="str">
        <f>IF(OR(E8422="",E8422="!!!",F8422="NEW"),"",INDEX(J$1:J8421,SUMPRODUCT(MAX(ROW(E$1:E8421)*(E8422=E$1:E8421)))))</f>
        <v> </v>
      </c>
      <c r="L8422" s="26"/>
    </row>
    <row r="8423" spans="1:12">
      <c r="A8423" s="20" t="s">
        <v>1670</v>
      </c>
      <c r="E8423" s="21">
        <f>IF(D8423="?OLD","!!!","")</f>
        <v/>
      </c>
      <c r="F8423" s="22" t="str">
        <f>IF(OR(E8423="",E8423="!!!"),"",IF(NOT(ISNA(VLOOKUP(E8423,E$1:E8422,1,FALSE()))),"OLD",IF(AND(E8423&lt;&gt;"",E8423&lt;&gt;"!!!"),"NEW","")))</f>
        <v> </v>
      </c>
      <c r="G8423" s="23" t="str">
        <f>IF(OR(E8423="",E8423="!!!"),"",IF(OR(J8423=0,AND(J8423=1,K8423=1),AND(J8423=1,I8423="SBJ"),AND(J8423=1,I8423=0)),"?IN_FOCUS",IF(J8423&lt;=2,"?ACTIVATED",IF(J8423&lt;&gt;"","?FAMILIAR",IF(F8423="NEW",IF(ISNA(VLOOKUP(E8423,#REF!,1,FALSE())),"?TYPE_IDENTIFIABLE","?REFERENTIAL"),"_")))))</f>
        <v> </v>
      </c>
      <c r="H8423" s="24" t="str">
        <f>IF(J8423&lt;&gt;1,"",IF(I8423="SBJ","CB","?"))</f>
        <v> </v>
      </c>
      <c r="I8423" s="25" t="str">
        <f>IF(OR(E8423="",E8423="!!!",F8423="NEW"),"",INDEX(B8422:B$2,-1+SUMPRODUCT(MAX(ROW(E8422:E$2)*(E8423=E8422:E$2)))))</f>
        <v> </v>
      </c>
      <c r="J8423" s="25" t="str">
        <f>IF(OR(E8423="",E8423="!!!",F8423="NEW"),"",COUNTBLANK(OFFSET(A$1,,,SUMPRODUCT(MAX(ROW(E$2:E8423)*(E8423=E$2:E8423)))))-COUNTBLANK(OFFSET(A$1,,,SUMPRODUCT(MAX(ROW(E$1:E8422)*(E2=E$1:E8422))))))</f>
        <v> </v>
      </c>
      <c r="K8423" s="25" t="str">
        <f>IF(OR(E8423="",E8423="!!!",F8423="NEW"),"",INDEX(J$1:J8422,SUMPRODUCT(MAX(ROW(E$1:E8422)*(E8423=E$1:E8422)))))</f>
        <v> </v>
      </c>
      <c r="L8423" s="26"/>
    </row>
    <row r="8424" spans="1:12">
      <c r="A8424" s="20" t="s">
        <v>2072</v>
      </c>
      <c r="B8424" s="27" t="s">
        <v>1675</v>
      </c>
      <c r="C8424" s="27" t="s">
        <v>1734</v>
      </c>
      <c r="D8424" s="27" t="s">
        <v>1681</v>
      </c>
      <c r="E8424" s="21">
        <f>IF(D8424="?OLD","!!!","")</f>
        <v/>
      </c>
      <c r="F8424" s="22" t="str">
        <f>IF(OR(E8424="",E8424="!!!"),"",IF(NOT(ISNA(VLOOKUP(E8424,E$1:E8423,1,FALSE()))),"OLD",IF(AND(E8424&lt;&gt;"",E8424&lt;&gt;"!!!"),"NEW","")))</f>
        <v> </v>
      </c>
      <c r="G8424" s="23" t="str">
        <f>IF(OR(E8424="",E8424="!!!"),"",IF(OR(J8424=0,AND(J8424=1,K8424=1),AND(J8424=1,I8424="SBJ"),AND(J8424=1,I8424=0)),"?IN_FOCUS",IF(J8424&lt;=2,"?ACTIVATED",IF(J8424&lt;&gt;"","?FAMILIAR",IF(F8424="NEW",IF(ISNA(VLOOKUP(E8424,#REF!,1,FALSE())),"?TYPE_IDENTIFIABLE","?REFERENTIAL"),"_")))))</f>
        <v> </v>
      </c>
      <c r="H8424" s="24" t="str">
        <f>IF(J8424&lt;&gt;1,"",IF(I8424="SBJ","CB","?"))</f>
        <v> </v>
      </c>
      <c r="I8424" s="25" t="str">
        <f>IF(OR(E8424="",E8424="!!!",F8424="NEW"),"",INDEX(B8423:B$2,-1+SUMPRODUCT(MAX(ROW(E8423:E$2)*(E8424=E8423:E$2)))))</f>
        <v> </v>
      </c>
      <c r="J8424" s="25" t="str">
        <f>IF(OR(E8424="",E8424="!!!",F8424="NEW"),"",COUNTBLANK(OFFSET(A$1,,,SUMPRODUCT(MAX(ROW(E$2:E8424)*(E8424=E$2:E8424)))))-COUNTBLANK(OFFSET(A$1,,,SUMPRODUCT(MAX(ROW(E$1:E8423)*(E2=E$1:E8423))))))</f>
        <v> </v>
      </c>
      <c r="K8424" s="25" t="str">
        <f>IF(OR(E8424="",E8424="!!!",F8424="NEW"),"",INDEX(J$1:J8423,SUMPRODUCT(MAX(ROW(E$1:E8423)*(E8424=E$1:E8423)))))</f>
        <v> </v>
      </c>
      <c r="L8424" s="26"/>
    </row>
    <row r="8425" spans="1:12">
      <c r="A8425" s="20" t="s">
        <v>3010</v>
      </c>
      <c r="E8425" s="21">
        <f>IF(D8425="?OLD","!!!","")</f>
        <v/>
      </c>
      <c r="F8425" s="22" t="str">
        <f>IF(OR(E8425="",E8425="!!!"),"",IF(NOT(ISNA(VLOOKUP(E8425,E$1:E8424,1,FALSE()))),"OLD",IF(AND(E8425&lt;&gt;"",E8425&lt;&gt;"!!!"),"NEW","")))</f>
        <v> </v>
      </c>
      <c r="G8425" s="23" t="str">
        <f>IF(OR(E8425="",E8425="!!!"),"",IF(OR(J8425=0,AND(J8425=1,K8425=1),AND(J8425=1,I8425="SBJ"),AND(J8425=1,I8425=0)),"?IN_FOCUS",IF(J8425&lt;=2,"?ACTIVATED",IF(J8425&lt;&gt;"","?FAMILIAR",IF(F8425="NEW",IF(ISNA(VLOOKUP(E8425,#REF!,1,FALSE())),"?TYPE_IDENTIFIABLE","?REFERENTIAL"),"_")))))</f>
        <v> </v>
      </c>
      <c r="H8425" s="24" t="str">
        <f>IF(J8425&lt;&gt;1,"",IF(I8425="SBJ","CB","?"))</f>
        <v> </v>
      </c>
      <c r="I8425" s="25" t="str">
        <f>IF(OR(E8425="",E8425="!!!",F8425="NEW"),"",INDEX(B8424:B$2,-1+SUMPRODUCT(MAX(ROW(E8424:E$2)*(E8425=E8424:E$2)))))</f>
        <v> </v>
      </c>
      <c r="J8425" s="25" t="str">
        <f>IF(OR(E8425="",E8425="!!!",F8425="NEW"),"",COUNTBLANK(OFFSET(A$1,,,SUMPRODUCT(MAX(ROW(E$2:E8425)*(E8425=E$2:E8425)))))-COUNTBLANK(OFFSET(A$1,,,SUMPRODUCT(MAX(ROW(E$1:E8424)*(E2=E$1:E8424))))))</f>
        <v> </v>
      </c>
      <c r="K8425" s="25" t="str">
        <f>IF(OR(E8425="",E8425="!!!",F8425="NEW"),"",INDEX(J$1:J8424,SUMPRODUCT(MAX(ROW(E$1:E8424)*(E8425=E$1:E8424)))))</f>
        <v> </v>
      </c>
      <c r="L8425" s="26"/>
    </row>
    <row r="8426" spans="1:12">
      <c r="A8426" s="20" t="s">
        <v>4089</v>
      </c>
      <c r="E8426" s="21">
        <f>IF(D8426="?OLD","!!!","")</f>
        <v/>
      </c>
      <c r="F8426" s="22" t="str">
        <f>IF(OR(E8426="",E8426="!!!"),"",IF(NOT(ISNA(VLOOKUP(E8426,E$1:E8425,1,FALSE()))),"OLD",IF(AND(E8426&lt;&gt;"",E8426&lt;&gt;"!!!"),"NEW","")))</f>
        <v> </v>
      </c>
      <c r="G8426" s="23" t="str">
        <f>IF(OR(E8426="",E8426="!!!"),"",IF(OR(J8426=0,AND(J8426=1,K8426=1),AND(J8426=1,I8426="SBJ"),AND(J8426=1,I8426=0)),"?IN_FOCUS",IF(J8426&lt;=2,"?ACTIVATED",IF(J8426&lt;&gt;"","?FAMILIAR",IF(F8426="NEW",IF(ISNA(VLOOKUP(E8426,#REF!,1,FALSE())),"?TYPE_IDENTIFIABLE","?REFERENTIAL"),"_")))))</f>
        <v> </v>
      </c>
      <c r="H8426" s="24" t="str">
        <f>IF(J8426&lt;&gt;1,"",IF(I8426="SBJ","CB","?"))</f>
        <v> </v>
      </c>
      <c r="I8426" s="25" t="str">
        <f>IF(OR(E8426="",E8426="!!!",F8426="NEW"),"",INDEX(B8425:B$2,-1+SUMPRODUCT(MAX(ROW(E8425:E$2)*(E8426=E8425:E$2)))))</f>
        <v> </v>
      </c>
      <c r="J8426" s="25" t="str">
        <f>IF(OR(E8426="",E8426="!!!",F8426="NEW"),"",COUNTBLANK(OFFSET(A$1,,,SUMPRODUCT(MAX(ROW(E$2:E8426)*(E8426=E$2:E8426)))))-COUNTBLANK(OFFSET(A$1,,,SUMPRODUCT(MAX(ROW(E$1:E8425)*(E2=E$1:E8425))))))</f>
        <v> </v>
      </c>
      <c r="K8426" s="25" t="str">
        <f>IF(OR(E8426="",E8426="!!!",F8426="NEW"),"",INDEX(J$1:J8425,SUMPRODUCT(MAX(ROW(E$1:E8425)*(E8426=E$1:E8425)))))</f>
        <v> </v>
      </c>
      <c r="L8426" s="26"/>
    </row>
    <row r="8427" spans="1:12">
      <c r="A8427" s="20" t="s">
        <v>59</v>
      </c>
      <c r="E8427" s="21">
        <f>IF(D8427="?OLD","!!!","")</f>
        <v/>
      </c>
      <c r="F8427" s="22" t="str">
        <f>IF(OR(E8427="",E8427="!!!"),"",IF(NOT(ISNA(VLOOKUP(E8427,E$1:E8426,1,FALSE()))),"OLD",IF(AND(E8427&lt;&gt;"",E8427&lt;&gt;"!!!"),"NEW","")))</f>
        <v> </v>
      </c>
      <c r="G8427" s="23" t="str">
        <f>IF(OR(E8427="",E8427="!!!"),"",IF(OR(J8427=0,AND(J8427=1,K8427=1),AND(J8427=1,I8427="SBJ"),AND(J8427=1,I8427=0)),"?IN_FOCUS",IF(J8427&lt;=2,"?ACTIVATED",IF(J8427&lt;&gt;"","?FAMILIAR",IF(F8427="NEW",IF(ISNA(VLOOKUP(E8427,#REF!,1,FALSE())),"?TYPE_IDENTIFIABLE","?REFERENTIAL"),"_")))))</f>
        <v> </v>
      </c>
      <c r="H8427" s="24" t="str">
        <f>IF(J8427&lt;&gt;1,"",IF(I8427="SBJ","CB","?"))</f>
        <v> </v>
      </c>
      <c r="I8427" s="25" t="str">
        <f>IF(OR(E8427="",E8427="!!!",F8427="NEW"),"",INDEX(B8426:B$2,-1+SUMPRODUCT(MAX(ROW(E8426:E$2)*(E8427=E8426:E$2)))))</f>
        <v> </v>
      </c>
      <c r="J8427" s="25" t="str">
        <f>IF(OR(E8427="",E8427="!!!",F8427="NEW"),"",COUNTBLANK(OFFSET(A$1,,,SUMPRODUCT(MAX(ROW(E$2:E8427)*(E8427=E$2:E8427)))))-COUNTBLANK(OFFSET(A$1,,,SUMPRODUCT(MAX(ROW(E$1:E8426)*(E2=E$1:E8426))))))</f>
        <v> </v>
      </c>
      <c r="K8427" s="25" t="str">
        <f>IF(OR(E8427="",E8427="!!!",F8427="NEW"),"",INDEX(J$1:J8426,SUMPRODUCT(MAX(ROW(E$1:E8426)*(E8427=E$1:E8426)))))</f>
        <v> </v>
      </c>
      <c r="L8427" s="26"/>
    </row>
    <row r="8428" spans="1:12">
      <c r="A8428" s="20" t="s">
        <v>1688</v>
      </c>
      <c r="E8428" s="21">
        <f>IF(D8428="?OLD","!!!","")</f>
        <v/>
      </c>
      <c r="F8428" s="22" t="str">
        <f>IF(OR(E8428="",E8428="!!!"),"",IF(NOT(ISNA(VLOOKUP(E8428,E$1:E8427,1,FALSE()))),"OLD",IF(AND(E8428&lt;&gt;"",E8428&lt;&gt;"!!!"),"NEW","")))</f>
        <v> </v>
      </c>
      <c r="G8428" s="23" t="str">
        <f>IF(OR(E8428="",E8428="!!!"),"",IF(OR(J8428=0,AND(J8428=1,K8428=1),AND(J8428=1,I8428="SBJ"),AND(J8428=1,I8428=0)),"?IN_FOCUS",IF(J8428&lt;=2,"?ACTIVATED",IF(J8428&lt;&gt;"","?FAMILIAR",IF(F8428="NEW",IF(ISNA(VLOOKUP(E8428,#REF!,1,FALSE())),"?TYPE_IDENTIFIABLE","?REFERENTIAL"),"_")))))</f>
        <v> </v>
      </c>
      <c r="H8428" s="24" t="str">
        <f>IF(J8428&lt;&gt;1,"",IF(I8428="SBJ","CB","?"))</f>
        <v> </v>
      </c>
      <c r="I8428" s="25" t="str">
        <f>IF(OR(E8428="",E8428="!!!",F8428="NEW"),"",INDEX(B8427:B$2,-1+SUMPRODUCT(MAX(ROW(E8427:E$2)*(E8428=E8427:E$2)))))</f>
        <v> </v>
      </c>
      <c r="J8428" s="25" t="str">
        <f>IF(OR(E8428="",E8428="!!!",F8428="NEW"),"",COUNTBLANK(OFFSET(A$1,,,SUMPRODUCT(MAX(ROW(E$2:E8428)*(E8428=E$2:E8428)))))-COUNTBLANK(OFFSET(A$1,,,SUMPRODUCT(MAX(ROW(E$1:E8427)*(E2=E$1:E8427))))))</f>
        <v> </v>
      </c>
      <c r="K8428" s="25" t="str">
        <f>IF(OR(E8428="",E8428="!!!",F8428="NEW"),"",INDEX(J$1:J8427,SUMPRODUCT(MAX(ROW(E$1:E8427)*(E8428=E$1:E8427)))))</f>
        <v> </v>
      </c>
      <c r="L8428" s="26"/>
    </row>
    <row r="8429" spans="1:12">
      <c r="A8429" s="20" t="s">
        <v>1970</v>
      </c>
      <c r="E8429" s="21">
        <f>IF(D8429="?OLD","!!!","")</f>
        <v/>
      </c>
      <c r="F8429" s="22" t="str">
        <f>IF(OR(E8429="",E8429="!!!"),"",IF(NOT(ISNA(VLOOKUP(E8429,E$1:E8428,1,FALSE()))),"OLD",IF(AND(E8429&lt;&gt;"",E8429&lt;&gt;"!!!"),"NEW","")))</f>
        <v> </v>
      </c>
      <c r="G8429" s="23" t="str">
        <f>IF(OR(E8429="",E8429="!!!"),"",IF(OR(J8429=0,AND(J8429=1,K8429=1),AND(J8429=1,I8429="SBJ"),AND(J8429=1,I8429=0)),"?IN_FOCUS",IF(J8429&lt;=2,"?ACTIVATED",IF(J8429&lt;&gt;"","?FAMILIAR",IF(F8429="NEW",IF(ISNA(VLOOKUP(E8429,#REF!,1,FALSE())),"?TYPE_IDENTIFIABLE","?REFERENTIAL"),"_")))))</f>
        <v> </v>
      </c>
      <c r="H8429" s="24" t="str">
        <f>IF(J8429&lt;&gt;1,"",IF(I8429="SBJ","CB","?"))</f>
        <v> </v>
      </c>
      <c r="I8429" s="25" t="str">
        <f>IF(OR(E8429="",E8429="!!!",F8429="NEW"),"",INDEX(B8428:B$2,-1+SUMPRODUCT(MAX(ROW(E8428:E$2)*(E8429=E8428:E$2)))))</f>
        <v> </v>
      </c>
      <c r="J8429" s="25" t="str">
        <f>IF(OR(E8429="",E8429="!!!",F8429="NEW"),"",COUNTBLANK(OFFSET(A$1,,,SUMPRODUCT(MAX(ROW(E$2:E8429)*(E8429=E$2:E8429)))))-COUNTBLANK(OFFSET(A$1,,,SUMPRODUCT(MAX(ROW(E$1:E8428)*(E2=E$1:E8428))))))</f>
        <v> </v>
      </c>
      <c r="K8429" s="25" t="str">
        <f>IF(OR(E8429="",E8429="!!!",F8429="NEW"),"",INDEX(J$1:J8428,SUMPRODUCT(MAX(ROW(E$1:E8428)*(E8429=E$1:E8428)))))</f>
        <v> </v>
      </c>
      <c r="L8429" s="26"/>
    </row>
    <row r="8430" spans="1:12">
      <c r="A8430" s="20" t="s">
        <v>1822</v>
      </c>
      <c r="B8430" s="27" t="s">
        <v>1690</v>
      </c>
      <c r="C8430" s="27" t="s">
        <v>1680</v>
      </c>
      <c r="D8430" s="27" t="s">
        <v>1681</v>
      </c>
      <c r="E8430" s="21">
        <f>IF(D8430="?OLD","!!!","")</f>
        <v/>
      </c>
      <c r="F8430" s="22" t="str">
        <f>IF(OR(E8430="",E8430="!!!"),"",IF(NOT(ISNA(VLOOKUP(E8430,E$1:E8429,1,FALSE()))),"OLD",IF(AND(E8430&lt;&gt;"",E8430&lt;&gt;"!!!"),"NEW","")))</f>
        <v> </v>
      </c>
      <c r="G8430" s="23" t="str">
        <f>IF(OR(E8430="",E8430="!!!"),"",IF(OR(J8430=0,AND(J8430=1,K8430=1),AND(J8430=1,I8430="SBJ"),AND(J8430=1,I8430=0)),"?IN_FOCUS",IF(J8430&lt;=2,"?ACTIVATED",IF(J8430&lt;&gt;"","?FAMILIAR",IF(F8430="NEW",IF(ISNA(VLOOKUP(E8430,#REF!,1,FALSE())),"?TYPE_IDENTIFIABLE","?REFERENTIAL"),"_")))))</f>
        <v> </v>
      </c>
      <c r="H8430" s="24" t="str">
        <f>IF(J8430&lt;&gt;1,"",IF(I8430="SBJ","CB","?"))</f>
        <v> </v>
      </c>
      <c r="I8430" s="25" t="str">
        <f>IF(OR(E8430="",E8430="!!!",F8430="NEW"),"",INDEX(B8429:B$2,-1+SUMPRODUCT(MAX(ROW(E8429:E$2)*(E8430=E8429:E$2)))))</f>
        <v> </v>
      </c>
      <c r="J8430" s="25" t="str">
        <f>IF(OR(E8430="",E8430="!!!",F8430="NEW"),"",COUNTBLANK(OFFSET(A$1,,,SUMPRODUCT(MAX(ROW(E$2:E8430)*(E8430=E$2:E8430)))))-COUNTBLANK(OFFSET(A$1,,,SUMPRODUCT(MAX(ROW(E$1:E8429)*(E2=E$1:E8429))))))</f>
        <v> </v>
      </c>
      <c r="K8430" s="25" t="str">
        <f>IF(OR(E8430="",E8430="!!!",F8430="NEW"),"",INDEX(J$1:J8429,SUMPRODUCT(MAX(ROW(E$1:E8429)*(E8430=E$1:E8429)))))</f>
        <v> </v>
      </c>
      <c r="L8430" s="26"/>
    </row>
    <row r="8431" spans="1:12">
      <c r="A8431" s="20" t="s">
        <v>2350</v>
      </c>
      <c r="E8431" s="21">
        <f>IF(D8431="?OLD","!!!","")</f>
        <v/>
      </c>
      <c r="F8431" s="22" t="str">
        <f>IF(OR(E8431="",E8431="!!!"),"",IF(NOT(ISNA(VLOOKUP(E8431,E$1:E8430,1,FALSE()))),"OLD",IF(AND(E8431&lt;&gt;"",E8431&lt;&gt;"!!!"),"NEW","")))</f>
        <v> </v>
      </c>
      <c r="G8431" s="23" t="str">
        <f>IF(OR(E8431="",E8431="!!!"),"",IF(OR(J8431=0,AND(J8431=1,K8431=1),AND(J8431=1,I8431="SBJ"),AND(J8431=1,I8431=0)),"?IN_FOCUS",IF(J8431&lt;=2,"?ACTIVATED",IF(J8431&lt;&gt;"","?FAMILIAR",IF(F8431="NEW",IF(ISNA(VLOOKUP(E8431,#REF!,1,FALSE())),"?TYPE_IDENTIFIABLE","?REFERENTIAL"),"_")))))</f>
        <v> </v>
      </c>
      <c r="H8431" s="24" t="str">
        <f>IF(J8431&lt;&gt;1,"",IF(I8431="SBJ","CB","?"))</f>
        <v> </v>
      </c>
      <c r="I8431" s="25" t="str">
        <f>IF(OR(E8431="",E8431="!!!",F8431="NEW"),"",INDEX(B8430:B$2,-1+SUMPRODUCT(MAX(ROW(E8430:E$2)*(E8431=E8430:E$2)))))</f>
        <v> </v>
      </c>
      <c r="J8431" s="25" t="str">
        <f>IF(OR(E8431="",E8431="!!!",F8431="NEW"),"",COUNTBLANK(OFFSET(A$1,,,SUMPRODUCT(MAX(ROW(E$2:E8431)*(E8431=E$2:E8431)))))-COUNTBLANK(OFFSET(A$1,,,SUMPRODUCT(MAX(ROW(E$1:E8430)*(E2=E$1:E8430))))))</f>
        <v> </v>
      </c>
      <c r="K8431" s="25" t="str">
        <f>IF(OR(E8431="",E8431="!!!",F8431="NEW"),"",INDEX(J$1:J8430,SUMPRODUCT(MAX(ROW(E$1:E8430)*(E8431=E$1:E8430)))))</f>
        <v> </v>
      </c>
      <c r="L8431" s="26"/>
    </row>
    <row r="8432" spans="1:12">
      <c r="A8432" s="20" t="s">
        <v>1823</v>
      </c>
      <c r="E8432" s="21">
        <f>IF(D8432="?OLD","!!!","")</f>
        <v/>
      </c>
      <c r="F8432" s="22" t="str">
        <f>IF(OR(E8432="",E8432="!!!"),"",IF(NOT(ISNA(VLOOKUP(E8432,E$1:E8431,1,FALSE()))),"OLD",IF(AND(E8432&lt;&gt;"",E8432&lt;&gt;"!!!"),"NEW","")))</f>
        <v> </v>
      </c>
      <c r="G8432" s="23" t="str">
        <f>IF(OR(E8432="",E8432="!!!"),"",IF(OR(J8432=0,AND(J8432=1,K8432=1),AND(J8432=1,I8432="SBJ"),AND(J8432=1,I8432=0)),"?IN_FOCUS",IF(J8432&lt;=2,"?ACTIVATED",IF(J8432&lt;&gt;"","?FAMILIAR",IF(F8432="NEW",IF(ISNA(VLOOKUP(E8432,#REF!,1,FALSE())),"?TYPE_IDENTIFIABLE","?REFERENTIAL"),"_")))))</f>
        <v> </v>
      </c>
      <c r="H8432" s="24" t="str">
        <f>IF(J8432&lt;&gt;1,"",IF(I8432="SBJ","CB","?"))</f>
        <v> </v>
      </c>
      <c r="I8432" s="25" t="str">
        <f>IF(OR(E8432="",E8432="!!!",F8432="NEW"),"",INDEX(B8431:B$2,-1+SUMPRODUCT(MAX(ROW(E8431:E$2)*(E8432=E8431:E$2)))))</f>
        <v> </v>
      </c>
      <c r="J8432" s="25" t="str">
        <f>IF(OR(E8432="",E8432="!!!",F8432="NEW"),"",COUNTBLANK(OFFSET(A$1,,,SUMPRODUCT(MAX(ROW(E$2:E8432)*(E8432=E$2:E8432)))))-COUNTBLANK(OFFSET(A$1,,,SUMPRODUCT(MAX(ROW(E$1:E8431)*(E2=E$1:E8431))))))</f>
        <v> </v>
      </c>
      <c r="K8432" s="25" t="str">
        <f>IF(OR(E8432="",E8432="!!!",F8432="NEW"),"",INDEX(J$1:J8431,SUMPRODUCT(MAX(ROW(E$1:E8431)*(E8432=E$1:E8431)))))</f>
        <v> </v>
      </c>
      <c r="L8432" s="26"/>
    </row>
    <row r="8433" spans="1:12">
      <c r="A8433" s="20" t="s">
        <v>1869</v>
      </c>
      <c r="E8433" s="21">
        <f>IF(D8433="?OLD","!!!","")</f>
        <v/>
      </c>
      <c r="F8433" s="22" t="str">
        <f>IF(OR(E8433="",E8433="!!!"),"",IF(NOT(ISNA(VLOOKUP(E8433,E$1:E8432,1,FALSE()))),"OLD",IF(AND(E8433&lt;&gt;"",E8433&lt;&gt;"!!!"),"NEW","")))</f>
        <v> </v>
      </c>
      <c r="G8433" s="23" t="str">
        <f>IF(OR(E8433="",E8433="!!!"),"",IF(OR(J8433=0,AND(J8433=1,K8433=1),AND(J8433=1,I8433="SBJ"),AND(J8433=1,I8433=0)),"?IN_FOCUS",IF(J8433&lt;=2,"?ACTIVATED",IF(J8433&lt;&gt;"","?FAMILIAR",IF(F8433="NEW",IF(ISNA(VLOOKUP(E8433,#REF!,1,FALSE())),"?TYPE_IDENTIFIABLE","?REFERENTIAL"),"_")))))</f>
        <v> </v>
      </c>
      <c r="H8433" s="24" t="str">
        <f>IF(J8433&lt;&gt;1,"",IF(I8433="SBJ","CB","?"))</f>
        <v> </v>
      </c>
      <c r="I8433" s="25" t="str">
        <f>IF(OR(E8433="",E8433="!!!",F8433="NEW"),"",INDEX(B8432:B$2,-1+SUMPRODUCT(MAX(ROW(E8432:E$2)*(E8433=E8432:E$2)))))</f>
        <v> </v>
      </c>
      <c r="J8433" s="25" t="str">
        <f>IF(OR(E8433="",E8433="!!!",F8433="NEW"),"",COUNTBLANK(OFFSET(A$1,,,SUMPRODUCT(MAX(ROW(E$2:E8433)*(E8433=E$2:E8433)))))-COUNTBLANK(OFFSET(A$1,,,SUMPRODUCT(MAX(ROW(E$1:E8432)*(E2=E$1:E8432))))))</f>
        <v> </v>
      </c>
      <c r="K8433" s="25" t="str">
        <f>IF(OR(E8433="",E8433="!!!",F8433="NEW"),"",INDEX(J$1:J8432,SUMPRODUCT(MAX(ROW(E$1:E8432)*(E8433=E$1:E8432)))))</f>
        <v> </v>
      </c>
      <c r="L8433" s="26"/>
    </row>
    <row r="8434" spans="1:12">
      <c r="A8434" s="20" t="s">
        <v>1744</v>
      </c>
      <c r="E8434" s="21">
        <f>IF(D8434="?OLD","!!!","")</f>
        <v/>
      </c>
      <c r="F8434" s="22" t="str">
        <f>IF(OR(E8434="",E8434="!!!"),"",IF(NOT(ISNA(VLOOKUP(E8434,E$1:E8433,1,FALSE()))),"OLD",IF(AND(E8434&lt;&gt;"",E8434&lt;&gt;"!!!"),"NEW","")))</f>
        <v> </v>
      </c>
      <c r="G8434" s="23" t="str">
        <f>IF(OR(E8434="",E8434="!!!"),"",IF(OR(J8434=0,AND(J8434=1,K8434=1),AND(J8434=1,I8434="SBJ"),AND(J8434=1,I8434=0)),"?IN_FOCUS",IF(J8434&lt;=2,"?ACTIVATED",IF(J8434&lt;&gt;"","?FAMILIAR",IF(F8434="NEW",IF(ISNA(VLOOKUP(E8434,#REF!,1,FALSE())),"?TYPE_IDENTIFIABLE","?REFERENTIAL"),"_")))))</f>
        <v> </v>
      </c>
      <c r="H8434" s="24" t="str">
        <f>IF(J8434&lt;&gt;1,"",IF(I8434="SBJ","CB","?"))</f>
        <v> </v>
      </c>
      <c r="I8434" s="25" t="str">
        <f>IF(OR(E8434="",E8434="!!!",F8434="NEW"),"",INDEX(B8433:B$2,-1+SUMPRODUCT(MAX(ROW(E8433:E$2)*(E8434=E8433:E$2)))))</f>
        <v> </v>
      </c>
      <c r="J8434" s="25" t="str">
        <f>IF(OR(E8434="",E8434="!!!",F8434="NEW"),"",COUNTBLANK(OFFSET(A$1,,,SUMPRODUCT(MAX(ROW(E$2:E8434)*(E8434=E$2:E8434)))))-COUNTBLANK(OFFSET(A$1,,,SUMPRODUCT(MAX(ROW(E$1:E8433)*(E2=E$1:E8433))))))</f>
        <v> </v>
      </c>
      <c r="K8434" s="25" t="str">
        <f>IF(OR(E8434="",E8434="!!!",F8434="NEW"),"",INDEX(J$1:J8433,SUMPRODUCT(MAX(ROW(E$1:E8433)*(E8434=E$1:E8433)))))</f>
        <v> </v>
      </c>
      <c r="L8434" s="26"/>
    </row>
    <row r="8435" spans="1:12">
      <c r="A8435" s="20" t="s">
        <v>4067</v>
      </c>
      <c r="B8435" s="27" t="s">
        <v>1672</v>
      </c>
      <c r="C8435" s="27" t="s">
        <v>1701</v>
      </c>
      <c r="D8435" s="27" t="s">
        <v>1681</v>
      </c>
      <c r="E8435" s="21">
        <f>IF(D8435="?OLD","!!!","")</f>
        <v/>
      </c>
      <c r="F8435" s="22" t="str">
        <f>IF(OR(E8435="",E8435="!!!"),"",IF(NOT(ISNA(VLOOKUP(E8435,E$1:E8434,1,FALSE()))),"OLD",IF(AND(E8435&lt;&gt;"",E8435&lt;&gt;"!!!"),"NEW","")))</f>
        <v> </v>
      </c>
      <c r="G8435" s="23" t="str">
        <f>IF(OR(E8435="",E8435="!!!"),"",IF(OR(J8435=0,AND(J8435=1,K8435=1),AND(J8435=1,I8435="SBJ"),AND(J8435=1,I8435=0)),"?IN_FOCUS",IF(J8435&lt;=2,"?ACTIVATED",IF(J8435&lt;&gt;"","?FAMILIAR",IF(F8435="NEW",IF(ISNA(VLOOKUP(E8435,#REF!,1,FALSE())),"?TYPE_IDENTIFIABLE","?REFERENTIAL"),"_")))))</f>
        <v> </v>
      </c>
      <c r="H8435" s="24" t="str">
        <f>IF(J8435&lt;&gt;1,"",IF(I8435="SBJ","CB","?"))</f>
        <v> </v>
      </c>
      <c r="I8435" s="25" t="str">
        <f>IF(OR(E8435="",E8435="!!!",F8435="NEW"),"",INDEX(B8434:B$2,-1+SUMPRODUCT(MAX(ROW(E8434:E$2)*(E8435=E8434:E$2)))))</f>
        <v> </v>
      </c>
      <c r="J8435" s="25" t="str">
        <f>IF(OR(E8435="",E8435="!!!",F8435="NEW"),"",COUNTBLANK(OFFSET(A$1,,,SUMPRODUCT(MAX(ROW(E$2:E8435)*(E8435=E$2:E8435)))))-COUNTBLANK(OFFSET(A$1,,,SUMPRODUCT(MAX(ROW(E$1:E8434)*(E2=E$1:E8434))))))</f>
        <v> </v>
      </c>
      <c r="K8435" s="25" t="str">
        <f>IF(OR(E8435="",E8435="!!!",F8435="NEW"),"",INDEX(J$1:J8434,SUMPRODUCT(MAX(ROW(E$1:E8434)*(E8435=E$1:E8434)))))</f>
        <v> </v>
      </c>
      <c r="L8435" s="26"/>
    </row>
    <row r="8436" spans="1:12">
      <c r="A8436" s="20" t="s">
        <v>244</v>
      </c>
      <c r="E8436" s="21">
        <f>IF(D8436="?OLD","!!!","")</f>
        <v/>
      </c>
      <c r="F8436" s="22" t="str">
        <f>IF(OR(E8436="",E8436="!!!"),"",IF(NOT(ISNA(VLOOKUP(E8436,E$1:E8435,1,FALSE()))),"OLD",IF(AND(E8436&lt;&gt;"",E8436&lt;&gt;"!!!"),"NEW","")))</f>
        <v> </v>
      </c>
      <c r="G8436" s="23" t="str">
        <f>IF(OR(E8436="",E8436="!!!"),"",IF(OR(J8436=0,AND(J8436=1,K8436=1),AND(J8436=1,I8436="SBJ"),AND(J8436=1,I8436=0)),"?IN_FOCUS",IF(J8436&lt;=2,"?ACTIVATED",IF(J8436&lt;&gt;"","?FAMILIAR",IF(F8436="NEW",IF(ISNA(VLOOKUP(E8436,#REF!,1,FALSE())),"?TYPE_IDENTIFIABLE","?REFERENTIAL"),"_")))))</f>
        <v> </v>
      </c>
      <c r="H8436" s="24" t="str">
        <f>IF(J8436&lt;&gt;1,"",IF(I8436="SBJ","CB","?"))</f>
        <v> </v>
      </c>
      <c r="I8436" s="25" t="str">
        <f>IF(OR(E8436="",E8436="!!!",F8436="NEW"),"",INDEX(B8435:B$2,-1+SUMPRODUCT(MAX(ROW(E8435:E$2)*(E8436=E8435:E$2)))))</f>
        <v> </v>
      </c>
      <c r="J8436" s="25" t="str">
        <f>IF(OR(E8436="",E8436="!!!",F8436="NEW"),"",COUNTBLANK(OFFSET(A$1,,,SUMPRODUCT(MAX(ROW(E$2:E8436)*(E8436=E$2:E8436)))))-COUNTBLANK(OFFSET(A$1,,,SUMPRODUCT(MAX(ROW(E$1:E8435)*(E2=E$1:E8435))))))</f>
        <v> </v>
      </c>
      <c r="K8436" s="25" t="str">
        <f>IF(OR(E8436="",E8436="!!!",F8436="NEW"),"",INDEX(J$1:J8435,SUMPRODUCT(MAX(ROW(E$1:E8435)*(E8436=E$1:E8435)))))</f>
        <v> </v>
      </c>
      <c r="L8436" s="26"/>
    </row>
    <row r="8437" spans="1:12">
      <c r="A8437" s="20" t="s">
        <v>671</v>
      </c>
      <c r="E8437" s="21">
        <f>IF(D8437="?OLD","!!!","")</f>
        <v/>
      </c>
      <c r="F8437" s="22" t="str">
        <f>IF(OR(E8437="",E8437="!!!"),"",IF(NOT(ISNA(VLOOKUP(E8437,E$1:E8436,1,FALSE()))),"OLD",IF(AND(E8437&lt;&gt;"",E8437&lt;&gt;"!!!"),"NEW","")))</f>
        <v> </v>
      </c>
      <c r="G8437" s="23" t="str">
        <f>IF(OR(E8437="",E8437="!!!"),"",IF(OR(J8437=0,AND(J8437=1,K8437=1),AND(J8437=1,I8437="SBJ"),AND(J8437=1,I8437=0)),"?IN_FOCUS",IF(J8437&lt;=2,"?ACTIVATED",IF(J8437&lt;&gt;"","?FAMILIAR",IF(F8437="NEW",IF(ISNA(VLOOKUP(E8437,#REF!,1,FALSE())),"?TYPE_IDENTIFIABLE","?REFERENTIAL"),"_")))))</f>
        <v> </v>
      </c>
      <c r="H8437" s="24" t="str">
        <f>IF(J8437&lt;&gt;1,"",IF(I8437="SBJ","CB","?"))</f>
        <v> </v>
      </c>
      <c r="I8437" s="25" t="str">
        <f>IF(OR(E8437="",E8437="!!!",F8437="NEW"),"",INDEX(B8436:B$2,-1+SUMPRODUCT(MAX(ROW(E8436:E$2)*(E8437=E8436:E$2)))))</f>
        <v> </v>
      </c>
      <c r="J8437" s="25" t="str">
        <f>IF(OR(E8437="",E8437="!!!",F8437="NEW"),"",COUNTBLANK(OFFSET(A$1,,,SUMPRODUCT(MAX(ROW(E$2:E8437)*(E8437=E$2:E8437)))))-COUNTBLANK(OFFSET(A$1,,,SUMPRODUCT(MAX(ROW(E$1:E8436)*(E2=E$1:E8436))))))</f>
        <v> </v>
      </c>
      <c r="K8437" s="25" t="str">
        <f>IF(OR(E8437="",E8437="!!!",F8437="NEW"),"",INDEX(J$1:J8436,SUMPRODUCT(MAX(ROW(E$1:E8436)*(E8437=E$1:E8436)))))</f>
        <v> </v>
      </c>
      <c r="L8437" s="26"/>
    </row>
    <row r="8438" spans="1:12">
      <c r="A8438" s="20" t="s">
        <v>94</v>
      </c>
      <c r="E8438" s="21">
        <f>IF(D8438="?OLD","!!!","")</f>
        <v/>
      </c>
      <c r="F8438" s="22" t="str">
        <f>IF(OR(E8438="",E8438="!!!"),"",IF(NOT(ISNA(VLOOKUP(E8438,E$1:E8437,1,FALSE()))),"OLD",IF(AND(E8438&lt;&gt;"",E8438&lt;&gt;"!!!"),"NEW","")))</f>
        <v> </v>
      </c>
      <c r="G8438" s="23" t="str">
        <f>IF(OR(E8438="",E8438="!!!"),"",IF(OR(J8438=0,AND(J8438=1,K8438=1),AND(J8438=1,I8438="SBJ"),AND(J8438=1,I8438=0)),"?IN_FOCUS",IF(J8438&lt;=2,"?ACTIVATED",IF(J8438&lt;&gt;"","?FAMILIAR",IF(F8438="NEW",IF(ISNA(VLOOKUP(E8438,#REF!,1,FALSE())),"?TYPE_IDENTIFIABLE","?REFERENTIAL"),"_")))))</f>
        <v> </v>
      </c>
      <c r="H8438" s="24" t="str">
        <f>IF(J8438&lt;&gt;1,"",IF(I8438="SBJ","CB","?"))</f>
        <v> </v>
      </c>
      <c r="I8438" s="25" t="str">
        <f>IF(OR(E8438="",E8438="!!!",F8438="NEW"),"",INDEX(B8437:B$2,-1+SUMPRODUCT(MAX(ROW(E8437:E$2)*(E8438=E8437:E$2)))))</f>
        <v> </v>
      </c>
      <c r="J8438" s="25" t="str">
        <f>IF(OR(E8438="",E8438="!!!",F8438="NEW"),"",COUNTBLANK(OFFSET(A$1,,,SUMPRODUCT(MAX(ROW(E$2:E8438)*(E8438=E$2:E8438)))))-COUNTBLANK(OFFSET(A$1,,,SUMPRODUCT(MAX(ROW(E$1:E8437)*(E2=E$1:E8437))))))</f>
        <v> </v>
      </c>
      <c r="K8438" s="25" t="str">
        <f>IF(OR(E8438="",E8438="!!!",F8438="NEW"),"",INDEX(J$1:J8437,SUMPRODUCT(MAX(ROW(E$1:E8437)*(E8438=E$1:E8437)))))</f>
        <v> </v>
      </c>
      <c r="L8438" s="26"/>
    </row>
    <row r="8439" spans="1:12">
      <c r="A8439" s="20"/>
    </row>
    <row r="8440" spans="1:12">
      <c r="A8440" s="20" t="s">
        <v>4090</v>
      </c>
    </row>
    <row r="8441" spans="1:12">
      <c r="A8441" s="20" t="s">
        <v>1861</v>
      </c>
      <c r="B8441" s="27" t="s">
        <v>1668</v>
      </c>
      <c r="C8441" s="27" t="s">
        <v>1737</v>
      </c>
      <c r="D8441" s="27" t="s">
        <v>1681</v>
      </c>
      <c r="E8441" s="21">
        <f>IF(D8441="?OLD","!!!","")</f>
        <v/>
      </c>
      <c r="F8441" s="22" t="str">
        <f>IF(OR(E8441="",E8441="!!!"),"",IF(NOT(ISNA(VLOOKUP(E8441,E$1:E8440,1,FALSE()))),"OLD",IF(AND(E8441&lt;&gt;"",E8441&lt;&gt;"!!!"),"NEW","")))</f>
        <v> </v>
      </c>
      <c r="G8441" s="23" t="str">
        <f>IF(OR(E8441="",E8441="!!!"),"",IF(OR(J8441=0,AND(J8441=1,K8441=1),AND(J8441=1,I8441="SBJ"),AND(J8441=1,I8441=0)),"?IN_FOCUS",IF(J8441&lt;=2,"?ACTIVATED",IF(J8441&lt;&gt;"","?FAMILIAR",IF(F8441="NEW",IF(ISNA(VLOOKUP(E8441,#REF!,1,FALSE())),"?TYPE_IDENTIFIABLE","?REFERENTIAL"),"_")))))</f>
        <v> </v>
      </c>
      <c r="H8441" s="24" t="str">
        <f>IF(J8441&lt;&gt;1,"",IF(I8441="SBJ","CB","?"))</f>
        <v> </v>
      </c>
      <c r="I8441" s="25" t="str">
        <f>IF(OR(E8441="",E8441="!!!",F8441="NEW"),"",INDEX(B8440:B$2,-1+SUMPRODUCT(MAX(ROW(E8440:E$2)*(E8441=E8440:E$2)))))</f>
        <v> </v>
      </c>
      <c r="J8441" s="25" t="str">
        <f>IF(OR(E8441="",E8441="!!!",F8441="NEW"),"",COUNTBLANK(OFFSET(A$1,,,SUMPRODUCT(MAX(ROW(E$2:E8441)*(E8441=E$2:E8441)))))-COUNTBLANK(OFFSET(A$1,,,SUMPRODUCT(MAX(ROW(E$1:E8440)*(E2=E$1:E8440))))))</f>
        <v> </v>
      </c>
      <c r="K8441" s="25" t="str">
        <f>IF(OR(E8441="",E8441="!!!",F8441="NEW"),"",INDEX(J$1:J8440,SUMPRODUCT(MAX(ROW(E$1:E8440)*(E8441=E$1:E8440)))))</f>
        <v> </v>
      </c>
      <c r="L8441" s="26"/>
    </row>
    <row r="8442" spans="1:12">
      <c r="A8442" s="20" t="s">
        <v>1788</v>
      </c>
      <c r="E8442" s="21">
        <f>IF(D8442="?OLD","!!!","")</f>
        <v/>
      </c>
      <c r="F8442" s="22" t="str">
        <f>IF(OR(E8442="",E8442="!!!"),"",IF(NOT(ISNA(VLOOKUP(E8442,E$1:E8441,1,FALSE()))),"OLD",IF(AND(E8442&lt;&gt;"",E8442&lt;&gt;"!!!"),"NEW","")))</f>
        <v> </v>
      </c>
      <c r="G8442" s="23" t="str">
        <f>IF(OR(E8442="",E8442="!!!"),"",IF(OR(J8442=0,AND(J8442=1,K8442=1),AND(J8442=1,I8442="SBJ"),AND(J8442=1,I8442=0)),"?IN_FOCUS",IF(J8442&lt;=2,"?ACTIVATED",IF(J8442&lt;&gt;"","?FAMILIAR",IF(F8442="NEW",IF(ISNA(VLOOKUP(E8442,#REF!,1,FALSE())),"?TYPE_IDENTIFIABLE","?REFERENTIAL"),"_")))))</f>
        <v> </v>
      </c>
      <c r="H8442" s="24" t="str">
        <f>IF(J8442&lt;&gt;1,"",IF(I8442="SBJ","CB","?"))</f>
        <v> </v>
      </c>
      <c r="I8442" s="25" t="str">
        <f>IF(OR(E8442="",E8442="!!!",F8442="NEW"),"",INDEX(B8441:B$2,-1+SUMPRODUCT(MAX(ROW(E8441:E$2)*(E8442=E8441:E$2)))))</f>
        <v> </v>
      </c>
      <c r="J8442" s="25" t="str">
        <f>IF(OR(E8442="",E8442="!!!",F8442="NEW"),"",COUNTBLANK(OFFSET(A$1,,,SUMPRODUCT(MAX(ROW(E$2:E8442)*(E8442=E$2:E8442)))))-COUNTBLANK(OFFSET(A$1,,,SUMPRODUCT(MAX(ROW(E$1:E8441)*(E2=E$1:E8441))))))</f>
        <v> </v>
      </c>
      <c r="K8442" s="25" t="str">
        <f>IF(OR(E8442="",E8442="!!!",F8442="NEW"),"",INDEX(J$1:J8441,SUMPRODUCT(MAX(ROW(E$1:E8441)*(E8442=E$1:E8441)))))</f>
        <v> </v>
      </c>
      <c r="L8442" s="26"/>
    </row>
    <row r="8443" spans="1:12">
      <c r="A8443" s="20" t="s">
        <v>2540</v>
      </c>
      <c r="E8443" s="21">
        <f>IF(D8443="?OLD","!!!","")</f>
        <v/>
      </c>
      <c r="F8443" s="22" t="str">
        <f>IF(OR(E8443="",E8443="!!!"),"",IF(NOT(ISNA(VLOOKUP(E8443,E$1:E8442,1,FALSE()))),"OLD",IF(AND(E8443&lt;&gt;"",E8443&lt;&gt;"!!!"),"NEW","")))</f>
        <v> </v>
      </c>
      <c r="G8443" s="23" t="str">
        <f>IF(OR(E8443="",E8443="!!!"),"",IF(OR(J8443=0,AND(J8443=1,K8443=1),AND(J8443=1,I8443="SBJ"),AND(J8443=1,I8443=0)),"?IN_FOCUS",IF(J8443&lt;=2,"?ACTIVATED",IF(J8443&lt;&gt;"","?FAMILIAR",IF(F8443="NEW",IF(ISNA(VLOOKUP(E8443,#REF!,1,FALSE())),"?TYPE_IDENTIFIABLE","?REFERENTIAL"),"_")))))</f>
        <v> </v>
      </c>
      <c r="H8443" s="24" t="str">
        <f>IF(J8443&lt;&gt;1,"",IF(I8443="SBJ","CB","?"))</f>
        <v> </v>
      </c>
      <c r="I8443" s="25" t="str">
        <f>IF(OR(E8443="",E8443="!!!",F8443="NEW"),"",INDEX(B8442:B$2,-1+SUMPRODUCT(MAX(ROW(E8442:E$2)*(E8443=E8442:E$2)))))</f>
        <v> </v>
      </c>
      <c r="J8443" s="25" t="str">
        <f>IF(OR(E8443="",E8443="!!!",F8443="NEW"),"",COUNTBLANK(OFFSET(A$1,,,SUMPRODUCT(MAX(ROW(E$2:E8443)*(E8443=E$2:E8443)))))-COUNTBLANK(OFFSET(A$1,,,SUMPRODUCT(MAX(ROW(E$1:E8442)*(E2=E$1:E8442))))))</f>
        <v> </v>
      </c>
      <c r="K8443" s="25" t="str">
        <f>IF(OR(E8443="",E8443="!!!",F8443="NEW"),"",INDEX(J$1:J8442,SUMPRODUCT(MAX(ROW(E$1:E8442)*(E8443=E$1:E8442)))))</f>
        <v> </v>
      </c>
      <c r="L8443" s="26"/>
    </row>
    <row r="8444" spans="1:12">
      <c r="A8444" s="20" t="s">
        <v>1694</v>
      </c>
      <c r="E8444" s="21">
        <f>IF(D8444="?OLD","!!!","")</f>
        <v/>
      </c>
      <c r="F8444" s="22" t="str">
        <f>IF(OR(E8444="",E8444="!!!"),"",IF(NOT(ISNA(VLOOKUP(E8444,E$1:E8443,1,FALSE()))),"OLD",IF(AND(E8444&lt;&gt;"",E8444&lt;&gt;"!!!"),"NEW","")))</f>
        <v> </v>
      </c>
      <c r="G8444" s="23" t="str">
        <f>IF(OR(E8444="",E8444="!!!"),"",IF(OR(J8444=0,AND(J8444=1,K8444=1),AND(J8444=1,I8444="SBJ"),AND(J8444=1,I8444=0)),"?IN_FOCUS",IF(J8444&lt;=2,"?ACTIVATED",IF(J8444&lt;&gt;"","?FAMILIAR",IF(F8444="NEW",IF(ISNA(VLOOKUP(E8444,#REF!,1,FALSE())),"?TYPE_IDENTIFIABLE","?REFERENTIAL"),"_")))))</f>
        <v> </v>
      </c>
      <c r="H8444" s="24" t="str">
        <f>IF(J8444&lt;&gt;1,"",IF(I8444="SBJ","CB","?"))</f>
        <v> </v>
      </c>
      <c r="I8444" s="25" t="str">
        <f>IF(OR(E8444="",E8444="!!!",F8444="NEW"),"",INDEX(B8443:B$2,-1+SUMPRODUCT(MAX(ROW(E8443:E$2)*(E8444=E8443:E$2)))))</f>
        <v> </v>
      </c>
      <c r="J8444" s="25" t="str">
        <f>IF(OR(E8444="",E8444="!!!",F8444="NEW"),"",COUNTBLANK(OFFSET(A$1,,,SUMPRODUCT(MAX(ROW(E$2:E8444)*(E8444=E$2:E8444)))))-COUNTBLANK(OFFSET(A$1,,,SUMPRODUCT(MAX(ROW(E$1:E8443)*(E2=E$1:E8443))))))</f>
        <v> </v>
      </c>
      <c r="K8444" s="25" t="str">
        <f>IF(OR(E8444="",E8444="!!!",F8444="NEW"),"",INDEX(J$1:J8443,SUMPRODUCT(MAX(ROW(E$1:E8443)*(E8444=E$1:E8443)))))</f>
        <v> </v>
      </c>
      <c r="L8444" s="26"/>
    </row>
    <row r="8445" spans="1:12">
      <c r="A8445" s="20" t="s">
        <v>3309</v>
      </c>
      <c r="B8445" s="27" t="s">
        <v>1687</v>
      </c>
      <c r="C8445" s="27" t="s">
        <v>1669</v>
      </c>
      <c r="E8445" s="21">
        <f>IF(D8445="?OLD","!!!","")</f>
        <v/>
      </c>
      <c r="F8445" s="22" t="str">
        <f>IF(OR(E8445="",E8445="!!!"),"",IF(NOT(ISNA(VLOOKUP(E8445,E$1:E8444,1,FALSE()))),"OLD",IF(AND(E8445&lt;&gt;"",E8445&lt;&gt;"!!!"),"NEW","")))</f>
        <v> </v>
      </c>
      <c r="G8445" s="23" t="str">
        <f>IF(OR(E8445="",E8445="!!!"),"",IF(OR(J8445=0,AND(J8445=1,K8445=1),AND(J8445=1,I8445="SBJ"),AND(J8445=1,I8445=0)),"?IN_FOCUS",IF(J8445&lt;=2,"?ACTIVATED",IF(J8445&lt;&gt;"","?FAMILIAR",IF(F8445="NEW",IF(ISNA(VLOOKUP(E8445,#REF!,1,FALSE())),"?TYPE_IDENTIFIABLE","?REFERENTIAL"),"_")))))</f>
        <v> </v>
      </c>
      <c r="H8445" s="24" t="str">
        <f>IF(J8445&lt;&gt;1,"",IF(I8445="SBJ","CB","?"))</f>
        <v> </v>
      </c>
      <c r="I8445" s="25" t="str">
        <f>IF(OR(E8445="",E8445="!!!",F8445="NEW"),"",INDEX(B8444:B$2,-1+SUMPRODUCT(MAX(ROW(E8444:E$2)*(E8445=E8444:E$2)))))</f>
        <v> </v>
      </c>
      <c r="J8445" s="25" t="str">
        <f>IF(OR(E8445="",E8445="!!!",F8445="NEW"),"",COUNTBLANK(OFFSET(A$1,,,SUMPRODUCT(MAX(ROW(E$2:E8445)*(E8445=E$2:E8445)))))-COUNTBLANK(OFFSET(A$1,,,SUMPRODUCT(MAX(ROW(E$1:E8444)*(E2=E$1:E8444))))))</f>
        <v> </v>
      </c>
      <c r="K8445" s="25" t="str">
        <f>IF(OR(E8445="",E8445="!!!",F8445="NEW"),"",INDEX(J$1:J8444,SUMPRODUCT(MAX(ROW(E$1:E8444)*(E8445=E$1:E8444)))))</f>
        <v> </v>
      </c>
      <c r="L8445" s="26"/>
    </row>
    <row r="8446" spans="1:12">
      <c r="A8446" s="20" t="s">
        <v>1688</v>
      </c>
      <c r="E8446" s="21">
        <f>IF(D8446="?OLD","!!!","")</f>
        <v/>
      </c>
      <c r="F8446" s="22" t="str">
        <f>IF(OR(E8446="",E8446="!!!"),"",IF(NOT(ISNA(VLOOKUP(E8446,E$1:E8445,1,FALSE()))),"OLD",IF(AND(E8446&lt;&gt;"",E8446&lt;&gt;"!!!"),"NEW","")))</f>
        <v> </v>
      </c>
      <c r="G8446" s="23" t="str">
        <f>IF(OR(E8446="",E8446="!!!"),"",IF(OR(J8446=0,AND(J8446=1,K8446=1),AND(J8446=1,I8446="SBJ"),AND(J8446=1,I8446=0)),"?IN_FOCUS",IF(J8446&lt;=2,"?ACTIVATED",IF(J8446&lt;&gt;"","?FAMILIAR",IF(F8446="NEW",IF(ISNA(VLOOKUP(E8446,#REF!,1,FALSE())),"?TYPE_IDENTIFIABLE","?REFERENTIAL"),"_")))))</f>
        <v> </v>
      </c>
      <c r="H8446" s="24" t="str">
        <f>IF(J8446&lt;&gt;1,"",IF(I8446="SBJ","CB","?"))</f>
        <v> </v>
      </c>
      <c r="I8446" s="25" t="str">
        <f>IF(OR(E8446="",E8446="!!!",F8446="NEW"),"",INDEX(B8445:B$2,-1+SUMPRODUCT(MAX(ROW(E8445:E$2)*(E8446=E8445:E$2)))))</f>
        <v> </v>
      </c>
      <c r="J8446" s="25" t="str">
        <f>IF(OR(E8446="",E8446="!!!",F8446="NEW"),"",COUNTBLANK(OFFSET(A$1,,,SUMPRODUCT(MAX(ROW(E$2:E8446)*(E8446=E$2:E8446)))))-COUNTBLANK(OFFSET(A$1,,,SUMPRODUCT(MAX(ROW(E$1:E8445)*(E2=E$1:E8445))))))</f>
        <v> </v>
      </c>
      <c r="K8446" s="25" t="str">
        <f>IF(OR(E8446="",E8446="!!!",F8446="NEW"),"",INDEX(J$1:J8445,SUMPRODUCT(MAX(ROW(E$1:E8445)*(E8446=E$1:E8445)))))</f>
        <v> </v>
      </c>
      <c r="L8446" s="26"/>
    </row>
    <row r="8447" spans="1:12">
      <c r="A8447" s="20" t="s">
        <v>1776</v>
      </c>
      <c r="E8447" s="21">
        <f>IF(D8447="?OLD","!!!","")</f>
        <v/>
      </c>
      <c r="F8447" s="22" t="str">
        <f>IF(OR(E8447="",E8447="!!!"),"",IF(NOT(ISNA(VLOOKUP(E8447,E$1:E8446,1,FALSE()))),"OLD",IF(AND(E8447&lt;&gt;"",E8447&lt;&gt;"!!!"),"NEW","")))</f>
        <v> </v>
      </c>
      <c r="G8447" s="23" t="str">
        <f>IF(OR(E8447="",E8447="!!!"),"",IF(OR(J8447=0,AND(J8447=1,K8447=1),AND(J8447=1,I8447="SBJ"),AND(J8447=1,I8447=0)),"?IN_FOCUS",IF(J8447&lt;=2,"?ACTIVATED",IF(J8447&lt;&gt;"","?FAMILIAR",IF(F8447="NEW",IF(ISNA(VLOOKUP(E8447,#REF!,1,FALSE())),"?TYPE_IDENTIFIABLE","?REFERENTIAL"),"_")))))</f>
        <v> </v>
      </c>
      <c r="H8447" s="24" t="str">
        <f>IF(J8447&lt;&gt;1,"",IF(I8447="SBJ","CB","?"))</f>
        <v> </v>
      </c>
      <c r="I8447" s="25" t="str">
        <f>IF(OR(E8447="",E8447="!!!",F8447="NEW"),"",INDEX(B8446:B$2,-1+SUMPRODUCT(MAX(ROW(E8446:E$2)*(E8447=E8446:E$2)))))</f>
        <v> </v>
      </c>
      <c r="J8447" s="25" t="str">
        <f>IF(OR(E8447="",E8447="!!!",F8447="NEW"),"",COUNTBLANK(OFFSET(A$1,,,SUMPRODUCT(MAX(ROW(E$2:E8447)*(E8447=E$2:E8447)))))-COUNTBLANK(OFFSET(A$1,,,SUMPRODUCT(MAX(ROW(E$1:E8446)*(E2=E$1:E8446))))))</f>
        <v> </v>
      </c>
      <c r="K8447" s="25" t="str">
        <f>IF(OR(E8447="",E8447="!!!",F8447="NEW"),"",INDEX(J$1:J8446,SUMPRODUCT(MAX(ROW(E$1:E8446)*(E8447=E$1:E8446)))))</f>
        <v> </v>
      </c>
      <c r="L8447" s="26"/>
    </row>
    <row r="8448" spans="1:12">
      <c r="A8448" s="20" t="s">
        <v>1911</v>
      </c>
      <c r="E8448" s="21">
        <f>IF(D8448="?OLD","!!!","")</f>
        <v/>
      </c>
      <c r="F8448" s="22" t="str">
        <f>IF(OR(E8448="",E8448="!!!"),"",IF(NOT(ISNA(VLOOKUP(E8448,E$1:E8447,1,FALSE()))),"OLD",IF(AND(E8448&lt;&gt;"",E8448&lt;&gt;"!!!"),"NEW","")))</f>
        <v> </v>
      </c>
      <c r="G8448" s="23" t="str">
        <f>IF(OR(E8448="",E8448="!!!"),"",IF(OR(J8448=0,AND(J8448=1,K8448=1),AND(J8448=1,I8448="SBJ"),AND(J8448=1,I8448=0)),"?IN_FOCUS",IF(J8448&lt;=2,"?ACTIVATED",IF(J8448&lt;&gt;"","?FAMILIAR",IF(F8448="NEW",IF(ISNA(VLOOKUP(E8448,#REF!,1,FALSE())),"?TYPE_IDENTIFIABLE","?REFERENTIAL"),"_")))))</f>
        <v> </v>
      </c>
      <c r="H8448" s="24" t="str">
        <f>IF(J8448&lt;&gt;1,"",IF(I8448="SBJ","CB","?"))</f>
        <v> </v>
      </c>
      <c r="I8448" s="25" t="str">
        <f>IF(OR(E8448="",E8448="!!!",F8448="NEW"),"",INDEX(B8447:B$2,-1+SUMPRODUCT(MAX(ROW(E8447:E$2)*(E8448=E8447:E$2)))))</f>
        <v> </v>
      </c>
      <c r="J8448" s="25" t="str">
        <f>IF(OR(E8448="",E8448="!!!",F8448="NEW"),"",COUNTBLANK(OFFSET(A$1,,,SUMPRODUCT(MAX(ROW(E$2:E8448)*(E8448=E$2:E8448)))))-COUNTBLANK(OFFSET(A$1,,,SUMPRODUCT(MAX(ROW(E$1:E8447)*(E2=E$1:E8447))))))</f>
        <v> </v>
      </c>
      <c r="K8448" s="25" t="str">
        <f>IF(OR(E8448="",E8448="!!!",F8448="NEW"),"",INDEX(J$1:J8447,SUMPRODUCT(MAX(ROW(E$1:E8447)*(E8448=E$1:E8447)))))</f>
        <v> </v>
      </c>
      <c r="L8448" s="26"/>
    </row>
    <row r="8449" spans="1:12">
      <c r="A8449" s="20" t="s">
        <v>1694</v>
      </c>
      <c r="E8449" s="21">
        <f>IF(D8449="?OLD","!!!","")</f>
        <v/>
      </c>
      <c r="F8449" s="22" t="str">
        <f>IF(OR(E8449="",E8449="!!!"),"",IF(NOT(ISNA(VLOOKUP(E8449,E$1:E8448,1,FALSE()))),"OLD",IF(AND(E8449&lt;&gt;"",E8449&lt;&gt;"!!!"),"NEW","")))</f>
        <v> </v>
      </c>
      <c r="G8449" s="23" t="str">
        <f>IF(OR(E8449="",E8449="!!!"),"",IF(OR(J8449=0,AND(J8449=1,K8449=1),AND(J8449=1,I8449="SBJ"),AND(J8449=1,I8449=0)),"?IN_FOCUS",IF(J8449&lt;=2,"?ACTIVATED",IF(J8449&lt;&gt;"","?FAMILIAR",IF(F8449="NEW",IF(ISNA(VLOOKUP(E8449,#REF!,1,FALSE())),"?TYPE_IDENTIFIABLE","?REFERENTIAL"),"_")))))</f>
        <v> </v>
      </c>
      <c r="H8449" s="24" t="str">
        <f>IF(J8449&lt;&gt;1,"",IF(I8449="SBJ","CB","?"))</f>
        <v> </v>
      </c>
      <c r="I8449" s="25" t="str">
        <f>IF(OR(E8449="",E8449="!!!",F8449="NEW"),"",INDEX(B8448:B$2,-1+SUMPRODUCT(MAX(ROW(E8448:E$2)*(E8449=E8448:E$2)))))</f>
        <v> </v>
      </c>
      <c r="J8449" s="25" t="str">
        <f>IF(OR(E8449="",E8449="!!!",F8449="NEW"),"",COUNTBLANK(OFFSET(A$1,,,SUMPRODUCT(MAX(ROW(E$2:E8449)*(E8449=E$2:E8449)))))-COUNTBLANK(OFFSET(A$1,,,SUMPRODUCT(MAX(ROW(E$1:E8448)*(E2=E$1:E8448))))))</f>
        <v> </v>
      </c>
      <c r="K8449" s="25" t="str">
        <f>IF(OR(E8449="",E8449="!!!",F8449="NEW"),"",INDEX(J$1:J8448,SUMPRODUCT(MAX(ROW(E$1:E8448)*(E8449=E$1:E8448)))))</f>
        <v> </v>
      </c>
      <c r="L8449" s="26"/>
    </row>
    <row r="8450" spans="1:12">
      <c r="A8450" s="20" t="s">
        <v>4091</v>
      </c>
      <c r="E8450" s="21">
        <f>IF(D8450="?OLD","!!!","")</f>
        <v/>
      </c>
      <c r="F8450" s="22" t="str">
        <f>IF(OR(E8450="",E8450="!!!"),"",IF(NOT(ISNA(VLOOKUP(E8450,E$1:E8449,1,FALSE()))),"OLD",IF(AND(E8450&lt;&gt;"",E8450&lt;&gt;"!!!"),"NEW","")))</f>
        <v> </v>
      </c>
      <c r="G8450" s="23" t="str">
        <f>IF(OR(E8450="",E8450="!!!"),"",IF(OR(J8450=0,AND(J8450=1,K8450=1),AND(J8450=1,I8450="SBJ"),AND(J8450=1,I8450=0)),"?IN_FOCUS",IF(J8450&lt;=2,"?ACTIVATED",IF(J8450&lt;&gt;"","?FAMILIAR",IF(F8450="NEW",IF(ISNA(VLOOKUP(E8450,#REF!,1,FALSE())),"?TYPE_IDENTIFIABLE","?REFERENTIAL"),"_")))))</f>
        <v> </v>
      </c>
      <c r="H8450" s="24" t="str">
        <f>IF(J8450&lt;&gt;1,"",IF(I8450="SBJ","CB","?"))</f>
        <v> </v>
      </c>
      <c r="I8450" s="25" t="str">
        <f>IF(OR(E8450="",E8450="!!!",F8450="NEW"),"",INDEX(B8449:B$2,-1+SUMPRODUCT(MAX(ROW(E8449:E$2)*(E8450=E8449:E$2)))))</f>
        <v> </v>
      </c>
      <c r="J8450" s="25" t="str">
        <f>IF(OR(E8450="",E8450="!!!",F8450="NEW"),"",COUNTBLANK(OFFSET(A$1,,,SUMPRODUCT(MAX(ROW(E$2:E8450)*(E8450=E$2:E8450)))))-COUNTBLANK(OFFSET(A$1,,,SUMPRODUCT(MAX(ROW(E$1:E8449)*(E2=E$1:E8449))))))</f>
        <v> </v>
      </c>
      <c r="K8450" s="25" t="str">
        <f>IF(OR(E8450="",E8450="!!!",F8450="NEW"),"",INDEX(J$1:J8449,SUMPRODUCT(MAX(ROW(E$1:E8449)*(E8450=E$1:E8449)))))</f>
        <v> </v>
      </c>
      <c r="L8450" s="26"/>
    </row>
    <row r="8451" spans="1:12">
      <c r="A8451" s="20" t="s">
        <v>1768</v>
      </c>
      <c r="B8451" s="27" t="s">
        <v>1731</v>
      </c>
      <c r="C8451" s="27" t="s">
        <v>1669</v>
      </c>
      <c r="E8451" s="21">
        <f>IF(D8451="?OLD","!!!","")</f>
        <v/>
      </c>
      <c r="F8451" s="22" t="str">
        <f>IF(OR(E8451="",E8451="!!!"),"",IF(NOT(ISNA(VLOOKUP(E8451,E$1:E8450,1,FALSE()))),"OLD",IF(AND(E8451&lt;&gt;"",E8451&lt;&gt;"!!!"),"NEW","")))</f>
        <v> </v>
      </c>
      <c r="G8451" s="23" t="str">
        <f>IF(OR(E8451="",E8451="!!!"),"",IF(OR(J8451=0,AND(J8451=1,K8451=1),AND(J8451=1,I8451="SBJ"),AND(J8451=1,I8451=0)),"?IN_FOCUS",IF(J8451&lt;=2,"?ACTIVATED",IF(J8451&lt;&gt;"","?FAMILIAR",IF(F8451="NEW",IF(ISNA(VLOOKUP(E8451,#REF!,1,FALSE())),"?TYPE_IDENTIFIABLE","?REFERENTIAL"),"_")))))</f>
        <v> </v>
      </c>
      <c r="H8451" s="24" t="str">
        <f>IF(J8451&lt;&gt;1,"",IF(I8451="SBJ","CB","?"))</f>
        <v> </v>
      </c>
      <c r="I8451" s="25" t="str">
        <f>IF(OR(E8451="",E8451="!!!",F8451="NEW"),"",INDEX(B8450:B$2,-1+SUMPRODUCT(MAX(ROW(E8450:E$2)*(E8451=E8450:E$2)))))</f>
        <v> </v>
      </c>
      <c r="J8451" s="25" t="str">
        <f>IF(OR(E8451="",E8451="!!!",F8451="NEW"),"",COUNTBLANK(OFFSET(A$1,,,SUMPRODUCT(MAX(ROW(E$2:E8451)*(E8451=E$2:E8451)))))-COUNTBLANK(OFFSET(A$1,,,SUMPRODUCT(MAX(ROW(E$1:E8450)*(E2=E$1:E8450))))))</f>
        <v> </v>
      </c>
      <c r="K8451" s="25" t="str">
        <f>IF(OR(E8451="",E8451="!!!",F8451="NEW"),"",INDEX(J$1:J8450,SUMPRODUCT(MAX(ROW(E$1:E8450)*(E8451=E$1:E8450)))))</f>
        <v> </v>
      </c>
      <c r="L8451" s="26"/>
    </row>
    <row r="8452" spans="1:12">
      <c r="A8452" s="20" t="s">
        <v>4092</v>
      </c>
      <c r="E8452" s="21">
        <f>IF(D8452="?OLD","!!!","")</f>
        <v/>
      </c>
      <c r="F8452" s="22" t="str">
        <f>IF(OR(E8452="",E8452="!!!"),"",IF(NOT(ISNA(VLOOKUP(E8452,E$1:E8451,1,FALSE()))),"OLD",IF(AND(E8452&lt;&gt;"",E8452&lt;&gt;"!!!"),"NEW","")))</f>
        <v> </v>
      </c>
      <c r="G8452" s="23" t="str">
        <f>IF(OR(E8452="",E8452="!!!"),"",IF(OR(J8452=0,AND(J8452=1,K8452=1),AND(J8452=1,I8452="SBJ"),AND(J8452=1,I8452=0)),"?IN_FOCUS",IF(J8452&lt;=2,"?ACTIVATED",IF(J8452&lt;&gt;"","?FAMILIAR",IF(F8452="NEW",IF(ISNA(VLOOKUP(E8452,#REF!,1,FALSE())),"?TYPE_IDENTIFIABLE","?REFERENTIAL"),"_")))))</f>
        <v> </v>
      </c>
      <c r="H8452" s="24" t="str">
        <f>IF(J8452&lt;&gt;1,"",IF(I8452="SBJ","CB","?"))</f>
        <v> </v>
      </c>
      <c r="I8452" s="25" t="str">
        <f>IF(OR(E8452="",E8452="!!!",F8452="NEW"),"",INDEX(B8451:B$2,-1+SUMPRODUCT(MAX(ROW(E8451:E$2)*(E8452=E8451:E$2)))))</f>
        <v> </v>
      </c>
      <c r="J8452" s="25" t="str">
        <f>IF(OR(E8452="",E8452="!!!",F8452="NEW"),"",COUNTBLANK(OFFSET(A$1,,,SUMPRODUCT(MAX(ROW(E$2:E8452)*(E8452=E$2:E8452)))))-COUNTBLANK(OFFSET(A$1,,,SUMPRODUCT(MAX(ROW(E$1:E8451)*(E2=E$1:E8451))))))</f>
        <v> </v>
      </c>
      <c r="K8452" s="25" t="str">
        <f>IF(OR(E8452="",E8452="!!!",F8452="NEW"),"",INDEX(J$1:J8451,SUMPRODUCT(MAX(ROW(E$1:E8451)*(E8452=E$1:E8451)))))</f>
        <v> </v>
      </c>
      <c r="L8452" s="26"/>
    </row>
    <row r="8453" spans="1:12">
      <c r="A8453" s="20" t="s">
        <v>1688</v>
      </c>
      <c r="E8453" s="21">
        <f>IF(D8453="?OLD","!!!","")</f>
        <v/>
      </c>
      <c r="F8453" s="22" t="str">
        <f>IF(OR(E8453="",E8453="!!!"),"",IF(NOT(ISNA(VLOOKUP(E8453,E$1:E8452,1,FALSE()))),"OLD",IF(AND(E8453&lt;&gt;"",E8453&lt;&gt;"!!!"),"NEW","")))</f>
        <v> </v>
      </c>
      <c r="G8453" s="23" t="str">
        <f>IF(OR(E8453="",E8453="!!!"),"",IF(OR(J8453=0,AND(J8453=1,K8453=1),AND(J8453=1,I8453="SBJ"),AND(J8453=1,I8453=0)),"?IN_FOCUS",IF(J8453&lt;=2,"?ACTIVATED",IF(J8453&lt;&gt;"","?FAMILIAR",IF(F8453="NEW",IF(ISNA(VLOOKUP(E8453,#REF!,1,FALSE())),"?TYPE_IDENTIFIABLE","?REFERENTIAL"),"_")))))</f>
        <v> </v>
      </c>
      <c r="H8453" s="24" t="str">
        <f>IF(J8453&lt;&gt;1,"",IF(I8453="SBJ","CB","?"))</f>
        <v> </v>
      </c>
      <c r="I8453" s="25" t="str">
        <f>IF(OR(E8453="",E8453="!!!",F8453="NEW"),"",INDEX(B8452:B$2,-1+SUMPRODUCT(MAX(ROW(E8452:E$2)*(E8453=E8452:E$2)))))</f>
        <v> </v>
      </c>
      <c r="J8453" s="25" t="str">
        <f>IF(OR(E8453="",E8453="!!!",F8453="NEW"),"",COUNTBLANK(OFFSET(A$1,,,SUMPRODUCT(MAX(ROW(E$2:E8453)*(E8453=E$2:E8453)))))-COUNTBLANK(OFFSET(A$1,,,SUMPRODUCT(MAX(ROW(E$1:E8452)*(E2=E$1:E8452))))))</f>
        <v> </v>
      </c>
      <c r="K8453" s="25" t="str">
        <f>IF(OR(E8453="",E8453="!!!",F8453="NEW"),"",INDEX(J$1:J8452,SUMPRODUCT(MAX(ROW(E$1:E8452)*(E8453=E$1:E8452)))))</f>
        <v> </v>
      </c>
      <c r="L8453" s="26"/>
    </row>
    <row r="8454" spans="1:12">
      <c r="A8454" s="20" t="s">
        <v>2696</v>
      </c>
      <c r="E8454" s="21">
        <f>IF(D8454="?OLD","!!!","")</f>
        <v/>
      </c>
      <c r="F8454" s="22" t="str">
        <f>IF(OR(E8454="",E8454="!!!"),"",IF(NOT(ISNA(VLOOKUP(E8454,E$1:E8453,1,FALSE()))),"OLD",IF(AND(E8454&lt;&gt;"",E8454&lt;&gt;"!!!"),"NEW","")))</f>
        <v> </v>
      </c>
      <c r="G8454" s="23" t="str">
        <f>IF(OR(E8454="",E8454="!!!"),"",IF(OR(J8454=0,AND(J8454=1,K8454=1),AND(J8454=1,I8454="SBJ"),AND(J8454=1,I8454=0)),"?IN_FOCUS",IF(J8454&lt;=2,"?ACTIVATED",IF(J8454&lt;&gt;"","?FAMILIAR",IF(F8454="NEW",IF(ISNA(VLOOKUP(E8454,#REF!,1,FALSE())),"?TYPE_IDENTIFIABLE","?REFERENTIAL"),"_")))))</f>
        <v> </v>
      </c>
      <c r="H8454" s="24" t="str">
        <f>IF(J8454&lt;&gt;1,"",IF(I8454="SBJ","CB","?"))</f>
        <v> </v>
      </c>
      <c r="I8454" s="25" t="str">
        <f>IF(OR(E8454="",E8454="!!!",F8454="NEW"),"",INDEX(B8453:B$2,-1+SUMPRODUCT(MAX(ROW(E8453:E$2)*(E8454=E8453:E$2)))))</f>
        <v> </v>
      </c>
      <c r="J8454" s="25" t="str">
        <f>IF(OR(E8454="",E8454="!!!",F8454="NEW"),"",COUNTBLANK(OFFSET(A$1,,,SUMPRODUCT(MAX(ROW(E$2:E8454)*(E8454=E$2:E8454)))))-COUNTBLANK(OFFSET(A$1,,,SUMPRODUCT(MAX(ROW(E$1:E8453)*(E2=E$1:E8453))))))</f>
        <v> </v>
      </c>
      <c r="K8454" s="25" t="str">
        <f>IF(OR(E8454="",E8454="!!!",F8454="NEW"),"",INDEX(J$1:J8453,SUMPRODUCT(MAX(ROW(E$1:E8453)*(E8454=E$1:E8453)))))</f>
        <v> </v>
      </c>
      <c r="L8454" s="26"/>
    </row>
    <row r="8455" spans="1:12">
      <c r="A8455" s="20" t="s">
        <v>1714</v>
      </c>
      <c r="E8455" s="21">
        <f>IF(D8455="?OLD","!!!","")</f>
        <v/>
      </c>
      <c r="F8455" s="22" t="str">
        <f>IF(OR(E8455="",E8455="!!!"),"",IF(NOT(ISNA(VLOOKUP(E8455,E$1:E8454,1,FALSE()))),"OLD",IF(AND(E8455&lt;&gt;"",E8455&lt;&gt;"!!!"),"NEW","")))</f>
        <v> </v>
      </c>
      <c r="G8455" s="23" t="str">
        <f>IF(OR(E8455="",E8455="!!!"),"",IF(OR(J8455=0,AND(J8455=1,K8455=1),AND(J8455=1,I8455="SBJ"),AND(J8455=1,I8455=0)),"?IN_FOCUS",IF(J8455&lt;=2,"?ACTIVATED",IF(J8455&lt;&gt;"","?FAMILIAR",IF(F8455="NEW",IF(ISNA(VLOOKUP(E8455,#REF!,1,FALSE())),"?TYPE_IDENTIFIABLE","?REFERENTIAL"),"_")))))</f>
        <v> </v>
      </c>
      <c r="H8455" s="24" t="str">
        <f>IF(J8455&lt;&gt;1,"",IF(I8455="SBJ","CB","?"))</f>
        <v> </v>
      </c>
      <c r="I8455" s="25" t="str">
        <f>IF(OR(E8455="",E8455="!!!",F8455="NEW"),"",INDEX(B8454:B$2,-1+SUMPRODUCT(MAX(ROW(E8454:E$2)*(E8455=E8454:E$2)))))</f>
        <v> </v>
      </c>
      <c r="J8455" s="25" t="str">
        <f>IF(OR(E8455="",E8455="!!!",F8455="NEW"),"",COUNTBLANK(OFFSET(A$1,,,SUMPRODUCT(MAX(ROW(E$2:E8455)*(E8455=E$2:E8455)))))-COUNTBLANK(OFFSET(A$1,,,SUMPRODUCT(MAX(ROW(E$1:E8454)*(E2=E$1:E8454))))))</f>
        <v> </v>
      </c>
      <c r="K8455" s="25" t="str">
        <f>IF(OR(E8455="",E8455="!!!",F8455="NEW"),"",INDEX(J$1:J8454,SUMPRODUCT(MAX(ROW(E$1:E8454)*(E8455=E$1:E8454)))))</f>
        <v> </v>
      </c>
      <c r="L8455" s="26"/>
    </row>
    <row r="8456" spans="1:12">
      <c r="A8456" s="20" t="s">
        <v>1261</v>
      </c>
      <c r="B8456" s="27" t="s">
        <v>1690</v>
      </c>
      <c r="C8456" s="27" t="s">
        <v>1701</v>
      </c>
      <c r="D8456" s="27" t="s">
        <v>1681</v>
      </c>
      <c r="E8456" s="21">
        <f>IF(D8456="?OLD","!!!","")</f>
        <v/>
      </c>
      <c r="F8456" s="22" t="str">
        <f>IF(OR(E8456="",E8456="!!!"),"",IF(NOT(ISNA(VLOOKUP(E8456,E$1:E8455,1,FALSE()))),"OLD",IF(AND(E8456&lt;&gt;"",E8456&lt;&gt;"!!!"),"NEW","")))</f>
        <v> </v>
      </c>
      <c r="G8456" s="23" t="str">
        <f>IF(OR(E8456="",E8456="!!!"),"",IF(OR(J8456=0,AND(J8456=1,K8456=1),AND(J8456=1,I8456="SBJ"),AND(J8456=1,I8456=0)),"?IN_FOCUS",IF(J8456&lt;=2,"?ACTIVATED",IF(J8456&lt;&gt;"","?FAMILIAR",IF(F8456="NEW",IF(ISNA(VLOOKUP(E8456,#REF!,1,FALSE())),"?TYPE_IDENTIFIABLE","?REFERENTIAL"),"_")))))</f>
        <v> </v>
      </c>
      <c r="H8456" s="24" t="str">
        <f>IF(J8456&lt;&gt;1,"",IF(I8456="SBJ","CB","?"))</f>
        <v> </v>
      </c>
      <c r="I8456" s="25" t="str">
        <f>IF(OR(E8456="",E8456="!!!",F8456="NEW"),"",INDEX(B8455:B$2,-1+SUMPRODUCT(MAX(ROW(E8455:E$2)*(E8456=E8455:E$2)))))</f>
        <v> </v>
      </c>
      <c r="J8456" s="25" t="str">
        <f>IF(OR(E8456="",E8456="!!!",F8456="NEW"),"",COUNTBLANK(OFFSET(A$1,,,SUMPRODUCT(MAX(ROW(E$2:E8456)*(E8456=E$2:E8456)))))-COUNTBLANK(OFFSET(A$1,,,SUMPRODUCT(MAX(ROW(E$1:E8455)*(E2=E$1:E8455))))))</f>
        <v> </v>
      </c>
      <c r="K8456" s="25" t="str">
        <f>IF(OR(E8456="",E8456="!!!",F8456="NEW"),"",INDEX(J$1:J8455,SUMPRODUCT(MAX(ROW(E$1:E8455)*(E8456=E$1:E8455)))))</f>
        <v> </v>
      </c>
      <c r="L8456" s="26"/>
    </row>
    <row r="8457" spans="1:12">
      <c r="A8457" s="20" t="s">
        <v>1670</v>
      </c>
      <c r="E8457" s="21">
        <f>IF(D8457="?OLD","!!!","")</f>
        <v/>
      </c>
      <c r="F8457" s="22" t="str">
        <f>IF(OR(E8457="",E8457="!!!"),"",IF(NOT(ISNA(VLOOKUP(E8457,E$1:E8456,1,FALSE()))),"OLD",IF(AND(E8457&lt;&gt;"",E8457&lt;&gt;"!!!"),"NEW","")))</f>
        <v> </v>
      </c>
      <c r="G8457" s="23" t="str">
        <f>IF(OR(E8457="",E8457="!!!"),"",IF(OR(J8457=0,AND(J8457=1,K8457=1),AND(J8457=1,I8457="SBJ"),AND(J8457=1,I8457=0)),"?IN_FOCUS",IF(J8457&lt;=2,"?ACTIVATED",IF(J8457&lt;&gt;"","?FAMILIAR",IF(F8457="NEW",IF(ISNA(VLOOKUP(E8457,#REF!,1,FALSE())),"?TYPE_IDENTIFIABLE","?REFERENTIAL"),"_")))))</f>
        <v> </v>
      </c>
      <c r="H8457" s="24" t="str">
        <f>IF(J8457&lt;&gt;1,"",IF(I8457="SBJ","CB","?"))</f>
        <v> </v>
      </c>
      <c r="I8457" s="25" t="str">
        <f>IF(OR(E8457="",E8457="!!!",F8457="NEW"),"",INDEX(B8456:B$2,-1+SUMPRODUCT(MAX(ROW(E8456:E$2)*(E8457=E8456:E$2)))))</f>
        <v> </v>
      </c>
      <c r="J8457" s="25" t="str">
        <f>IF(OR(E8457="",E8457="!!!",F8457="NEW"),"",COUNTBLANK(OFFSET(A$1,,,SUMPRODUCT(MAX(ROW(E$2:E8457)*(E8457=E$2:E8457)))))-COUNTBLANK(OFFSET(A$1,,,SUMPRODUCT(MAX(ROW(E$1:E8456)*(E2=E$1:E8456))))))</f>
        <v> </v>
      </c>
      <c r="K8457" s="25" t="str">
        <f>IF(OR(E8457="",E8457="!!!",F8457="NEW"),"",INDEX(J$1:J8456,SUMPRODUCT(MAX(ROW(E$1:E8456)*(E8457=E$1:E8456)))))</f>
        <v> </v>
      </c>
      <c r="L8457" s="26"/>
    </row>
    <row r="8458" spans="1:12">
      <c r="A8458" s="20" t="s">
        <v>3617</v>
      </c>
      <c r="B8458" s="27" t="s">
        <v>2010</v>
      </c>
      <c r="C8458" s="27" t="s">
        <v>1734</v>
      </c>
      <c r="D8458" s="27" t="s">
        <v>1681</v>
      </c>
      <c r="E8458" s="21">
        <f>IF(D8458="?OLD","!!!","")</f>
        <v/>
      </c>
      <c r="F8458" s="22" t="str">
        <f>IF(OR(E8458="",E8458="!!!"),"",IF(NOT(ISNA(VLOOKUP(E8458,E$1:E8457,1,FALSE()))),"OLD",IF(AND(E8458&lt;&gt;"",E8458&lt;&gt;"!!!"),"NEW","")))</f>
        <v> </v>
      </c>
      <c r="G8458" s="23" t="str">
        <f>IF(OR(E8458="",E8458="!!!"),"",IF(OR(J8458=0,AND(J8458=1,K8458=1),AND(J8458=1,I8458="SBJ"),AND(J8458=1,I8458=0)),"?IN_FOCUS",IF(J8458&lt;=2,"?ACTIVATED",IF(J8458&lt;&gt;"","?FAMILIAR",IF(F8458="NEW",IF(ISNA(VLOOKUP(E8458,#REF!,1,FALSE())),"?TYPE_IDENTIFIABLE","?REFERENTIAL"),"_")))))</f>
        <v> </v>
      </c>
      <c r="H8458" s="24" t="str">
        <f>IF(J8458&lt;&gt;1,"",IF(I8458="SBJ","CB","?"))</f>
        <v> </v>
      </c>
      <c r="I8458" s="25" t="str">
        <f>IF(OR(E8458="",E8458="!!!",F8458="NEW"),"",INDEX(B8457:B$2,-1+SUMPRODUCT(MAX(ROW(E8457:E$2)*(E8458=E8457:E$2)))))</f>
        <v> </v>
      </c>
      <c r="J8458" s="25" t="str">
        <f>IF(OR(E8458="",E8458="!!!",F8458="NEW"),"",COUNTBLANK(OFFSET(A$1,,,SUMPRODUCT(MAX(ROW(E$2:E8458)*(E8458=E$2:E8458)))))-COUNTBLANK(OFFSET(A$1,,,SUMPRODUCT(MAX(ROW(E$1:E8457)*(E2=E$1:E8457))))))</f>
        <v> </v>
      </c>
      <c r="K8458" s="25" t="str">
        <f>IF(OR(E8458="",E8458="!!!",F8458="NEW"),"",INDEX(J$1:J8457,SUMPRODUCT(MAX(ROW(E$1:E8457)*(E8458=E$1:E8457)))))</f>
        <v> </v>
      </c>
      <c r="L8458" s="26"/>
    </row>
    <row r="8459" spans="1:12">
      <c r="A8459" s="20" t="s">
        <v>3618</v>
      </c>
      <c r="E8459" s="21">
        <f>IF(D8459="?OLD","!!!","")</f>
        <v/>
      </c>
      <c r="F8459" s="22" t="str">
        <f>IF(OR(E8459="",E8459="!!!"),"",IF(NOT(ISNA(VLOOKUP(E8459,E$1:E8458,1,FALSE()))),"OLD",IF(AND(E8459&lt;&gt;"",E8459&lt;&gt;"!!!"),"NEW","")))</f>
        <v> </v>
      </c>
      <c r="G8459" s="23" t="str">
        <f>IF(OR(E8459="",E8459="!!!"),"",IF(OR(J8459=0,AND(J8459=1,K8459=1),AND(J8459=1,I8459="SBJ"),AND(J8459=1,I8459=0)),"?IN_FOCUS",IF(J8459&lt;=2,"?ACTIVATED",IF(J8459&lt;&gt;"","?FAMILIAR",IF(F8459="NEW",IF(ISNA(VLOOKUP(E8459,#REF!,1,FALSE())),"?TYPE_IDENTIFIABLE","?REFERENTIAL"),"_")))))</f>
        <v> </v>
      </c>
      <c r="H8459" s="24" t="str">
        <f>IF(J8459&lt;&gt;1,"",IF(I8459="SBJ","CB","?"))</f>
        <v> </v>
      </c>
      <c r="I8459" s="25" t="str">
        <f>IF(OR(E8459="",E8459="!!!",F8459="NEW"),"",INDEX(B8458:B$2,-1+SUMPRODUCT(MAX(ROW(E8458:E$2)*(E8459=E8458:E$2)))))</f>
        <v> </v>
      </c>
      <c r="J8459" s="25" t="str">
        <f>IF(OR(E8459="",E8459="!!!",F8459="NEW"),"",COUNTBLANK(OFFSET(A$1,,,SUMPRODUCT(MAX(ROW(E$2:E8459)*(E8459=E$2:E8459)))))-COUNTBLANK(OFFSET(A$1,,,SUMPRODUCT(MAX(ROW(E$1:E8458)*(E2=E$1:E8458))))))</f>
        <v> </v>
      </c>
      <c r="K8459" s="25" t="str">
        <f>IF(OR(E8459="",E8459="!!!",F8459="NEW"),"",INDEX(J$1:J8458,SUMPRODUCT(MAX(ROW(E$1:E8458)*(E8459=E$1:E8458)))))</f>
        <v> </v>
      </c>
      <c r="L8459" s="26"/>
    </row>
    <row r="8460" spans="1:12">
      <c r="A8460" s="20" t="s">
        <v>2011</v>
      </c>
      <c r="E8460" s="21">
        <f>IF(D8460="?OLD","!!!","")</f>
        <v/>
      </c>
      <c r="F8460" s="22" t="str">
        <f>IF(OR(E8460="",E8460="!!!"),"",IF(NOT(ISNA(VLOOKUP(E8460,E$1:E8459,1,FALSE()))),"OLD",IF(AND(E8460&lt;&gt;"",E8460&lt;&gt;"!!!"),"NEW","")))</f>
        <v> </v>
      </c>
      <c r="G8460" s="23" t="str">
        <f>IF(OR(E8460="",E8460="!!!"),"",IF(OR(J8460=0,AND(J8460=1,K8460=1),AND(J8460=1,I8460="SBJ"),AND(J8460=1,I8460=0)),"?IN_FOCUS",IF(J8460&lt;=2,"?ACTIVATED",IF(J8460&lt;&gt;"","?FAMILIAR",IF(F8460="NEW",IF(ISNA(VLOOKUP(E8460,#REF!,1,FALSE())),"?TYPE_IDENTIFIABLE","?REFERENTIAL"),"_")))))</f>
        <v> </v>
      </c>
      <c r="H8460" s="24" t="str">
        <f>IF(J8460&lt;&gt;1,"",IF(I8460="SBJ","CB","?"))</f>
        <v> </v>
      </c>
      <c r="I8460" s="25" t="str">
        <f>IF(OR(E8460="",E8460="!!!",F8460="NEW"),"",INDEX(B8459:B$2,-1+SUMPRODUCT(MAX(ROW(E8459:E$2)*(E8460=E8459:E$2)))))</f>
        <v> </v>
      </c>
      <c r="J8460" s="25" t="str">
        <f>IF(OR(E8460="",E8460="!!!",F8460="NEW"),"",COUNTBLANK(OFFSET(A$1,,,SUMPRODUCT(MAX(ROW(E$2:E8460)*(E8460=E$2:E8460)))))-COUNTBLANK(OFFSET(A$1,,,SUMPRODUCT(MAX(ROW(E$1:E8459)*(E2=E$1:E8459))))))</f>
        <v> </v>
      </c>
      <c r="K8460" s="25" t="str">
        <f>IF(OR(E8460="",E8460="!!!",F8460="NEW"),"",INDEX(J$1:J8459,SUMPRODUCT(MAX(ROW(E$1:E8459)*(E8460=E$1:E8459)))))</f>
        <v> </v>
      </c>
      <c r="L8460" s="26"/>
    </row>
    <row r="8461" spans="1:12">
      <c r="A8461" s="20" t="s">
        <v>4093</v>
      </c>
      <c r="E8461" s="21">
        <f>IF(D8461="?OLD","!!!","")</f>
        <v/>
      </c>
      <c r="F8461" s="22" t="str">
        <f>IF(OR(E8461="",E8461="!!!"),"",IF(NOT(ISNA(VLOOKUP(E8461,E$1:E8460,1,FALSE()))),"OLD",IF(AND(E8461&lt;&gt;"",E8461&lt;&gt;"!!!"),"NEW","")))</f>
        <v> </v>
      </c>
      <c r="G8461" s="23" t="str">
        <f>IF(OR(E8461="",E8461="!!!"),"",IF(OR(J8461=0,AND(J8461=1,K8461=1),AND(J8461=1,I8461="SBJ"),AND(J8461=1,I8461=0)),"?IN_FOCUS",IF(J8461&lt;=2,"?ACTIVATED",IF(J8461&lt;&gt;"","?FAMILIAR",IF(F8461="NEW",IF(ISNA(VLOOKUP(E8461,#REF!,1,FALSE())),"?TYPE_IDENTIFIABLE","?REFERENTIAL"),"_")))))</f>
        <v> </v>
      </c>
      <c r="H8461" s="24" t="str">
        <f>IF(J8461&lt;&gt;1,"",IF(I8461="SBJ","CB","?"))</f>
        <v> </v>
      </c>
      <c r="I8461" s="25" t="str">
        <f>IF(OR(E8461="",E8461="!!!",F8461="NEW"),"",INDEX(B8460:B$2,-1+SUMPRODUCT(MAX(ROW(E8460:E$2)*(E8461=E8460:E$2)))))</f>
        <v> </v>
      </c>
      <c r="J8461" s="25" t="str">
        <f>IF(OR(E8461="",E8461="!!!",F8461="NEW"),"",COUNTBLANK(OFFSET(A$1,,,SUMPRODUCT(MAX(ROW(E$2:E8461)*(E8461=E$2:E8461)))))-COUNTBLANK(OFFSET(A$1,,,SUMPRODUCT(MAX(ROW(E$1:E8460)*(E2=E$1:E8460))))))</f>
        <v> </v>
      </c>
      <c r="K8461" s="25" t="str">
        <f>IF(OR(E8461="",E8461="!!!",F8461="NEW"),"",INDEX(J$1:J8460,SUMPRODUCT(MAX(ROW(E$1:E8460)*(E8461=E$1:E8460)))))</f>
        <v> </v>
      </c>
      <c r="L8461" s="26"/>
    </row>
    <row r="8462" spans="1:12">
      <c r="A8462" s="20" t="s">
        <v>4094</v>
      </c>
      <c r="B8462" s="27" t="s">
        <v>1692</v>
      </c>
      <c r="C8462" s="27" t="s">
        <v>1727</v>
      </c>
      <c r="E8462" s="21">
        <f>IF(D8462="?OLD","!!!","")</f>
        <v/>
      </c>
      <c r="F8462" s="22" t="str">
        <f>IF(OR(E8462="",E8462="!!!"),"",IF(NOT(ISNA(VLOOKUP(E8462,E$1:E8461,1,FALSE()))),"OLD",IF(AND(E8462&lt;&gt;"",E8462&lt;&gt;"!!!"),"NEW","")))</f>
        <v> </v>
      </c>
      <c r="G8462" s="23" t="str">
        <f>IF(OR(E8462="",E8462="!!!"),"",IF(OR(J8462=0,AND(J8462=1,K8462=1),AND(J8462=1,I8462="SBJ"),AND(J8462=1,I8462=0)),"?IN_FOCUS",IF(J8462&lt;=2,"?ACTIVATED",IF(J8462&lt;&gt;"","?FAMILIAR",IF(F8462="NEW",IF(ISNA(VLOOKUP(E8462,#REF!,1,FALSE())),"?TYPE_IDENTIFIABLE","?REFERENTIAL"),"_")))))</f>
        <v> </v>
      </c>
      <c r="H8462" s="24" t="str">
        <f>IF(J8462&lt;&gt;1,"",IF(I8462="SBJ","CB","?"))</f>
        <v> </v>
      </c>
      <c r="I8462" s="25" t="str">
        <f>IF(OR(E8462="",E8462="!!!",F8462="NEW"),"",INDEX(B8461:B$2,-1+SUMPRODUCT(MAX(ROW(E8461:E$2)*(E8462=E8461:E$2)))))</f>
        <v> </v>
      </c>
      <c r="J8462" s="25" t="str">
        <f>IF(OR(E8462="",E8462="!!!",F8462="NEW"),"",COUNTBLANK(OFFSET(A$1,,,SUMPRODUCT(MAX(ROW(E$2:E8462)*(E8462=E$2:E8462)))))-COUNTBLANK(OFFSET(A$1,,,SUMPRODUCT(MAX(ROW(E$1:E8461)*(E2=E$1:E8461))))))</f>
        <v> </v>
      </c>
      <c r="K8462" s="25" t="str">
        <f>IF(OR(E8462="",E8462="!!!",F8462="NEW"),"",INDEX(J$1:J8461,SUMPRODUCT(MAX(ROW(E$1:E8461)*(E8462=E$1:E8461)))))</f>
        <v> </v>
      </c>
      <c r="L8462" s="26"/>
    </row>
    <row r="8463" spans="1:12">
      <c r="A8463" s="20" t="s">
        <v>2855</v>
      </c>
      <c r="E8463" s="21">
        <f>IF(D8463="?OLD","!!!","")</f>
        <v/>
      </c>
      <c r="F8463" s="22" t="str">
        <f>IF(OR(E8463="",E8463="!!!"),"",IF(NOT(ISNA(VLOOKUP(E8463,E$1:E8462,1,FALSE()))),"OLD",IF(AND(E8463&lt;&gt;"",E8463&lt;&gt;"!!!"),"NEW","")))</f>
        <v> </v>
      </c>
      <c r="G8463" s="23" t="str">
        <f>IF(OR(E8463="",E8463="!!!"),"",IF(OR(J8463=0,AND(J8463=1,K8463=1),AND(J8463=1,I8463="SBJ"),AND(J8463=1,I8463=0)),"?IN_FOCUS",IF(J8463&lt;=2,"?ACTIVATED",IF(J8463&lt;&gt;"","?FAMILIAR",IF(F8463="NEW",IF(ISNA(VLOOKUP(E8463,#REF!,1,FALSE())),"?TYPE_IDENTIFIABLE","?REFERENTIAL"),"_")))))</f>
        <v> </v>
      </c>
      <c r="H8463" s="24" t="str">
        <f>IF(J8463&lt;&gt;1,"",IF(I8463="SBJ","CB","?"))</f>
        <v> </v>
      </c>
      <c r="I8463" s="25" t="str">
        <f>IF(OR(E8463="",E8463="!!!",F8463="NEW"),"",INDEX(B8462:B$2,-1+SUMPRODUCT(MAX(ROW(E8462:E$2)*(E8463=E8462:E$2)))))</f>
        <v> </v>
      </c>
      <c r="J8463" s="25" t="str">
        <f>IF(OR(E8463="",E8463="!!!",F8463="NEW"),"",COUNTBLANK(OFFSET(A$1,,,SUMPRODUCT(MAX(ROW(E$2:E8463)*(E8463=E$2:E8463)))))-COUNTBLANK(OFFSET(A$1,,,SUMPRODUCT(MAX(ROW(E$1:E8462)*(E2=E$1:E8462))))))</f>
        <v> </v>
      </c>
      <c r="K8463" s="25" t="str">
        <f>IF(OR(E8463="",E8463="!!!",F8463="NEW"),"",INDEX(J$1:J8462,SUMPRODUCT(MAX(ROW(E$1:E8462)*(E8463=E$1:E8462)))))</f>
        <v> </v>
      </c>
      <c r="L8463" s="26"/>
    </row>
    <row r="8464" spans="1:12">
      <c r="A8464" s="20" t="s">
        <v>671</v>
      </c>
      <c r="E8464" s="21">
        <f>IF(D8464="?OLD","!!!","")</f>
        <v/>
      </c>
      <c r="F8464" s="22" t="str">
        <f>IF(OR(E8464="",E8464="!!!"),"",IF(NOT(ISNA(VLOOKUP(E8464,E$1:E8463,1,FALSE()))),"OLD",IF(AND(E8464&lt;&gt;"",E8464&lt;&gt;"!!!"),"NEW","")))</f>
        <v> </v>
      </c>
      <c r="G8464" s="23" t="str">
        <f>IF(OR(E8464="",E8464="!!!"),"",IF(OR(J8464=0,AND(J8464=1,K8464=1),AND(J8464=1,I8464="SBJ"),AND(J8464=1,I8464=0)),"?IN_FOCUS",IF(J8464&lt;=2,"?ACTIVATED",IF(J8464&lt;&gt;"","?FAMILIAR",IF(F8464="NEW",IF(ISNA(VLOOKUP(E8464,#REF!,1,FALSE())),"?TYPE_IDENTIFIABLE","?REFERENTIAL"),"_")))))</f>
        <v> </v>
      </c>
      <c r="H8464" s="24" t="str">
        <f>IF(J8464&lt;&gt;1,"",IF(I8464="SBJ","CB","?"))</f>
        <v> </v>
      </c>
      <c r="I8464" s="25" t="str">
        <f>IF(OR(E8464="",E8464="!!!",F8464="NEW"),"",INDEX(B8463:B$2,-1+SUMPRODUCT(MAX(ROW(E8463:E$2)*(E8464=E8463:E$2)))))</f>
        <v> </v>
      </c>
      <c r="J8464" s="25" t="str">
        <f>IF(OR(E8464="",E8464="!!!",F8464="NEW"),"",COUNTBLANK(OFFSET(A$1,,,SUMPRODUCT(MAX(ROW(E$2:E8464)*(E8464=E$2:E8464)))))-COUNTBLANK(OFFSET(A$1,,,SUMPRODUCT(MAX(ROW(E$1:E8463)*(E2=E$1:E8463))))))</f>
        <v> </v>
      </c>
      <c r="K8464" s="25" t="str">
        <f>IF(OR(E8464="",E8464="!!!",F8464="NEW"),"",INDEX(J$1:J8463,SUMPRODUCT(MAX(ROW(E$1:E8463)*(E8464=E$1:E8463)))))</f>
        <v> </v>
      </c>
      <c r="L8464" s="26"/>
    </row>
    <row r="8465" spans="1:12">
      <c r="A8465" s="20"/>
    </row>
    <row r="8466" spans="1:12">
      <c r="A8466" s="20" t="s">
        <v>4095</v>
      </c>
    </row>
    <row r="8467" spans="1:12">
      <c r="A8467" s="20" t="s">
        <v>4096</v>
      </c>
      <c r="B8467" s="27" t="s">
        <v>1687</v>
      </c>
      <c r="C8467" s="27" t="s">
        <v>1704</v>
      </c>
      <c r="E8467" s="21">
        <f>IF(D8467="?OLD","!!!","")</f>
        <v/>
      </c>
      <c r="F8467" s="22" t="str">
        <f>IF(OR(E8467="",E8467="!!!"),"",IF(NOT(ISNA(VLOOKUP(E8467,E$1:E8466,1,FALSE()))),"OLD",IF(AND(E8467&lt;&gt;"",E8467&lt;&gt;"!!!"),"NEW","")))</f>
        <v> </v>
      </c>
      <c r="G8467" s="23" t="str">
        <f>IF(OR(E8467="",E8467="!!!"),"",IF(OR(J8467=0,AND(J8467=1,K8467=1),AND(J8467=1,I8467="SBJ"),AND(J8467=1,I8467=0)),"?IN_FOCUS",IF(J8467&lt;=2,"?ACTIVATED",IF(J8467&lt;&gt;"","?FAMILIAR",IF(F8467="NEW",IF(ISNA(VLOOKUP(E8467,#REF!,1,FALSE())),"?TYPE_IDENTIFIABLE","?REFERENTIAL"),"_")))))</f>
        <v> </v>
      </c>
      <c r="H8467" s="24" t="str">
        <f>IF(J8467&lt;&gt;1,"",IF(I8467="SBJ","CB","?"))</f>
        <v> </v>
      </c>
      <c r="I8467" s="25" t="str">
        <f>IF(OR(E8467="",E8467="!!!",F8467="NEW"),"",INDEX(B8466:B$2,-1+SUMPRODUCT(MAX(ROW(E8466:E$2)*(E8467=E8466:E$2)))))</f>
        <v> </v>
      </c>
      <c r="J8467" s="25" t="str">
        <f>IF(OR(E8467="",E8467="!!!",F8467="NEW"),"",COUNTBLANK(OFFSET(A$1,,,SUMPRODUCT(MAX(ROW(E$2:E8467)*(E8467=E$2:E8467)))))-COUNTBLANK(OFFSET(A$1,,,SUMPRODUCT(MAX(ROW(E$1:E8466)*(E2=E$1:E8466))))))</f>
        <v> </v>
      </c>
      <c r="K8467" s="25" t="str">
        <f>IF(OR(E8467="",E8467="!!!",F8467="NEW"),"",INDEX(J$1:J8466,SUMPRODUCT(MAX(ROW(E$1:E8466)*(E8467=E$1:E8466)))))</f>
        <v> </v>
      </c>
      <c r="L8467" s="26"/>
    </row>
    <row r="8468" spans="1:12">
      <c r="A8468" s="20" t="s">
        <v>1746</v>
      </c>
      <c r="E8468" s="21">
        <f>IF(D8468="?OLD","!!!","")</f>
        <v/>
      </c>
      <c r="F8468" s="22" t="str">
        <f>IF(OR(E8468="",E8468="!!!"),"",IF(NOT(ISNA(VLOOKUP(E8468,E$1:E8467,1,FALSE()))),"OLD",IF(AND(E8468&lt;&gt;"",E8468&lt;&gt;"!!!"),"NEW","")))</f>
        <v> </v>
      </c>
      <c r="G8468" s="23" t="str">
        <f>IF(OR(E8468="",E8468="!!!"),"",IF(OR(J8468=0,AND(J8468=1,K8468=1),AND(J8468=1,I8468="SBJ"),AND(J8468=1,I8468=0)),"?IN_FOCUS",IF(J8468&lt;=2,"?ACTIVATED",IF(J8468&lt;&gt;"","?FAMILIAR",IF(F8468="NEW",IF(ISNA(VLOOKUP(E8468,#REF!,1,FALSE())),"?TYPE_IDENTIFIABLE","?REFERENTIAL"),"_")))))</f>
        <v> </v>
      </c>
      <c r="H8468" s="24" t="str">
        <f>IF(J8468&lt;&gt;1,"",IF(I8468="SBJ","CB","?"))</f>
        <v> </v>
      </c>
      <c r="I8468" s="25" t="str">
        <f>IF(OR(E8468="",E8468="!!!",F8468="NEW"),"",INDEX(B8467:B$2,-1+SUMPRODUCT(MAX(ROW(E8467:E$2)*(E8468=E8467:E$2)))))</f>
        <v> </v>
      </c>
      <c r="J8468" s="25" t="str">
        <f>IF(OR(E8468="",E8468="!!!",F8468="NEW"),"",COUNTBLANK(OFFSET(A$1,,,SUMPRODUCT(MAX(ROW(E$2:E8468)*(E8468=E$2:E8468)))))-COUNTBLANK(OFFSET(A$1,,,SUMPRODUCT(MAX(ROW(E$1:E8467)*(E2=E$1:E8467))))))</f>
        <v> </v>
      </c>
      <c r="K8468" s="25" t="str">
        <f>IF(OR(E8468="",E8468="!!!",F8468="NEW"),"",INDEX(J$1:J8467,SUMPRODUCT(MAX(ROW(E$1:E8467)*(E8468=E$1:E8467)))))</f>
        <v> </v>
      </c>
      <c r="L8468" s="26"/>
    </row>
    <row r="8469" spans="1:12">
      <c r="A8469" s="20" t="s">
        <v>1583</v>
      </c>
      <c r="E8469" s="21">
        <f>IF(D8469="?OLD","!!!","")</f>
        <v/>
      </c>
      <c r="F8469" s="22" t="str">
        <f>IF(OR(E8469="",E8469="!!!"),"",IF(NOT(ISNA(VLOOKUP(E8469,E$1:E8468,1,FALSE()))),"OLD",IF(AND(E8469&lt;&gt;"",E8469&lt;&gt;"!!!"),"NEW","")))</f>
        <v> </v>
      </c>
      <c r="G8469" s="23" t="str">
        <f>IF(OR(E8469="",E8469="!!!"),"",IF(OR(J8469=0,AND(J8469=1,K8469=1),AND(J8469=1,I8469="SBJ"),AND(J8469=1,I8469=0)),"?IN_FOCUS",IF(J8469&lt;=2,"?ACTIVATED",IF(J8469&lt;&gt;"","?FAMILIAR",IF(F8469="NEW",IF(ISNA(VLOOKUP(E8469,#REF!,1,FALSE())),"?TYPE_IDENTIFIABLE","?REFERENTIAL"),"_")))))</f>
        <v> </v>
      </c>
      <c r="H8469" s="24" t="str">
        <f>IF(J8469&lt;&gt;1,"",IF(I8469="SBJ","CB","?"))</f>
        <v> </v>
      </c>
      <c r="I8469" s="25" t="str">
        <f>IF(OR(E8469="",E8469="!!!",F8469="NEW"),"",INDEX(B8468:B$2,-1+SUMPRODUCT(MAX(ROW(E8468:E$2)*(E8469=E8468:E$2)))))</f>
        <v> </v>
      </c>
      <c r="J8469" s="25" t="str">
        <f>IF(OR(E8469="",E8469="!!!",F8469="NEW"),"",COUNTBLANK(OFFSET(A$1,,,SUMPRODUCT(MAX(ROW(E$2:E8469)*(E8469=E$2:E8469)))))-COUNTBLANK(OFFSET(A$1,,,SUMPRODUCT(MAX(ROW(E$1:E8468)*(E2=E$1:E8468))))))</f>
        <v> </v>
      </c>
      <c r="K8469" s="25" t="str">
        <f>IF(OR(E8469="",E8469="!!!",F8469="NEW"),"",INDEX(J$1:J8468,SUMPRODUCT(MAX(ROW(E$1:E8468)*(E8469=E$1:E8468)))))</f>
        <v> </v>
      </c>
      <c r="L8469" s="26"/>
    </row>
    <row r="8470" spans="1:12">
      <c r="A8470" s="20" t="s">
        <v>4097</v>
      </c>
      <c r="E8470" s="21">
        <f>IF(D8470="?OLD","!!!","")</f>
        <v/>
      </c>
      <c r="F8470" s="22" t="str">
        <f>IF(OR(E8470="",E8470="!!!"),"",IF(NOT(ISNA(VLOOKUP(E8470,E$1:E8469,1,FALSE()))),"OLD",IF(AND(E8470&lt;&gt;"",E8470&lt;&gt;"!!!"),"NEW","")))</f>
        <v> </v>
      </c>
      <c r="G8470" s="23" t="str">
        <f>IF(OR(E8470="",E8470="!!!"),"",IF(OR(J8470=0,AND(J8470=1,K8470=1),AND(J8470=1,I8470="SBJ"),AND(J8470=1,I8470=0)),"?IN_FOCUS",IF(J8470&lt;=2,"?ACTIVATED",IF(J8470&lt;&gt;"","?FAMILIAR",IF(F8470="NEW",IF(ISNA(VLOOKUP(E8470,#REF!,1,FALSE())),"?TYPE_IDENTIFIABLE","?REFERENTIAL"),"_")))))</f>
        <v> </v>
      </c>
      <c r="H8470" s="24" t="str">
        <f>IF(J8470&lt;&gt;1,"",IF(I8470="SBJ","CB","?"))</f>
        <v> </v>
      </c>
      <c r="I8470" s="25" t="str">
        <f>IF(OR(E8470="",E8470="!!!",F8470="NEW"),"",INDEX(B8469:B$2,-1+SUMPRODUCT(MAX(ROW(E8469:E$2)*(E8470=E8469:E$2)))))</f>
        <v> </v>
      </c>
      <c r="J8470" s="25" t="str">
        <f>IF(OR(E8470="",E8470="!!!",F8470="NEW"),"",COUNTBLANK(OFFSET(A$1,,,SUMPRODUCT(MAX(ROW(E$2:E8470)*(E8470=E$2:E8470)))))-COUNTBLANK(OFFSET(A$1,,,SUMPRODUCT(MAX(ROW(E$1:E8469)*(E2=E$1:E8469))))))</f>
        <v> </v>
      </c>
      <c r="K8470" s="25" t="str">
        <f>IF(OR(E8470="",E8470="!!!",F8470="NEW"),"",INDEX(J$1:J8469,SUMPRODUCT(MAX(ROW(E$1:E8469)*(E8470=E$1:E8469)))))</f>
        <v> </v>
      </c>
      <c r="L8470" s="26"/>
    </row>
    <row r="8471" spans="1:12">
      <c r="A8471" s="20" t="s">
        <v>3615</v>
      </c>
      <c r="B8471" s="27" t="s">
        <v>1679</v>
      </c>
      <c r="C8471" s="27" t="s">
        <v>1734</v>
      </c>
      <c r="D8471" s="27" t="s">
        <v>1681</v>
      </c>
      <c r="E8471" s="21">
        <f>IF(D8471="?OLD","!!!","")</f>
        <v/>
      </c>
      <c r="F8471" s="22" t="str">
        <f>IF(OR(E8471="",E8471="!!!"),"",IF(NOT(ISNA(VLOOKUP(E8471,E$1:E8470,1,FALSE()))),"OLD",IF(AND(E8471&lt;&gt;"",E8471&lt;&gt;"!!!"),"NEW","")))</f>
        <v> </v>
      </c>
      <c r="G8471" s="23" t="str">
        <f>IF(OR(E8471="",E8471="!!!"),"",IF(OR(J8471=0,AND(J8471=1,K8471=1),AND(J8471=1,I8471="SBJ"),AND(J8471=1,I8471=0)),"?IN_FOCUS",IF(J8471&lt;=2,"?ACTIVATED",IF(J8471&lt;&gt;"","?FAMILIAR",IF(F8471="NEW",IF(ISNA(VLOOKUP(E8471,#REF!,1,FALSE())),"?TYPE_IDENTIFIABLE","?REFERENTIAL"),"_")))))</f>
        <v> </v>
      </c>
      <c r="H8471" s="24" t="str">
        <f>IF(J8471&lt;&gt;1,"",IF(I8471="SBJ","CB","?"))</f>
        <v> </v>
      </c>
      <c r="I8471" s="25" t="str">
        <f>IF(OR(E8471="",E8471="!!!",F8471="NEW"),"",INDEX(B8470:B$2,-1+SUMPRODUCT(MAX(ROW(E8470:E$2)*(E8471=E8470:E$2)))))</f>
        <v> </v>
      </c>
      <c r="J8471" s="25" t="str">
        <f>IF(OR(E8471="",E8471="!!!",F8471="NEW"),"",COUNTBLANK(OFFSET(A$1,,,SUMPRODUCT(MAX(ROW(E$2:E8471)*(E8471=E$2:E8471)))))-COUNTBLANK(OFFSET(A$1,,,SUMPRODUCT(MAX(ROW(E$1:E8470)*(E2=E$1:E8470))))))</f>
        <v> </v>
      </c>
      <c r="K8471" s="25" t="str">
        <f>IF(OR(E8471="",E8471="!!!",F8471="NEW"),"",INDEX(J$1:J8470,SUMPRODUCT(MAX(ROW(E$1:E8470)*(E8471=E$1:E8470)))))</f>
        <v> </v>
      </c>
      <c r="L8471" s="26"/>
    </row>
    <row r="8472" spans="1:12">
      <c r="A8472" s="20" t="s">
        <v>1746</v>
      </c>
      <c r="E8472" s="21">
        <f>IF(D8472="?OLD","!!!","")</f>
        <v/>
      </c>
      <c r="F8472" s="22" t="str">
        <f>IF(OR(E8472="",E8472="!!!"),"",IF(NOT(ISNA(VLOOKUP(E8472,E$1:E8471,1,FALSE()))),"OLD",IF(AND(E8472&lt;&gt;"",E8472&lt;&gt;"!!!"),"NEW","")))</f>
        <v> </v>
      </c>
      <c r="G8472" s="23" t="str">
        <f>IF(OR(E8472="",E8472="!!!"),"",IF(OR(J8472=0,AND(J8472=1,K8472=1),AND(J8472=1,I8472="SBJ"),AND(J8472=1,I8472=0)),"?IN_FOCUS",IF(J8472&lt;=2,"?ACTIVATED",IF(J8472&lt;&gt;"","?FAMILIAR",IF(F8472="NEW",IF(ISNA(VLOOKUP(E8472,#REF!,1,FALSE())),"?TYPE_IDENTIFIABLE","?REFERENTIAL"),"_")))))</f>
        <v> </v>
      </c>
      <c r="H8472" s="24" t="str">
        <f>IF(J8472&lt;&gt;1,"",IF(I8472="SBJ","CB","?"))</f>
        <v> </v>
      </c>
      <c r="I8472" s="25" t="str">
        <f>IF(OR(E8472="",E8472="!!!",F8472="NEW"),"",INDEX(B8471:B$2,-1+SUMPRODUCT(MAX(ROW(E8471:E$2)*(E8472=E8471:E$2)))))</f>
        <v> </v>
      </c>
      <c r="J8472" s="25" t="str">
        <f>IF(OR(E8472="",E8472="!!!",F8472="NEW"),"",COUNTBLANK(OFFSET(A$1,,,SUMPRODUCT(MAX(ROW(E$2:E8472)*(E8472=E$2:E8472)))))-COUNTBLANK(OFFSET(A$1,,,SUMPRODUCT(MAX(ROW(E$1:E8471)*(E2=E$1:E8471))))))</f>
        <v> </v>
      </c>
      <c r="K8472" s="25" t="str">
        <f>IF(OR(E8472="",E8472="!!!",F8472="NEW"),"",INDEX(J$1:J8471,SUMPRODUCT(MAX(ROW(E$1:E8471)*(E8472=E$1:E8471)))))</f>
        <v> </v>
      </c>
      <c r="L8472" s="26"/>
    </row>
    <row r="8473" spans="1:12">
      <c r="A8473" s="20" t="s">
        <v>3898</v>
      </c>
      <c r="B8473" s="27" t="s">
        <v>1675</v>
      </c>
      <c r="C8473" s="27" t="s">
        <v>1734</v>
      </c>
      <c r="D8473" s="27" t="s">
        <v>1681</v>
      </c>
      <c r="E8473" s="21">
        <f>IF(D8473="?OLD","!!!","")</f>
        <v/>
      </c>
      <c r="F8473" s="22" t="str">
        <f>IF(OR(E8473="",E8473="!!!"),"",IF(NOT(ISNA(VLOOKUP(E8473,E$1:E8472,1,FALSE()))),"OLD",IF(AND(E8473&lt;&gt;"",E8473&lt;&gt;"!!!"),"NEW","")))</f>
        <v> </v>
      </c>
      <c r="G8473" s="23" t="str">
        <f>IF(OR(E8473="",E8473="!!!"),"",IF(OR(J8473=0,AND(J8473=1,K8473=1),AND(J8473=1,I8473="SBJ"),AND(J8473=1,I8473=0)),"?IN_FOCUS",IF(J8473&lt;=2,"?ACTIVATED",IF(J8473&lt;&gt;"","?FAMILIAR",IF(F8473="NEW",IF(ISNA(VLOOKUP(E8473,#REF!,1,FALSE())),"?TYPE_IDENTIFIABLE","?REFERENTIAL"),"_")))))</f>
        <v> </v>
      </c>
      <c r="H8473" s="24" t="str">
        <f>IF(J8473&lt;&gt;1,"",IF(I8473="SBJ","CB","?"))</f>
        <v> </v>
      </c>
      <c r="I8473" s="25" t="str">
        <f>IF(OR(E8473="",E8473="!!!",F8473="NEW"),"",INDEX(B8472:B$2,-1+SUMPRODUCT(MAX(ROW(E8472:E$2)*(E8473=E8472:E$2)))))</f>
        <v> </v>
      </c>
      <c r="J8473" s="25" t="str">
        <f>IF(OR(E8473="",E8473="!!!",F8473="NEW"),"",COUNTBLANK(OFFSET(A$1,,,SUMPRODUCT(MAX(ROW(E$2:E8473)*(E8473=E$2:E8473)))))-COUNTBLANK(OFFSET(A$1,,,SUMPRODUCT(MAX(ROW(E$1:E8472)*(E2=E$1:E8472))))))</f>
        <v> </v>
      </c>
      <c r="K8473" s="25" t="str">
        <f>IF(OR(E8473="",E8473="!!!",F8473="NEW"),"",INDEX(J$1:J8472,SUMPRODUCT(MAX(ROW(E$1:E8472)*(E8473=E$1:E8472)))))</f>
        <v> </v>
      </c>
      <c r="L8473" s="26"/>
    </row>
    <row r="8474" spans="1:12">
      <c r="A8474" s="20" t="s">
        <v>2603</v>
      </c>
      <c r="E8474" s="21">
        <f>IF(D8474="?OLD","!!!","")</f>
        <v/>
      </c>
      <c r="F8474" s="22" t="str">
        <f>IF(OR(E8474="",E8474="!!!"),"",IF(NOT(ISNA(VLOOKUP(E8474,E$1:E8473,1,FALSE()))),"OLD",IF(AND(E8474&lt;&gt;"",E8474&lt;&gt;"!!!"),"NEW","")))</f>
        <v> </v>
      </c>
      <c r="G8474" s="23" t="str">
        <f>IF(OR(E8474="",E8474="!!!"),"",IF(OR(J8474=0,AND(J8474=1,K8474=1),AND(J8474=1,I8474="SBJ"),AND(J8474=1,I8474=0)),"?IN_FOCUS",IF(J8474&lt;=2,"?ACTIVATED",IF(J8474&lt;&gt;"","?FAMILIAR",IF(F8474="NEW",IF(ISNA(VLOOKUP(E8474,#REF!,1,FALSE())),"?TYPE_IDENTIFIABLE","?REFERENTIAL"),"_")))))</f>
        <v> </v>
      </c>
      <c r="H8474" s="24" t="str">
        <f>IF(J8474&lt;&gt;1,"",IF(I8474="SBJ","CB","?"))</f>
        <v> </v>
      </c>
      <c r="I8474" s="25" t="str">
        <f>IF(OR(E8474="",E8474="!!!",F8474="NEW"),"",INDEX(B8473:B$2,-1+SUMPRODUCT(MAX(ROW(E8473:E$2)*(E8474=E8473:E$2)))))</f>
        <v> </v>
      </c>
      <c r="J8474" s="25" t="str">
        <f>IF(OR(E8474="",E8474="!!!",F8474="NEW"),"",COUNTBLANK(OFFSET(A$1,,,SUMPRODUCT(MAX(ROW(E$2:E8474)*(E8474=E$2:E8474)))))-COUNTBLANK(OFFSET(A$1,,,SUMPRODUCT(MAX(ROW(E$1:E8473)*(E2=E$1:E8473))))))</f>
        <v> </v>
      </c>
      <c r="K8474" s="25" t="str">
        <f>IF(OR(E8474="",E8474="!!!",F8474="NEW"),"",INDEX(J$1:J8473,SUMPRODUCT(MAX(ROW(E$1:E8473)*(E8474=E$1:E8473)))))</f>
        <v> </v>
      </c>
      <c r="L8474" s="26"/>
    </row>
    <row r="8475" spans="1:12">
      <c r="A8475" s="20" t="s">
        <v>4098</v>
      </c>
      <c r="B8475" s="27" t="s">
        <v>1679</v>
      </c>
      <c r="C8475" s="27" t="s">
        <v>1727</v>
      </c>
      <c r="E8475" s="21">
        <f>IF(D8475="?OLD","!!!","")</f>
        <v/>
      </c>
      <c r="F8475" s="22" t="str">
        <f>IF(OR(E8475="",E8475="!!!"),"",IF(NOT(ISNA(VLOOKUP(E8475,E$1:E8474,1,FALSE()))),"OLD",IF(AND(E8475&lt;&gt;"",E8475&lt;&gt;"!!!"),"NEW","")))</f>
        <v> </v>
      </c>
      <c r="G8475" s="23" t="str">
        <f>IF(OR(E8475="",E8475="!!!"),"",IF(OR(J8475=0,AND(J8475=1,K8475=1),AND(J8475=1,I8475="SBJ"),AND(J8475=1,I8475=0)),"?IN_FOCUS",IF(J8475&lt;=2,"?ACTIVATED",IF(J8475&lt;&gt;"","?FAMILIAR",IF(F8475="NEW",IF(ISNA(VLOOKUP(E8475,#REF!,1,FALSE())),"?TYPE_IDENTIFIABLE","?REFERENTIAL"),"_")))))</f>
        <v> </v>
      </c>
      <c r="H8475" s="24" t="str">
        <f>IF(J8475&lt;&gt;1,"",IF(I8475="SBJ","CB","?"))</f>
        <v> </v>
      </c>
      <c r="I8475" s="25" t="str">
        <f>IF(OR(E8475="",E8475="!!!",F8475="NEW"),"",INDEX(B8474:B$2,-1+SUMPRODUCT(MAX(ROW(E8474:E$2)*(E8475=E8474:E$2)))))</f>
        <v> </v>
      </c>
      <c r="J8475" s="25" t="str">
        <f>IF(OR(E8475="",E8475="!!!",F8475="NEW"),"",COUNTBLANK(OFFSET(A$1,,,SUMPRODUCT(MAX(ROW(E$2:E8475)*(E8475=E$2:E8475)))))-COUNTBLANK(OFFSET(A$1,,,SUMPRODUCT(MAX(ROW(E$1:E8474)*(E2=E$1:E8474))))))</f>
        <v> </v>
      </c>
      <c r="K8475" s="25" t="str">
        <f>IF(OR(E8475="",E8475="!!!",F8475="NEW"),"",INDEX(J$1:J8474,SUMPRODUCT(MAX(ROW(E$1:E8474)*(E8475=E$1:E8474)))))</f>
        <v> </v>
      </c>
      <c r="L8475" s="26"/>
    </row>
    <row r="8476" spans="1:12">
      <c r="A8476" s="20" t="s">
        <v>1688</v>
      </c>
      <c r="E8476" s="21">
        <f>IF(D8476="?OLD","!!!","")</f>
        <v/>
      </c>
      <c r="F8476" s="22" t="str">
        <f>IF(OR(E8476="",E8476="!!!"),"",IF(NOT(ISNA(VLOOKUP(E8476,E$1:E8475,1,FALSE()))),"OLD",IF(AND(E8476&lt;&gt;"",E8476&lt;&gt;"!!!"),"NEW","")))</f>
        <v> </v>
      </c>
      <c r="G8476" s="23" t="str">
        <f>IF(OR(E8476="",E8476="!!!"),"",IF(OR(J8476=0,AND(J8476=1,K8476=1),AND(J8476=1,I8476="SBJ"),AND(J8476=1,I8476=0)),"?IN_FOCUS",IF(J8476&lt;=2,"?ACTIVATED",IF(J8476&lt;&gt;"","?FAMILIAR",IF(F8476="NEW",IF(ISNA(VLOOKUP(E8476,#REF!,1,FALSE())),"?TYPE_IDENTIFIABLE","?REFERENTIAL"),"_")))))</f>
        <v> </v>
      </c>
      <c r="H8476" s="24" t="str">
        <f>IF(J8476&lt;&gt;1,"",IF(I8476="SBJ","CB","?"))</f>
        <v> </v>
      </c>
      <c r="I8476" s="25" t="str">
        <f>IF(OR(E8476="",E8476="!!!",F8476="NEW"),"",INDEX(B8475:B$2,-1+SUMPRODUCT(MAX(ROW(E8475:E$2)*(E8476=E8475:E$2)))))</f>
        <v> </v>
      </c>
      <c r="J8476" s="25" t="str">
        <f>IF(OR(E8476="",E8476="!!!",F8476="NEW"),"",COUNTBLANK(OFFSET(A$1,,,SUMPRODUCT(MAX(ROW(E$2:E8476)*(E8476=E$2:E8476)))))-COUNTBLANK(OFFSET(A$1,,,SUMPRODUCT(MAX(ROW(E$1:E8475)*(E2=E$1:E8475))))))</f>
        <v> </v>
      </c>
      <c r="K8476" s="25" t="str">
        <f>IF(OR(E8476="",E8476="!!!",F8476="NEW"),"",INDEX(J$1:J8475,SUMPRODUCT(MAX(ROW(E$1:E8475)*(E8476=E$1:E8475)))))</f>
        <v> </v>
      </c>
      <c r="L8476" s="26"/>
    </row>
    <row r="8477" spans="1:12">
      <c r="A8477" s="20" t="s">
        <v>1992</v>
      </c>
      <c r="E8477" s="21">
        <f>IF(D8477="?OLD","!!!","")</f>
        <v/>
      </c>
      <c r="F8477" s="22" t="str">
        <f>IF(OR(E8477="",E8477="!!!"),"",IF(NOT(ISNA(VLOOKUP(E8477,E$1:E8476,1,FALSE()))),"OLD",IF(AND(E8477&lt;&gt;"",E8477&lt;&gt;"!!!"),"NEW","")))</f>
        <v> </v>
      </c>
      <c r="G8477" s="23" t="str">
        <f>IF(OR(E8477="",E8477="!!!"),"",IF(OR(J8477=0,AND(J8477=1,K8477=1),AND(J8477=1,I8477="SBJ"),AND(J8477=1,I8477=0)),"?IN_FOCUS",IF(J8477&lt;=2,"?ACTIVATED",IF(J8477&lt;&gt;"","?FAMILIAR",IF(F8477="NEW",IF(ISNA(VLOOKUP(E8477,#REF!,1,FALSE())),"?TYPE_IDENTIFIABLE","?REFERENTIAL"),"_")))))</f>
        <v> </v>
      </c>
      <c r="H8477" s="24" t="str">
        <f>IF(J8477&lt;&gt;1,"",IF(I8477="SBJ","CB","?"))</f>
        <v> </v>
      </c>
      <c r="I8477" s="25" t="str">
        <f>IF(OR(E8477="",E8477="!!!",F8477="NEW"),"",INDEX(B8476:B$2,-1+SUMPRODUCT(MAX(ROW(E8476:E$2)*(E8477=E8476:E$2)))))</f>
        <v> </v>
      </c>
      <c r="J8477" s="25" t="str">
        <f>IF(OR(E8477="",E8477="!!!",F8477="NEW"),"",COUNTBLANK(OFFSET(A$1,,,SUMPRODUCT(MAX(ROW(E$2:E8477)*(E8477=E$2:E8477)))))-COUNTBLANK(OFFSET(A$1,,,SUMPRODUCT(MAX(ROW(E$1:E8476)*(E2=E$1:E8476))))))</f>
        <v> </v>
      </c>
      <c r="K8477" s="25" t="str">
        <f>IF(OR(E8477="",E8477="!!!",F8477="NEW"),"",INDEX(J$1:J8476,SUMPRODUCT(MAX(ROW(E$1:E8476)*(E8477=E$1:E8476)))))</f>
        <v> </v>
      </c>
      <c r="L8477" s="26"/>
    </row>
    <row r="8478" spans="1:12">
      <c r="A8478" s="20" t="s">
        <v>1822</v>
      </c>
      <c r="B8478" s="27" t="s">
        <v>1724</v>
      </c>
      <c r="C8478" s="27" t="s">
        <v>1680</v>
      </c>
      <c r="D8478" s="27" t="s">
        <v>1681</v>
      </c>
      <c r="E8478" s="21">
        <f>IF(D8478="?OLD","!!!","")</f>
        <v/>
      </c>
      <c r="F8478" s="22" t="str">
        <f>IF(OR(E8478="",E8478="!!!"),"",IF(NOT(ISNA(VLOOKUP(E8478,E$1:E8477,1,FALSE()))),"OLD",IF(AND(E8478&lt;&gt;"",E8478&lt;&gt;"!!!"),"NEW","")))</f>
        <v> </v>
      </c>
      <c r="G8478" s="23" t="str">
        <f>IF(OR(E8478="",E8478="!!!"),"",IF(OR(J8478=0,AND(J8478=1,K8478=1),AND(J8478=1,I8478="SBJ"),AND(J8478=1,I8478=0)),"?IN_FOCUS",IF(J8478&lt;=2,"?ACTIVATED",IF(J8478&lt;&gt;"","?FAMILIAR",IF(F8478="NEW",IF(ISNA(VLOOKUP(E8478,#REF!,1,FALSE())),"?TYPE_IDENTIFIABLE","?REFERENTIAL"),"_")))))</f>
        <v> </v>
      </c>
      <c r="H8478" s="24" t="str">
        <f>IF(J8478&lt;&gt;1,"",IF(I8478="SBJ","CB","?"))</f>
        <v> </v>
      </c>
      <c r="I8478" s="25" t="str">
        <f>IF(OR(E8478="",E8478="!!!",F8478="NEW"),"",INDEX(B8477:B$2,-1+SUMPRODUCT(MAX(ROW(E8477:E$2)*(E8478=E8477:E$2)))))</f>
        <v> </v>
      </c>
      <c r="J8478" s="25" t="str">
        <f>IF(OR(E8478="",E8478="!!!",F8478="NEW"),"",COUNTBLANK(OFFSET(A$1,,,SUMPRODUCT(MAX(ROW(E$2:E8478)*(E8478=E$2:E8478)))))-COUNTBLANK(OFFSET(A$1,,,SUMPRODUCT(MAX(ROW(E$1:E8477)*(E2=E$1:E8477))))))</f>
        <v> </v>
      </c>
      <c r="K8478" s="25" t="str">
        <f>IF(OR(E8478="",E8478="!!!",F8478="NEW"),"",INDEX(J$1:J8477,SUMPRODUCT(MAX(ROW(E$1:E8477)*(E8478=E$1:E8477)))))</f>
        <v> </v>
      </c>
      <c r="L8478" s="26"/>
    </row>
    <row r="8479" spans="1:12">
      <c r="A8479" s="20" t="s">
        <v>1764</v>
      </c>
      <c r="E8479" s="21">
        <f>IF(D8479="?OLD","!!!","")</f>
        <v/>
      </c>
      <c r="F8479" s="22" t="str">
        <f>IF(OR(E8479="",E8479="!!!"),"",IF(NOT(ISNA(VLOOKUP(E8479,E$1:E8478,1,FALSE()))),"OLD",IF(AND(E8479&lt;&gt;"",E8479&lt;&gt;"!!!"),"NEW","")))</f>
        <v> </v>
      </c>
      <c r="G8479" s="23" t="str">
        <f>IF(OR(E8479="",E8479="!!!"),"",IF(OR(J8479=0,AND(J8479=1,K8479=1),AND(J8479=1,I8479="SBJ"),AND(J8479=1,I8479=0)),"?IN_FOCUS",IF(J8479&lt;=2,"?ACTIVATED",IF(J8479&lt;&gt;"","?FAMILIAR",IF(F8479="NEW",IF(ISNA(VLOOKUP(E8479,#REF!,1,FALSE())),"?TYPE_IDENTIFIABLE","?REFERENTIAL"),"_")))))</f>
        <v> </v>
      </c>
      <c r="H8479" s="24" t="str">
        <f>IF(J8479&lt;&gt;1,"",IF(I8479="SBJ","CB","?"))</f>
        <v> </v>
      </c>
      <c r="I8479" s="25" t="str">
        <f>IF(OR(E8479="",E8479="!!!",F8479="NEW"),"",INDEX(B8478:B$2,-1+SUMPRODUCT(MAX(ROW(E8478:E$2)*(E8479=E8478:E$2)))))</f>
        <v> </v>
      </c>
      <c r="J8479" s="25" t="str">
        <f>IF(OR(E8479="",E8479="!!!",F8479="NEW"),"",COUNTBLANK(OFFSET(A$1,,,SUMPRODUCT(MAX(ROW(E$2:E8479)*(E8479=E$2:E8479)))))-COUNTBLANK(OFFSET(A$1,,,SUMPRODUCT(MAX(ROW(E$1:E8478)*(E2=E$1:E8478))))))</f>
        <v> </v>
      </c>
      <c r="K8479" s="25" t="str">
        <f>IF(OR(E8479="",E8479="!!!",F8479="NEW"),"",INDEX(J$1:J8478,SUMPRODUCT(MAX(ROW(E$1:E8478)*(E8479=E$1:E8478)))))</f>
        <v> </v>
      </c>
      <c r="L8479" s="26"/>
    </row>
    <row r="8480" spans="1:12">
      <c r="A8480" s="20" t="s">
        <v>2461</v>
      </c>
      <c r="B8480" s="27" t="s">
        <v>1675</v>
      </c>
      <c r="C8480" s="27" t="s">
        <v>1734</v>
      </c>
      <c r="D8480" s="27" t="s">
        <v>1681</v>
      </c>
      <c r="E8480" s="21">
        <f>IF(D8480="?OLD","!!!","")</f>
        <v/>
      </c>
      <c r="F8480" s="22" t="str">
        <f>IF(OR(E8480="",E8480="!!!"),"",IF(NOT(ISNA(VLOOKUP(E8480,E$1:E8479,1,FALSE()))),"OLD",IF(AND(E8480&lt;&gt;"",E8480&lt;&gt;"!!!"),"NEW","")))</f>
        <v> </v>
      </c>
      <c r="G8480" s="23" t="str">
        <f>IF(OR(E8480="",E8480="!!!"),"",IF(OR(J8480=0,AND(J8480=1,K8480=1),AND(J8480=1,I8480="SBJ"),AND(J8480=1,I8480=0)),"?IN_FOCUS",IF(J8480&lt;=2,"?ACTIVATED",IF(J8480&lt;&gt;"","?FAMILIAR",IF(F8480="NEW",IF(ISNA(VLOOKUP(E8480,#REF!,1,FALSE())),"?TYPE_IDENTIFIABLE","?REFERENTIAL"),"_")))))</f>
        <v> </v>
      </c>
      <c r="H8480" s="24" t="str">
        <f>IF(J8480&lt;&gt;1,"",IF(I8480="SBJ","CB","?"))</f>
        <v> </v>
      </c>
      <c r="I8480" s="25" t="str">
        <f>IF(OR(E8480="",E8480="!!!",F8480="NEW"),"",INDEX(B8479:B$2,-1+SUMPRODUCT(MAX(ROW(E8479:E$2)*(E8480=E8479:E$2)))))</f>
        <v> </v>
      </c>
      <c r="J8480" s="25" t="str">
        <f>IF(OR(E8480="",E8480="!!!",F8480="NEW"),"",COUNTBLANK(OFFSET(A$1,,,SUMPRODUCT(MAX(ROW(E$2:E8480)*(E8480=E$2:E8480)))))-COUNTBLANK(OFFSET(A$1,,,SUMPRODUCT(MAX(ROW(E$1:E8479)*(E2=E$1:E8479))))))</f>
        <v> </v>
      </c>
      <c r="K8480" s="25" t="str">
        <f>IF(OR(E8480="",E8480="!!!",F8480="NEW"),"",INDEX(J$1:J8479,SUMPRODUCT(MAX(ROW(E$1:E8479)*(E8480=E$1:E8479)))))</f>
        <v> </v>
      </c>
      <c r="L8480" s="26"/>
    </row>
    <row r="8481" spans="1:12">
      <c r="A8481" s="20" t="s">
        <v>1764</v>
      </c>
      <c r="E8481" s="21">
        <f>IF(D8481="?OLD","!!!","")</f>
        <v/>
      </c>
      <c r="F8481" s="22" t="str">
        <f>IF(OR(E8481="",E8481="!!!"),"",IF(NOT(ISNA(VLOOKUP(E8481,E$1:E8480,1,FALSE()))),"OLD",IF(AND(E8481&lt;&gt;"",E8481&lt;&gt;"!!!"),"NEW","")))</f>
        <v> </v>
      </c>
      <c r="G8481" s="23" t="str">
        <f>IF(OR(E8481="",E8481="!!!"),"",IF(OR(J8481=0,AND(J8481=1,K8481=1),AND(J8481=1,I8481="SBJ"),AND(J8481=1,I8481=0)),"?IN_FOCUS",IF(J8481&lt;=2,"?ACTIVATED",IF(J8481&lt;&gt;"","?FAMILIAR",IF(F8481="NEW",IF(ISNA(VLOOKUP(E8481,#REF!,1,FALSE())),"?TYPE_IDENTIFIABLE","?REFERENTIAL"),"_")))))</f>
        <v> </v>
      </c>
      <c r="H8481" s="24" t="str">
        <f>IF(J8481&lt;&gt;1,"",IF(I8481="SBJ","CB","?"))</f>
        <v> </v>
      </c>
      <c r="I8481" s="25" t="str">
        <f>IF(OR(E8481="",E8481="!!!",F8481="NEW"),"",INDEX(B8480:B$2,-1+SUMPRODUCT(MAX(ROW(E8480:E$2)*(E8481=E8480:E$2)))))</f>
        <v> </v>
      </c>
      <c r="J8481" s="25" t="str">
        <f>IF(OR(E8481="",E8481="!!!",F8481="NEW"),"",COUNTBLANK(OFFSET(A$1,,,SUMPRODUCT(MAX(ROW(E$2:E8481)*(E8481=E$2:E8481)))))-COUNTBLANK(OFFSET(A$1,,,SUMPRODUCT(MAX(ROW(E$1:E8480)*(E2=E$1:E8480))))))</f>
        <v> </v>
      </c>
      <c r="K8481" s="25" t="str">
        <f>IF(OR(E8481="",E8481="!!!",F8481="NEW"),"",INDEX(J$1:J8480,SUMPRODUCT(MAX(ROW(E$1:E8480)*(E8481=E$1:E8480)))))</f>
        <v> </v>
      </c>
      <c r="L8481" s="26"/>
    </row>
    <row r="8482" spans="1:12">
      <c r="A8482" s="20" t="s">
        <v>1694</v>
      </c>
      <c r="E8482" s="21">
        <f>IF(D8482="?OLD","!!!","")</f>
        <v/>
      </c>
      <c r="F8482" s="22" t="str">
        <f>IF(OR(E8482="",E8482="!!!"),"",IF(NOT(ISNA(VLOOKUP(E8482,E$1:E8481,1,FALSE()))),"OLD",IF(AND(E8482&lt;&gt;"",E8482&lt;&gt;"!!!"),"NEW","")))</f>
        <v> </v>
      </c>
      <c r="G8482" s="23" t="str">
        <f>IF(OR(E8482="",E8482="!!!"),"",IF(OR(J8482=0,AND(J8482=1,K8482=1),AND(J8482=1,I8482="SBJ"),AND(J8482=1,I8482=0)),"?IN_FOCUS",IF(J8482&lt;=2,"?ACTIVATED",IF(J8482&lt;&gt;"","?FAMILIAR",IF(F8482="NEW",IF(ISNA(VLOOKUP(E8482,#REF!,1,FALSE())),"?TYPE_IDENTIFIABLE","?REFERENTIAL"),"_")))))</f>
        <v> </v>
      </c>
      <c r="H8482" s="24" t="str">
        <f>IF(J8482&lt;&gt;1,"",IF(I8482="SBJ","CB","?"))</f>
        <v> </v>
      </c>
      <c r="I8482" s="25" t="str">
        <f>IF(OR(E8482="",E8482="!!!",F8482="NEW"),"",INDEX(B8481:B$2,-1+SUMPRODUCT(MAX(ROW(E8481:E$2)*(E8482=E8481:E$2)))))</f>
        <v> </v>
      </c>
      <c r="J8482" s="25" t="str">
        <f>IF(OR(E8482="",E8482="!!!",F8482="NEW"),"",COUNTBLANK(OFFSET(A$1,,,SUMPRODUCT(MAX(ROW(E$2:E8482)*(E8482=E$2:E8482)))))-COUNTBLANK(OFFSET(A$1,,,SUMPRODUCT(MAX(ROW(E$1:E8481)*(E2=E$1:E8481))))))</f>
        <v> </v>
      </c>
      <c r="K8482" s="25" t="str">
        <f>IF(OR(E8482="",E8482="!!!",F8482="NEW"),"",INDEX(J$1:J8481,SUMPRODUCT(MAX(ROW(E$1:E8481)*(E8482=E$1:E8481)))))</f>
        <v> </v>
      </c>
      <c r="L8482" s="26"/>
    </row>
    <row r="8483" spans="1:12">
      <c r="A8483" s="20" t="s">
        <v>4099</v>
      </c>
      <c r="B8483" s="27" t="s">
        <v>1675</v>
      </c>
      <c r="C8483" s="27" t="s">
        <v>1669</v>
      </c>
      <c r="E8483" s="21">
        <f>IF(D8483="?OLD","!!!","")</f>
        <v/>
      </c>
      <c r="F8483" s="22" t="str">
        <f>IF(OR(E8483="",E8483="!!!"),"",IF(NOT(ISNA(VLOOKUP(E8483,E$1:E8482,1,FALSE()))),"OLD",IF(AND(E8483&lt;&gt;"",E8483&lt;&gt;"!!!"),"NEW","")))</f>
        <v> </v>
      </c>
      <c r="G8483" s="23" t="str">
        <f>IF(OR(E8483="",E8483="!!!"),"",IF(OR(J8483=0,AND(J8483=1,K8483=1),AND(J8483=1,I8483="SBJ"),AND(J8483=1,I8483=0)),"?IN_FOCUS",IF(J8483&lt;=2,"?ACTIVATED",IF(J8483&lt;&gt;"","?FAMILIAR",IF(F8483="NEW",IF(ISNA(VLOOKUP(E8483,#REF!,1,FALSE())),"?TYPE_IDENTIFIABLE","?REFERENTIAL"),"_")))))</f>
        <v> </v>
      </c>
      <c r="H8483" s="24" t="str">
        <f>IF(J8483&lt;&gt;1,"",IF(I8483="SBJ","CB","?"))</f>
        <v> </v>
      </c>
      <c r="I8483" s="25" t="str">
        <f>IF(OR(E8483="",E8483="!!!",F8483="NEW"),"",INDEX(B8482:B$2,-1+SUMPRODUCT(MAX(ROW(E8482:E$2)*(E8483=E8482:E$2)))))</f>
        <v> </v>
      </c>
      <c r="J8483" s="25" t="str">
        <f>IF(OR(E8483="",E8483="!!!",F8483="NEW"),"",COUNTBLANK(OFFSET(A$1,,,SUMPRODUCT(MAX(ROW(E$2:E8483)*(E8483=E$2:E8483)))))-COUNTBLANK(OFFSET(A$1,,,SUMPRODUCT(MAX(ROW(E$1:E8482)*(E2=E$1:E8482))))))</f>
        <v> </v>
      </c>
      <c r="K8483" s="25" t="str">
        <f>IF(OR(E8483="",E8483="!!!",F8483="NEW"),"",INDEX(J$1:J8482,SUMPRODUCT(MAX(ROW(E$1:E8482)*(E8483=E$1:E8482)))))</f>
        <v> </v>
      </c>
      <c r="L8483" s="26"/>
    </row>
    <row r="8484" spans="1:12">
      <c r="A8484" s="20" t="s">
        <v>1764</v>
      </c>
      <c r="E8484" s="21">
        <f>IF(D8484="?OLD","!!!","")</f>
        <v/>
      </c>
      <c r="F8484" s="22" t="str">
        <f>IF(OR(E8484="",E8484="!!!"),"",IF(NOT(ISNA(VLOOKUP(E8484,E$1:E8483,1,FALSE()))),"OLD",IF(AND(E8484&lt;&gt;"",E8484&lt;&gt;"!!!"),"NEW","")))</f>
        <v> </v>
      </c>
      <c r="G8484" s="23" t="str">
        <f>IF(OR(E8484="",E8484="!!!"),"",IF(OR(J8484=0,AND(J8484=1,K8484=1),AND(J8484=1,I8484="SBJ"),AND(J8484=1,I8484=0)),"?IN_FOCUS",IF(J8484&lt;=2,"?ACTIVATED",IF(J8484&lt;&gt;"","?FAMILIAR",IF(F8484="NEW",IF(ISNA(VLOOKUP(E8484,#REF!,1,FALSE())),"?TYPE_IDENTIFIABLE","?REFERENTIAL"),"_")))))</f>
        <v> </v>
      </c>
      <c r="H8484" s="24" t="str">
        <f>IF(J8484&lt;&gt;1,"",IF(I8484="SBJ","CB","?"))</f>
        <v> </v>
      </c>
      <c r="I8484" s="25" t="str">
        <f>IF(OR(E8484="",E8484="!!!",F8484="NEW"),"",INDEX(B8483:B$2,-1+SUMPRODUCT(MAX(ROW(E8483:E$2)*(E8484=E8483:E$2)))))</f>
        <v> </v>
      </c>
      <c r="J8484" s="25" t="str">
        <f>IF(OR(E8484="",E8484="!!!",F8484="NEW"),"",COUNTBLANK(OFFSET(A$1,,,SUMPRODUCT(MAX(ROW(E$2:E8484)*(E8484=E$2:E8484)))))-COUNTBLANK(OFFSET(A$1,,,SUMPRODUCT(MAX(ROW(E$1:E8483)*(E2=E$1:E8483))))))</f>
        <v> </v>
      </c>
      <c r="K8484" s="25" t="str">
        <f>IF(OR(E8484="",E8484="!!!",F8484="NEW"),"",INDEX(J$1:J8483,SUMPRODUCT(MAX(ROW(E$1:E8483)*(E8484=E$1:E8483)))))</f>
        <v> </v>
      </c>
      <c r="L8484" s="26"/>
    </row>
    <row r="8485" spans="1:12">
      <c r="A8485" s="20" t="s">
        <v>1714</v>
      </c>
      <c r="E8485" s="21">
        <f>IF(D8485="?OLD","!!!","")</f>
        <v/>
      </c>
      <c r="F8485" s="22" t="str">
        <f>IF(OR(E8485="",E8485="!!!"),"",IF(NOT(ISNA(VLOOKUP(E8485,E$1:E8484,1,FALSE()))),"OLD",IF(AND(E8485&lt;&gt;"",E8485&lt;&gt;"!!!"),"NEW","")))</f>
        <v> </v>
      </c>
      <c r="G8485" s="23" t="str">
        <f>IF(OR(E8485="",E8485="!!!"),"",IF(OR(J8485=0,AND(J8485=1,K8485=1),AND(J8485=1,I8485="SBJ"),AND(J8485=1,I8485=0)),"?IN_FOCUS",IF(J8485&lt;=2,"?ACTIVATED",IF(J8485&lt;&gt;"","?FAMILIAR",IF(F8485="NEW",IF(ISNA(VLOOKUP(E8485,#REF!,1,FALSE())),"?TYPE_IDENTIFIABLE","?REFERENTIAL"),"_")))))</f>
        <v> </v>
      </c>
      <c r="H8485" s="24" t="str">
        <f>IF(J8485&lt;&gt;1,"",IF(I8485="SBJ","CB","?"))</f>
        <v> </v>
      </c>
      <c r="I8485" s="25" t="str">
        <f>IF(OR(E8485="",E8485="!!!",F8485="NEW"),"",INDEX(B8484:B$2,-1+SUMPRODUCT(MAX(ROW(E8484:E$2)*(E8485=E8484:E$2)))))</f>
        <v> </v>
      </c>
      <c r="J8485" s="25" t="str">
        <f>IF(OR(E8485="",E8485="!!!",F8485="NEW"),"",COUNTBLANK(OFFSET(A$1,,,SUMPRODUCT(MAX(ROW(E$2:E8485)*(E8485=E$2:E8485)))))-COUNTBLANK(OFFSET(A$1,,,SUMPRODUCT(MAX(ROW(E$1:E8484)*(E2=E$1:E8484))))))</f>
        <v> </v>
      </c>
      <c r="K8485" s="25" t="str">
        <f>IF(OR(E8485="",E8485="!!!",F8485="NEW"),"",INDEX(J$1:J8484,SUMPRODUCT(MAX(ROW(E$1:E8484)*(E8485=E$1:E8484)))))</f>
        <v> </v>
      </c>
      <c r="L8485" s="26"/>
    </row>
    <row r="8486" spans="1:12">
      <c r="A8486" s="20" t="s">
        <v>4100</v>
      </c>
      <c r="B8486" s="27" t="s">
        <v>1672</v>
      </c>
      <c r="C8486" s="27" t="s">
        <v>1734</v>
      </c>
      <c r="D8486" s="27" t="s">
        <v>1681</v>
      </c>
      <c r="E8486" s="21">
        <f>IF(D8486="?OLD","!!!","")</f>
        <v/>
      </c>
      <c r="F8486" s="22" t="str">
        <f>IF(OR(E8486="",E8486="!!!"),"",IF(NOT(ISNA(VLOOKUP(E8486,E$1:E8485,1,FALSE()))),"OLD",IF(AND(E8486&lt;&gt;"",E8486&lt;&gt;"!!!"),"NEW","")))</f>
        <v> </v>
      </c>
      <c r="G8486" s="23" t="str">
        <f>IF(OR(E8486="",E8486="!!!"),"",IF(OR(J8486=0,AND(J8486=1,K8486=1),AND(J8486=1,I8486="SBJ"),AND(J8486=1,I8486=0)),"?IN_FOCUS",IF(J8486&lt;=2,"?ACTIVATED",IF(J8486&lt;&gt;"","?FAMILIAR",IF(F8486="NEW",IF(ISNA(VLOOKUP(E8486,#REF!,1,FALSE())),"?TYPE_IDENTIFIABLE","?REFERENTIAL"),"_")))))</f>
        <v> </v>
      </c>
      <c r="H8486" s="24" t="str">
        <f>IF(J8486&lt;&gt;1,"",IF(I8486="SBJ","CB","?"))</f>
        <v> </v>
      </c>
      <c r="I8486" s="25" t="str">
        <f>IF(OR(E8486="",E8486="!!!",F8486="NEW"),"",INDEX(B8485:B$2,-1+SUMPRODUCT(MAX(ROW(E8485:E$2)*(E8486=E8485:E$2)))))</f>
        <v> </v>
      </c>
      <c r="J8486" s="25" t="str">
        <f>IF(OR(E8486="",E8486="!!!",F8486="NEW"),"",COUNTBLANK(OFFSET(A$1,,,SUMPRODUCT(MAX(ROW(E$2:E8486)*(E8486=E$2:E8486)))))-COUNTBLANK(OFFSET(A$1,,,SUMPRODUCT(MAX(ROW(E$1:E8485)*(E2=E$1:E8485))))))</f>
        <v> </v>
      </c>
      <c r="K8486" s="25" t="str">
        <f>IF(OR(E8486="",E8486="!!!",F8486="NEW"),"",INDEX(J$1:J8485,SUMPRODUCT(MAX(ROW(E$1:E8485)*(E8486=E$1:E8485)))))</f>
        <v> </v>
      </c>
      <c r="L8486" s="26"/>
    </row>
    <row r="8487" spans="1:12">
      <c r="A8487" s="20" t="s">
        <v>4101</v>
      </c>
      <c r="E8487" s="21">
        <f>IF(D8487="?OLD","!!!","")</f>
        <v/>
      </c>
      <c r="F8487" s="22" t="str">
        <f>IF(OR(E8487="",E8487="!!!"),"",IF(NOT(ISNA(VLOOKUP(E8487,E$1:E8486,1,FALSE()))),"OLD",IF(AND(E8487&lt;&gt;"",E8487&lt;&gt;"!!!"),"NEW","")))</f>
        <v> </v>
      </c>
      <c r="G8487" s="23" t="str">
        <f>IF(OR(E8487="",E8487="!!!"),"",IF(OR(J8487=0,AND(J8487=1,K8487=1),AND(J8487=1,I8487="SBJ"),AND(J8487=1,I8487=0)),"?IN_FOCUS",IF(J8487&lt;=2,"?ACTIVATED",IF(J8487&lt;&gt;"","?FAMILIAR",IF(F8487="NEW",IF(ISNA(VLOOKUP(E8487,#REF!,1,FALSE())),"?TYPE_IDENTIFIABLE","?REFERENTIAL"),"_")))))</f>
        <v> </v>
      </c>
      <c r="H8487" s="24" t="str">
        <f>IF(J8487&lt;&gt;1,"",IF(I8487="SBJ","CB","?"))</f>
        <v> </v>
      </c>
      <c r="I8487" s="25" t="str">
        <f>IF(OR(E8487="",E8487="!!!",F8487="NEW"),"",INDEX(B8486:B$2,-1+SUMPRODUCT(MAX(ROW(E8486:E$2)*(E8487=E8486:E$2)))))</f>
        <v> </v>
      </c>
      <c r="J8487" s="25" t="str">
        <f>IF(OR(E8487="",E8487="!!!",F8487="NEW"),"",COUNTBLANK(OFFSET(A$1,,,SUMPRODUCT(MAX(ROW(E$2:E8487)*(E8487=E$2:E8487)))))-COUNTBLANK(OFFSET(A$1,,,SUMPRODUCT(MAX(ROW(E$1:E8486)*(E2=E$1:E8486))))))</f>
        <v> </v>
      </c>
      <c r="K8487" s="25" t="str">
        <f>IF(OR(E8487="",E8487="!!!",F8487="NEW"),"",INDEX(J$1:J8486,SUMPRODUCT(MAX(ROW(E$1:E8486)*(E8487=E$1:E8486)))))</f>
        <v> </v>
      </c>
      <c r="L8487" s="26"/>
    </row>
    <row r="8488" spans="1:12">
      <c r="A8488" s="20" t="s">
        <v>1746</v>
      </c>
      <c r="E8488" s="21">
        <f>IF(D8488="?OLD","!!!","")</f>
        <v/>
      </c>
      <c r="F8488" s="22" t="str">
        <f>IF(OR(E8488="",E8488="!!!"),"",IF(NOT(ISNA(VLOOKUP(E8488,E$1:E8487,1,FALSE()))),"OLD",IF(AND(E8488&lt;&gt;"",E8488&lt;&gt;"!!!"),"NEW","")))</f>
        <v> </v>
      </c>
      <c r="G8488" s="23" t="str">
        <f>IF(OR(E8488="",E8488="!!!"),"",IF(OR(J8488=0,AND(J8488=1,K8488=1),AND(J8488=1,I8488="SBJ"),AND(J8488=1,I8488=0)),"?IN_FOCUS",IF(J8488&lt;=2,"?ACTIVATED",IF(J8488&lt;&gt;"","?FAMILIAR",IF(F8488="NEW",IF(ISNA(VLOOKUP(E8488,#REF!,1,FALSE())),"?TYPE_IDENTIFIABLE","?REFERENTIAL"),"_")))))</f>
        <v> </v>
      </c>
      <c r="H8488" s="24" t="str">
        <f>IF(J8488&lt;&gt;1,"",IF(I8488="SBJ","CB","?"))</f>
        <v> </v>
      </c>
      <c r="I8488" s="25" t="str">
        <f>IF(OR(E8488="",E8488="!!!",F8488="NEW"),"",INDEX(B8487:B$2,-1+SUMPRODUCT(MAX(ROW(E8487:E$2)*(E8488=E8487:E$2)))))</f>
        <v> </v>
      </c>
      <c r="J8488" s="25" t="str">
        <f>IF(OR(E8488="",E8488="!!!",F8488="NEW"),"",COUNTBLANK(OFFSET(A$1,,,SUMPRODUCT(MAX(ROW(E$2:E8488)*(E8488=E$2:E8488)))))-COUNTBLANK(OFFSET(A$1,,,SUMPRODUCT(MAX(ROW(E$1:E8487)*(E2=E$1:E8487))))))</f>
        <v> </v>
      </c>
      <c r="K8488" s="25" t="str">
        <f>IF(OR(E8488="",E8488="!!!",F8488="NEW"),"",INDEX(J$1:J8487,SUMPRODUCT(MAX(ROW(E$1:E8487)*(E8488=E$1:E8487)))))</f>
        <v> </v>
      </c>
      <c r="L8488" s="26"/>
    </row>
    <row r="8489" spans="1:12">
      <c r="A8489" s="20" t="s">
        <v>1822</v>
      </c>
      <c r="B8489" s="27" t="s">
        <v>1690</v>
      </c>
      <c r="C8489" s="27" t="s">
        <v>1680</v>
      </c>
      <c r="D8489" s="27" t="s">
        <v>1681</v>
      </c>
      <c r="E8489" s="21">
        <f>IF(D8489="?OLD","!!!","")</f>
        <v/>
      </c>
      <c r="F8489" s="22" t="str">
        <f>IF(OR(E8489="",E8489="!!!"),"",IF(NOT(ISNA(VLOOKUP(E8489,E$1:E8488,1,FALSE()))),"OLD",IF(AND(E8489&lt;&gt;"",E8489&lt;&gt;"!!!"),"NEW","")))</f>
        <v> </v>
      </c>
      <c r="G8489" s="23" t="str">
        <f>IF(OR(E8489="",E8489="!!!"),"",IF(OR(J8489=0,AND(J8489=1,K8489=1),AND(J8489=1,I8489="SBJ"),AND(J8489=1,I8489=0)),"?IN_FOCUS",IF(J8489&lt;=2,"?ACTIVATED",IF(J8489&lt;&gt;"","?FAMILIAR",IF(F8489="NEW",IF(ISNA(VLOOKUP(E8489,#REF!,1,FALSE())),"?TYPE_IDENTIFIABLE","?REFERENTIAL"),"_")))))</f>
        <v> </v>
      </c>
      <c r="H8489" s="24" t="str">
        <f>IF(J8489&lt;&gt;1,"",IF(I8489="SBJ","CB","?"))</f>
        <v> </v>
      </c>
      <c r="I8489" s="25" t="str">
        <f>IF(OR(E8489="",E8489="!!!",F8489="NEW"),"",INDEX(B8488:B$2,-1+SUMPRODUCT(MAX(ROW(E8488:E$2)*(E8489=E8488:E$2)))))</f>
        <v> </v>
      </c>
      <c r="J8489" s="25" t="str">
        <f>IF(OR(E8489="",E8489="!!!",F8489="NEW"),"",COUNTBLANK(OFFSET(A$1,,,SUMPRODUCT(MAX(ROW(E$2:E8489)*(E8489=E$2:E8489)))))-COUNTBLANK(OFFSET(A$1,,,SUMPRODUCT(MAX(ROW(E$1:E8488)*(E2=E$1:E8488))))))</f>
        <v> </v>
      </c>
      <c r="K8489" s="25" t="str">
        <f>IF(OR(E8489="",E8489="!!!",F8489="NEW"),"",INDEX(J$1:J8488,SUMPRODUCT(MAX(ROW(E$1:E8488)*(E8489=E$1:E8488)))))</f>
        <v> </v>
      </c>
      <c r="L8489" s="26"/>
    </row>
    <row r="8490" spans="1:12">
      <c r="A8490" s="20" t="s">
        <v>1743</v>
      </c>
      <c r="E8490" s="21">
        <f>IF(D8490="?OLD","!!!","")</f>
        <v/>
      </c>
      <c r="F8490" s="22" t="str">
        <f>IF(OR(E8490="",E8490="!!!"),"",IF(NOT(ISNA(VLOOKUP(E8490,E$1:E8489,1,FALSE()))),"OLD",IF(AND(E8490&lt;&gt;"",E8490&lt;&gt;"!!!"),"NEW","")))</f>
        <v> </v>
      </c>
      <c r="G8490" s="23" t="str">
        <f>IF(OR(E8490="",E8490="!!!"),"",IF(OR(J8490=0,AND(J8490=1,K8490=1),AND(J8490=1,I8490="SBJ"),AND(J8490=1,I8490=0)),"?IN_FOCUS",IF(J8490&lt;=2,"?ACTIVATED",IF(J8490&lt;&gt;"","?FAMILIAR",IF(F8490="NEW",IF(ISNA(VLOOKUP(E8490,#REF!,1,FALSE())),"?TYPE_IDENTIFIABLE","?REFERENTIAL"),"_")))))</f>
        <v> </v>
      </c>
      <c r="H8490" s="24" t="str">
        <f>IF(J8490&lt;&gt;1,"",IF(I8490="SBJ","CB","?"))</f>
        <v> </v>
      </c>
      <c r="I8490" s="25" t="str">
        <f>IF(OR(E8490="",E8490="!!!",F8490="NEW"),"",INDEX(B8489:B$2,-1+SUMPRODUCT(MAX(ROW(E8489:E$2)*(E8490=E8489:E$2)))))</f>
        <v> </v>
      </c>
      <c r="J8490" s="25" t="str">
        <f>IF(OR(E8490="",E8490="!!!",F8490="NEW"),"",COUNTBLANK(OFFSET(A$1,,,SUMPRODUCT(MAX(ROW(E$2:E8490)*(E8490=E$2:E8490)))))-COUNTBLANK(OFFSET(A$1,,,SUMPRODUCT(MAX(ROW(E$1:E8489)*(E2=E$1:E8489))))))</f>
        <v> </v>
      </c>
      <c r="K8490" s="25" t="str">
        <f>IF(OR(E8490="",E8490="!!!",F8490="NEW"),"",INDEX(J$1:J8489,SUMPRODUCT(MAX(ROW(E$1:E8489)*(E8490=E$1:E8489)))))</f>
        <v> </v>
      </c>
      <c r="L8490" s="26"/>
    </row>
    <row r="8491" spans="1:12">
      <c r="A8491" s="20" t="s">
        <v>1744</v>
      </c>
      <c r="E8491" s="21">
        <f>IF(D8491="?OLD","!!!","")</f>
        <v/>
      </c>
      <c r="F8491" s="22" t="str">
        <f>IF(OR(E8491="",E8491="!!!"),"",IF(NOT(ISNA(VLOOKUP(E8491,E$1:E8490,1,FALSE()))),"OLD",IF(AND(E8491&lt;&gt;"",E8491&lt;&gt;"!!!"),"NEW","")))</f>
        <v> </v>
      </c>
      <c r="G8491" s="23" t="str">
        <f>IF(OR(E8491="",E8491="!!!"),"",IF(OR(J8491=0,AND(J8491=1,K8491=1),AND(J8491=1,I8491="SBJ"),AND(J8491=1,I8491=0)),"?IN_FOCUS",IF(J8491&lt;=2,"?ACTIVATED",IF(J8491&lt;&gt;"","?FAMILIAR",IF(F8491="NEW",IF(ISNA(VLOOKUP(E8491,#REF!,1,FALSE())),"?TYPE_IDENTIFIABLE","?REFERENTIAL"),"_")))))</f>
        <v> </v>
      </c>
      <c r="H8491" s="24" t="str">
        <f>IF(J8491&lt;&gt;1,"",IF(I8491="SBJ","CB","?"))</f>
        <v> </v>
      </c>
      <c r="I8491" s="25" t="str">
        <f>IF(OR(E8491="",E8491="!!!",F8491="NEW"),"",INDEX(B8490:B$2,-1+SUMPRODUCT(MAX(ROW(E8490:E$2)*(E8491=E8490:E$2)))))</f>
        <v> </v>
      </c>
      <c r="J8491" s="25" t="str">
        <f>IF(OR(E8491="",E8491="!!!",F8491="NEW"),"",COUNTBLANK(OFFSET(A$1,,,SUMPRODUCT(MAX(ROW(E$2:E8491)*(E8491=E$2:E8491)))))-COUNTBLANK(OFFSET(A$1,,,SUMPRODUCT(MAX(ROW(E$1:E8490)*(E2=E$1:E8490))))))</f>
        <v> </v>
      </c>
      <c r="K8491" s="25" t="str">
        <f>IF(OR(E8491="",E8491="!!!",F8491="NEW"),"",INDEX(J$1:J8490,SUMPRODUCT(MAX(ROW(E$1:E8490)*(E8491=E$1:E8490)))))</f>
        <v> </v>
      </c>
      <c r="L8491" s="26"/>
    </row>
    <row r="8492" spans="1:12">
      <c r="A8492" s="20" t="s">
        <v>4102</v>
      </c>
      <c r="B8492" s="27" t="s">
        <v>1672</v>
      </c>
      <c r="C8492" s="27" t="s">
        <v>1701</v>
      </c>
      <c r="D8492" s="27" t="s">
        <v>1681</v>
      </c>
      <c r="E8492" s="21">
        <f>IF(D8492="?OLD","!!!","")</f>
        <v/>
      </c>
      <c r="F8492" s="22" t="str">
        <f>IF(OR(E8492="",E8492="!!!"),"",IF(NOT(ISNA(VLOOKUP(E8492,E$1:E8491,1,FALSE()))),"OLD",IF(AND(E8492&lt;&gt;"",E8492&lt;&gt;"!!!"),"NEW","")))</f>
        <v> </v>
      </c>
      <c r="G8492" s="23" t="str">
        <f>IF(OR(E8492="",E8492="!!!"),"",IF(OR(J8492=0,AND(J8492=1,K8492=1),AND(J8492=1,I8492="SBJ"),AND(J8492=1,I8492=0)),"?IN_FOCUS",IF(J8492&lt;=2,"?ACTIVATED",IF(J8492&lt;&gt;"","?FAMILIAR",IF(F8492="NEW",IF(ISNA(VLOOKUP(E8492,#REF!,1,FALSE())),"?TYPE_IDENTIFIABLE","?REFERENTIAL"),"_")))))</f>
        <v> </v>
      </c>
      <c r="H8492" s="24" t="str">
        <f>IF(J8492&lt;&gt;1,"",IF(I8492="SBJ","CB","?"))</f>
        <v> </v>
      </c>
      <c r="I8492" s="25" t="str">
        <f>IF(OR(E8492="",E8492="!!!",F8492="NEW"),"",INDEX(B8491:B$2,-1+SUMPRODUCT(MAX(ROW(E8491:E$2)*(E8492=E8491:E$2)))))</f>
        <v> </v>
      </c>
      <c r="J8492" s="25" t="str">
        <f>IF(OR(E8492="",E8492="!!!",F8492="NEW"),"",COUNTBLANK(OFFSET(A$1,,,SUMPRODUCT(MAX(ROW(E$2:E8492)*(E8492=E$2:E8492)))))-COUNTBLANK(OFFSET(A$1,,,SUMPRODUCT(MAX(ROW(E$1:E8491)*(E2=E$1:E8491))))))</f>
        <v> </v>
      </c>
      <c r="K8492" s="25" t="str">
        <f>IF(OR(E8492="",E8492="!!!",F8492="NEW"),"",INDEX(J$1:J8491,SUMPRODUCT(MAX(ROW(E$1:E8491)*(E8492=E$1:E8491)))))</f>
        <v> </v>
      </c>
      <c r="L8492" s="26"/>
    </row>
    <row r="8493" spans="1:12">
      <c r="A8493" s="20" t="s">
        <v>1998</v>
      </c>
      <c r="E8493" s="21">
        <f>IF(D8493="?OLD","!!!","")</f>
        <v/>
      </c>
      <c r="F8493" s="22" t="str">
        <f>IF(OR(E8493="",E8493="!!!"),"",IF(NOT(ISNA(VLOOKUP(E8493,E$1:E8492,1,FALSE()))),"OLD",IF(AND(E8493&lt;&gt;"",E8493&lt;&gt;"!!!"),"NEW","")))</f>
        <v> </v>
      </c>
      <c r="G8493" s="23" t="str">
        <f>IF(OR(E8493="",E8493="!!!"),"",IF(OR(J8493=0,AND(J8493=1,K8493=1),AND(J8493=1,I8493="SBJ"),AND(J8493=1,I8493=0)),"?IN_FOCUS",IF(J8493&lt;=2,"?ACTIVATED",IF(J8493&lt;&gt;"","?FAMILIAR",IF(F8493="NEW",IF(ISNA(VLOOKUP(E8493,#REF!,1,FALSE())),"?TYPE_IDENTIFIABLE","?REFERENTIAL"),"_")))))</f>
        <v> </v>
      </c>
      <c r="H8493" s="24" t="str">
        <f>IF(J8493&lt;&gt;1,"",IF(I8493="SBJ","CB","?"))</f>
        <v> </v>
      </c>
      <c r="I8493" s="25" t="str">
        <f>IF(OR(E8493="",E8493="!!!",F8493="NEW"),"",INDEX(B8492:B$2,-1+SUMPRODUCT(MAX(ROW(E8492:E$2)*(E8493=E8492:E$2)))))</f>
        <v> </v>
      </c>
      <c r="J8493" s="25" t="str">
        <f>IF(OR(E8493="",E8493="!!!",F8493="NEW"),"",COUNTBLANK(OFFSET(A$1,,,SUMPRODUCT(MAX(ROW(E$2:E8493)*(E8493=E$2:E8493)))))-COUNTBLANK(OFFSET(A$1,,,SUMPRODUCT(MAX(ROW(E$1:E8492)*(E2=E$1:E8492))))))</f>
        <v> </v>
      </c>
      <c r="K8493" s="25" t="str">
        <f>IF(OR(E8493="",E8493="!!!",F8493="NEW"),"",INDEX(J$1:J8492,SUMPRODUCT(MAX(ROW(E$1:E8492)*(E8493=E$1:E8492)))))</f>
        <v> </v>
      </c>
      <c r="L8493" s="26"/>
    </row>
    <row r="8494" spans="1:12">
      <c r="A8494" s="20" t="s">
        <v>1714</v>
      </c>
      <c r="E8494" s="21">
        <f>IF(D8494="?OLD","!!!","")</f>
        <v/>
      </c>
      <c r="F8494" s="22" t="str">
        <f>IF(OR(E8494="",E8494="!!!"),"",IF(NOT(ISNA(VLOOKUP(E8494,E$1:E8493,1,FALSE()))),"OLD",IF(AND(E8494&lt;&gt;"",E8494&lt;&gt;"!!!"),"NEW","")))</f>
        <v> </v>
      </c>
      <c r="G8494" s="23" t="str">
        <f>IF(OR(E8494="",E8494="!!!"),"",IF(OR(J8494=0,AND(J8494=1,K8494=1),AND(J8494=1,I8494="SBJ"),AND(J8494=1,I8494=0)),"?IN_FOCUS",IF(J8494&lt;=2,"?ACTIVATED",IF(J8494&lt;&gt;"","?FAMILIAR",IF(F8494="NEW",IF(ISNA(VLOOKUP(E8494,#REF!,1,FALSE())),"?TYPE_IDENTIFIABLE","?REFERENTIAL"),"_")))))</f>
        <v> </v>
      </c>
      <c r="H8494" s="24" t="str">
        <f>IF(J8494&lt;&gt;1,"",IF(I8494="SBJ","CB","?"))</f>
        <v> </v>
      </c>
      <c r="I8494" s="25" t="str">
        <f>IF(OR(E8494="",E8494="!!!",F8494="NEW"),"",INDEX(B8493:B$2,-1+SUMPRODUCT(MAX(ROW(E8493:E$2)*(E8494=E8493:E$2)))))</f>
        <v> </v>
      </c>
      <c r="J8494" s="25" t="str">
        <f>IF(OR(E8494="",E8494="!!!",F8494="NEW"),"",COUNTBLANK(OFFSET(A$1,,,SUMPRODUCT(MAX(ROW(E$2:E8494)*(E8494=E$2:E8494)))))-COUNTBLANK(OFFSET(A$1,,,SUMPRODUCT(MAX(ROW(E$1:E8493)*(E2=E$1:E8493))))))</f>
        <v> </v>
      </c>
      <c r="K8494" s="25" t="str">
        <f>IF(OR(E8494="",E8494="!!!",F8494="NEW"),"",INDEX(J$1:J8493,SUMPRODUCT(MAX(ROW(E$1:E8493)*(E8494=E$1:E8493)))))</f>
        <v> </v>
      </c>
      <c r="L8494" s="26"/>
    </row>
    <row r="8495" spans="1:12">
      <c r="A8495" s="20" t="s">
        <v>4103</v>
      </c>
      <c r="B8495" s="27" t="s">
        <v>1672</v>
      </c>
      <c r="C8495" s="27" t="s">
        <v>1734</v>
      </c>
      <c r="D8495" s="27" t="s">
        <v>1681</v>
      </c>
      <c r="E8495" s="21">
        <f>IF(D8495="?OLD","!!!","")</f>
        <v/>
      </c>
      <c r="F8495" s="22" t="str">
        <f>IF(OR(E8495="",E8495="!!!"),"",IF(NOT(ISNA(VLOOKUP(E8495,E$1:E8494,1,FALSE()))),"OLD",IF(AND(E8495&lt;&gt;"",E8495&lt;&gt;"!!!"),"NEW","")))</f>
        <v> </v>
      </c>
      <c r="G8495" s="23" t="str">
        <f>IF(OR(E8495="",E8495="!!!"),"",IF(OR(J8495=0,AND(J8495=1,K8495=1),AND(J8495=1,I8495="SBJ"),AND(J8495=1,I8495=0)),"?IN_FOCUS",IF(J8495&lt;=2,"?ACTIVATED",IF(J8495&lt;&gt;"","?FAMILIAR",IF(F8495="NEW",IF(ISNA(VLOOKUP(E8495,#REF!,1,FALSE())),"?TYPE_IDENTIFIABLE","?REFERENTIAL"),"_")))))</f>
        <v> </v>
      </c>
      <c r="H8495" s="24" t="str">
        <f>IF(J8495&lt;&gt;1,"",IF(I8495="SBJ","CB","?"))</f>
        <v> </v>
      </c>
      <c r="I8495" s="25" t="str">
        <f>IF(OR(E8495="",E8495="!!!",F8495="NEW"),"",INDEX(B8494:B$2,-1+SUMPRODUCT(MAX(ROW(E8494:E$2)*(E8495=E8494:E$2)))))</f>
        <v> </v>
      </c>
      <c r="J8495" s="25" t="str">
        <f>IF(OR(E8495="",E8495="!!!",F8495="NEW"),"",COUNTBLANK(OFFSET(A$1,,,SUMPRODUCT(MAX(ROW(E$2:E8495)*(E8495=E$2:E8495)))))-COUNTBLANK(OFFSET(A$1,,,SUMPRODUCT(MAX(ROW(E$1:E8494)*(E2=E$1:E8494))))))</f>
        <v> </v>
      </c>
      <c r="K8495" s="25" t="str">
        <f>IF(OR(E8495="",E8495="!!!",F8495="NEW"),"",INDEX(J$1:J8494,SUMPRODUCT(MAX(ROW(E$1:E8494)*(E8495=E$1:E8494)))))</f>
        <v> </v>
      </c>
      <c r="L8495" s="26"/>
    </row>
    <row r="8496" spans="1:12">
      <c r="A8496" s="20" t="s">
        <v>4104</v>
      </c>
      <c r="E8496" s="21">
        <f>IF(D8496="?OLD","!!!","")</f>
        <v/>
      </c>
      <c r="F8496" s="22" t="str">
        <f>IF(OR(E8496="",E8496="!!!"),"",IF(NOT(ISNA(VLOOKUP(E8496,E$1:E8495,1,FALSE()))),"OLD",IF(AND(E8496&lt;&gt;"",E8496&lt;&gt;"!!!"),"NEW","")))</f>
        <v> </v>
      </c>
      <c r="G8496" s="23" t="str">
        <f>IF(OR(E8496="",E8496="!!!"),"",IF(OR(J8496=0,AND(J8496=1,K8496=1),AND(J8496=1,I8496="SBJ"),AND(J8496=1,I8496=0)),"?IN_FOCUS",IF(J8496&lt;=2,"?ACTIVATED",IF(J8496&lt;&gt;"","?FAMILIAR",IF(F8496="NEW",IF(ISNA(VLOOKUP(E8496,#REF!,1,FALSE())),"?TYPE_IDENTIFIABLE","?REFERENTIAL"),"_")))))</f>
        <v> </v>
      </c>
      <c r="H8496" s="24" t="str">
        <f>IF(J8496&lt;&gt;1,"",IF(I8496="SBJ","CB","?"))</f>
        <v> </v>
      </c>
      <c r="I8496" s="25" t="str">
        <f>IF(OR(E8496="",E8496="!!!",F8496="NEW"),"",INDEX(B8495:B$2,-1+SUMPRODUCT(MAX(ROW(E8495:E$2)*(E8496=E8495:E$2)))))</f>
        <v> </v>
      </c>
      <c r="J8496" s="25" t="str">
        <f>IF(OR(E8496="",E8496="!!!",F8496="NEW"),"",COUNTBLANK(OFFSET(A$1,,,SUMPRODUCT(MAX(ROW(E$2:E8496)*(E8496=E$2:E8496)))))-COUNTBLANK(OFFSET(A$1,,,SUMPRODUCT(MAX(ROW(E$1:E8495)*(E2=E$1:E8495))))))</f>
        <v> </v>
      </c>
      <c r="K8496" s="25" t="str">
        <f>IF(OR(E8496="",E8496="!!!",F8496="NEW"),"",INDEX(J$1:J8495,SUMPRODUCT(MAX(ROW(E$1:E8495)*(E8496=E$1:E8495)))))</f>
        <v> </v>
      </c>
      <c r="L8496" s="26"/>
    </row>
    <row r="8497" spans="1:12">
      <c r="A8497" s="20" t="s">
        <v>671</v>
      </c>
      <c r="E8497" s="21">
        <f>IF(D8497="?OLD","!!!","")</f>
        <v/>
      </c>
      <c r="F8497" s="22" t="str">
        <f>IF(OR(E8497="",E8497="!!!"),"",IF(NOT(ISNA(VLOOKUP(E8497,E$1:E8496,1,FALSE()))),"OLD",IF(AND(E8497&lt;&gt;"",E8497&lt;&gt;"!!!"),"NEW","")))</f>
        <v> </v>
      </c>
      <c r="G8497" s="23" t="str">
        <f>IF(OR(E8497="",E8497="!!!"),"",IF(OR(J8497=0,AND(J8497=1,K8497=1),AND(J8497=1,I8497="SBJ"),AND(J8497=1,I8497=0)),"?IN_FOCUS",IF(J8497&lt;=2,"?ACTIVATED",IF(J8497&lt;&gt;"","?FAMILIAR",IF(F8497="NEW",IF(ISNA(VLOOKUP(E8497,#REF!,1,FALSE())),"?TYPE_IDENTIFIABLE","?REFERENTIAL"),"_")))))</f>
        <v> </v>
      </c>
      <c r="H8497" s="24" t="str">
        <f>IF(J8497&lt;&gt;1,"",IF(I8497="SBJ","CB","?"))</f>
        <v> </v>
      </c>
      <c r="I8497" s="25" t="str">
        <f>IF(OR(E8497="",E8497="!!!",F8497="NEW"),"",INDEX(B8496:B$2,-1+SUMPRODUCT(MAX(ROW(E8496:E$2)*(E8497=E8496:E$2)))))</f>
        <v> </v>
      </c>
      <c r="J8497" s="25" t="str">
        <f>IF(OR(E8497="",E8497="!!!",F8497="NEW"),"",COUNTBLANK(OFFSET(A$1,,,SUMPRODUCT(MAX(ROW(E$2:E8497)*(E8497=E$2:E8497)))))-COUNTBLANK(OFFSET(A$1,,,SUMPRODUCT(MAX(ROW(E$1:E8496)*(E2=E$1:E8496))))))</f>
        <v> </v>
      </c>
      <c r="K8497" s="25" t="str">
        <f>IF(OR(E8497="",E8497="!!!",F8497="NEW"),"",INDEX(J$1:J8496,SUMPRODUCT(MAX(ROW(E$1:E8496)*(E8497=E$1:E8496)))))</f>
        <v> </v>
      </c>
      <c r="L8497" s="26"/>
    </row>
    <row r="8498" spans="1:12">
      <c r="A8498" s="20"/>
    </row>
    <row r="8499" spans="1:12">
      <c r="A8499" s="20" t="s">
        <v>4105</v>
      </c>
    </row>
    <row r="8500" spans="1:12">
      <c r="A8500" s="20" t="s">
        <v>2640</v>
      </c>
      <c r="E8500" s="21">
        <f>IF(D8500="?OLD","!!!","")</f>
        <v/>
      </c>
      <c r="F8500" s="22" t="str">
        <f>IF(OR(E8500="",E8500="!!!"),"",IF(NOT(ISNA(VLOOKUP(E8500,E$1:E8499,1,FALSE()))),"OLD",IF(AND(E8500&lt;&gt;"",E8500&lt;&gt;"!!!"),"NEW","")))</f>
        <v> </v>
      </c>
      <c r="G8500" s="23" t="str">
        <f>IF(OR(E8500="",E8500="!!!"),"",IF(OR(J8500=0,AND(J8500=1,K8500=1),AND(J8500=1,I8500="SBJ"),AND(J8500=1,I8500=0)),"?IN_FOCUS",IF(J8500&lt;=2,"?ACTIVATED",IF(J8500&lt;&gt;"","?FAMILIAR",IF(F8500="NEW",IF(ISNA(VLOOKUP(E8500,#REF!,1,FALSE())),"?TYPE_IDENTIFIABLE","?REFERENTIAL"),"_")))))</f>
        <v> </v>
      </c>
      <c r="H8500" s="24" t="str">
        <f>IF(J8500&lt;&gt;1,"",IF(I8500="SBJ","CB","?"))</f>
        <v> </v>
      </c>
      <c r="I8500" s="25" t="str">
        <f>IF(OR(E8500="",E8500="!!!",F8500="NEW"),"",INDEX(B8499:B$2,-1+SUMPRODUCT(MAX(ROW(E8499:E$2)*(E8500=E8499:E$2)))))</f>
        <v> </v>
      </c>
      <c r="J8500" s="25" t="str">
        <f>IF(OR(E8500="",E8500="!!!",F8500="NEW"),"",COUNTBLANK(OFFSET(A$1,,,SUMPRODUCT(MAX(ROW(E$2:E8500)*(E8500=E$2:E8500)))))-COUNTBLANK(OFFSET(A$1,,,SUMPRODUCT(MAX(ROW(E$1:E8499)*(E2=E$1:E8499))))))</f>
        <v> </v>
      </c>
      <c r="K8500" s="25" t="str">
        <f>IF(OR(E8500="",E8500="!!!",F8500="NEW"),"",INDEX(J$1:J8499,SUMPRODUCT(MAX(ROW(E$1:E8499)*(E8500=E$1:E8499)))))</f>
        <v> </v>
      </c>
      <c r="L8500" s="26"/>
    </row>
    <row r="8501" spans="1:12">
      <c r="A8501" s="20" t="s">
        <v>2312</v>
      </c>
      <c r="B8501" s="27" t="s">
        <v>1675</v>
      </c>
      <c r="C8501" s="27" t="s">
        <v>1821</v>
      </c>
      <c r="D8501" s="27" t="s">
        <v>1681</v>
      </c>
      <c r="E8501" s="21">
        <f>IF(D8501="?OLD","!!!","")</f>
        <v/>
      </c>
      <c r="F8501" s="22" t="str">
        <f>IF(OR(E8501="",E8501="!!!"),"",IF(NOT(ISNA(VLOOKUP(E8501,E$1:E8500,1,FALSE()))),"OLD",IF(AND(E8501&lt;&gt;"",E8501&lt;&gt;"!!!"),"NEW","")))</f>
        <v> </v>
      </c>
      <c r="G8501" s="23" t="str">
        <f>IF(OR(E8501="",E8501="!!!"),"",IF(OR(J8501=0,AND(J8501=1,K8501=1),AND(J8501=1,I8501="SBJ"),AND(J8501=1,I8501=0)),"?IN_FOCUS",IF(J8501&lt;=2,"?ACTIVATED",IF(J8501&lt;&gt;"","?FAMILIAR",IF(F8501="NEW",IF(ISNA(VLOOKUP(E8501,#REF!,1,FALSE())),"?TYPE_IDENTIFIABLE","?REFERENTIAL"),"_")))))</f>
        <v> </v>
      </c>
      <c r="H8501" s="24" t="str">
        <f>IF(J8501&lt;&gt;1,"",IF(I8501="SBJ","CB","?"))</f>
        <v> </v>
      </c>
      <c r="I8501" s="25" t="str">
        <f>IF(OR(E8501="",E8501="!!!",F8501="NEW"),"",INDEX(B8500:B$2,-1+SUMPRODUCT(MAX(ROW(E8500:E$2)*(E8501=E8500:E$2)))))</f>
        <v> </v>
      </c>
      <c r="J8501" s="25" t="str">
        <f>IF(OR(E8501="",E8501="!!!",F8501="NEW"),"",COUNTBLANK(OFFSET(A$1,,,SUMPRODUCT(MAX(ROW(E$2:E8501)*(E8501=E$2:E8501)))))-COUNTBLANK(OFFSET(A$1,,,SUMPRODUCT(MAX(ROW(E$1:E8500)*(E2=E$1:E8500))))))</f>
        <v> </v>
      </c>
      <c r="K8501" s="25" t="str">
        <f>IF(OR(E8501="",E8501="!!!",F8501="NEW"),"",INDEX(J$1:J8500,SUMPRODUCT(MAX(ROW(E$1:E8500)*(E8501=E$1:E8500)))))</f>
        <v> </v>
      </c>
      <c r="L8501" s="26"/>
    </row>
    <row r="8502" spans="1:12">
      <c r="A8502" s="20" t="s">
        <v>2470</v>
      </c>
      <c r="B8502" s="27" t="s">
        <v>1687</v>
      </c>
      <c r="C8502" s="27" t="s">
        <v>2197</v>
      </c>
      <c r="D8502" s="27" t="s">
        <v>1681</v>
      </c>
      <c r="E8502" s="21">
        <f>IF(D8502="?OLD","!!!","")</f>
        <v/>
      </c>
      <c r="F8502" s="22" t="str">
        <f>IF(OR(E8502="",E8502="!!!"),"",IF(NOT(ISNA(VLOOKUP(E8502,E$1:E8501,1,FALSE()))),"OLD",IF(AND(E8502&lt;&gt;"",E8502&lt;&gt;"!!!"),"NEW","")))</f>
        <v> </v>
      </c>
      <c r="G8502" s="23" t="str">
        <f>IF(OR(E8502="",E8502="!!!"),"",IF(OR(J8502=0,AND(J8502=1,K8502=1),AND(J8502=1,I8502="SBJ"),AND(J8502=1,I8502=0)),"?IN_FOCUS",IF(J8502&lt;=2,"?ACTIVATED",IF(J8502&lt;&gt;"","?FAMILIAR",IF(F8502="NEW",IF(ISNA(VLOOKUP(E8502,#REF!,1,FALSE())),"?TYPE_IDENTIFIABLE","?REFERENTIAL"),"_")))))</f>
        <v> </v>
      </c>
      <c r="H8502" s="24" t="str">
        <f>IF(J8502&lt;&gt;1,"",IF(I8502="SBJ","CB","?"))</f>
        <v> </v>
      </c>
      <c r="I8502" s="25" t="str">
        <f>IF(OR(E8502="",E8502="!!!",F8502="NEW"),"",INDEX(B8501:B$2,-1+SUMPRODUCT(MAX(ROW(E8501:E$2)*(E8502=E8501:E$2)))))</f>
        <v> </v>
      </c>
      <c r="J8502" s="25" t="str">
        <f>IF(OR(E8502="",E8502="!!!",F8502="NEW"),"",COUNTBLANK(OFFSET(A$1,,,SUMPRODUCT(MAX(ROW(E$2:E8502)*(E8502=E$2:E8502)))))-COUNTBLANK(OFFSET(A$1,,,SUMPRODUCT(MAX(ROW(E$1:E8501)*(E2=E$1:E8501))))))</f>
        <v> </v>
      </c>
      <c r="K8502" s="25" t="str">
        <f>IF(OR(E8502="",E8502="!!!",F8502="NEW"),"",INDEX(J$1:J8501,SUMPRODUCT(MAX(ROW(E$1:E8501)*(E8502=E$1:E8501)))))</f>
        <v> </v>
      </c>
      <c r="L8502" s="26"/>
    </row>
    <row r="8503" spans="1:12">
      <c r="A8503" s="20" t="s">
        <v>1739</v>
      </c>
      <c r="E8503" s="21">
        <f>IF(D8503="?OLD","!!!","")</f>
        <v/>
      </c>
      <c r="F8503" s="22" t="str">
        <f>IF(OR(E8503="",E8503="!!!"),"",IF(NOT(ISNA(VLOOKUP(E8503,E$1:E8502,1,FALSE()))),"OLD",IF(AND(E8503&lt;&gt;"",E8503&lt;&gt;"!!!"),"NEW","")))</f>
        <v> </v>
      </c>
      <c r="G8503" s="23" t="str">
        <f>IF(OR(E8503="",E8503="!!!"),"",IF(OR(J8503=0,AND(J8503=1,K8503=1),AND(J8503=1,I8503="SBJ"),AND(J8503=1,I8503=0)),"?IN_FOCUS",IF(J8503&lt;=2,"?ACTIVATED",IF(J8503&lt;&gt;"","?FAMILIAR",IF(F8503="NEW",IF(ISNA(VLOOKUP(E8503,#REF!,1,FALSE())),"?TYPE_IDENTIFIABLE","?REFERENTIAL"),"_")))))</f>
        <v> </v>
      </c>
      <c r="H8503" s="24" t="str">
        <f>IF(J8503&lt;&gt;1,"",IF(I8503="SBJ","CB","?"))</f>
        <v> </v>
      </c>
      <c r="I8503" s="25" t="str">
        <f>IF(OR(E8503="",E8503="!!!",F8503="NEW"),"",INDEX(B8502:B$2,-1+SUMPRODUCT(MAX(ROW(E8502:E$2)*(E8503=E8502:E$2)))))</f>
        <v> </v>
      </c>
      <c r="J8503" s="25" t="str">
        <f>IF(OR(E8503="",E8503="!!!",F8503="NEW"),"",COUNTBLANK(OFFSET(A$1,,,SUMPRODUCT(MAX(ROW(E$2:E8503)*(E8503=E$2:E8503)))))-COUNTBLANK(OFFSET(A$1,,,SUMPRODUCT(MAX(ROW(E$1:E8502)*(E2=E$1:E8502))))))</f>
        <v> </v>
      </c>
      <c r="K8503" s="25" t="str">
        <f>IF(OR(E8503="",E8503="!!!",F8503="NEW"),"",INDEX(J$1:J8502,SUMPRODUCT(MAX(ROW(E$1:E8502)*(E8503=E$1:E8502)))))</f>
        <v> </v>
      </c>
      <c r="L8503" s="26"/>
    </row>
    <row r="8504" spans="1:12">
      <c r="A8504" s="20" t="s">
        <v>3748</v>
      </c>
      <c r="E8504" s="21">
        <f>IF(D8504="?OLD","!!!","")</f>
        <v/>
      </c>
      <c r="F8504" s="22" t="str">
        <f>IF(OR(E8504="",E8504="!!!"),"",IF(NOT(ISNA(VLOOKUP(E8504,E$1:E8503,1,FALSE()))),"OLD",IF(AND(E8504&lt;&gt;"",E8504&lt;&gt;"!!!"),"NEW","")))</f>
        <v> </v>
      </c>
      <c r="G8504" s="23" t="str">
        <f>IF(OR(E8504="",E8504="!!!"),"",IF(OR(J8504=0,AND(J8504=1,K8504=1),AND(J8504=1,I8504="SBJ"),AND(J8504=1,I8504=0)),"?IN_FOCUS",IF(J8504&lt;=2,"?ACTIVATED",IF(J8504&lt;&gt;"","?FAMILIAR",IF(F8504="NEW",IF(ISNA(VLOOKUP(E8504,#REF!,1,FALSE())),"?TYPE_IDENTIFIABLE","?REFERENTIAL"),"_")))))</f>
        <v> </v>
      </c>
      <c r="H8504" s="24" t="str">
        <f>IF(J8504&lt;&gt;1,"",IF(I8504="SBJ","CB","?"))</f>
        <v> </v>
      </c>
      <c r="I8504" s="25" t="str">
        <f>IF(OR(E8504="",E8504="!!!",F8504="NEW"),"",INDEX(B8503:B$2,-1+SUMPRODUCT(MAX(ROW(E8503:E$2)*(E8504=E8503:E$2)))))</f>
        <v> </v>
      </c>
      <c r="J8504" s="25" t="str">
        <f>IF(OR(E8504="",E8504="!!!",F8504="NEW"),"",COUNTBLANK(OFFSET(A$1,,,SUMPRODUCT(MAX(ROW(E$2:E8504)*(E8504=E$2:E8504)))))-COUNTBLANK(OFFSET(A$1,,,SUMPRODUCT(MAX(ROW(E$1:E8503)*(E2=E$1:E8503))))))</f>
        <v> </v>
      </c>
      <c r="K8504" s="25" t="str">
        <f>IF(OR(E8504="",E8504="!!!",F8504="NEW"),"",INDEX(J$1:J8503,SUMPRODUCT(MAX(ROW(E$1:E8503)*(E8504=E$1:E8503)))))</f>
        <v> </v>
      </c>
      <c r="L8504" s="26"/>
    </row>
    <row r="8505" spans="1:12">
      <c r="A8505" s="20" t="s">
        <v>1822</v>
      </c>
      <c r="B8505" s="27" t="s">
        <v>1668</v>
      </c>
      <c r="C8505" s="27" t="s">
        <v>1680</v>
      </c>
      <c r="D8505" s="27" t="s">
        <v>1681</v>
      </c>
      <c r="E8505" s="21">
        <f>IF(D8505="?OLD","!!!","")</f>
        <v/>
      </c>
      <c r="F8505" s="22" t="str">
        <f>IF(OR(E8505="",E8505="!!!"),"",IF(NOT(ISNA(VLOOKUP(E8505,E$1:E8504,1,FALSE()))),"OLD",IF(AND(E8505&lt;&gt;"",E8505&lt;&gt;"!!!"),"NEW","")))</f>
        <v> </v>
      </c>
      <c r="G8505" s="23" t="str">
        <f>IF(OR(E8505="",E8505="!!!"),"",IF(OR(J8505=0,AND(J8505=1,K8505=1),AND(J8505=1,I8505="SBJ"),AND(J8505=1,I8505=0)),"?IN_FOCUS",IF(J8505&lt;=2,"?ACTIVATED",IF(J8505&lt;&gt;"","?FAMILIAR",IF(F8505="NEW",IF(ISNA(VLOOKUP(E8505,#REF!,1,FALSE())),"?TYPE_IDENTIFIABLE","?REFERENTIAL"),"_")))))</f>
        <v> </v>
      </c>
      <c r="H8505" s="24" t="str">
        <f>IF(J8505&lt;&gt;1,"",IF(I8505="SBJ","CB","?"))</f>
        <v> </v>
      </c>
      <c r="I8505" s="25" t="str">
        <f>IF(OR(E8505="",E8505="!!!",F8505="NEW"),"",INDEX(B8504:B$2,-1+SUMPRODUCT(MAX(ROW(E8504:E$2)*(E8505=E8504:E$2)))))</f>
        <v> </v>
      </c>
      <c r="J8505" s="25" t="str">
        <f>IF(OR(E8505="",E8505="!!!",F8505="NEW"),"",COUNTBLANK(OFFSET(A$1,,,SUMPRODUCT(MAX(ROW(E$2:E8505)*(E8505=E$2:E8505)))))-COUNTBLANK(OFFSET(A$1,,,SUMPRODUCT(MAX(ROW(E$1:E8504)*(E2=E$1:E8504))))))</f>
        <v> </v>
      </c>
      <c r="K8505" s="25" t="str">
        <f>IF(OR(E8505="",E8505="!!!",F8505="NEW"),"",INDEX(J$1:J8504,SUMPRODUCT(MAX(ROW(E$1:E8504)*(E8505=E$1:E8504)))))</f>
        <v> </v>
      </c>
      <c r="L8505" s="26"/>
    </row>
    <row r="8506" spans="1:12">
      <c r="A8506" s="20" t="s">
        <v>1359</v>
      </c>
      <c r="E8506" s="21">
        <f>IF(D8506="?OLD","!!!","")</f>
        <v/>
      </c>
      <c r="F8506" s="22" t="str">
        <f>IF(OR(E8506="",E8506="!!!"),"",IF(NOT(ISNA(VLOOKUP(E8506,E$1:E8505,1,FALSE()))),"OLD",IF(AND(E8506&lt;&gt;"",E8506&lt;&gt;"!!!"),"NEW","")))</f>
        <v> </v>
      </c>
      <c r="G8506" s="23" t="str">
        <f>IF(OR(E8506="",E8506="!!!"),"",IF(OR(J8506=0,AND(J8506=1,K8506=1),AND(J8506=1,I8506="SBJ"),AND(J8506=1,I8506=0)),"?IN_FOCUS",IF(J8506&lt;=2,"?ACTIVATED",IF(J8506&lt;&gt;"","?FAMILIAR",IF(F8506="NEW",IF(ISNA(VLOOKUP(E8506,#REF!,1,FALSE())),"?TYPE_IDENTIFIABLE","?REFERENTIAL"),"_")))))</f>
        <v> </v>
      </c>
      <c r="H8506" s="24" t="str">
        <f>IF(J8506&lt;&gt;1,"",IF(I8506="SBJ","CB","?"))</f>
        <v> </v>
      </c>
      <c r="I8506" s="25" t="str">
        <f>IF(OR(E8506="",E8506="!!!",F8506="NEW"),"",INDEX(B8505:B$2,-1+SUMPRODUCT(MAX(ROW(E8505:E$2)*(E8506=E8505:E$2)))))</f>
        <v> </v>
      </c>
      <c r="J8506" s="25" t="str">
        <f>IF(OR(E8506="",E8506="!!!",F8506="NEW"),"",COUNTBLANK(OFFSET(A$1,,,SUMPRODUCT(MAX(ROW(E$2:E8506)*(E8506=E$2:E8506)))))-COUNTBLANK(OFFSET(A$1,,,SUMPRODUCT(MAX(ROW(E$1:E8505)*(E2=E$1:E8505))))))</f>
        <v> </v>
      </c>
      <c r="K8506" s="25" t="str">
        <f>IF(OR(E8506="",E8506="!!!",F8506="NEW"),"",INDEX(J$1:J8505,SUMPRODUCT(MAX(ROW(E$1:E8505)*(E8506=E$1:E8505)))))</f>
        <v> </v>
      </c>
      <c r="L8506" s="26"/>
    </row>
    <row r="8507" spans="1:12">
      <c r="A8507" s="20" t="s">
        <v>1820</v>
      </c>
      <c r="E8507" s="21">
        <f>IF(D8507="?OLD","!!!","")</f>
        <v/>
      </c>
      <c r="F8507" s="22" t="str">
        <f>IF(OR(E8507="",E8507="!!!"),"",IF(NOT(ISNA(VLOOKUP(E8507,E$1:E8506,1,FALSE()))),"OLD",IF(AND(E8507&lt;&gt;"",E8507&lt;&gt;"!!!"),"NEW","")))</f>
        <v> </v>
      </c>
      <c r="G8507" s="23" t="str">
        <f>IF(OR(E8507="",E8507="!!!"),"",IF(OR(J8507=0,AND(J8507=1,K8507=1),AND(J8507=1,I8507="SBJ"),AND(J8507=1,I8507=0)),"?IN_FOCUS",IF(J8507&lt;=2,"?ACTIVATED",IF(J8507&lt;&gt;"","?FAMILIAR",IF(F8507="NEW",IF(ISNA(VLOOKUP(E8507,#REF!,1,FALSE())),"?TYPE_IDENTIFIABLE","?REFERENTIAL"),"_")))))</f>
        <v> </v>
      </c>
      <c r="H8507" s="24" t="str">
        <f>IF(J8507&lt;&gt;1,"",IF(I8507="SBJ","CB","?"))</f>
        <v> </v>
      </c>
      <c r="I8507" s="25" t="str">
        <f>IF(OR(E8507="",E8507="!!!",F8507="NEW"),"",INDEX(B8506:B$2,-1+SUMPRODUCT(MAX(ROW(E8506:E$2)*(E8507=E8506:E$2)))))</f>
        <v> </v>
      </c>
      <c r="J8507" s="25" t="str">
        <f>IF(OR(E8507="",E8507="!!!",F8507="NEW"),"",COUNTBLANK(OFFSET(A$1,,,SUMPRODUCT(MAX(ROW(E$2:E8507)*(E8507=E$2:E8507)))))-COUNTBLANK(OFFSET(A$1,,,SUMPRODUCT(MAX(ROW(E$1:E8506)*(E2=E$1:E8506))))))</f>
        <v> </v>
      </c>
      <c r="K8507" s="25" t="str">
        <f>IF(OR(E8507="",E8507="!!!",F8507="NEW"),"",INDEX(J$1:J8506,SUMPRODUCT(MAX(ROW(E$1:E8506)*(E8507=E$1:E8506)))))</f>
        <v> </v>
      </c>
      <c r="L8507" s="26"/>
    </row>
    <row r="8508" spans="1:12">
      <c r="A8508" s="20" t="s">
        <v>1764</v>
      </c>
      <c r="E8508" s="21">
        <f>IF(D8508="?OLD","!!!","")</f>
        <v/>
      </c>
      <c r="F8508" s="22" t="str">
        <f>IF(OR(E8508="",E8508="!!!"),"",IF(NOT(ISNA(VLOOKUP(E8508,E$1:E8507,1,FALSE()))),"OLD",IF(AND(E8508&lt;&gt;"",E8508&lt;&gt;"!!!"),"NEW","")))</f>
        <v> </v>
      </c>
      <c r="G8508" s="23" t="str">
        <f>IF(OR(E8508="",E8508="!!!"),"",IF(OR(J8508=0,AND(J8508=1,K8508=1),AND(J8508=1,I8508="SBJ"),AND(J8508=1,I8508=0)),"?IN_FOCUS",IF(J8508&lt;=2,"?ACTIVATED",IF(J8508&lt;&gt;"","?FAMILIAR",IF(F8508="NEW",IF(ISNA(VLOOKUP(E8508,#REF!,1,FALSE())),"?TYPE_IDENTIFIABLE","?REFERENTIAL"),"_")))))</f>
        <v> </v>
      </c>
      <c r="H8508" s="24" t="str">
        <f>IF(J8508&lt;&gt;1,"",IF(I8508="SBJ","CB","?"))</f>
        <v> </v>
      </c>
      <c r="I8508" s="25" t="str">
        <f>IF(OR(E8508="",E8508="!!!",F8508="NEW"),"",INDEX(B8507:B$2,-1+SUMPRODUCT(MAX(ROW(E8507:E$2)*(E8508=E8507:E$2)))))</f>
        <v> </v>
      </c>
      <c r="J8508" s="25" t="str">
        <f>IF(OR(E8508="",E8508="!!!",F8508="NEW"),"",COUNTBLANK(OFFSET(A$1,,,SUMPRODUCT(MAX(ROW(E$2:E8508)*(E8508=E$2:E8508)))))-COUNTBLANK(OFFSET(A$1,,,SUMPRODUCT(MAX(ROW(E$1:E8507)*(E2=E$1:E8507))))))</f>
        <v> </v>
      </c>
      <c r="K8508" s="25" t="str">
        <f>IF(OR(E8508="",E8508="!!!",F8508="NEW"),"",INDEX(J$1:J8507,SUMPRODUCT(MAX(ROW(E$1:E8507)*(E8508=E$1:E8507)))))</f>
        <v> </v>
      </c>
      <c r="L8508" s="26"/>
    </row>
    <row r="8509" spans="1:12">
      <c r="A8509" s="20" t="s">
        <v>2461</v>
      </c>
      <c r="B8509" s="27" t="s">
        <v>1687</v>
      </c>
      <c r="C8509" s="27" t="s">
        <v>1734</v>
      </c>
      <c r="D8509" s="27" t="s">
        <v>1681</v>
      </c>
      <c r="E8509" s="21">
        <f>IF(D8509="?OLD","!!!","")</f>
        <v/>
      </c>
      <c r="F8509" s="22" t="str">
        <f>IF(OR(E8509="",E8509="!!!"),"",IF(NOT(ISNA(VLOOKUP(E8509,E$1:E8508,1,FALSE()))),"OLD",IF(AND(E8509&lt;&gt;"",E8509&lt;&gt;"!!!"),"NEW","")))</f>
        <v> </v>
      </c>
      <c r="G8509" s="23" t="str">
        <f>IF(OR(E8509="",E8509="!!!"),"",IF(OR(J8509=0,AND(J8509=1,K8509=1),AND(J8509=1,I8509="SBJ"),AND(J8509=1,I8509=0)),"?IN_FOCUS",IF(J8509&lt;=2,"?ACTIVATED",IF(J8509&lt;&gt;"","?FAMILIAR",IF(F8509="NEW",IF(ISNA(VLOOKUP(E8509,#REF!,1,FALSE())),"?TYPE_IDENTIFIABLE","?REFERENTIAL"),"_")))))</f>
        <v> </v>
      </c>
      <c r="H8509" s="24" t="str">
        <f>IF(J8509&lt;&gt;1,"",IF(I8509="SBJ","CB","?"))</f>
        <v> </v>
      </c>
      <c r="I8509" s="25" t="str">
        <f>IF(OR(E8509="",E8509="!!!",F8509="NEW"),"",INDEX(B8508:B$2,-1+SUMPRODUCT(MAX(ROW(E8508:E$2)*(E8509=E8508:E$2)))))</f>
        <v> </v>
      </c>
      <c r="J8509" s="25" t="str">
        <f>IF(OR(E8509="",E8509="!!!",F8509="NEW"),"",COUNTBLANK(OFFSET(A$1,,,SUMPRODUCT(MAX(ROW(E$2:E8509)*(E8509=E$2:E8509)))))-COUNTBLANK(OFFSET(A$1,,,SUMPRODUCT(MAX(ROW(E$1:E8508)*(E2=E$1:E8508))))))</f>
        <v> </v>
      </c>
      <c r="K8509" s="25" t="str">
        <f>IF(OR(E8509="",E8509="!!!",F8509="NEW"),"",INDEX(J$1:J8508,SUMPRODUCT(MAX(ROW(E$1:E8508)*(E8509=E$1:E8508)))))</f>
        <v> </v>
      </c>
      <c r="L8509" s="26"/>
    </row>
    <row r="8510" spans="1:12">
      <c r="A8510" s="20" t="s">
        <v>2383</v>
      </c>
      <c r="E8510" s="21">
        <f>IF(D8510="?OLD","!!!","")</f>
        <v/>
      </c>
      <c r="F8510" s="22" t="str">
        <f>IF(OR(E8510="",E8510="!!!"),"",IF(NOT(ISNA(VLOOKUP(E8510,E$1:E8509,1,FALSE()))),"OLD",IF(AND(E8510&lt;&gt;"",E8510&lt;&gt;"!!!"),"NEW","")))</f>
        <v> </v>
      </c>
      <c r="G8510" s="23" t="str">
        <f>IF(OR(E8510="",E8510="!!!"),"",IF(OR(J8510=0,AND(J8510=1,K8510=1),AND(J8510=1,I8510="SBJ"),AND(J8510=1,I8510=0)),"?IN_FOCUS",IF(J8510&lt;=2,"?ACTIVATED",IF(J8510&lt;&gt;"","?FAMILIAR",IF(F8510="NEW",IF(ISNA(VLOOKUP(E8510,#REF!,1,FALSE())),"?TYPE_IDENTIFIABLE","?REFERENTIAL"),"_")))))</f>
        <v> </v>
      </c>
      <c r="H8510" s="24" t="str">
        <f>IF(J8510&lt;&gt;1,"",IF(I8510="SBJ","CB","?"))</f>
        <v> </v>
      </c>
      <c r="I8510" s="25" t="str">
        <f>IF(OR(E8510="",E8510="!!!",F8510="NEW"),"",INDEX(B8509:B$2,-1+SUMPRODUCT(MAX(ROW(E8509:E$2)*(E8510=E8509:E$2)))))</f>
        <v> </v>
      </c>
      <c r="J8510" s="25" t="str">
        <f>IF(OR(E8510="",E8510="!!!",F8510="NEW"),"",COUNTBLANK(OFFSET(A$1,,,SUMPRODUCT(MAX(ROW(E$2:E8510)*(E8510=E$2:E8510)))))-COUNTBLANK(OFFSET(A$1,,,SUMPRODUCT(MAX(ROW(E$1:E8509)*(E2=E$1:E8509))))))</f>
        <v> </v>
      </c>
      <c r="K8510" s="25" t="str">
        <f>IF(OR(E8510="",E8510="!!!",F8510="NEW"),"",INDEX(J$1:J8509,SUMPRODUCT(MAX(ROW(E$1:E8509)*(E8510=E$1:E8509)))))</f>
        <v> </v>
      </c>
      <c r="L8510" s="26"/>
    </row>
    <row r="8511" spans="1:12">
      <c r="A8511" s="20" t="s">
        <v>1688</v>
      </c>
      <c r="E8511" s="21">
        <f>IF(D8511="?OLD","!!!","")</f>
        <v/>
      </c>
      <c r="F8511" s="22" t="str">
        <f>IF(OR(E8511="",E8511="!!!"),"",IF(NOT(ISNA(VLOOKUP(E8511,E$1:E8510,1,FALSE()))),"OLD",IF(AND(E8511&lt;&gt;"",E8511&lt;&gt;"!!!"),"NEW","")))</f>
        <v> </v>
      </c>
      <c r="G8511" s="23" t="str">
        <f>IF(OR(E8511="",E8511="!!!"),"",IF(OR(J8511=0,AND(J8511=1,K8511=1),AND(J8511=1,I8511="SBJ"),AND(J8511=1,I8511=0)),"?IN_FOCUS",IF(J8511&lt;=2,"?ACTIVATED",IF(J8511&lt;&gt;"","?FAMILIAR",IF(F8511="NEW",IF(ISNA(VLOOKUP(E8511,#REF!,1,FALSE())),"?TYPE_IDENTIFIABLE","?REFERENTIAL"),"_")))))</f>
        <v> </v>
      </c>
      <c r="H8511" s="24" t="str">
        <f>IF(J8511&lt;&gt;1,"",IF(I8511="SBJ","CB","?"))</f>
        <v> </v>
      </c>
      <c r="I8511" s="25" t="str">
        <f>IF(OR(E8511="",E8511="!!!",F8511="NEW"),"",INDEX(B8510:B$2,-1+SUMPRODUCT(MAX(ROW(E8510:E$2)*(E8511=E8510:E$2)))))</f>
        <v> </v>
      </c>
      <c r="J8511" s="25" t="str">
        <f>IF(OR(E8511="",E8511="!!!",F8511="NEW"),"",COUNTBLANK(OFFSET(A$1,,,SUMPRODUCT(MAX(ROW(E$2:E8511)*(E8511=E$2:E8511)))))-COUNTBLANK(OFFSET(A$1,,,SUMPRODUCT(MAX(ROW(E$1:E8510)*(E2=E$1:E8510))))))</f>
        <v> </v>
      </c>
      <c r="K8511" s="25" t="str">
        <f>IF(OR(E8511="",E8511="!!!",F8511="NEW"),"",INDEX(J$1:J8510,SUMPRODUCT(MAX(ROW(E$1:E8510)*(E8511=E$1:E8510)))))</f>
        <v> </v>
      </c>
      <c r="L8511" s="26"/>
    </row>
    <row r="8512" spans="1:12">
      <c r="A8512" s="20" t="s">
        <v>1913</v>
      </c>
      <c r="E8512" s="21">
        <f>IF(D8512="?OLD","!!!","")</f>
        <v/>
      </c>
      <c r="F8512" s="22" t="str">
        <f>IF(OR(E8512="",E8512="!!!"),"",IF(NOT(ISNA(VLOOKUP(E8512,E$1:E8511,1,FALSE()))),"OLD",IF(AND(E8512&lt;&gt;"",E8512&lt;&gt;"!!!"),"NEW","")))</f>
        <v> </v>
      </c>
      <c r="G8512" s="23" t="str">
        <f>IF(OR(E8512="",E8512="!!!"),"",IF(OR(J8512=0,AND(J8512=1,K8512=1),AND(J8512=1,I8512="SBJ"),AND(J8512=1,I8512=0)),"?IN_FOCUS",IF(J8512&lt;=2,"?ACTIVATED",IF(J8512&lt;&gt;"","?FAMILIAR",IF(F8512="NEW",IF(ISNA(VLOOKUP(E8512,#REF!,1,FALSE())),"?TYPE_IDENTIFIABLE","?REFERENTIAL"),"_")))))</f>
        <v> </v>
      </c>
      <c r="H8512" s="24" t="str">
        <f>IF(J8512&lt;&gt;1,"",IF(I8512="SBJ","CB","?"))</f>
        <v> </v>
      </c>
      <c r="I8512" s="25" t="str">
        <f>IF(OR(E8512="",E8512="!!!",F8512="NEW"),"",INDEX(B8511:B$2,-1+SUMPRODUCT(MAX(ROW(E8511:E$2)*(E8512=E8511:E$2)))))</f>
        <v> </v>
      </c>
      <c r="J8512" s="25" t="str">
        <f>IF(OR(E8512="",E8512="!!!",F8512="NEW"),"",COUNTBLANK(OFFSET(A$1,,,SUMPRODUCT(MAX(ROW(E$2:E8512)*(E8512=E$2:E8512)))))-COUNTBLANK(OFFSET(A$1,,,SUMPRODUCT(MAX(ROW(E$1:E8511)*(E2=E$1:E8511))))))</f>
        <v> </v>
      </c>
      <c r="K8512" s="25" t="str">
        <f>IF(OR(E8512="",E8512="!!!",F8512="NEW"),"",INDEX(J$1:J8511,SUMPRODUCT(MAX(ROW(E$1:E8511)*(E8512=E$1:E8511)))))</f>
        <v> </v>
      </c>
      <c r="L8512" s="26"/>
    </row>
    <row r="8513" spans="1:12">
      <c r="A8513" s="20" t="s">
        <v>1359</v>
      </c>
      <c r="E8513" s="21">
        <f>IF(D8513="?OLD","!!!","")</f>
        <v/>
      </c>
      <c r="F8513" s="22" t="str">
        <f>IF(OR(E8513="",E8513="!!!"),"",IF(NOT(ISNA(VLOOKUP(E8513,E$1:E8512,1,FALSE()))),"OLD",IF(AND(E8513&lt;&gt;"",E8513&lt;&gt;"!!!"),"NEW","")))</f>
        <v> </v>
      </c>
      <c r="G8513" s="23" t="str">
        <f>IF(OR(E8513="",E8513="!!!"),"",IF(OR(J8513=0,AND(J8513=1,K8513=1),AND(J8513=1,I8513="SBJ"),AND(J8513=1,I8513=0)),"?IN_FOCUS",IF(J8513&lt;=2,"?ACTIVATED",IF(J8513&lt;&gt;"","?FAMILIAR",IF(F8513="NEW",IF(ISNA(VLOOKUP(E8513,#REF!,1,FALSE())),"?TYPE_IDENTIFIABLE","?REFERENTIAL"),"_")))))</f>
        <v> </v>
      </c>
      <c r="H8513" s="24" t="str">
        <f>IF(J8513&lt;&gt;1,"",IF(I8513="SBJ","CB","?"))</f>
        <v> </v>
      </c>
      <c r="I8513" s="25" t="str">
        <f>IF(OR(E8513="",E8513="!!!",F8513="NEW"),"",INDEX(B8512:B$2,-1+SUMPRODUCT(MAX(ROW(E8512:E$2)*(E8513=E8512:E$2)))))</f>
        <v> </v>
      </c>
      <c r="J8513" s="25" t="str">
        <f>IF(OR(E8513="",E8513="!!!",F8513="NEW"),"",COUNTBLANK(OFFSET(A$1,,,SUMPRODUCT(MAX(ROW(E$2:E8513)*(E8513=E$2:E8513)))))-COUNTBLANK(OFFSET(A$1,,,SUMPRODUCT(MAX(ROW(E$1:E8512)*(E2=E$1:E8512))))))</f>
        <v> </v>
      </c>
      <c r="K8513" s="25" t="str">
        <f>IF(OR(E8513="",E8513="!!!",F8513="NEW"),"",INDEX(J$1:J8512,SUMPRODUCT(MAX(ROW(E$1:E8512)*(E8513=E$1:E8512)))))</f>
        <v> </v>
      </c>
      <c r="L8513" s="26"/>
    </row>
    <row r="8514" spans="1:12">
      <c r="A8514" s="20" t="s">
        <v>1764</v>
      </c>
      <c r="E8514" s="21">
        <f>IF(D8514="?OLD","!!!","")</f>
        <v/>
      </c>
      <c r="F8514" s="22" t="str">
        <f>IF(OR(E8514="",E8514="!!!"),"",IF(NOT(ISNA(VLOOKUP(E8514,E$1:E8513,1,FALSE()))),"OLD",IF(AND(E8514&lt;&gt;"",E8514&lt;&gt;"!!!"),"NEW","")))</f>
        <v> </v>
      </c>
      <c r="G8514" s="23" t="str">
        <f>IF(OR(E8514="",E8514="!!!"),"",IF(OR(J8514=0,AND(J8514=1,K8514=1),AND(J8514=1,I8514="SBJ"),AND(J8514=1,I8514=0)),"?IN_FOCUS",IF(J8514&lt;=2,"?ACTIVATED",IF(J8514&lt;&gt;"","?FAMILIAR",IF(F8514="NEW",IF(ISNA(VLOOKUP(E8514,#REF!,1,FALSE())),"?TYPE_IDENTIFIABLE","?REFERENTIAL"),"_")))))</f>
        <v> </v>
      </c>
      <c r="H8514" s="24" t="str">
        <f>IF(J8514&lt;&gt;1,"",IF(I8514="SBJ","CB","?"))</f>
        <v> </v>
      </c>
      <c r="I8514" s="25" t="str">
        <f>IF(OR(E8514="",E8514="!!!",F8514="NEW"),"",INDEX(B8513:B$2,-1+SUMPRODUCT(MAX(ROW(E8513:E$2)*(E8514=E8513:E$2)))))</f>
        <v> </v>
      </c>
      <c r="J8514" s="25" t="str">
        <f>IF(OR(E8514="",E8514="!!!",F8514="NEW"),"",COUNTBLANK(OFFSET(A$1,,,SUMPRODUCT(MAX(ROW(E$2:E8514)*(E8514=E$2:E8514)))))-COUNTBLANK(OFFSET(A$1,,,SUMPRODUCT(MAX(ROW(E$1:E8513)*(E2=E$1:E8513))))))</f>
        <v> </v>
      </c>
      <c r="K8514" s="25" t="str">
        <f>IF(OR(E8514="",E8514="!!!",F8514="NEW"),"",INDEX(J$1:J8513,SUMPRODUCT(MAX(ROW(E$1:E8513)*(E8514=E$1:E8513)))))</f>
        <v> </v>
      </c>
      <c r="L8514" s="26"/>
    </row>
    <row r="8515" spans="1:12">
      <c r="A8515" s="20" t="s">
        <v>3803</v>
      </c>
      <c r="B8515" s="27" t="s">
        <v>1687</v>
      </c>
      <c r="C8515" s="27" t="s">
        <v>1734</v>
      </c>
      <c r="D8515" s="27" t="s">
        <v>1681</v>
      </c>
      <c r="E8515" s="21">
        <f>IF(D8515="?OLD","!!!","")</f>
        <v/>
      </c>
      <c r="F8515" s="22" t="str">
        <f>IF(OR(E8515="",E8515="!!!"),"",IF(NOT(ISNA(VLOOKUP(E8515,E$1:E8514,1,FALSE()))),"OLD",IF(AND(E8515&lt;&gt;"",E8515&lt;&gt;"!!!"),"NEW","")))</f>
        <v> </v>
      </c>
      <c r="G8515" s="23" t="str">
        <f>IF(OR(E8515="",E8515="!!!"),"",IF(OR(J8515=0,AND(J8515=1,K8515=1),AND(J8515=1,I8515="SBJ"),AND(J8515=1,I8515=0)),"?IN_FOCUS",IF(J8515&lt;=2,"?ACTIVATED",IF(J8515&lt;&gt;"","?FAMILIAR",IF(F8515="NEW",IF(ISNA(VLOOKUP(E8515,#REF!,1,FALSE())),"?TYPE_IDENTIFIABLE","?REFERENTIAL"),"_")))))</f>
        <v> </v>
      </c>
      <c r="H8515" s="24" t="str">
        <f>IF(J8515&lt;&gt;1,"",IF(I8515="SBJ","CB","?"))</f>
        <v> </v>
      </c>
      <c r="I8515" s="25" t="str">
        <f>IF(OR(E8515="",E8515="!!!",F8515="NEW"),"",INDEX(B8514:B$2,-1+SUMPRODUCT(MAX(ROW(E8514:E$2)*(E8515=E8514:E$2)))))</f>
        <v> </v>
      </c>
      <c r="J8515" s="25" t="str">
        <f>IF(OR(E8515="",E8515="!!!",F8515="NEW"),"",COUNTBLANK(OFFSET(A$1,,,SUMPRODUCT(MAX(ROW(E$2:E8515)*(E8515=E$2:E8515)))))-COUNTBLANK(OFFSET(A$1,,,SUMPRODUCT(MAX(ROW(E$1:E8514)*(E2=E$1:E8514))))))</f>
        <v> </v>
      </c>
      <c r="K8515" s="25" t="str">
        <f>IF(OR(E8515="",E8515="!!!",F8515="NEW"),"",INDEX(J$1:J8514,SUMPRODUCT(MAX(ROW(E$1:E8514)*(E8515=E$1:E8514)))))</f>
        <v> </v>
      </c>
      <c r="L8515" s="26"/>
    </row>
    <row r="8516" spans="1:12">
      <c r="A8516" s="20" t="s">
        <v>671</v>
      </c>
      <c r="E8516" s="21">
        <f>IF(D8516="?OLD","!!!","")</f>
        <v/>
      </c>
      <c r="F8516" s="22" t="str">
        <f>IF(OR(E8516="",E8516="!!!"),"",IF(NOT(ISNA(VLOOKUP(E8516,E$1:E8515,1,FALSE()))),"OLD",IF(AND(E8516&lt;&gt;"",E8516&lt;&gt;"!!!"),"NEW","")))</f>
        <v> </v>
      </c>
      <c r="G8516" s="23" t="str">
        <f>IF(OR(E8516="",E8516="!!!"),"",IF(OR(J8516=0,AND(J8516=1,K8516=1),AND(J8516=1,I8516="SBJ"),AND(J8516=1,I8516=0)),"?IN_FOCUS",IF(J8516&lt;=2,"?ACTIVATED",IF(J8516&lt;&gt;"","?FAMILIAR",IF(F8516="NEW",IF(ISNA(VLOOKUP(E8516,#REF!,1,FALSE())),"?TYPE_IDENTIFIABLE","?REFERENTIAL"),"_")))))</f>
        <v> </v>
      </c>
      <c r="H8516" s="24" t="str">
        <f>IF(J8516&lt;&gt;1,"",IF(I8516="SBJ","CB","?"))</f>
        <v> </v>
      </c>
      <c r="I8516" s="25" t="str">
        <f>IF(OR(E8516="",E8516="!!!",F8516="NEW"),"",INDEX(B8515:B$2,-1+SUMPRODUCT(MAX(ROW(E8515:E$2)*(E8516=E8515:E$2)))))</f>
        <v> </v>
      </c>
      <c r="J8516" s="25" t="str">
        <f>IF(OR(E8516="",E8516="!!!",F8516="NEW"),"",COUNTBLANK(OFFSET(A$1,,,SUMPRODUCT(MAX(ROW(E$2:E8516)*(E8516=E$2:E8516)))))-COUNTBLANK(OFFSET(A$1,,,SUMPRODUCT(MAX(ROW(E$1:E8515)*(E2=E$1:E8515))))))</f>
        <v> </v>
      </c>
      <c r="K8516" s="25" t="str">
        <f>IF(OR(E8516="",E8516="!!!",F8516="NEW"),"",INDEX(J$1:J8515,SUMPRODUCT(MAX(ROW(E$1:E8515)*(E8516=E$1:E8515)))))</f>
        <v> </v>
      </c>
      <c r="L8516" s="26"/>
    </row>
    <row r="8517" spans="1:12">
      <c r="A8517" s="20"/>
    </row>
    <row r="8518" spans="1:12">
      <c r="A8518" s="20" t="s">
        <v>4106</v>
      </c>
    </row>
    <row r="8519" spans="1:12">
      <c r="A8519" s="20" t="s">
        <v>1868</v>
      </c>
      <c r="E8519" s="21">
        <f>IF(D8519="?OLD","!!!","")</f>
        <v/>
      </c>
      <c r="F8519" s="22" t="str">
        <f>IF(OR(E8519="",E8519="!!!"),"",IF(NOT(ISNA(VLOOKUP(E8519,E$1:E8518,1,FALSE()))),"OLD",IF(AND(E8519&lt;&gt;"",E8519&lt;&gt;"!!!"),"NEW","")))</f>
        <v> </v>
      </c>
      <c r="G8519" s="23" t="str">
        <f>IF(OR(E8519="",E8519="!!!"),"",IF(OR(J8519=0,AND(J8519=1,K8519=1),AND(J8519=1,I8519="SBJ"),AND(J8519=1,I8519=0)),"?IN_FOCUS",IF(J8519&lt;=2,"?ACTIVATED",IF(J8519&lt;&gt;"","?FAMILIAR",IF(F8519="NEW",IF(ISNA(VLOOKUP(E8519,#REF!,1,FALSE())),"?TYPE_IDENTIFIABLE","?REFERENTIAL"),"_")))))</f>
        <v> </v>
      </c>
      <c r="H8519" s="24" t="str">
        <f>IF(J8519&lt;&gt;1,"",IF(I8519="SBJ","CB","?"))</f>
        <v> </v>
      </c>
      <c r="I8519" s="25" t="str">
        <f>IF(OR(E8519="",E8519="!!!",F8519="NEW"),"",INDEX(B8518:B$2,-1+SUMPRODUCT(MAX(ROW(E8518:E$2)*(E8519=E8518:E$2)))))</f>
        <v> </v>
      </c>
      <c r="J8519" s="25" t="str">
        <f>IF(OR(E8519="",E8519="!!!",F8519="NEW"),"",COUNTBLANK(OFFSET(A$1,,,SUMPRODUCT(MAX(ROW(E$2:E8519)*(E8519=E$2:E8519)))))-COUNTBLANK(OFFSET(A$1,,,SUMPRODUCT(MAX(ROW(E$1:E8518)*(E2=E$1:E8518))))))</f>
        <v> </v>
      </c>
      <c r="K8519" s="25" t="str">
        <f>IF(OR(E8519="",E8519="!!!",F8519="NEW"),"",INDEX(J$1:J8518,SUMPRODUCT(MAX(ROW(E$1:E8518)*(E8519=E$1:E8518)))))</f>
        <v> </v>
      </c>
      <c r="L8519" s="26"/>
    </row>
    <row r="8520" spans="1:12">
      <c r="A8520" s="20" t="s">
        <v>4107</v>
      </c>
      <c r="E8520" s="21">
        <f>IF(D8520="?OLD","!!!","")</f>
        <v/>
      </c>
      <c r="F8520" s="22" t="str">
        <f>IF(OR(E8520="",E8520="!!!"),"",IF(NOT(ISNA(VLOOKUP(E8520,E$1:E8519,1,FALSE()))),"OLD",IF(AND(E8520&lt;&gt;"",E8520&lt;&gt;"!!!"),"NEW","")))</f>
        <v> </v>
      </c>
      <c r="G8520" s="23" t="str">
        <f>IF(OR(E8520="",E8520="!!!"),"",IF(OR(J8520=0,AND(J8520=1,K8520=1),AND(J8520=1,I8520="SBJ"),AND(J8520=1,I8520=0)),"?IN_FOCUS",IF(J8520&lt;=2,"?ACTIVATED",IF(J8520&lt;&gt;"","?FAMILIAR",IF(F8520="NEW",IF(ISNA(VLOOKUP(E8520,#REF!,1,FALSE())),"?TYPE_IDENTIFIABLE","?REFERENTIAL"),"_")))))</f>
        <v> </v>
      </c>
      <c r="H8520" s="24" t="str">
        <f>IF(J8520&lt;&gt;1,"",IF(I8520="SBJ","CB","?"))</f>
        <v> </v>
      </c>
      <c r="I8520" s="25" t="str">
        <f>IF(OR(E8520="",E8520="!!!",F8520="NEW"),"",INDEX(B8519:B$2,-1+SUMPRODUCT(MAX(ROW(E8519:E$2)*(E8520=E8519:E$2)))))</f>
        <v> </v>
      </c>
      <c r="J8520" s="25" t="str">
        <f>IF(OR(E8520="",E8520="!!!",F8520="NEW"),"",COUNTBLANK(OFFSET(A$1,,,SUMPRODUCT(MAX(ROW(E$2:E8520)*(E8520=E$2:E8520)))))-COUNTBLANK(OFFSET(A$1,,,SUMPRODUCT(MAX(ROW(E$1:E8519)*(E2=E$1:E8519))))))</f>
        <v> </v>
      </c>
      <c r="K8520" s="25" t="str">
        <f>IF(OR(E8520="",E8520="!!!",F8520="NEW"),"",INDEX(J$1:J8519,SUMPRODUCT(MAX(ROW(E$1:E8519)*(E8520=E$1:E8519)))))</f>
        <v> </v>
      </c>
      <c r="L8520" s="26"/>
    </row>
    <row r="8521" spans="1:12">
      <c r="A8521" s="20" t="s">
        <v>4108</v>
      </c>
      <c r="B8521" s="27" t="s">
        <v>1675</v>
      </c>
      <c r="C8521" s="27" t="s">
        <v>1676</v>
      </c>
      <c r="E8521" s="21">
        <f>IF(D8521="?OLD","!!!","")</f>
        <v/>
      </c>
      <c r="F8521" s="22" t="str">
        <f>IF(OR(E8521="",E8521="!!!"),"",IF(NOT(ISNA(VLOOKUP(E8521,E$1:E8520,1,FALSE()))),"OLD",IF(AND(E8521&lt;&gt;"",E8521&lt;&gt;"!!!"),"NEW","")))</f>
        <v> </v>
      </c>
      <c r="G8521" s="23" t="str">
        <f>IF(OR(E8521="",E8521="!!!"),"",IF(OR(J8521=0,AND(J8521=1,K8521=1),AND(J8521=1,I8521="SBJ"),AND(J8521=1,I8521=0)),"?IN_FOCUS",IF(J8521&lt;=2,"?ACTIVATED",IF(J8521&lt;&gt;"","?FAMILIAR",IF(F8521="NEW",IF(ISNA(VLOOKUP(E8521,#REF!,1,FALSE())),"?TYPE_IDENTIFIABLE","?REFERENTIAL"),"_")))))</f>
        <v> </v>
      </c>
      <c r="H8521" s="24" t="str">
        <f>IF(J8521&lt;&gt;1,"",IF(I8521="SBJ","CB","?"))</f>
        <v> </v>
      </c>
      <c r="I8521" s="25" t="str">
        <f>IF(OR(E8521="",E8521="!!!",F8521="NEW"),"",INDEX(B8520:B$2,-1+SUMPRODUCT(MAX(ROW(E8520:E$2)*(E8521=E8520:E$2)))))</f>
        <v> </v>
      </c>
      <c r="J8521" s="25" t="str">
        <f>IF(OR(E8521="",E8521="!!!",F8521="NEW"),"",COUNTBLANK(OFFSET(A$1,,,SUMPRODUCT(MAX(ROW(E$2:E8521)*(E8521=E$2:E8521)))))-COUNTBLANK(OFFSET(A$1,,,SUMPRODUCT(MAX(ROW(E$1:E8520)*(E2=E$1:E8520))))))</f>
        <v> </v>
      </c>
      <c r="K8521" s="25" t="str">
        <f>IF(OR(E8521="",E8521="!!!",F8521="NEW"),"",INDEX(J$1:J8520,SUMPRODUCT(MAX(ROW(E$1:E8520)*(E8521=E$1:E8520)))))</f>
        <v> </v>
      </c>
      <c r="L8521" s="26"/>
    </row>
    <row r="8522" spans="1:12">
      <c r="A8522" s="20" t="s">
        <v>2354</v>
      </c>
      <c r="E8522" s="21">
        <f>IF(D8522="?OLD","!!!","")</f>
        <v/>
      </c>
      <c r="F8522" s="22" t="str">
        <f>IF(OR(E8522="",E8522="!!!"),"",IF(NOT(ISNA(VLOOKUP(E8522,E$1:E8521,1,FALSE()))),"OLD",IF(AND(E8522&lt;&gt;"",E8522&lt;&gt;"!!!"),"NEW","")))</f>
        <v> </v>
      </c>
      <c r="G8522" s="23" t="str">
        <f>IF(OR(E8522="",E8522="!!!"),"",IF(OR(J8522=0,AND(J8522=1,K8522=1),AND(J8522=1,I8522="SBJ"),AND(J8522=1,I8522=0)),"?IN_FOCUS",IF(J8522&lt;=2,"?ACTIVATED",IF(J8522&lt;&gt;"","?FAMILIAR",IF(F8522="NEW",IF(ISNA(VLOOKUP(E8522,#REF!,1,FALSE())),"?TYPE_IDENTIFIABLE","?REFERENTIAL"),"_")))))</f>
        <v> </v>
      </c>
      <c r="H8522" s="24" t="str">
        <f>IF(J8522&lt;&gt;1,"",IF(I8522="SBJ","CB","?"))</f>
        <v> </v>
      </c>
      <c r="I8522" s="25" t="str">
        <f>IF(OR(E8522="",E8522="!!!",F8522="NEW"),"",INDEX(B8521:B$2,-1+SUMPRODUCT(MAX(ROW(E8521:E$2)*(E8522=E8521:E$2)))))</f>
        <v> </v>
      </c>
      <c r="J8522" s="25" t="str">
        <f>IF(OR(E8522="",E8522="!!!",F8522="NEW"),"",COUNTBLANK(OFFSET(A$1,,,SUMPRODUCT(MAX(ROW(E$2:E8522)*(E8522=E$2:E8522)))))-COUNTBLANK(OFFSET(A$1,,,SUMPRODUCT(MAX(ROW(E$1:E8521)*(E2=E$1:E8521))))))</f>
        <v> </v>
      </c>
      <c r="K8522" s="25" t="str">
        <f>IF(OR(E8522="",E8522="!!!",F8522="NEW"),"",INDEX(J$1:J8521,SUMPRODUCT(MAX(ROW(E$1:E8521)*(E8522=E$1:E8521)))))</f>
        <v> </v>
      </c>
      <c r="L8522" s="26"/>
    </row>
    <row r="8523" spans="1:12">
      <c r="A8523" s="20" t="s">
        <v>3748</v>
      </c>
      <c r="E8523" s="21">
        <f>IF(D8523="?OLD","!!!","")</f>
        <v/>
      </c>
      <c r="F8523" s="22" t="str">
        <f>IF(OR(E8523="",E8523="!!!"),"",IF(NOT(ISNA(VLOOKUP(E8523,E$1:E8522,1,FALSE()))),"OLD",IF(AND(E8523&lt;&gt;"",E8523&lt;&gt;"!!!"),"NEW","")))</f>
        <v> </v>
      </c>
      <c r="G8523" s="23" t="str">
        <f>IF(OR(E8523="",E8523="!!!"),"",IF(OR(J8523=0,AND(J8523=1,K8523=1),AND(J8523=1,I8523="SBJ"),AND(J8523=1,I8523=0)),"?IN_FOCUS",IF(J8523&lt;=2,"?ACTIVATED",IF(J8523&lt;&gt;"","?FAMILIAR",IF(F8523="NEW",IF(ISNA(VLOOKUP(E8523,#REF!,1,FALSE())),"?TYPE_IDENTIFIABLE","?REFERENTIAL"),"_")))))</f>
        <v> </v>
      </c>
      <c r="H8523" s="24" t="str">
        <f>IF(J8523&lt;&gt;1,"",IF(I8523="SBJ","CB","?"))</f>
        <v> </v>
      </c>
      <c r="I8523" s="25" t="str">
        <f>IF(OR(E8523="",E8523="!!!",F8523="NEW"),"",INDEX(B8522:B$2,-1+SUMPRODUCT(MAX(ROW(E8522:E$2)*(E8523=E8522:E$2)))))</f>
        <v> </v>
      </c>
      <c r="J8523" s="25" t="str">
        <f>IF(OR(E8523="",E8523="!!!",F8523="NEW"),"",COUNTBLANK(OFFSET(A$1,,,SUMPRODUCT(MAX(ROW(E$2:E8523)*(E8523=E$2:E8523)))))-COUNTBLANK(OFFSET(A$1,,,SUMPRODUCT(MAX(ROW(E$1:E8522)*(E2=E$1:E8522))))))</f>
        <v> </v>
      </c>
      <c r="K8523" s="25" t="str">
        <f>IF(OR(E8523="",E8523="!!!",F8523="NEW"),"",INDEX(J$1:J8522,SUMPRODUCT(MAX(ROW(E$1:E8522)*(E8523=E$1:E8522)))))</f>
        <v> </v>
      </c>
      <c r="L8523" s="26"/>
    </row>
    <row r="8524" spans="1:12">
      <c r="A8524" s="20" t="s">
        <v>1714</v>
      </c>
      <c r="E8524" s="21">
        <f>IF(D8524="?OLD","!!!","")</f>
        <v/>
      </c>
      <c r="F8524" s="22" t="str">
        <f>IF(OR(E8524="",E8524="!!!"),"",IF(NOT(ISNA(VLOOKUP(E8524,E$1:E8523,1,FALSE()))),"OLD",IF(AND(E8524&lt;&gt;"",E8524&lt;&gt;"!!!"),"NEW","")))</f>
        <v> </v>
      </c>
      <c r="G8524" s="23" t="str">
        <f>IF(OR(E8524="",E8524="!!!"),"",IF(OR(J8524=0,AND(J8524=1,K8524=1),AND(J8524=1,I8524="SBJ"),AND(J8524=1,I8524=0)),"?IN_FOCUS",IF(J8524&lt;=2,"?ACTIVATED",IF(J8524&lt;&gt;"","?FAMILIAR",IF(F8524="NEW",IF(ISNA(VLOOKUP(E8524,#REF!,1,FALSE())),"?TYPE_IDENTIFIABLE","?REFERENTIAL"),"_")))))</f>
        <v> </v>
      </c>
      <c r="H8524" s="24" t="str">
        <f>IF(J8524&lt;&gt;1,"",IF(I8524="SBJ","CB","?"))</f>
        <v> </v>
      </c>
      <c r="I8524" s="25" t="str">
        <f>IF(OR(E8524="",E8524="!!!",F8524="NEW"),"",INDEX(B8523:B$2,-1+SUMPRODUCT(MAX(ROW(E8523:E$2)*(E8524=E8523:E$2)))))</f>
        <v> </v>
      </c>
      <c r="J8524" s="25" t="str">
        <f>IF(OR(E8524="",E8524="!!!",F8524="NEW"),"",COUNTBLANK(OFFSET(A$1,,,SUMPRODUCT(MAX(ROW(E$2:E8524)*(E8524=E$2:E8524)))))-COUNTBLANK(OFFSET(A$1,,,SUMPRODUCT(MAX(ROW(E$1:E8523)*(E2=E$1:E8523))))))</f>
        <v> </v>
      </c>
      <c r="K8524" s="25" t="str">
        <f>IF(OR(E8524="",E8524="!!!",F8524="NEW"),"",INDEX(J$1:J8523,SUMPRODUCT(MAX(ROW(E$1:E8523)*(E8524=E$1:E8523)))))</f>
        <v> </v>
      </c>
      <c r="L8524" s="26"/>
    </row>
    <row r="8525" spans="1:12">
      <c r="A8525" s="20" t="s">
        <v>4109</v>
      </c>
      <c r="B8525" s="27" t="s">
        <v>1668</v>
      </c>
      <c r="C8525" s="27" t="s">
        <v>1701</v>
      </c>
      <c r="D8525" s="27" t="s">
        <v>1681</v>
      </c>
      <c r="E8525" s="21">
        <f>IF(D8525="?OLD","!!!","")</f>
        <v/>
      </c>
      <c r="F8525" s="22" t="str">
        <f>IF(OR(E8525="",E8525="!!!"),"",IF(NOT(ISNA(VLOOKUP(E8525,E$1:E8524,1,FALSE()))),"OLD",IF(AND(E8525&lt;&gt;"",E8525&lt;&gt;"!!!"),"NEW","")))</f>
        <v> </v>
      </c>
      <c r="G8525" s="23" t="str">
        <f>IF(OR(E8525="",E8525="!!!"),"",IF(OR(J8525=0,AND(J8525=1,K8525=1),AND(J8525=1,I8525="SBJ"),AND(J8525=1,I8525=0)),"?IN_FOCUS",IF(J8525&lt;=2,"?ACTIVATED",IF(J8525&lt;&gt;"","?FAMILIAR",IF(F8525="NEW",IF(ISNA(VLOOKUP(E8525,#REF!,1,FALSE())),"?TYPE_IDENTIFIABLE","?REFERENTIAL"),"_")))))</f>
        <v> </v>
      </c>
      <c r="H8525" s="24" t="str">
        <f>IF(J8525&lt;&gt;1,"",IF(I8525="SBJ","CB","?"))</f>
        <v> </v>
      </c>
      <c r="I8525" s="25" t="str">
        <f>IF(OR(E8525="",E8525="!!!",F8525="NEW"),"",INDEX(B8524:B$2,-1+SUMPRODUCT(MAX(ROW(E8524:E$2)*(E8525=E8524:E$2)))))</f>
        <v> </v>
      </c>
      <c r="J8525" s="25" t="str">
        <f>IF(OR(E8525="",E8525="!!!",F8525="NEW"),"",COUNTBLANK(OFFSET(A$1,,,SUMPRODUCT(MAX(ROW(E$2:E8525)*(E8525=E$2:E8525)))))-COUNTBLANK(OFFSET(A$1,,,SUMPRODUCT(MAX(ROW(E$1:E8524)*(E2=E$1:E8524))))))</f>
        <v> </v>
      </c>
      <c r="K8525" s="25" t="str">
        <f>IF(OR(E8525="",E8525="!!!",F8525="NEW"),"",INDEX(J$1:J8524,SUMPRODUCT(MAX(ROW(E$1:E8524)*(E8525=E$1:E8524)))))</f>
        <v> </v>
      </c>
      <c r="L8525" s="26"/>
    </row>
    <row r="8526" spans="1:12">
      <c r="A8526" s="20" t="s">
        <v>1670</v>
      </c>
      <c r="E8526" s="21">
        <f>IF(D8526="?OLD","!!!","")</f>
        <v/>
      </c>
      <c r="F8526" s="22" t="str">
        <f>IF(OR(E8526="",E8526="!!!"),"",IF(NOT(ISNA(VLOOKUP(E8526,E$1:E8525,1,FALSE()))),"OLD",IF(AND(E8526&lt;&gt;"",E8526&lt;&gt;"!!!"),"NEW","")))</f>
        <v> </v>
      </c>
      <c r="G8526" s="23" t="str">
        <f>IF(OR(E8526="",E8526="!!!"),"",IF(OR(J8526=0,AND(J8526=1,K8526=1),AND(J8526=1,I8526="SBJ"),AND(J8526=1,I8526=0)),"?IN_FOCUS",IF(J8526&lt;=2,"?ACTIVATED",IF(J8526&lt;&gt;"","?FAMILIAR",IF(F8526="NEW",IF(ISNA(VLOOKUP(E8526,#REF!,1,FALSE())),"?TYPE_IDENTIFIABLE","?REFERENTIAL"),"_")))))</f>
        <v> </v>
      </c>
      <c r="H8526" s="24" t="str">
        <f>IF(J8526&lt;&gt;1,"",IF(I8526="SBJ","CB","?"))</f>
        <v> </v>
      </c>
      <c r="I8526" s="25" t="str">
        <f>IF(OR(E8526="",E8526="!!!",F8526="NEW"),"",INDEX(B8525:B$2,-1+SUMPRODUCT(MAX(ROW(E8525:E$2)*(E8526=E8525:E$2)))))</f>
        <v> </v>
      </c>
      <c r="J8526" s="25" t="str">
        <f>IF(OR(E8526="",E8526="!!!",F8526="NEW"),"",COUNTBLANK(OFFSET(A$1,,,SUMPRODUCT(MAX(ROW(E$2:E8526)*(E8526=E$2:E8526)))))-COUNTBLANK(OFFSET(A$1,,,SUMPRODUCT(MAX(ROW(E$1:E8525)*(E2=E$1:E8525))))))</f>
        <v> </v>
      </c>
      <c r="K8526" s="25" t="str">
        <f>IF(OR(E8526="",E8526="!!!",F8526="NEW"),"",INDEX(J$1:J8525,SUMPRODUCT(MAX(ROW(E$1:E8525)*(E8526=E$1:E8525)))))</f>
        <v> </v>
      </c>
      <c r="L8526" s="26"/>
    </row>
    <row r="8527" spans="1:12">
      <c r="A8527" s="20" t="s">
        <v>4110</v>
      </c>
      <c r="B8527" s="27" t="s">
        <v>1675</v>
      </c>
      <c r="C8527" s="27" t="s">
        <v>1734</v>
      </c>
      <c r="D8527" s="27" t="s">
        <v>1681</v>
      </c>
      <c r="E8527" s="21">
        <f>IF(D8527="?OLD","!!!","")</f>
        <v/>
      </c>
      <c r="F8527" s="22" t="str">
        <f>IF(OR(E8527="",E8527="!!!"),"",IF(NOT(ISNA(VLOOKUP(E8527,E$1:E8526,1,FALSE()))),"OLD",IF(AND(E8527&lt;&gt;"",E8527&lt;&gt;"!!!"),"NEW","")))</f>
        <v> </v>
      </c>
      <c r="G8527" s="23" t="str">
        <f>IF(OR(E8527="",E8527="!!!"),"",IF(OR(J8527=0,AND(J8527=1,K8527=1),AND(J8527=1,I8527="SBJ"),AND(J8527=1,I8527=0)),"?IN_FOCUS",IF(J8527&lt;=2,"?ACTIVATED",IF(J8527&lt;&gt;"","?FAMILIAR",IF(F8527="NEW",IF(ISNA(VLOOKUP(E8527,#REF!,1,FALSE())),"?TYPE_IDENTIFIABLE","?REFERENTIAL"),"_")))))</f>
        <v> </v>
      </c>
      <c r="H8527" s="24" t="str">
        <f>IF(J8527&lt;&gt;1,"",IF(I8527="SBJ","CB","?"))</f>
        <v> </v>
      </c>
      <c r="I8527" s="25" t="str">
        <f>IF(OR(E8527="",E8527="!!!",F8527="NEW"),"",INDEX(B8526:B$2,-1+SUMPRODUCT(MAX(ROW(E8526:E$2)*(E8527=E8526:E$2)))))</f>
        <v> </v>
      </c>
      <c r="J8527" s="25" t="str">
        <f>IF(OR(E8527="",E8527="!!!",F8527="NEW"),"",COUNTBLANK(OFFSET(A$1,,,SUMPRODUCT(MAX(ROW(E$2:E8527)*(E8527=E$2:E8527)))))-COUNTBLANK(OFFSET(A$1,,,SUMPRODUCT(MAX(ROW(E$1:E8526)*(E2=E$1:E8526))))))</f>
        <v> </v>
      </c>
      <c r="K8527" s="25" t="str">
        <f>IF(OR(E8527="",E8527="!!!",F8527="NEW"),"",INDEX(J$1:J8526,SUMPRODUCT(MAX(ROW(E$1:E8526)*(E8527=E$1:E8526)))))</f>
        <v> </v>
      </c>
      <c r="L8527" s="26"/>
    </row>
    <row r="8528" spans="1:12">
      <c r="A8528" s="20" t="s">
        <v>1746</v>
      </c>
      <c r="E8528" s="21">
        <f>IF(D8528="?OLD","!!!","")</f>
        <v/>
      </c>
      <c r="F8528" s="22" t="str">
        <f>IF(OR(E8528="",E8528="!!!"),"",IF(NOT(ISNA(VLOOKUP(E8528,E$1:E8527,1,FALSE()))),"OLD",IF(AND(E8528&lt;&gt;"",E8528&lt;&gt;"!!!"),"NEW","")))</f>
        <v> </v>
      </c>
      <c r="G8528" s="23" t="str">
        <f>IF(OR(E8528="",E8528="!!!"),"",IF(OR(J8528=0,AND(J8528=1,K8528=1),AND(J8528=1,I8528="SBJ"),AND(J8528=1,I8528=0)),"?IN_FOCUS",IF(J8528&lt;=2,"?ACTIVATED",IF(J8528&lt;&gt;"","?FAMILIAR",IF(F8528="NEW",IF(ISNA(VLOOKUP(E8528,#REF!,1,FALSE())),"?TYPE_IDENTIFIABLE","?REFERENTIAL"),"_")))))</f>
        <v> </v>
      </c>
      <c r="H8528" s="24" t="str">
        <f>IF(J8528&lt;&gt;1,"",IF(I8528="SBJ","CB","?"))</f>
        <v> </v>
      </c>
      <c r="I8528" s="25" t="str">
        <f>IF(OR(E8528="",E8528="!!!",F8528="NEW"),"",INDEX(B8527:B$2,-1+SUMPRODUCT(MAX(ROW(E8527:E$2)*(E8528=E8527:E$2)))))</f>
        <v> </v>
      </c>
      <c r="J8528" s="25" t="str">
        <f>IF(OR(E8528="",E8528="!!!",F8528="NEW"),"",COUNTBLANK(OFFSET(A$1,,,SUMPRODUCT(MAX(ROW(E$2:E8528)*(E8528=E$2:E8528)))))-COUNTBLANK(OFFSET(A$1,,,SUMPRODUCT(MAX(ROW(E$1:E8527)*(E2=E$1:E8527))))))</f>
        <v> </v>
      </c>
      <c r="K8528" s="25" t="str">
        <f>IF(OR(E8528="",E8528="!!!",F8528="NEW"),"",INDEX(J$1:J8527,SUMPRODUCT(MAX(ROW(E$1:E8527)*(E8528=E$1:E8527)))))</f>
        <v> </v>
      </c>
      <c r="L8528" s="26"/>
    </row>
    <row r="8529" spans="1:12">
      <c r="A8529" s="20" t="s">
        <v>4111</v>
      </c>
      <c r="B8529" s="27" t="s">
        <v>1672</v>
      </c>
      <c r="C8529" s="27" t="s">
        <v>1734</v>
      </c>
      <c r="D8529" s="27" t="s">
        <v>1681</v>
      </c>
      <c r="E8529" s="21">
        <f>IF(D8529="?OLD","!!!","")</f>
        <v/>
      </c>
      <c r="F8529" s="22" t="str">
        <f>IF(OR(E8529="",E8529="!!!"),"",IF(NOT(ISNA(VLOOKUP(E8529,E$1:E8528,1,FALSE()))),"OLD",IF(AND(E8529&lt;&gt;"",E8529&lt;&gt;"!!!"),"NEW","")))</f>
        <v> </v>
      </c>
      <c r="G8529" s="23" t="str">
        <f>IF(OR(E8529="",E8529="!!!"),"",IF(OR(J8529=0,AND(J8529=1,K8529=1),AND(J8529=1,I8529="SBJ"),AND(J8529=1,I8529=0)),"?IN_FOCUS",IF(J8529&lt;=2,"?ACTIVATED",IF(J8529&lt;&gt;"","?FAMILIAR",IF(F8529="NEW",IF(ISNA(VLOOKUP(E8529,#REF!,1,FALSE())),"?TYPE_IDENTIFIABLE","?REFERENTIAL"),"_")))))</f>
        <v> </v>
      </c>
      <c r="H8529" s="24" t="str">
        <f>IF(J8529&lt;&gt;1,"",IF(I8529="SBJ","CB","?"))</f>
        <v> </v>
      </c>
      <c r="I8529" s="25" t="str">
        <f>IF(OR(E8529="",E8529="!!!",F8529="NEW"),"",INDEX(B8528:B$2,-1+SUMPRODUCT(MAX(ROW(E8528:E$2)*(E8529=E8528:E$2)))))</f>
        <v> </v>
      </c>
      <c r="J8529" s="25" t="str">
        <f>IF(OR(E8529="",E8529="!!!",F8529="NEW"),"",COUNTBLANK(OFFSET(A$1,,,SUMPRODUCT(MAX(ROW(E$2:E8529)*(E8529=E$2:E8529)))))-COUNTBLANK(OFFSET(A$1,,,SUMPRODUCT(MAX(ROW(E$1:E8528)*(E2=E$1:E8528))))))</f>
        <v> </v>
      </c>
      <c r="K8529" s="25" t="str">
        <f>IF(OR(E8529="",E8529="!!!",F8529="NEW"),"",INDEX(J$1:J8528,SUMPRODUCT(MAX(ROW(E$1:E8528)*(E8529=E$1:E8528)))))</f>
        <v> </v>
      </c>
      <c r="L8529" s="26"/>
    </row>
    <row r="8530" spans="1:12">
      <c r="A8530" s="20" t="s">
        <v>4112</v>
      </c>
      <c r="E8530" s="21">
        <f>IF(D8530="?OLD","!!!","")</f>
        <v/>
      </c>
      <c r="F8530" s="22" t="str">
        <f>IF(OR(E8530="",E8530="!!!"),"",IF(NOT(ISNA(VLOOKUP(E8530,E$1:E8529,1,FALSE()))),"OLD",IF(AND(E8530&lt;&gt;"",E8530&lt;&gt;"!!!"),"NEW","")))</f>
        <v> </v>
      </c>
      <c r="G8530" s="23" t="str">
        <f>IF(OR(E8530="",E8530="!!!"),"",IF(OR(J8530=0,AND(J8530=1,K8530=1),AND(J8530=1,I8530="SBJ"),AND(J8530=1,I8530=0)),"?IN_FOCUS",IF(J8530&lt;=2,"?ACTIVATED",IF(J8530&lt;&gt;"","?FAMILIAR",IF(F8530="NEW",IF(ISNA(VLOOKUP(E8530,#REF!,1,FALSE())),"?TYPE_IDENTIFIABLE","?REFERENTIAL"),"_")))))</f>
        <v> </v>
      </c>
      <c r="H8530" s="24" t="str">
        <f>IF(J8530&lt;&gt;1,"",IF(I8530="SBJ","CB","?"))</f>
        <v> </v>
      </c>
      <c r="I8530" s="25" t="str">
        <f>IF(OR(E8530="",E8530="!!!",F8530="NEW"),"",INDEX(B8529:B$2,-1+SUMPRODUCT(MAX(ROW(E8529:E$2)*(E8530=E8529:E$2)))))</f>
        <v> </v>
      </c>
      <c r="J8530" s="25" t="str">
        <f>IF(OR(E8530="",E8530="!!!",F8530="NEW"),"",COUNTBLANK(OFFSET(A$1,,,SUMPRODUCT(MAX(ROW(E$2:E8530)*(E8530=E$2:E8530)))))-COUNTBLANK(OFFSET(A$1,,,SUMPRODUCT(MAX(ROW(E$1:E8529)*(E2=E$1:E8529))))))</f>
        <v> </v>
      </c>
      <c r="K8530" s="25" t="str">
        <f>IF(OR(E8530="",E8530="!!!",F8530="NEW"),"",INDEX(J$1:J8529,SUMPRODUCT(MAX(ROW(E$1:E8529)*(E8530=E$1:E8529)))))</f>
        <v> </v>
      </c>
      <c r="L8530" s="26"/>
    </row>
    <row r="8531" spans="1:12">
      <c r="A8531" s="20" t="s">
        <v>1688</v>
      </c>
      <c r="E8531" s="21">
        <f>IF(D8531="?OLD","!!!","")</f>
        <v/>
      </c>
      <c r="F8531" s="22" t="str">
        <f>IF(OR(E8531="",E8531="!!!"),"",IF(NOT(ISNA(VLOOKUP(E8531,E$1:E8530,1,FALSE()))),"OLD",IF(AND(E8531&lt;&gt;"",E8531&lt;&gt;"!!!"),"NEW","")))</f>
        <v> </v>
      </c>
      <c r="G8531" s="23" t="str">
        <f>IF(OR(E8531="",E8531="!!!"),"",IF(OR(J8531=0,AND(J8531=1,K8531=1),AND(J8531=1,I8531="SBJ"),AND(J8531=1,I8531=0)),"?IN_FOCUS",IF(J8531&lt;=2,"?ACTIVATED",IF(J8531&lt;&gt;"","?FAMILIAR",IF(F8531="NEW",IF(ISNA(VLOOKUP(E8531,#REF!,1,FALSE())),"?TYPE_IDENTIFIABLE","?REFERENTIAL"),"_")))))</f>
        <v> </v>
      </c>
      <c r="H8531" s="24" t="str">
        <f>IF(J8531&lt;&gt;1,"",IF(I8531="SBJ","CB","?"))</f>
        <v> </v>
      </c>
      <c r="I8531" s="25" t="str">
        <f>IF(OR(E8531="",E8531="!!!",F8531="NEW"),"",INDEX(B8530:B$2,-1+SUMPRODUCT(MAX(ROW(E8530:E$2)*(E8531=E8530:E$2)))))</f>
        <v> </v>
      </c>
      <c r="J8531" s="25" t="str">
        <f>IF(OR(E8531="",E8531="!!!",F8531="NEW"),"",COUNTBLANK(OFFSET(A$1,,,SUMPRODUCT(MAX(ROW(E$2:E8531)*(E8531=E$2:E8531)))))-COUNTBLANK(OFFSET(A$1,,,SUMPRODUCT(MAX(ROW(E$1:E8530)*(E2=E$1:E8530))))))</f>
        <v> </v>
      </c>
      <c r="K8531" s="25" t="str">
        <f>IF(OR(E8531="",E8531="!!!",F8531="NEW"),"",INDEX(J$1:J8530,SUMPRODUCT(MAX(ROW(E$1:E8530)*(E8531=E$1:E8530)))))</f>
        <v> </v>
      </c>
      <c r="L8531" s="26"/>
    </row>
    <row r="8532" spans="1:12">
      <c r="A8532" s="20" t="s">
        <v>1089</v>
      </c>
      <c r="E8532" s="21">
        <f>IF(D8532="?OLD","!!!","")</f>
        <v/>
      </c>
      <c r="F8532" s="22" t="str">
        <f>IF(OR(E8532="",E8532="!!!"),"",IF(NOT(ISNA(VLOOKUP(E8532,E$1:E8531,1,FALSE()))),"OLD",IF(AND(E8532&lt;&gt;"",E8532&lt;&gt;"!!!"),"NEW","")))</f>
        <v> </v>
      </c>
      <c r="G8532" s="23" t="str">
        <f>IF(OR(E8532="",E8532="!!!"),"",IF(OR(J8532=0,AND(J8532=1,K8532=1),AND(J8532=1,I8532="SBJ"),AND(J8532=1,I8532=0)),"?IN_FOCUS",IF(J8532&lt;=2,"?ACTIVATED",IF(J8532&lt;&gt;"","?FAMILIAR",IF(F8532="NEW",IF(ISNA(VLOOKUP(E8532,#REF!,1,FALSE())),"?TYPE_IDENTIFIABLE","?REFERENTIAL"),"_")))))</f>
        <v> </v>
      </c>
      <c r="H8532" s="24" t="str">
        <f>IF(J8532&lt;&gt;1,"",IF(I8532="SBJ","CB","?"))</f>
        <v> </v>
      </c>
      <c r="I8532" s="25" t="str">
        <f>IF(OR(E8532="",E8532="!!!",F8532="NEW"),"",INDEX(B8531:B$2,-1+SUMPRODUCT(MAX(ROW(E8531:E$2)*(E8532=E8531:E$2)))))</f>
        <v> </v>
      </c>
      <c r="J8532" s="25" t="str">
        <f>IF(OR(E8532="",E8532="!!!",F8532="NEW"),"",COUNTBLANK(OFFSET(A$1,,,SUMPRODUCT(MAX(ROW(E$2:E8532)*(E8532=E$2:E8532)))))-COUNTBLANK(OFFSET(A$1,,,SUMPRODUCT(MAX(ROW(E$1:E8531)*(E2=E$1:E8531))))))</f>
        <v> </v>
      </c>
      <c r="K8532" s="25" t="str">
        <f>IF(OR(E8532="",E8532="!!!",F8532="NEW"),"",INDEX(J$1:J8531,SUMPRODUCT(MAX(ROW(E$1:E8531)*(E8532=E$1:E8531)))))</f>
        <v> </v>
      </c>
      <c r="L8532" s="26"/>
    </row>
    <row r="8533" spans="1:12">
      <c r="A8533" s="20" t="s">
        <v>3082</v>
      </c>
      <c r="B8533" s="27" t="s">
        <v>1675</v>
      </c>
      <c r="C8533" s="27" t="s">
        <v>1727</v>
      </c>
      <c r="E8533" s="21">
        <f>IF(D8533="?OLD","!!!","")</f>
        <v/>
      </c>
      <c r="F8533" s="22" t="str">
        <f>IF(OR(E8533="",E8533="!!!"),"",IF(NOT(ISNA(VLOOKUP(E8533,E$1:E8532,1,FALSE()))),"OLD",IF(AND(E8533&lt;&gt;"",E8533&lt;&gt;"!!!"),"NEW","")))</f>
        <v> </v>
      </c>
      <c r="G8533" s="23" t="str">
        <f>IF(OR(E8533="",E8533="!!!"),"",IF(OR(J8533=0,AND(J8533=1,K8533=1),AND(J8533=1,I8533="SBJ"),AND(J8533=1,I8533=0)),"?IN_FOCUS",IF(J8533&lt;=2,"?ACTIVATED",IF(J8533&lt;&gt;"","?FAMILIAR",IF(F8533="NEW",IF(ISNA(VLOOKUP(E8533,#REF!,1,FALSE())),"?TYPE_IDENTIFIABLE","?REFERENTIAL"),"_")))))</f>
        <v> </v>
      </c>
      <c r="H8533" s="24" t="str">
        <f>IF(J8533&lt;&gt;1,"",IF(I8533="SBJ","CB","?"))</f>
        <v> </v>
      </c>
      <c r="I8533" s="25" t="str">
        <f>IF(OR(E8533="",E8533="!!!",F8533="NEW"),"",INDEX(B8532:B$2,-1+SUMPRODUCT(MAX(ROW(E8532:E$2)*(E8533=E8532:E$2)))))</f>
        <v> </v>
      </c>
      <c r="J8533" s="25" t="str">
        <f>IF(OR(E8533="",E8533="!!!",F8533="NEW"),"",COUNTBLANK(OFFSET(A$1,,,SUMPRODUCT(MAX(ROW(E$2:E8533)*(E8533=E$2:E8533)))))-COUNTBLANK(OFFSET(A$1,,,SUMPRODUCT(MAX(ROW(E$1:E8532)*(E2=E$1:E8532))))))</f>
        <v> </v>
      </c>
      <c r="K8533" s="25" t="str">
        <f>IF(OR(E8533="",E8533="!!!",F8533="NEW"),"",INDEX(J$1:J8532,SUMPRODUCT(MAX(ROW(E$1:E8532)*(E8533=E$1:E8532)))))</f>
        <v> </v>
      </c>
      <c r="L8533" s="26"/>
    </row>
    <row r="8534" spans="1:12">
      <c r="A8534" s="20" t="s">
        <v>1688</v>
      </c>
      <c r="E8534" s="21">
        <f>IF(D8534="?OLD","!!!","")</f>
        <v/>
      </c>
      <c r="F8534" s="22" t="str">
        <f>IF(OR(E8534="",E8534="!!!"),"",IF(NOT(ISNA(VLOOKUP(E8534,E$1:E8533,1,FALSE()))),"OLD",IF(AND(E8534&lt;&gt;"",E8534&lt;&gt;"!!!"),"NEW","")))</f>
        <v> </v>
      </c>
      <c r="G8534" s="23" t="str">
        <f>IF(OR(E8534="",E8534="!!!"),"",IF(OR(J8534=0,AND(J8534=1,K8534=1),AND(J8534=1,I8534="SBJ"),AND(J8534=1,I8534=0)),"?IN_FOCUS",IF(J8534&lt;=2,"?ACTIVATED",IF(J8534&lt;&gt;"","?FAMILIAR",IF(F8534="NEW",IF(ISNA(VLOOKUP(E8534,#REF!,1,FALSE())),"?TYPE_IDENTIFIABLE","?REFERENTIAL"),"_")))))</f>
        <v> </v>
      </c>
      <c r="H8534" s="24" t="str">
        <f>IF(J8534&lt;&gt;1,"",IF(I8534="SBJ","CB","?"))</f>
        <v> </v>
      </c>
      <c r="I8534" s="25" t="str">
        <f>IF(OR(E8534="",E8534="!!!",F8534="NEW"),"",INDEX(B8533:B$2,-1+SUMPRODUCT(MAX(ROW(E8533:E$2)*(E8534=E8533:E$2)))))</f>
        <v> </v>
      </c>
      <c r="J8534" s="25" t="str">
        <f>IF(OR(E8534="",E8534="!!!",F8534="NEW"),"",COUNTBLANK(OFFSET(A$1,,,SUMPRODUCT(MAX(ROW(E$2:E8534)*(E8534=E$2:E8534)))))-COUNTBLANK(OFFSET(A$1,,,SUMPRODUCT(MAX(ROW(E$1:E8533)*(E2=E$1:E8533))))))</f>
        <v> </v>
      </c>
      <c r="K8534" s="25" t="str">
        <f>IF(OR(E8534="",E8534="!!!",F8534="NEW"),"",INDEX(J$1:J8533,SUMPRODUCT(MAX(ROW(E$1:E8533)*(E8534=E$1:E8533)))))</f>
        <v> </v>
      </c>
      <c r="L8534" s="26"/>
    </row>
    <row r="8535" spans="1:12">
      <c r="A8535" s="20" t="s">
        <v>3131</v>
      </c>
      <c r="E8535" s="21">
        <f>IF(D8535="?OLD","!!!","")</f>
        <v/>
      </c>
      <c r="F8535" s="22" t="str">
        <f>IF(OR(E8535="",E8535="!!!"),"",IF(NOT(ISNA(VLOOKUP(E8535,E$1:E8534,1,FALSE()))),"OLD",IF(AND(E8535&lt;&gt;"",E8535&lt;&gt;"!!!"),"NEW","")))</f>
        <v> </v>
      </c>
      <c r="G8535" s="23" t="str">
        <f>IF(OR(E8535="",E8535="!!!"),"",IF(OR(J8535=0,AND(J8535=1,K8535=1),AND(J8535=1,I8535="SBJ"),AND(J8535=1,I8535=0)),"?IN_FOCUS",IF(J8535&lt;=2,"?ACTIVATED",IF(J8535&lt;&gt;"","?FAMILIAR",IF(F8535="NEW",IF(ISNA(VLOOKUP(E8535,#REF!,1,FALSE())),"?TYPE_IDENTIFIABLE","?REFERENTIAL"),"_")))))</f>
        <v> </v>
      </c>
      <c r="H8535" s="24" t="str">
        <f>IF(J8535&lt;&gt;1,"",IF(I8535="SBJ","CB","?"))</f>
        <v> </v>
      </c>
      <c r="I8535" s="25" t="str">
        <f>IF(OR(E8535="",E8535="!!!",F8535="NEW"),"",INDEX(B8534:B$2,-1+SUMPRODUCT(MAX(ROW(E8534:E$2)*(E8535=E8534:E$2)))))</f>
        <v> </v>
      </c>
      <c r="J8535" s="25" t="str">
        <f>IF(OR(E8535="",E8535="!!!",F8535="NEW"),"",COUNTBLANK(OFFSET(A$1,,,SUMPRODUCT(MAX(ROW(E$2:E8535)*(E8535=E$2:E8535)))))-COUNTBLANK(OFFSET(A$1,,,SUMPRODUCT(MAX(ROW(E$1:E8534)*(E2=E$1:E8534))))))</f>
        <v> </v>
      </c>
      <c r="K8535" s="25" t="str">
        <f>IF(OR(E8535="",E8535="!!!",F8535="NEW"),"",INDEX(J$1:J8534,SUMPRODUCT(MAX(ROW(E$1:E8534)*(E8535=E$1:E8534)))))</f>
        <v> </v>
      </c>
      <c r="L8535" s="26"/>
    </row>
    <row r="8536" spans="1:12">
      <c r="A8536" s="20" t="s">
        <v>1764</v>
      </c>
      <c r="E8536" s="21">
        <f>IF(D8536="?OLD","!!!","")</f>
        <v/>
      </c>
      <c r="F8536" s="22" t="str">
        <f>IF(OR(E8536="",E8536="!!!"),"",IF(NOT(ISNA(VLOOKUP(E8536,E$1:E8535,1,FALSE()))),"OLD",IF(AND(E8536&lt;&gt;"",E8536&lt;&gt;"!!!"),"NEW","")))</f>
        <v> </v>
      </c>
      <c r="G8536" s="23" t="str">
        <f>IF(OR(E8536="",E8536="!!!"),"",IF(OR(J8536=0,AND(J8536=1,K8536=1),AND(J8536=1,I8536="SBJ"),AND(J8536=1,I8536=0)),"?IN_FOCUS",IF(J8536&lt;=2,"?ACTIVATED",IF(J8536&lt;&gt;"","?FAMILIAR",IF(F8536="NEW",IF(ISNA(VLOOKUP(E8536,#REF!,1,FALSE())),"?TYPE_IDENTIFIABLE","?REFERENTIAL"),"_")))))</f>
        <v> </v>
      </c>
      <c r="H8536" s="24" t="str">
        <f>IF(J8536&lt;&gt;1,"",IF(I8536="SBJ","CB","?"))</f>
        <v> </v>
      </c>
      <c r="I8536" s="25" t="str">
        <f>IF(OR(E8536="",E8536="!!!",F8536="NEW"),"",INDEX(B8535:B$2,-1+SUMPRODUCT(MAX(ROW(E8535:E$2)*(E8536=E8535:E$2)))))</f>
        <v> </v>
      </c>
      <c r="J8536" s="25" t="str">
        <f>IF(OR(E8536="",E8536="!!!",F8536="NEW"),"",COUNTBLANK(OFFSET(A$1,,,SUMPRODUCT(MAX(ROW(E$2:E8536)*(E8536=E$2:E8536)))))-COUNTBLANK(OFFSET(A$1,,,SUMPRODUCT(MAX(ROW(E$1:E8535)*(E2=E$1:E8535))))))</f>
        <v> </v>
      </c>
      <c r="K8536" s="25" t="str">
        <f>IF(OR(E8536="",E8536="!!!",F8536="NEW"),"",INDEX(J$1:J8535,SUMPRODUCT(MAX(ROW(E$1:E8535)*(E8536=E$1:E8535)))))</f>
        <v> </v>
      </c>
      <c r="L8536" s="26"/>
    </row>
    <row r="8537" spans="1:12">
      <c r="A8537" s="20" t="s">
        <v>4113</v>
      </c>
      <c r="E8537" s="21">
        <f>IF(D8537="?OLD","!!!","")</f>
        <v/>
      </c>
      <c r="F8537" s="22" t="str">
        <f>IF(OR(E8537="",E8537="!!!"),"",IF(NOT(ISNA(VLOOKUP(E8537,E$1:E8536,1,FALSE()))),"OLD",IF(AND(E8537&lt;&gt;"",E8537&lt;&gt;"!!!"),"NEW","")))</f>
        <v> </v>
      </c>
      <c r="G8537" s="23" t="str">
        <f>IF(OR(E8537="",E8537="!!!"),"",IF(OR(J8537=0,AND(J8537=1,K8537=1),AND(J8537=1,I8537="SBJ"),AND(J8537=1,I8537=0)),"?IN_FOCUS",IF(J8537&lt;=2,"?ACTIVATED",IF(J8537&lt;&gt;"","?FAMILIAR",IF(F8537="NEW",IF(ISNA(VLOOKUP(E8537,#REF!,1,FALSE())),"?TYPE_IDENTIFIABLE","?REFERENTIAL"),"_")))))</f>
        <v> </v>
      </c>
      <c r="H8537" s="24" t="str">
        <f>IF(J8537&lt;&gt;1,"",IF(I8537="SBJ","CB","?"))</f>
        <v> </v>
      </c>
      <c r="I8537" s="25" t="str">
        <f>IF(OR(E8537="",E8537="!!!",F8537="NEW"),"",INDEX(B8536:B$2,-1+SUMPRODUCT(MAX(ROW(E8536:E$2)*(E8537=E8536:E$2)))))</f>
        <v> </v>
      </c>
      <c r="J8537" s="25" t="str">
        <f>IF(OR(E8537="",E8537="!!!",F8537="NEW"),"",COUNTBLANK(OFFSET(A$1,,,SUMPRODUCT(MAX(ROW(E$2:E8537)*(E8537=E$2:E8537)))))-COUNTBLANK(OFFSET(A$1,,,SUMPRODUCT(MAX(ROW(E$1:E8536)*(E2=E$1:E8536))))))</f>
        <v> </v>
      </c>
      <c r="K8537" s="25" t="str">
        <f>IF(OR(E8537="",E8537="!!!",F8537="NEW"),"",INDEX(J$1:J8536,SUMPRODUCT(MAX(ROW(E$1:E8536)*(E8537=E$1:E8536)))))</f>
        <v> </v>
      </c>
      <c r="L8537" s="26"/>
    </row>
    <row r="8538" spans="1:12">
      <c r="A8538" s="20" t="s">
        <v>1765</v>
      </c>
      <c r="B8538" s="27" t="s">
        <v>1687</v>
      </c>
      <c r="C8538" s="27" t="s">
        <v>1727</v>
      </c>
      <c r="E8538" s="21">
        <f>IF(D8538="?OLD","!!!","")</f>
        <v/>
      </c>
      <c r="F8538" s="22" t="str">
        <f>IF(OR(E8538="",E8538="!!!"),"",IF(NOT(ISNA(VLOOKUP(E8538,E$1:E8537,1,FALSE()))),"OLD",IF(AND(E8538&lt;&gt;"",E8538&lt;&gt;"!!!"),"NEW","")))</f>
        <v> </v>
      </c>
      <c r="G8538" s="23" t="str">
        <f>IF(OR(E8538="",E8538="!!!"),"",IF(OR(J8538=0,AND(J8538=1,K8538=1),AND(J8538=1,I8538="SBJ"),AND(J8538=1,I8538=0)),"?IN_FOCUS",IF(J8538&lt;=2,"?ACTIVATED",IF(J8538&lt;&gt;"","?FAMILIAR",IF(F8538="NEW",IF(ISNA(VLOOKUP(E8538,#REF!,1,FALSE())),"?TYPE_IDENTIFIABLE","?REFERENTIAL"),"_")))))</f>
        <v> </v>
      </c>
      <c r="H8538" s="24" t="str">
        <f>IF(J8538&lt;&gt;1,"",IF(I8538="SBJ","CB","?"))</f>
        <v> </v>
      </c>
      <c r="I8538" s="25" t="str">
        <f>IF(OR(E8538="",E8538="!!!",F8538="NEW"),"",INDEX(B8537:B$2,-1+SUMPRODUCT(MAX(ROW(E8537:E$2)*(E8538=E8537:E$2)))))</f>
        <v> </v>
      </c>
      <c r="J8538" s="25" t="str">
        <f>IF(OR(E8538="",E8538="!!!",F8538="NEW"),"",COUNTBLANK(OFFSET(A$1,,,SUMPRODUCT(MAX(ROW(E$2:E8538)*(E8538=E$2:E8538)))))-COUNTBLANK(OFFSET(A$1,,,SUMPRODUCT(MAX(ROW(E$1:E8537)*(E2=E$1:E8537))))))</f>
        <v> </v>
      </c>
      <c r="K8538" s="25" t="str">
        <f>IF(OR(E8538="",E8538="!!!",F8538="NEW"),"",INDEX(J$1:J8537,SUMPRODUCT(MAX(ROW(E$1:E8537)*(E8538=E$1:E8537)))))</f>
        <v> </v>
      </c>
      <c r="L8538" s="26"/>
    </row>
    <row r="8539" spans="1:12">
      <c r="A8539" s="20" t="s">
        <v>1764</v>
      </c>
      <c r="E8539" s="21">
        <f>IF(D8539="?OLD","!!!","")</f>
        <v/>
      </c>
      <c r="F8539" s="22" t="str">
        <f>IF(OR(E8539="",E8539="!!!"),"",IF(NOT(ISNA(VLOOKUP(E8539,E$1:E8538,1,FALSE()))),"OLD",IF(AND(E8539&lt;&gt;"",E8539&lt;&gt;"!!!"),"NEW","")))</f>
        <v> </v>
      </c>
      <c r="G8539" s="23" t="str">
        <f>IF(OR(E8539="",E8539="!!!"),"",IF(OR(J8539=0,AND(J8539=1,K8539=1),AND(J8539=1,I8539="SBJ"),AND(J8539=1,I8539=0)),"?IN_FOCUS",IF(J8539&lt;=2,"?ACTIVATED",IF(J8539&lt;&gt;"","?FAMILIAR",IF(F8539="NEW",IF(ISNA(VLOOKUP(E8539,#REF!,1,FALSE())),"?TYPE_IDENTIFIABLE","?REFERENTIAL"),"_")))))</f>
        <v> </v>
      </c>
      <c r="H8539" s="24" t="str">
        <f>IF(J8539&lt;&gt;1,"",IF(I8539="SBJ","CB","?"))</f>
        <v> </v>
      </c>
      <c r="I8539" s="25" t="str">
        <f>IF(OR(E8539="",E8539="!!!",F8539="NEW"),"",INDEX(B8538:B$2,-1+SUMPRODUCT(MAX(ROW(E8538:E$2)*(E8539=E8538:E$2)))))</f>
        <v> </v>
      </c>
      <c r="J8539" s="25" t="str">
        <f>IF(OR(E8539="",E8539="!!!",F8539="NEW"),"",COUNTBLANK(OFFSET(A$1,,,SUMPRODUCT(MAX(ROW(E$2:E8539)*(E8539=E$2:E8539)))))-COUNTBLANK(OFFSET(A$1,,,SUMPRODUCT(MAX(ROW(E$1:E8538)*(E2=E$1:E8538))))))</f>
        <v> </v>
      </c>
      <c r="K8539" s="25" t="str">
        <f>IF(OR(E8539="",E8539="!!!",F8539="NEW"),"",INDEX(J$1:J8538,SUMPRODUCT(MAX(ROW(E$1:E8538)*(E8539=E$1:E8538)))))</f>
        <v> </v>
      </c>
      <c r="L8539" s="26"/>
    </row>
    <row r="8540" spans="1:12">
      <c r="A8540" s="20" t="s">
        <v>1706</v>
      </c>
      <c r="E8540" s="21">
        <f>IF(D8540="?OLD","!!!","")</f>
        <v/>
      </c>
      <c r="F8540" s="22" t="str">
        <f>IF(OR(E8540="",E8540="!!!"),"",IF(NOT(ISNA(VLOOKUP(E8540,E$1:E8539,1,FALSE()))),"OLD",IF(AND(E8540&lt;&gt;"",E8540&lt;&gt;"!!!"),"NEW","")))</f>
        <v> </v>
      </c>
      <c r="G8540" s="23" t="str">
        <f>IF(OR(E8540="",E8540="!!!"),"",IF(OR(J8540=0,AND(J8540=1,K8540=1),AND(J8540=1,I8540="SBJ"),AND(J8540=1,I8540=0)),"?IN_FOCUS",IF(J8540&lt;=2,"?ACTIVATED",IF(J8540&lt;&gt;"","?FAMILIAR",IF(F8540="NEW",IF(ISNA(VLOOKUP(E8540,#REF!,1,FALSE())),"?TYPE_IDENTIFIABLE","?REFERENTIAL"),"_")))))</f>
        <v> </v>
      </c>
      <c r="H8540" s="24" t="str">
        <f>IF(J8540&lt;&gt;1,"",IF(I8540="SBJ","CB","?"))</f>
        <v> </v>
      </c>
      <c r="I8540" s="25" t="str">
        <f>IF(OR(E8540="",E8540="!!!",F8540="NEW"),"",INDEX(B8539:B$2,-1+SUMPRODUCT(MAX(ROW(E8539:E$2)*(E8540=E8539:E$2)))))</f>
        <v> </v>
      </c>
      <c r="J8540" s="25" t="str">
        <f>IF(OR(E8540="",E8540="!!!",F8540="NEW"),"",COUNTBLANK(OFFSET(A$1,,,SUMPRODUCT(MAX(ROW(E$2:E8540)*(E8540=E$2:E8540)))))-COUNTBLANK(OFFSET(A$1,,,SUMPRODUCT(MAX(ROW(E$1:E8539)*(E2=E$1:E8539))))))</f>
        <v> </v>
      </c>
      <c r="K8540" s="25" t="str">
        <f>IF(OR(E8540="",E8540="!!!",F8540="NEW"),"",INDEX(J$1:J8539,SUMPRODUCT(MAX(ROW(E$1:E8539)*(E8540=E$1:E8539)))))</f>
        <v> </v>
      </c>
      <c r="L8540" s="26"/>
    </row>
    <row r="8541" spans="1:12">
      <c r="A8541" s="20" t="s">
        <v>4114</v>
      </c>
      <c r="B8541" s="27" t="s">
        <v>1687</v>
      </c>
      <c r="C8541" s="27" t="s">
        <v>1734</v>
      </c>
      <c r="D8541" s="27" t="s">
        <v>1681</v>
      </c>
      <c r="E8541" s="21">
        <f>IF(D8541="?OLD","!!!","")</f>
        <v/>
      </c>
      <c r="F8541" s="22" t="str">
        <f>IF(OR(E8541="",E8541="!!!"),"",IF(NOT(ISNA(VLOOKUP(E8541,E$1:E8540,1,FALSE()))),"OLD",IF(AND(E8541&lt;&gt;"",E8541&lt;&gt;"!!!"),"NEW","")))</f>
        <v> </v>
      </c>
      <c r="G8541" s="23" t="str">
        <f>IF(OR(E8541="",E8541="!!!"),"",IF(OR(J8541=0,AND(J8541=1,K8541=1),AND(J8541=1,I8541="SBJ"),AND(J8541=1,I8541=0)),"?IN_FOCUS",IF(J8541&lt;=2,"?ACTIVATED",IF(J8541&lt;&gt;"","?FAMILIAR",IF(F8541="NEW",IF(ISNA(VLOOKUP(E8541,#REF!,1,FALSE())),"?TYPE_IDENTIFIABLE","?REFERENTIAL"),"_")))))</f>
        <v> </v>
      </c>
      <c r="H8541" s="24" t="str">
        <f>IF(J8541&lt;&gt;1,"",IF(I8541="SBJ","CB","?"))</f>
        <v> </v>
      </c>
      <c r="I8541" s="25" t="str">
        <f>IF(OR(E8541="",E8541="!!!",F8541="NEW"),"",INDEX(B8540:B$2,-1+SUMPRODUCT(MAX(ROW(E8540:E$2)*(E8541=E8540:E$2)))))</f>
        <v> </v>
      </c>
      <c r="J8541" s="25" t="str">
        <f>IF(OR(E8541="",E8541="!!!",F8541="NEW"),"",COUNTBLANK(OFFSET(A$1,,,SUMPRODUCT(MAX(ROW(E$2:E8541)*(E8541=E$2:E8541)))))-COUNTBLANK(OFFSET(A$1,,,SUMPRODUCT(MAX(ROW(E$1:E8540)*(E2=E$1:E8540))))))</f>
        <v> </v>
      </c>
      <c r="K8541" s="25" t="str">
        <f>IF(OR(E8541="",E8541="!!!",F8541="NEW"),"",INDEX(J$1:J8540,SUMPRODUCT(MAX(ROW(E$1:E8540)*(E8541=E$1:E8540)))))</f>
        <v> </v>
      </c>
      <c r="L8541" s="26"/>
    </row>
    <row r="8542" spans="1:12">
      <c r="A8542" s="20" t="s">
        <v>4115</v>
      </c>
      <c r="E8542" s="21">
        <f>IF(D8542="?OLD","!!!","")</f>
        <v/>
      </c>
      <c r="F8542" s="22" t="str">
        <f>IF(OR(E8542="",E8542="!!!"),"",IF(NOT(ISNA(VLOOKUP(E8542,E$1:E8541,1,FALSE()))),"OLD",IF(AND(E8542&lt;&gt;"",E8542&lt;&gt;"!!!"),"NEW","")))</f>
        <v> </v>
      </c>
      <c r="G8542" s="23" t="str">
        <f>IF(OR(E8542="",E8542="!!!"),"",IF(OR(J8542=0,AND(J8542=1,K8542=1),AND(J8542=1,I8542="SBJ"),AND(J8542=1,I8542=0)),"?IN_FOCUS",IF(J8542&lt;=2,"?ACTIVATED",IF(J8542&lt;&gt;"","?FAMILIAR",IF(F8542="NEW",IF(ISNA(VLOOKUP(E8542,#REF!,1,FALSE())),"?TYPE_IDENTIFIABLE","?REFERENTIAL"),"_")))))</f>
        <v> </v>
      </c>
      <c r="H8542" s="24" t="str">
        <f>IF(J8542&lt;&gt;1,"",IF(I8542="SBJ","CB","?"))</f>
        <v> </v>
      </c>
      <c r="I8542" s="25" t="str">
        <f>IF(OR(E8542="",E8542="!!!",F8542="NEW"),"",INDEX(B8541:B$2,-1+SUMPRODUCT(MAX(ROW(E8541:E$2)*(E8542=E8541:E$2)))))</f>
        <v> </v>
      </c>
      <c r="J8542" s="25" t="str">
        <f>IF(OR(E8542="",E8542="!!!",F8542="NEW"),"",COUNTBLANK(OFFSET(A$1,,,SUMPRODUCT(MAX(ROW(E$2:E8542)*(E8542=E$2:E8542)))))-COUNTBLANK(OFFSET(A$1,,,SUMPRODUCT(MAX(ROW(E$1:E8541)*(E2=E$1:E8541))))))</f>
        <v> </v>
      </c>
      <c r="K8542" s="25" t="str">
        <f>IF(OR(E8542="",E8542="!!!",F8542="NEW"),"",INDEX(J$1:J8541,SUMPRODUCT(MAX(ROW(E$1:E8541)*(E8542=E$1:E8541)))))</f>
        <v> </v>
      </c>
      <c r="L8542" s="26"/>
    </row>
    <row r="8543" spans="1:12">
      <c r="A8543" s="20" t="s">
        <v>1764</v>
      </c>
      <c r="E8543" s="21">
        <f>IF(D8543="?OLD","!!!","")</f>
        <v/>
      </c>
      <c r="F8543" s="22" t="str">
        <f>IF(OR(E8543="",E8543="!!!"),"",IF(NOT(ISNA(VLOOKUP(E8543,E$1:E8542,1,FALSE()))),"OLD",IF(AND(E8543&lt;&gt;"",E8543&lt;&gt;"!!!"),"NEW","")))</f>
        <v> </v>
      </c>
      <c r="G8543" s="23" t="str">
        <f>IF(OR(E8543="",E8543="!!!"),"",IF(OR(J8543=0,AND(J8543=1,K8543=1),AND(J8543=1,I8543="SBJ"),AND(J8543=1,I8543=0)),"?IN_FOCUS",IF(J8543&lt;=2,"?ACTIVATED",IF(J8543&lt;&gt;"","?FAMILIAR",IF(F8543="NEW",IF(ISNA(VLOOKUP(E8543,#REF!,1,FALSE())),"?TYPE_IDENTIFIABLE","?REFERENTIAL"),"_")))))</f>
        <v> </v>
      </c>
      <c r="H8543" s="24" t="str">
        <f>IF(J8543&lt;&gt;1,"",IF(I8543="SBJ","CB","?"))</f>
        <v> </v>
      </c>
      <c r="I8543" s="25" t="str">
        <f>IF(OR(E8543="",E8543="!!!",F8543="NEW"),"",INDEX(B8542:B$2,-1+SUMPRODUCT(MAX(ROW(E8542:E$2)*(E8543=E8542:E$2)))))</f>
        <v> </v>
      </c>
      <c r="J8543" s="25" t="str">
        <f>IF(OR(E8543="",E8543="!!!",F8543="NEW"),"",COUNTBLANK(OFFSET(A$1,,,SUMPRODUCT(MAX(ROW(E$2:E8543)*(E8543=E$2:E8543)))))-COUNTBLANK(OFFSET(A$1,,,SUMPRODUCT(MAX(ROW(E$1:E8542)*(E2=E$1:E8542))))))</f>
        <v> </v>
      </c>
      <c r="K8543" s="25" t="str">
        <f>IF(OR(E8543="",E8543="!!!",F8543="NEW"),"",INDEX(J$1:J8542,SUMPRODUCT(MAX(ROW(E$1:E8542)*(E8543=E$1:E8542)))))</f>
        <v> </v>
      </c>
      <c r="L8543" s="26"/>
    </row>
    <row r="8544" spans="1:12">
      <c r="A8544" s="20" t="s">
        <v>3693</v>
      </c>
      <c r="B8544" s="27" t="s">
        <v>1687</v>
      </c>
      <c r="C8544" s="27" t="s">
        <v>1734</v>
      </c>
      <c r="D8544" s="27" t="s">
        <v>1681</v>
      </c>
      <c r="E8544" s="21">
        <f>IF(D8544="?OLD","!!!","")</f>
        <v/>
      </c>
      <c r="F8544" s="22" t="str">
        <f>IF(OR(E8544="",E8544="!!!"),"",IF(NOT(ISNA(VLOOKUP(E8544,E$1:E8543,1,FALSE()))),"OLD",IF(AND(E8544&lt;&gt;"",E8544&lt;&gt;"!!!"),"NEW","")))</f>
        <v> </v>
      </c>
      <c r="G8544" s="23" t="str">
        <f>IF(OR(E8544="",E8544="!!!"),"",IF(OR(J8544=0,AND(J8544=1,K8544=1),AND(J8544=1,I8544="SBJ"),AND(J8544=1,I8544=0)),"?IN_FOCUS",IF(J8544&lt;=2,"?ACTIVATED",IF(J8544&lt;&gt;"","?FAMILIAR",IF(F8544="NEW",IF(ISNA(VLOOKUP(E8544,#REF!,1,FALSE())),"?TYPE_IDENTIFIABLE","?REFERENTIAL"),"_")))))</f>
        <v> </v>
      </c>
      <c r="H8544" s="24" t="str">
        <f>IF(J8544&lt;&gt;1,"",IF(I8544="SBJ","CB","?"))</f>
        <v> </v>
      </c>
      <c r="I8544" s="25" t="str">
        <f>IF(OR(E8544="",E8544="!!!",F8544="NEW"),"",INDEX(B8543:B$2,-1+SUMPRODUCT(MAX(ROW(E8543:E$2)*(E8544=E8543:E$2)))))</f>
        <v> </v>
      </c>
      <c r="J8544" s="25" t="str">
        <f>IF(OR(E8544="",E8544="!!!",F8544="NEW"),"",COUNTBLANK(OFFSET(A$1,,,SUMPRODUCT(MAX(ROW(E$2:E8544)*(E8544=E$2:E8544)))))-COUNTBLANK(OFFSET(A$1,,,SUMPRODUCT(MAX(ROW(E$1:E8543)*(E2=E$1:E8543))))))</f>
        <v> </v>
      </c>
      <c r="K8544" s="25" t="str">
        <f>IF(OR(E8544="",E8544="!!!",F8544="NEW"),"",INDEX(J$1:J8543,SUMPRODUCT(MAX(ROW(E$1:E8543)*(E8544=E$1:E8543)))))</f>
        <v> </v>
      </c>
      <c r="L8544" s="26"/>
    </row>
    <row r="8545" spans="1:12">
      <c r="A8545" s="20" t="s">
        <v>2792</v>
      </c>
      <c r="E8545" s="21">
        <f>IF(D8545="?OLD","!!!","")</f>
        <v/>
      </c>
      <c r="F8545" s="22" t="str">
        <f>IF(OR(E8545="",E8545="!!!"),"",IF(NOT(ISNA(VLOOKUP(E8545,E$1:E8544,1,FALSE()))),"OLD",IF(AND(E8545&lt;&gt;"",E8545&lt;&gt;"!!!"),"NEW","")))</f>
        <v> </v>
      </c>
      <c r="G8545" s="23" t="str">
        <f>IF(OR(E8545="",E8545="!!!"),"",IF(OR(J8545=0,AND(J8545=1,K8545=1),AND(J8545=1,I8545="SBJ"),AND(J8545=1,I8545=0)),"?IN_FOCUS",IF(J8545&lt;=2,"?ACTIVATED",IF(J8545&lt;&gt;"","?FAMILIAR",IF(F8545="NEW",IF(ISNA(VLOOKUP(E8545,#REF!,1,FALSE())),"?TYPE_IDENTIFIABLE","?REFERENTIAL"),"_")))))</f>
        <v> </v>
      </c>
      <c r="H8545" s="24" t="str">
        <f>IF(J8545&lt;&gt;1,"",IF(I8545="SBJ","CB","?"))</f>
        <v> </v>
      </c>
      <c r="I8545" s="25" t="str">
        <f>IF(OR(E8545="",E8545="!!!",F8545="NEW"),"",INDEX(B8544:B$2,-1+SUMPRODUCT(MAX(ROW(E8544:E$2)*(E8545=E8544:E$2)))))</f>
        <v> </v>
      </c>
      <c r="J8545" s="25" t="str">
        <f>IF(OR(E8545="",E8545="!!!",F8545="NEW"),"",COUNTBLANK(OFFSET(A$1,,,SUMPRODUCT(MAX(ROW(E$2:E8545)*(E8545=E$2:E8545)))))-COUNTBLANK(OFFSET(A$1,,,SUMPRODUCT(MAX(ROW(E$1:E8544)*(E2=E$1:E8544))))))</f>
        <v> </v>
      </c>
      <c r="K8545" s="25" t="str">
        <f>IF(OR(E8545="",E8545="!!!",F8545="NEW"),"",INDEX(J$1:J8544,SUMPRODUCT(MAX(ROW(E$1:E8544)*(E8545=E$1:E8544)))))</f>
        <v> </v>
      </c>
      <c r="L8545" s="26"/>
    </row>
    <row r="8546" spans="1:12">
      <c r="A8546" s="20" t="s">
        <v>671</v>
      </c>
      <c r="E8546" s="21">
        <f>IF(D8546="?OLD","!!!","")</f>
        <v/>
      </c>
      <c r="F8546" s="22" t="str">
        <f>IF(OR(E8546="",E8546="!!!"),"",IF(NOT(ISNA(VLOOKUP(E8546,E$1:E8545,1,FALSE()))),"OLD",IF(AND(E8546&lt;&gt;"",E8546&lt;&gt;"!!!"),"NEW","")))</f>
        <v> </v>
      </c>
      <c r="G8546" s="23" t="str">
        <f>IF(OR(E8546="",E8546="!!!"),"",IF(OR(J8546=0,AND(J8546=1,K8546=1),AND(J8546=1,I8546="SBJ"),AND(J8546=1,I8546=0)),"?IN_FOCUS",IF(J8546&lt;=2,"?ACTIVATED",IF(J8546&lt;&gt;"","?FAMILIAR",IF(F8546="NEW",IF(ISNA(VLOOKUP(E8546,#REF!,1,FALSE())),"?TYPE_IDENTIFIABLE","?REFERENTIAL"),"_")))))</f>
        <v> </v>
      </c>
      <c r="H8546" s="24" t="str">
        <f>IF(J8546&lt;&gt;1,"",IF(I8546="SBJ","CB","?"))</f>
        <v> </v>
      </c>
      <c r="I8546" s="25" t="str">
        <f>IF(OR(E8546="",E8546="!!!",F8546="NEW"),"",INDEX(B8545:B$2,-1+SUMPRODUCT(MAX(ROW(E8545:E$2)*(E8546=E8545:E$2)))))</f>
        <v> </v>
      </c>
      <c r="J8546" s="25" t="str">
        <f>IF(OR(E8546="",E8546="!!!",F8546="NEW"),"",COUNTBLANK(OFFSET(A$1,,,SUMPRODUCT(MAX(ROW(E$2:E8546)*(E8546=E$2:E8546)))))-COUNTBLANK(OFFSET(A$1,,,SUMPRODUCT(MAX(ROW(E$1:E8545)*(E2=E$1:E8545))))))</f>
        <v> </v>
      </c>
      <c r="K8546" s="25" t="str">
        <f>IF(OR(E8546="",E8546="!!!",F8546="NEW"),"",INDEX(J$1:J8545,SUMPRODUCT(MAX(ROW(E$1:E8545)*(E8546=E$1:E8545)))))</f>
        <v> </v>
      </c>
      <c r="L8546" s="26"/>
    </row>
    <row r="8547" spans="1:12">
      <c r="A8547" s="20"/>
    </row>
    <row r="8548" spans="1:12">
      <c r="A8548" s="20" t="s">
        <v>4116</v>
      </c>
    </row>
    <row r="8549" spans="1:12">
      <c r="A8549" s="20" t="s">
        <v>1979</v>
      </c>
      <c r="E8549" s="21">
        <f>IF(D8549="?OLD","!!!","")</f>
        <v/>
      </c>
      <c r="F8549" s="22" t="str">
        <f>IF(OR(E8549="",E8549="!!!"),"",IF(NOT(ISNA(VLOOKUP(E8549,E$1:E8548,1,FALSE()))),"OLD",IF(AND(E8549&lt;&gt;"",E8549&lt;&gt;"!!!"),"NEW","")))</f>
        <v> </v>
      </c>
      <c r="G8549" s="23" t="str">
        <f>IF(OR(E8549="",E8549="!!!"),"",IF(OR(J8549=0,AND(J8549=1,K8549=1),AND(J8549=1,I8549="SBJ"),AND(J8549=1,I8549=0)),"?IN_FOCUS",IF(J8549&lt;=2,"?ACTIVATED",IF(J8549&lt;&gt;"","?FAMILIAR",IF(F8549="NEW",IF(ISNA(VLOOKUP(E8549,#REF!,1,FALSE())),"?TYPE_IDENTIFIABLE","?REFERENTIAL"),"_")))))</f>
        <v> </v>
      </c>
      <c r="H8549" s="24" t="str">
        <f>IF(J8549&lt;&gt;1,"",IF(I8549="SBJ","CB","?"))</f>
        <v> </v>
      </c>
      <c r="I8549" s="25" t="str">
        <f>IF(OR(E8549="",E8549="!!!",F8549="NEW"),"",INDEX(B8548:B$2,-1+SUMPRODUCT(MAX(ROW(E8548:E$2)*(E8549=E8548:E$2)))))</f>
        <v> </v>
      </c>
      <c r="J8549" s="25" t="str">
        <f>IF(OR(E8549="",E8549="!!!",F8549="NEW"),"",COUNTBLANK(OFFSET(A$1,,,SUMPRODUCT(MAX(ROW(E$2:E8549)*(E8549=E$2:E8549)))))-COUNTBLANK(OFFSET(A$1,,,SUMPRODUCT(MAX(ROW(E$1:E8548)*(E2=E$1:E8548))))))</f>
        <v> </v>
      </c>
      <c r="K8549" s="25" t="str">
        <f>IF(OR(E8549="",E8549="!!!",F8549="NEW"),"",INDEX(J$1:J8548,SUMPRODUCT(MAX(ROW(E$1:E8548)*(E8549=E$1:E8548)))))</f>
        <v> </v>
      </c>
      <c r="L8549" s="26"/>
    </row>
    <row r="8550" spans="1:12">
      <c r="A8550" s="20" t="s">
        <v>2543</v>
      </c>
      <c r="B8550" s="27" t="s">
        <v>1668</v>
      </c>
      <c r="C8550" s="27" t="s">
        <v>1701</v>
      </c>
      <c r="D8550" s="27" t="s">
        <v>1681</v>
      </c>
      <c r="E8550" s="21">
        <f>IF(D8550="?OLD","!!!","")</f>
        <v/>
      </c>
      <c r="F8550" s="22" t="str">
        <f>IF(OR(E8550="",E8550="!!!"),"",IF(NOT(ISNA(VLOOKUP(E8550,E$1:E8549,1,FALSE()))),"OLD",IF(AND(E8550&lt;&gt;"",E8550&lt;&gt;"!!!"),"NEW","")))</f>
        <v> </v>
      </c>
      <c r="G8550" s="23" t="str">
        <f>IF(OR(E8550="",E8550="!!!"),"",IF(OR(J8550=0,AND(J8550=1,K8550=1),AND(J8550=1,I8550="SBJ"),AND(J8550=1,I8550=0)),"?IN_FOCUS",IF(J8550&lt;=2,"?ACTIVATED",IF(J8550&lt;&gt;"","?FAMILIAR",IF(F8550="NEW",IF(ISNA(VLOOKUP(E8550,#REF!,1,FALSE())),"?TYPE_IDENTIFIABLE","?REFERENTIAL"),"_")))))</f>
        <v> </v>
      </c>
      <c r="H8550" s="24" t="str">
        <f>IF(J8550&lt;&gt;1,"",IF(I8550="SBJ","CB","?"))</f>
        <v> </v>
      </c>
      <c r="I8550" s="25" t="str">
        <f>IF(OR(E8550="",E8550="!!!",F8550="NEW"),"",INDEX(B8549:B$2,-1+SUMPRODUCT(MAX(ROW(E8549:E$2)*(E8550=E8549:E$2)))))</f>
        <v> </v>
      </c>
      <c r="J8550" s="25" t="str">
        <f>IF(OR(E8550="",E8550="!!!",F8550="NEW"),"",COUNTBLANK(OFFSET(A$1,,,SUMPRODUCT(MAX(ROW(E$2:E8550)*(E8550=E$2:E8550)))))-COUNTBLANK(OFFSET(A$1,,,SUMPRODUCT(MAX(ROW(E$1:E8549)*(E2=E$1:E8549))))))</f>
        <v> </v>
      </c>
      <c r="K8550" s="25" t="str">
        <f>IF(OR(E8550="",E8550="!!!",F8550="NEW"),"",INDEX(J$1:J8549,SUMPRODUCT(MAX(ROW(E$1:E8549)*(E8550=E$1:E8549)))))</f>
        <v> </v>
      </c>
      <c r="L8550" s="26"/>
    </row>
    <row r="8551" spans="1:12">
      <c r="A8551" s="20" t="s">
        <v>2582</v>
      </c>
      <c r="E8551" s="21">
        <f>IF(D8551="?OLD","!!!","")</f>
        <v/>
      </c>
      <c r="F8551" s="22" t="str">
        <f>IF(OR(E8551="",E8551="!!!"),"",IF(NOT(ISNA(VLOOKUP(E8551,E$1:E8550,1,FALSE()))),"OLD",IF(AND(E8551&lt;&gt;"",E8551&lt;&gt;"!!!"),"NEW","")))</f>
        <v> </v>
      </c>
      <c r="G8551" s="23" t="str">
        <f>IF(OR(E8551="",E8551="!!!"),"",IF(OR(J8551=0,AND(J8551=1,K8551=1),AND(J8551=1,I8551="SBJ"),AND(J8551=1,I8551=0)),"?IN_FOCUS",IF(J8551&lt;=2,"?ACTIVATED",IF(J8551&lt;&gt;"","?FAMILIAR",IF(F8551="NEW",IF(ISNA(VLOOKUP(E8551,#REF!,1,FALSE())),"?TYPE_IDENTIFIABLE","?REFERENTIAL"),"_")))))</f>
        <v> </v>
      </c>
      <c r="H8551" s="24" t="str">
        <f>IF(J8551&lt;&gt;1,"",IF(I8551="SBJ","CB","?"))</f>
        <v> </v>
      </c>
      <c r="I8551" s="25" t="str">
        <f>IF(OR(E8551="",E8551="!!!",F8551="NEW"),"",INDEX(B8550:B$2,-1+SUMPRODUCT(MAX(ROW(E8550:E$2)*(E8551=E8550:E$2)))))</f>
        <v> </v>
      </c>
      <c r="J8551" s="25" t="str">
        <f>IF(OR(E8551="",E8551="!!!",F8551="NEW"),"",COUNTBLANK(OFFSET(A$1,,,SUMPRODUCT(MAX(ROW(E$2:E8551)*(E8551=E$2:E8551)))))-COUNTBLANK(OFFSET(A$1,,,SUMPRODUCT(MAX(ROW(E$1:E8550)*(E2=E$1:E8550))))))</f>
        <v> </v>
      </c>
      <c r="K8551" s="25" t="str">
        <f>IF(OR(E8551="",E8551="!!!",F8551="NEW"),"",INDEX(J$1:J8550,SUMPRODUCT(MAX(ROW(E$1:E8550)*(E8551=E$1:E8550)))))</f>
        <v> </v>
      </c>
      <c r="L8551" s="26"/>
    </row>
    <row r="8552" spans="1:12">
      <c r="A8552" s="20" t="s">
        <v>1790</v>
      </c>
      <c r="E8552" s="21">
        <f>IF(D8552="?OLD","!!!","")</f>
        <v/>
      </c>
      <c r="F8552" s="22" t="str">
        <f>IF(OR(E8552="",E8552="!!!"),"",IF(NOT(ISNA(VLOOKUP(E8552,E$1:E8551,1,FALSE()))),"OLD",IF(AND(E8552&lt;&gt;"",E8552&lt;&gt;"!!!"),"NEW","")))</f>
        <v> </v>
      </c>
      <c r="G8552" s="23" t="str">
        <f>IF(OR(E8552="",E8552="!!!"),"",IF(OR(J8552=0,AND(J8552=1,K8552=1),AND(J8552=1,I8552="SBJ"),AND(J8552=1,I8552=0)),"?IN_FOCUS",IF(J8552&lt;=2,"?ACTIVATED",IF(J8552&lt;&gt;"","?FAMILIAR",IF(F8552="NEW",IF(ISNA(VLOOKUP(E8552,#REF!,1,FALSE())),"?TYPE_IDENTIFIABLE","?REFERENTIAL"),"_")))))</f>
        <v> </v>
      </c>
      <c r="H8552" s="24" t="str">
        <f>IF(J8552&lt;&gt;1,"",IF(I8552="SBJ","CB","?"))</f>
        <v> </v>
      </c>
      <c r="I8552" s="25" t="str">
        <f>IF(OR(E8552="",E8552="!!!",F8552="NEW"),"",INDEX(B8551:B$2,-1+SUMPRODUCT(MAX(ROW(E8551:E$2)*(E8552=E8551:E$2)))))</f>
        <v> </v>
      </c>
      <c r="J8552" s="25" t="str">
        <f>IF(OR(E8552="",E8552="!!!",F8552="NEW"),"",COUNTBLANK(OFFSET(A$1,,,SUMPRODUCT(MAX(ROW(E$2:E8552)*(E8552=E$2:E8552)))))-COUNTBLANK(OFFSET(A$1,,,SUMPRODUCT(MAX(ROW(E$1:E8551)*(E2=E$1:E8551))))))</f>
        <v> </v>
      </c>
      <c r="K8552" s="25" t="str">
        <f>IF(OR(E8552="",E8552="!!!",F8552="NEW"),"",INDEX(J$1:J8551,SUMPRODUCT(MAX(ROW(E$1:E8551)*(E8552=E$1:E8551)))))</f>
        <v> </v>
      </c>
      <c r="L8552" s="26"/>
    </row>
    <row r="8553" spans="1:12">
      <c r="A8553" s="20" t="s">
        <v>1714</v>
      </c>
      <c r="E8553" s="21">
        <f>IF(D8553="?OLD","!!!","")</f>
        <v/>
      </c>
      <c r="F8553" s="22" t="str">
        <f>IF(OR(E8553="",E8553="!!!"),"",IF(NOT(ISNA(VLOOKUP(E8553,E$1:E8552,1,FALSE()))),"OLD",IF(AND(E8553&lt;&gt;"",E8553&lt;&gt;"!!!"),"NEW","")))</f>
        <v> </v>
      </c>
      <c r="G8553" s="23" t="str">
        <f>IF(OR(E8553="",E8553="!!!"),"",IF(OR(J8553=0,AND(J8553=1,K8553=1),AND(J8553=1,I8553="SBJ"),AND(J8553=1,I8553=0)),"?IN_FOCUS",IF(J8553&lt;=2,"?ACTIVATED",IF(J8553&lt;&gt;"","?FAMILIAR",IF(F8553="NEW",IF(ISNA(VLOOKUP(E8553,#REF!,1,FALSE())),"?TYPE_IDENTIFIABLE","?REFERENTIAL"),"_")))))</f>
        <v> </v>
      </c>
      <c r="H8553" s="24" t="str">
        <f>IF(J8553&lt;&gt;1,"",IF(I8553="SBJ","CB","?"))</f>
        <v> </v>
      </c>
      <c r="I8553" s="25" t="str">
        <f>IF(OR(E8553="",E8553="!!!",F8553="NEW"),"",INDEX(B8552:B$2,-1+SUMPRODUCT(MAX(ROW(E8552:E$2)*(E8553=E8552:E$2)))))</f>
        <v> </v>
      </c>
      <c r="J8553" s="25" t="str">
        <f>IF(OR(E8553="",E8553="!!!",F8553="NEW"),"",COUNTBLANK(OFFSET(A$1,,,SUMPRODUCT(MAX(ROW(E$2:E8553)*(E8553=E$2:E8553)))))-COUNTBLANK(OFFSET(A$1,,,SUMPRODUCT(MAX(ROW(E$1:E8552)*(E2=E$1:E8552))))))</f>
        <v> </v>
      </c>
      <c r="K8553" s="25" t="str">
        <f>IF(OR(E8553="",E8553="!!!",F8553="NEW"),"",INDEX(J$1:J8552,SUMPRODUCT(MAX(ROW(E$1:E8552)*(E8553=E$1:E8552)))))</f>
        <v> </v>
      </c>
      <c r="L8553" s="26"/>
    </row>
    <row r="8554" spans="1:12">
      <c r="A8554" s="20" t="s">
        <v>4117</v>
      </c>
      <c r="E8554" s="21">
        <f>IF(D8554="?OLD","!!!","")</f>
        <v/>
      </c>
      <c r="F8554" s="22" t="str">
        <f>IF(OR(E8554="",E8554="!!!"),"",IF(NOT(ISNA(VLOOKUP(E8554,E$1:E8553,1,FALSE()))),"OLD",IF(AND(E8554&lt;&gt;"",E8554&lt;&gt;"!!!"),"NEW","")))</f>
        <v> </v>
      </c>
      <c r="G8554" s="23" t="str">
        <f>IF(OR(E8554="",E8554="!!!"),"",IF(OR(J8554=0,AND(J8554=1,K8554=1),AND(J8554=1,I8554="SBJ"),AND(J8554=1,I8554=0)),"?IN_FOCUS",IF(J8554&lt;=2,"?ACTIVATED",IF(J8554&lt;&gt;"","?FAMILIAR",IF(F8554="NEW",IF(ISNA(VLOOKUP(E8554,#REF!,1,FALSE())),"?TYPE_IDENTIFIABLE","?REFERENTIAL"),"_")))))</f>
        <v> </v>
      </c>
      <c r="H8554" s="24" t="str">
        <f>IF(J8554&lt;&gt;1,"",IF(I8554="SBJ","CB","?"))</f>
        <v> </v>
      </c>
      <c r="I8554" s="25" t="str">
        <f>IF(OR(E8554="",E8554="!!!",F8554="NEW"),"",INDEX(B8553:B$2,-1+SUMPRODUCT(MAX(ROW(E8553:E$2)*(E8554=E8553:E$2)))))</f>
        <v> </v>
      </c>
      <c r="J8554" s="25" t="str">
        <f>IF(OR(E8554="",E8554="!!!",F8554="NEW"),"",COUNTBLANK(OFFSET(A$1,,,SUMPRODUCT(MAX(ROW(E$2:E8554)*(E8554=E$2:E8554)))))-COUNTBLANK(OFFSET(A$1,,,SUMPRODUCT(MAX(ROW(E$1:E8553)*(E2=E$1:E8553))))))</f>
        <v> </v>
      </c>
      <c r="K8554" s="25" t="str">
        <f>IF(OR(E8554="",E8554="!!!",F8554="NEW"),"",INDEX(J$1:J8553,SUMPRODUCT(MAX(ROW(E$1:E8553)*(E8554=E$1:E8553)))))</f>
        <v> </v>
      </c>
      <c r="L8554" s="26"/>
    </row>
    <row r="8555" spans="1:12">
      <c r="A8555" s="20" t="s">
        <v>4118</v>
      </c>
      <c r="B8555" s="27" t="s">
        <v>1687</v>
      </c>
      <c r="C8555" s="27" t="s">
        <v>1701</v>
      </c>
      <c r="D8555" s="27" t="s">
        <v>1681</v>
      </c>
      <c r="E8555" s="21">
        <f>IF(D8555="?OLD","!!!","")</f>
        <v/>
      </c>
      <c r="F8555" s="22" t="str">
        <f>IF(OR(E8555="",E8555="!!!"),"",IF(NOT(ISNA(VLOOKUP(E8555,E$1:E8554,1,FALSE()))),"OLD",IF(AND(E8555&lt;&gt;"",E8555&lt;&gt;"!!!"),"NEW","")))</f>
        <v> </v>
      </c>
      <c r="G8555" s="23" t="str">
        <f>IF(OR(E8555="",E8555="!!!"),"",IF(OR(J8555=0,AND(J8555=1,K8555=1),AND(J8555=1,I8555="SBJ"),AND(J8555=1,I8555=0)),"?IN_FOCUS",IF(J8555&lt;=2,"?ACTIVATED",IF(J8555&lt;&gt;"","?FAMILIAR",IF(F8555="NEW",IF(ISNA(VLOOKUP(E8555,#REF!,1,FALSE())),"?TYPE_IDENTIFIABLE","?REFERENTIAL"),"_")))))</f>
        <v> </v>
      </c>
      <c r="H8555" s="24" t="str">
        <f>IF(J8555&lt;&gt;1,"",IF(I8555="SBJ","CB","?"))</f>
        <v> </v>
      </c>
      <c r="I8555" s="25" t="str">
        <f>IF(OR(E8555="",E8555="!!!",F8555="NEW"),"",INDEX(B8554:B$2,-1+SUMPRODUCT(MAX(ROW(E8554:E$2)*(E8555=E8554:E$2)))))</f>
        <v> </v>
      </c>
      <c r="J8555" s="25" t="str">
        <f>IF(OR(E8555="",E8555="!!!",F8555="NEW"),"",COUNTBLANK(OFFSET(A$1,,,SUMPRODUCT(MAX(ROW(E$2:E8555)*(E8555=E$2:E8555)))))-COUNTBLANK(OFFSET(A$1,,,SUMPRODUCT(MAX(ROW(E$1:E8554)*(E2=E$1:E8554))))))</f>
        <v> </v>
      </c>
      <c r="K8555" s="25" t="str">
        <f>IF(OR(E8555="",E8555="!!!",F8555="NEW"),"",INDEX(J$1:J8554,SUMPRODUCT(MAX(ROW(E$1:E8554)*(E8555=E$1:E8554)))))</f>
        <v> </v>
      </c>
      <c r="L8555" s="26"/>
    </row>
    <row r="8556" spans="1:12">
      <c r="A8556" s="20" t="s">
        <v>1764</v>
      </c>
      <c r="E8556" s="21">
        <f>IF(D8556="?OLD","!!!","")</f>
        <v/>
      </c>
      <c r="F8556" s="22" t="str">
        <f>IF(OR(E8556="",E8556="!!!"),"",IF(NOT(ISNA(VLOOKUP(E8556,E$1:E8555,1,FALSE()))),"OLD",IF(AND(E8556&lt;&gt;"",E8556&lt;&gt;"!!!"),"NEW","")))</f>
        <v> </v>
      </c>
      <c r="G8556" s="23" t="str">
        <f>IF(OR(E8556="",E8556="!!!"),"",IF(OR(J8556=0,AND(J8556=1,K8556=1),AND(J8556=1,I8556="SBJ"),AND(J8556=1,I8556=0)),"?IN_FOCUS",IF(J8556&lt;=2,"?ACTIVATED",IF(J8556&lt;&gt;"","?FAMILIAR",IF(F8556="NEW",IF(ISNA(VLOOKUP(E8556,#REF!,1,FALSE())),"?TYPE_IDENTIFIABLE","?REFERENTIAL"),"_")))))</f>
        <v> </v>
      </c>
      <c r="H8556" s="24" t="str">
        <f>IF(J8556&lt;&gt;1,"",IF(I8556="SBJ","CB","?"))</f>
        <v> </v>
      </c>
      <c r="I8556" s="25" t="str">
        <f>IF(OR(E8556="",E8556="!!!",F8556="NEW"),"",INDEX(B8555:B$2,-1+SUMPRODUCT(MAX(ROW(E8555:E$2)*(E8556=E8555:E$2)))))</f>
        <v> </v>
      </c>
      <c r="J8556" s="25" t="str">
        <f>IF(OR(E8556="",E8556="!!!",F8556="NEW"),"",COUNTBLANK(OFFSET(A$1,,,SUMPRODUCT(MAX(ROW(E$2:E8556)*(E8556=E$2:E8556)))))-COUNTBLANK(OFFSET(A$1,,,SUMPRODUCT(MAX(ROW(E$1:E8555)*(E2=E$1:E8555))))))</f>
        <v> </v>
      </c>
      <c r="K8556" s="25" t="str">
        <f>IF(OR(E8556="",E8556="!!!",F8556="NEW"),"",INDEX(J$1:J8555,SUMPRODUCT(MAX(ROW(E$1:E8555)*(E8556=E$1:E8555)))))</f>
        <v> </v>
      </c>
      <c r="L8556" s="26"/>
    </row>
    <row r="8557" spans="1:12">
      <c r="A8557" s="20" t="s">
        <v>2583</v>
      </c>
      <c r="B8557" s="27" t="s">
        <v>1687</v>
      </c>
      <c r="C8557" s="27" t="s">
        <v>1704</v>
      </c>
      <c r="E8557" s="21">
        <f>IF(D8557="?OLD","!!!","")</f>
        <v/>
      </c>
      <c r="F8557" s="22" t="str">
        <f>IF(OR(E8557="",E8557="!!!"),"",IF(NOT(ISNA(VLOOKUP(E8557,E$1:E8556,1,FALSE()))),"OLD",IF(AND(E8557&lt;&gt;"",E8557&lt;&gt;"!!!"),"NEW","")))</f>
        <v> </v>
      </c>
      <c r="G8557" s="23" t="str">
        <f>IF(OR(E8557="",E8557="!!!"),"",IF(OR(J8557=0,AND(J8557=1,K8557=1),AND(J8557=1,I8557="SBJ"),AND(J8557=1,I8557=0)),"?IN_FOCUS",IF(J8557&lt;=2,"?ACTIVATED",IF(J8557&lt;&gt;"","?FAMILIAR",IF(F8557="NEW",IF(ISNA(VLOOKUP(E8557,#REF!,1,FALSE())),"?TYPE_IDENTIFIABLE","?REFERENTIAL"),"_")))))</f>
        <v> </v>
      </c>
      <c r="H8557" s="24" t="str">
        <f>IF(J8557&lt;&gt;1,"",IF(I8557="SBJ","CB","?"))</f>
        <v> </v>
      </c>
      <c r="I8557" s="25" t="str">
        <f>IF(OR(E8557="",E8557="!!!",F8557="NEW"),"",INDEX(B8556:B$2,-1+SUMPRODUCT(MAX(ROW(E8556:E$2)*(E8557=E8556:E$2)))))</f>
        <v> </v>
      </c>
      <c r="J8557" s="25" t="str">
        <f>IF(OR(E8557="",E8557="!!!",F8557="NEW"),"",COUNTBLANK(OFFSET(A$1,,,SUMPRODUCT(MAX(ROW(E$2:E8557)*(E8557=E$2:E8557)))))-COUNTBLANK(OFFSET(A$1,,,SUMPRODUCT(MAX(ROW(E$1:E8556)*(E2=E$1:E8556))))))</f>
        <v> </v>
      </c>
      <c r="K8557" s="25" t="str">
        <f>IF(OR(E8557="",E8557="!!!",F8557="NEW"),"",INDEX(J$1:J8556,SUMPRODUCT(MAX(ROW(E$1:E8556)*(E8557=E$1:E8556)))))</f>
        <v> </v>
      </c>
      <c r="L8557" s="26"/>
    </row>
    <row r="8558" spans="1:12">
      <c r="A8558" s="20" t="s">
        <v>3218</v>
      </c>
      <c r="E8558" s="21">
        <f>IF(D8558="?OLD","!!!","")</f>
        <v/>
      </c>
      <c r="F8558" s="22" t="str">
        <f>IF(OR(E8558="",E8558="!!!"),"",IF(NOT(ISNA(VLOOKUP(E8558,E$1:E8557,1,FALSE()))),"OLD",IF(AND(E8558&lt;&gt;"",E8558&lt;&gt;"!!!"),"NEW","")))</f>
        <v> </v>
      </c>
      <c r="G8558" s="23" t="str">
        <f>IF(OR(E8558="",E8558="!!!"),"",IF(OR(J8558=0,AND(J8558=1,K8558=1),AND(J8558=1,I8558="SBJ"),AND(J8558=1,I8558=0)),"?IN_FOCUS",IF(J8558&lt;=2,"?ACTIVATED",IF(J8558&lt;&gt;"","?FAMILIAR",IF(F8558="NEW",IF(ISNA(VLOOKUP(E8558,#REF!,1,FALSE())),"?TYPE_IDENTIFIABLE","?REFERENTIAL"),"_")))))</f>
        <v> </v>
      </c>
      <c r="H8558" s="24" t="str">
        <f>IF(J8558&lt;&gt;1,"",IF(I8558="SBJ","CB","?"))</f>
        <v> </v>
      </c>
      <c r="I8558" s="25" t="str">
        <f>IF(OR(E8558="",E8558="!!!",F8558="NEW"),"",INDEX(B8557:B$2,-1+SUMPRODUCT(MAX(ROW(E8557:E$2)*(E8558=E8557:E$2)))))</f>
        <v> </v>
      </c>
      <c r="J8558" s="25" t="str">
        <f>IF(OR(E8558="",E8558="!!!",F8558="NEW"),"",COUNTBLANK(OFFSET(A$1,,,SUMPRODUCT(MAX(ROW(E$2:E8558)*(E8558=E$2:E8558)))))-COUNTBLANK(OFFSET(A$1,,,SUMPRODUCT(MAX(ROW(E$1:E8557)*(E2=E$1:E8557))))))</f>
        <v> </v>
      </c>
      <c r="K8558" s="25" t="str">
        <f>IF(OR(E8558="",E8558="!!!",F8558="NEW"),"",INDEX(J$1:J8557,SUMPRODUCT(MAX(ROW(E$1:E8557)*(E8558=E$1:E8557)))))</f>
        <v> </v>
      </c>
      <c r="L8558" s="26"/>
    </row>
    <row r="8559" spans="1:12">
      <c r="A8559" s="20" t="s">
        <v>1688</v>
      </c>
      <c r="E8559" s="21">
        <f>IF(D8559="?OLD","!!!","")</f>
        <v/>
      </c>
      <c r="F8559" s="22" t="str">
        <f>IF(OR(E8559="",E8559="!!!"),"",IF(NOT(ISNA(VLOOKUP(E8559,E$1:E8558,1,FALSE()))),"OLD",IF(AND(E8559&lt;&gt;"",E8559&lt;&gt;"!!!"),"NEW","")))</f>
        <v> </v>
      </c>
      <c r="G8559" s="23" t="str">
        <f>IF(OR(E8559="",E8559="!!!"),"",IF(OR(J8559=0,AND(J8559=1,K8559=1),AND(J8559=1,I8559="SBJ"),AND(J8559=1,I8559=0)),"?IN_FOCUS",IF(J8559&lt;=2,"?ACTIVATED",IF(J8559&lt;&gt;"","?FAMILIAR",IF(F8559="NEW",IF(ISNA(VLOOKUP(E8559,#REF!,1,FALSE())),"?TYPE_IDENTIFIABLE","?REFERENTIAL"),"_")))))</f>
        <v> </v>
      </c>
      <c r="H8559" s="24" t="str">
        <f>IF(J8559&lt;&gt;1,"",IF(I8559="SBJ","CB","?"))</f>
        <v> </v>
      </c>
      <c r="I8559" s="25" t="str">
        <f>IF(OR(E8559="",E8559="!!!",F8559="NEW"),"",INDEX(B8558:B$2,-1+SUMPRODUCT(MAX(ROW(E8558:E$2)*(E8559=E8558:E$2)))))</f>
        <v> </v>
      </c>
      <c r="J8559" s="25" t="str">
        <f>IF(OR(E8559="",E8559="!!!",F8559="NEW"),"",COUNTBLANK(OFFSET(A$1,,,SUMPRODUCT(MAX(ROW(E$2:E8559)*(E8559=E$2:E8559)))))-COUNTBLANK(OFFSET(A$1,,,SUMPRODUCT(MAX(ROW(E$1:E8558)*(E2=E$1:E8558))))))</f>
        <v> </v>
      </c>
      <c r="K8559" s="25" t="str">
        <f>IF(OR(E8559="",E8559="!!!",F8559="NEW"),"",INDEX(J$1:J8558,SUMPRODUCT(MAX(ROW(E$1:E8558)*(E8559=E$1:E8558)))))</f>
        <v> </v>
      </c>
      <c r="L8559" s="26"/>
    </row>
    <row r="8560" spans="1:12">
      <c r="A8560" s="20" t="s">
        <v>1699</v>
      </c>
      <c r="E8560" s="21">
        <f>IF(D8560="?OLD","!!!","")</f>
        <v/>
      </c>
      <c r="F8560" s="22" t="str">
        <f>IF(OR(E8560="",E8560="!!!"),"",IF(NOT(ISNA(VLOOKUP(E8560,E$1:E8559,1,FALSE()))),"OLD",IF(AND(E8560&lt;&gt;"",E8560&lt;&gt;"!!!"),"NEW","")))</f>
        <v> </v>
      </c>
      <c r="G8560" s="23" t="str">
        <f>IF(OR(E8560="",E8560="!!!"),"",IF(OR(J8560=0,AND(J8560=1,K8560=1),AND(J8560=1,I8560="SBJ"),AND(J8560=1,I8560=0)),"?IN_FOCUS",IF(J8560&lt;=2,"?ACTIVATED",IF(J8560&lt;&gt;"","?FAMILIAR",IF(F8560="NEW",IF(ISNA(VLOOKUP(E8560,#REF!,1,FALSE())),"?TYPE_IDENTIFIABLE","?REFERENTIAL"),"_")))))</f>
        <v> </v>
      </c>
      <c r="H8560" s="24" t="str">
        <f>IF(J8560&lt;&gt;1,"",IF(I8560="SBJ","CB","?"))</f>
        <v> </v>
      </c>
      <c r="I8560" s="25" t="str">
        <f>IF(OR(E8560="",E8560="!!!",F8560="NEW"),"",INDEX(B8559:B$2,-1+SUMPRODUCT(MAX(ROW(E8559:E$2)*(E8560=E8559:E$2)))))</f>
        <v> </v>
      </c>
      <c r="J8560" s="25" t="str">
        <f>IF(OR(E8560="",E8560="!!!",F8560="NEW"),"",COUNTBLANK(OFFSET(A$1,,,SUMPRODUCT(MAX(ROW(E$2:E8560)*(E8560=E$2:E8560)))))-COUNTBLANK(OFFSET(A$1,,,SUMPRODUCT(MAX(ROW(E$1:E8559)*(E2=E$1:E8559))))))</f>
        <v> </v>
      </c>
      <c r="K8560" s="25" t="str">
        <f>IF(OR(E8560="",E8560="!!!",F8560="NEW"),"",INDEX(J$1:J8559,SUMPRODUCT(MAX(ROW(E$1:E8559)*(E8560=E$1:E8559)))))</f>
        <v> </v>
      </c>
      <c r="L8560" s="26"/>
    </row>
    <row r="8561" spans="1:12">
      <c r="A8561" s="20" t="s">
        <v>4119</v>
      </c>
      <c r="B8561" s="27" t="s">
        <v>1724</v>
      </c>
      <c r="C8561" s="27" t="s">
        <v>1701</v>
      </c>
      <c r="D8561" s="27" t="s">
        <v>1681</v>
      </c>
      <c r="E8561" s="21">
        <f>IF(D8561="?OLD","!!!","")</f>
        <v/>
      </c>
      <c r="F8561" s="22" t="str">
        <f>IF(OR(E8561="",E8561="!!!"),"",IF(NOT(ISNA(VLOOKUP(E8561,E$1:E8560,1,FALSE()))),"OLD",IF(AND(E8561&lt;&gt;"",E8561&lt;&gt;"!!!"),"NEW","")))</f>
        <v> </v>
      </c>
      <c r="G8561" s="23" t="str">
        <f>IF(OR(E8561="",E8561="!!!"),"",IF(OR(J8561=0,AND(J8561=1,K8561=1),AND(J8561=1,I8561="SBJ"),AND(J8561=1,I8561=0)),"?IN_FOCUS",IF(J8561&lt;=2,"?ACTIVATED",IF(J8561&lt;&gt;"","?FAMILIAR",IF(F8561="NEW",IF(ISNA(VLOOKUP(E8561,#REF!,1,FALSE())),"?TYPE_IDENTIFIABLE","?REFERENTIAL"),"_")))))</f>
        <v> </v>
      </c>
      <c r="H8561" s="24" t="str">
        <f>IF(J8561&lt;&gt;1,"",IF(I8561="SBJ","CB","?"))</f>
        <v> </v>
      </c>
      <c r="I8561" s="25" t="str">
        <f>IF(OR(E8561="",E8561="!!!",F8561="NEW"),"",INDEX(B8560:B$2,-1+SUMPRODUCT(MAX(ROW(E8560:E$2)*(E8561=E8560:E$2)))))</f>
        <v> </v>
      </c>
      <c r="J8561" s="25" t="str">
        <f>IF(OR(E8561="",E8561="!!!",F8561="NEW"),"",COUNTBLANK(OFFSET(A$1,,,SUMPRODUCT(MAX(ROW(E$2:E8561)*(E8561=E$2:E8561)))))-COUNTBLANK(OFFSET(A$1,,,SUMPRODUCT(MAX(ROW(E$1:E8560)*(E2=E$1:E8560))))))</f>
        <v> </v>
      </c>
      <c r="K8561" s="25" t="str">
        <f>IF(OR(E8561="",E8561="!!!",F8561="NEW"),"",INDEX(J$1:J8560,SUMPRODUCT(MAX(ROW(E$1:E8560)*(E8561=E$1:E8560)))))</f>
        <v> </v>
      </c>
      <c r="L8561" s="26"/>
    </row>
    <row r="8562" spans="1:12">
      <c r="A8562" s="20" t="s">
        <v>2609</v>
      </c>
      <c r="E8562" s="21">
        <f>IF(D8562="?OLD","!!!","")</f>
        <v/>
      </c>
      <c r="F8562" s="22" t="str">
        <f>IF(OR(E8562="",E8562="!!!"),"",IF(NOT(ISNA(VLOOKUP(E8562,E$1:E8561,1,FALSE()))),"OLD",IF(AND(E8562&lt;&gt;"",E8562&lt;&gt;"!!!"),"NEW","")))</f>
        <v> </v>
      </c>
      <c r="G8562" s="23" t="str">
        <f>IF(OR(E8562="",E8562="!!!"),"",IF(OR(J8562=0,AND(J8562=1,K8562=1),AND(J8562=1,I8562="SBJ"),AND(J8562=1,I8562=0)),"?IN_FOCUS",IF(J8562&lt;=2,"?ACTIVATED",IF(J8562&lt;&gt;"","?FAMILIAR",IF(F8562="NEW",IF(ISNA(VLOOKUP(E8562,#REF!,1,FALSE())),"?TYPE_IDENTIFIABLE","?REFERENTIAL"),"_")))))</f>
        <v> </v>
      </c>
      <c r="H8562" s="24" t="str">
        <f>IF(J8562&lt;&gt;1,"",IF(I8562="SBJ","CB","?"))</f>
        <v> </v>
      </c>
      <c r="I8562" s="25" t="str">
        <f>IF(OR(E8562="",E8562="!!!",F8562="NEW"),"",INDEX(B8561:B$2,-1+SUMPRODUCT(MAX(ROW(E8561:E$2)*(E8562=E8561:E$2)))))</f>
        <v> </v>
      </c>
      <c r="J8562" s="25" t="str">
        <f>IF(OR(E8562="",E8562="!!!",F8562="NEW"),"",COUNTBLANK(OFFSET(A$1,,,SUMPRODUCT(MAX(ROW(E$2:E8562)*(E8562=E$2:E8562)))))-COUNTBLANK(OFFSET(A$1,,,SUMPRODUCT(MAX(ROW(E$1:E8561)*(E2=E$1:E8561))))))</f>
        <v> </v>
      </c>
      <c r="K8562" s="25" t="str">
        <f>IF(OR(E8562="",E8562="!!!",F8562="NEW"),"",INDEX(J$1:J8561,SUMPRODUCT(MAX(ROW(E$1:E8561)*(E8562=E$1:E8561)))))</f>
        <v> </v>
      </c>
      <c r="L8562" s="26"/>
    </row>
    <row r="8563" spans="1:12">
      <c r="A8563" s="20" t="s">
        <v>2599</v>
      </c>
      <c r="E8563" s="21">
        <f>IF(D8563="?OLD","!!!","")</f>
        <v/>
      </c>
      <c r="F8563" s="22" t="str">
        <f>IF(OR(E8563="",E8563="!!!"),"",IF(NOT(ISNA(VLOOKUP(E8563,E$1:E8562,1,FALSE()))),"OLD",IF(AND(E8563&lt;&gt;"",E8563&lt;&gt;"!!!"),"NEW","")))</f>
        <v> </v>
      </c>
      <c r="G8563" s="23" t="str">
        <f>IF(OR(E8563="",E8563="!!!"),"",IF(OR(J8563=0,AND(J8563=1,K8563=1),AND(J8563=1,I8563="SBJ"),AND(J8563=1,I8563=0)),"?IN_FOCUS",IF(J8563&lt;=2,"?ACTIVATED",IF(J8563&lt;&gt;"","?FAMILIAR",IF(F8563="NEW",IF(ISNA(VLOOKUP(E8563,#REF!,1,FALSE())),"?TYPE_IDENTIFIABLE","?REFERENTIAL"),"_")))))</f>
        <v> </v>
      </c>
      <c r="H8563" s="24" t="str">
        <f>IF(J8563&lt;&gt;1,"",IF(I8563="SBJ","CB","?"))</f>
        <v> </v>
      </c>
      <c r="I8563" s="25" t="str">
        <f>IF(OR(E8563="",E8563="!!!",F8563="NEW"),"",INDEX(B8562:B$2,-1+SUMPRODUCT(MAX(ROW(E8562:E$2)*(E8563=E8562:E$2)))))</f>
        <v> </v>
      </c>
      <c r="J8563" s="25" t="str">
        <f>IF(OR(E8563="",E8563="!!!",F8563="NEW"),"",COUNTBLANK(OFFSET(A$1,,,SUMPRODUCT(MAX(ROW(E$2:E8563)*(E8563=E$2:E8563)))))-COUNTBLANK(OFFSET(A$1,,,SUMPRODUCT(MAX(ROW(E$1:E8562)*(E2=E$1:E8562))))))</f>
        <v> </v>
      </c>
      <c r="K8563" s="25" t="str">
        <f>IF(OR(E8563="",E8563="!!!",F8563="NEW"),"",INDEX(J$1:J8562,SUMPRODUCT(MAX(ROW(E$1:E8562)*(E8563=E$1:E8562)))))</f>
        <v> </v>
      </c>
      <c r="L8563" s="26"/>
    </row>
    <row r="8564" spans="1:12">
      <c r="A8564" s="20" t="s">
        <v>671</v>
      </c>
      <c r="E8564" s="21">
        <f>IF(D8564="?OLD","!!!","")</f>
        <v/>
      </c>
      <c r="F8564" s="22" t="str">
        <f>IF(OR(E8564="",E8564="!!!"),"",IF(NOT(ISNA(VLOOKUP(E8564,E$1:E8563,1,FALSE()))),"OLD",IF(AND(E8564&lt;&gt;"",E8564&lt;&gt;"!!!"),"NEW","")))</f>
        <v> </v>
      </c>
      <c r="G8564" s="23" t="str">
        <f>IF(OR(E8564="",E8564="!!!"),"",IF(OR(J8564=0,AND(J8564=1,K8564=1),AND(J8564=1,I8564="SBJ"),AND(J8564=1,I8564=0)),"?IN_FOCUS",IF(J8564&lt;=2,"?ACTIVATED",IF(J8564&lt;&gt;"","?FAMILIAR",IF(F8564="NEW",IF(ISNA(VLOOKUP(E8564,#REF!,1,FALSE())),"?TYPE_IDENTIFIABLE","?REFERENTIAL"),"_")))))</f>
        <v> </v>
      </c>
      <c r="H8564" s="24" t="str">
        <f>IF(J8564&lt;&gt;1,"",IF(I8564="SBJ","CB","?"))</f>
        <v> </v>
      </c>
      <c r="I8564" s="25" t="str">
        <f>IF(OR(E8564="",E8564="!!!",F8564="NEW"),"",INDEX(B8563:B$2,-1+SUMPRODUCT(MAX(ROW(E8563:E$2)*(E8564=E8563:E$2)))))</f>
        <v> </v>
      </c>
      <c r="J8564" s="25" t="str">
        <f>IF(OR(E8564="",E8564="!!!",F8564="NEW"),"",COUNTBLANK(OFFSET(A$1,,,SUMPRODUCT(MAX(ROW(E$2:E8564)*(E8564=E$2:E8564)))))-COUNTBLANK(OFFSET(A$1,,,SUMPRODUCT(MAX(ROW(E$1:E8563)*(E2=E$1:E8563))))))</f>
        <v> </v>
      </c>
      <c r="K8564" s="25" t="str">
        <f>IF(OR(E8564="",E8564="!!!",F8564="NEW"),"",INDEX(J$1:J8563,SUMPRODUCT(MAX(ROW(E$1:E8563)*(E8564=E$1:E8563)))))</f>
        <v> </v>
      </c>
      <c r="L8564" s="26"/>
    </row>
    <row r="8565" spans="1:12">
      <c r="A8565" s="20"/>
    </row>
    <row r="8566" spans="1:12">
      <c r="A8566" s="20" t="s">
        <v>4120</v>
      </c>
    </row>
    <row r="8567" spans="1:12">
      <c r="A8567" s="20" t="s">
        <v>71</v>
      </c>
      <c r="B8567" s="27" t="s">
        <v>1668</v>
      </c>
      <c r="C8567" s="27" t="s">
        <v>1704</v>
      </c>
      <c r="E8567" s="21">
        <f>IF(D8567="?OLD","!!!","")</f>
        <v/>
      </c>
      <c r="F8567" s="22" t="str">
        <f>IF(OR(E8567="",E8567="!!!"),"",IF(NOT(ISNA(VLOOKUP(E8567,E$1:E8566,1,FALSE()))),"OLD",IF(AND(E8567&lt;&gt;"",E8567&lt;&gt;"!!!"),"NEW","")))</f>
        <v> </v>
      </c>
      <c r="G8567" s="23" t="str">
        <f>IF(OR(E8567="",E8567="!!!"),"",IF(OR(J8567=0,AND(J8567=1,K8567=1),AND(J8567=1,I8567="SBJ"),AND(J8567=1,I8567=0)),"?IN_FOCUS",IF(J8567&lt;=2,"?ACTIVATED",IF(J8567&lt;&gt;"","?FAMILIAR",IF(F8567="NEW",IF(ISNA(VLOOKUP(E8567,#REF!,1,FALSE())),"?TYPE_IDENTIFIABLE","?REFERENTIAL"),"_")))))</f>
        <v> </v>
      </c>
      <c r="H8567" s="24" t="str">
        <f>IF(J8567&lt;&gt;1,"",IF(I8567="SBJ","CB","?"))</f>
        <v> </v>
      </c>
      <c r="I8567" s="25" t="str">
        <f>IF(OR(E8567="",E8567="!!!",F8567="NEW"),"",INDEX(B8566:B$2,-1+SUMPRODUCT(MAX(ROW(E8566:E$2)*(E8567=E8566:E$2)))))</f>
        <v> </v>
      </c>
      <c r="J8567" s="25" t="str">
        <f>IF(OR(E8567="",E8567="!!!",F8567="NEW"),"",COUNTBLANK(OFFSET(A$1,,,SUMPRODUCT(MAX(ROW(E$2:E8567)*(E8567=E$2:E8567)))))-COUNTBLANK(OFFSET(A$1,,,SUMPRODUCT(MAX(ROW(E$1:E8566)*(E2=E$1:E8566))))))</f>
        <v> </v>
      </c>
      <c r="K8567" s="25" t="str">
        <f>IF(OR(E8567="",E8567="!!!",F8567="NEW"),"",INDEX(J$1:J8566,SUMPRODUCT(MAX(ROW(E$1:E8566)*(E8567=E$1:E8566)))))</f>
        <v> </v>
      </c>
      <c r="L8567" s="26"/>
    </row>
    <row r="8568" spans="1:12">
      <c r="A8568" s="20" t="s">
        <v>1733</v>
      </c>
      <c r="B8568" s="27" t="s">
        <v>1675</v>
      </c>
      <c r="C8568" s="27" t="s">
        <v>1734</v>
      </c>
      <c r="D8568" s="27" t="s">
        <v>1681</v>
      </c>
      <c r="E8568" s="21">
        <f>IF(D8568="?OLD","!!!","")</f>
        <v/>
      </c>
      <c r="F8568" s="22" t="str">
        <f>IF(OR(E8568="",E8568="!!!"),"",IF(NOT(ISNA(VLOOKUP(E8568,E$1:E8567,1,FALSE()))),"OLD",IF(AND(E8568&lt;&gt;"",E8568&lt;&gt;"!!!"),"NEW","")))</f>
        <v> </v>
      </c>
      <c r="G8568" s="23" t="str">
        <f>IF(OR(E8568="",E8568="!!!"),"",IF(OR(J8568=0,AND(J8568=1,K8568=1),AND(J8568=1,I8568="SBJ"),AND(J8568=1,I8568=0)),"?IN_FOCUS",IF(J8568&lt;=2,"?ACTIVATED",IF(J8568&lt;&gt;"","?FAMILIAR",IF(F8568="NEW",IF(ISNA(VLOOKUP(E8568,#REF!,1,FALSE())),"?TYPE_IDENTIFIABLE","?REFERENTIAL"),"_")))))</f>
        <v> </v>
      </c>
      <c r="H8568" s="24" t="str">
        <f>IF(J8568&lt;&gt;1,"",IF(I8568="SBJ","CB","?"))</f>
        <v> </v>
      </c>
      <c r="I8568" s="25" t="str">
        <f>IF(OR(E8568="",E8568="!!!",F8568="NEW"),"",INDEX(B8567:B$2,-1+SUMPRODUCT(MAX(ROW(E8567:E$2)*(E8568=E8567:E$2)))))</f>
        <v> </v>
      </c>
      <c r="J8568" s="25" t="str">
        <f>IF(OR(E8568="",E8568="!!!",F8568="NEW"),"",COUNTBLANK(OFFSET(A$1,,,SUMPRODUCT(MAX(ROW(E$2:E8568)*(E8568=E$2:E8568)))))-COUNTBLANK(OFFSET(A$1,,,SUMPRODUCT(MAX(ROW(E$1:E8567)*(E2=E$1:E8567))))))</f>
        <v> </v>
      </c>
      <c r="K8568" s="25" t="str">
        <f>IF(OR(E8568="",E8568="!!!",F8568="NEW"),"",INDEX(J$1:J8567,SUMPRODUCT(MAX(ROW(E$1:E8567)*(E8568=E$1:E8567)))))</f>
        <v> </v>
      </c>
      <c r="L8568" s="26"/>
    </row>
    <row r="8569" spans="1:12">
      <c r="A8569" s="20" t="s">
        <v>4121</v>
      </c>
      <c r="E8569" s="21">
        <f>IF(D8569="?OLD","!!!","")</f>
        <v/>
      </c>
      <c r="F8569" s="22" t="str">
        <f>IF(OR(E8569="",E8569="!!!"),"",IF(NOT(ISNA(VLOOKUP(E8569,E$1:E8568,1,FALSE()))),"OLD",IF(AND(E8569&lt;&gt;"",E8569&lt;&gt;"!!!"),"NEW","")))</f>
        <v> </v>
      </c>
      <c r="G8569" s="23" t="str">
        <f>IF(OR(E8569="",E8569="!!!"),"",IF(OR(J8569=0,AND(J8569=1,K8569=1),AND(J8569=1,I8569="SBJ"),AND(J8569=1,I8569=0)),"?IN_FOCUS",IF(J8569&lt;=2,"?ACTIVATED",IF(J8569&lt;&gt;"","?FAMILIAR",IF(F8569="NEW",IF(ISNA(VLOOKUP(E8569,#REF!,1,FALSE())),"?TYPE_IDENTIFIABLE","?REFERENTIAL"),"_")))))</f>
        <v> </v>
      </c>
      <c r="H8569" s="24" t="str">
        <f>IF(J8569&lt;&gt;1,"",IF(I8569="SBJ","CB","?"))</f>
        <v> </v>
      </c>
      <c r="I8569" s="25" t="str">
        <f>IF(OR(E8569="",E8569="!!!",F8569="NEW"),"",INDEX(B8568:B$2,-1+SUMPRODUCT(MAX(ROW(E8568:E$2)*(E8569=E8568:E$2)))))</f>
        <v> </v>
      </c>
      <c r="J8569" s="25" t="str">
        <f>IF(OR(E8569="",E8569="!!!",F8569="NEW"),"",COUNTBLANK(OFFSET(A$1,,,SUMPRODUCT(MAX(ROW(E$2:E8569)*(E8569=E$2:E8569)))))-COUNTBLANK(OFFSET(A$1,,,SUMPRODUCT(MAX(ROW(E$1:E8568)*(E2=E$1:E8568))))))</f>
        <v> </v>
      </c>
      <c r="K8569" s="25" t="str">
        <f>IF(OR(E8569="",E8569="!!!",F8569="NEW"),"",INDEX(J$1:J8568,SUMPRODUCT(MAX(ROW(E$1:E8568)*(E8569=E$1:E8568)))))</f>
        <v> </v>
      </c>
      <c r="L8569" s="26"/>
    </row>
    <row r="8570" spans="1:12">
      <c r="A8570" s="20" t="s">
        <v>1678</v>
      </c>
      <c r="B8570" s="27" t="s">
        <v>1679</v>
      </c>
      <c r="C8570" s="27" t="s">
        <v>1680</v>
      </c>
      <c r="D8570" s="27" t="s">
        <v>1681</v>
      </c>
      <c r="E8570" s="21">
        <f>IF(D8570="?OLD","!!!","")</f>
        <v/>
      </c>
      <c r="F8570" s="22" t="str">
        <f>IF(OR(E8570="",E8570="!!!"),"",IF(NOT(ISNA(VLOOKUP(E8570,E$1:E8569,1,FALSE()))),"OLD",IF(AND(E8570&lt;&gt;"",E8570&lt;&gt;"!!!"),"NEW","")))</f>
        <v> </v>
      </c>
      <c r="G8570" s="23" t="str">
        <f>IF(OR(E8570="",E8570="!!!"),"",IF(OR(J8570=0,AND(J8570=1,K8570=1),AND(J8570=1,I8570="SBJ"),AND(J8570=1,I8570=0)),"?IN_FOCUS",IF(J8570&lt;=2,"?ACTIVATED",IF(J8570&lt;&gt;"","?FAMILIAR",IF(F8570="NEW",IF(ISNA(VLOOKUP(E8570,#REF!,1,FALSE())),"?TYPE_IDENTIFIABLE","?REFERENTIAL"),"_")))))</f>
        <v> </v>
      </c>
      <c r="H8570" s="24" t="str">
        <f>IF(J8570&lt;&gt;1,"",IF(I8570="SBJ","CB","?"))</f>
        <v> </v>
      </c>
      <c r="I8570" s="25" t="str">
        <f>IF(OR(E8570="",E8570="!!!",F8570="NEW"),"",INDEX(B8569:B$2,-1+SUMPRODUCT(MAX(ROW(E8569:E$2)*(E8570=E8569:E$2)))))</f>
        <v> </v>
      </c>
      <c r="J8570" s="25" t="str">
        <f>IF(OR(E8570="",E8570="!!!",F8570="NEW"),"",COUNTBLANK(OFFSET(A$1,,,SUMPRODUCT(MAX(ROW(E$2:E8570)*(E8570=E$2:E8570)))))-COUNTBLANK(OFFSET(A$1,,,SUMPRODUCT(MAX(ROW(E$1:E8569)*(E2=E$1:E8569))))))</f>
        <v> </v>
      </c>
      <c r="K8570" s="25" t="str">
        <f>IF(OR(E8570="",E8570="!!!",F8570="NEW"),"",INDEX(J$1:J8569,SUMPRODUCT(MAX(ROW(E$1:E8569)*(E8570=E$1:E8569)))))</f>
        <v> </v>
      </c>
      <c r="L8570" s="26"/>
    </row>
    <row r="8571" spans="1:12">
      <c r="A8571" s="20" t="s">
        <v>1764</v>
      </c>
      <c r="E8571" s="21">
        <f>IF(D8571="?OLD","!!!","")</f>
        <v/>
      </c>
      <c r="F8571" s="22" t="str">
        <f>IF(OR(E8571="",E8571="!!!"),"",IF(NOT(ISNA(VLOOKUP(E8571,E$1:E8570,1,FALSE()))),"OLD",IF(AND(E8571&lt;&gt;"",E8571&lt;&gt;"!!!"),"NEW","")))</f>
        <v> </v>
      </c>
      <c r="G8571" s="23" t="str">
        <f>IF(OR(E8571="",E8571="!!!"),"",IF(OR(J8571=0,AND(J8571=1,K8571=1),AND(J8571=1,I8571="SBJ"),AND(J8571=1,I8571=0)),"?IN_FOCUS",IF(J8571&lt;=2,"?ACTIVATED",IF(J8571&lt;&gt;"","?FAMILIAR",IF(F8571="NEW",IF(ISNA(VLOOKUP(E8571,#REF!,1,FALSE())),"?TYPE_IDENTIFIABLE","?REFERENTIAL"),"_")))))</f>
        <v> </v>
      </c>
      <c r="H8571" s="24" t="str">
        <f>IF(J8571&lt;&gt;1,"",IF(I8571="SBJ","CB","?"))</f>
        <v> </v>
      </c>
      <c r="I8571" s="25" t="str">
        <f>IF(OR(E8571="",E8571="!!!",F8571="NEW"),"",INDEX(B8570:B$2,-1+SUMPRODUCT(MAX(ROW(E8570:E$2)*(E8571=E8570:E$2)))))</f>
        <v> </v>
      </c>
      <c r="J8571" s="25" t="str">
        <f>IF(OR(E8571="",E8571="!!!",F8571="NEW"),"",COUNTBLANK(OFFSET(A$1,,,SUMPRODUCT(MAX(ROW(E$2:E8571)*(E8571=E$2:E8571)))))-COUNTBLANK(OFFSET(A$1,,,SUMPRODUCT(MAX(ROW(E$1:E8570)*(E2=E$1:E8570))))))</f>
        <v> </v>
      </c>
      <c r="K8571" s="25" t="str">
        <f>IF(OR(E8571="",E8571="!!!",F8571="NEW"),"",INDEX(J$1:J8570,SUMPRODUCT(MAX(ROW(E$1:E8570)*(E8571=E$1:E8570)))))</f>
        <v> </v>
      </c>
      <c r="L8571" s="26"/>
    </row>
    <row r="8572" spans="1:12">
      <c r="A8572" s="20" t="s">
        <v>1714</v>
      </c>
      <c r="E8572" s="21">
        <f>IF(D8572="?OLD","!!!","")</f>
        <v/>
      </c>
      <c r="F8572" s="22" t="str">
        <f>IF(OR(E8572="",E8572="!!!"),"",IF(NOT(ISNA(VLOOKUP(E8572,E$1:E8571,1,FALSE()))),"OLD",IF(AND(E8572&lt;&gt;"",E8572&lt;&gt;"!!!"),"NEW","")))</f>
        <v> </v>
      </c>
      <c r="G8572" s="23" t="str">
        <f>IF(OR(E8572="",E8572="!!!"),"",IF(OR(J8572=0,AND(J8572=1,K8572=1),AND(J8572=1,I8572="SBJ"),AND(J8572=1,I8572=0)),"?IN_FOCUS",IF(J8572&lt;=2,"?ACTIVATED",IF(J8572&lt;&gt;"","?FAMILIAR",IF(F8572="NEW",IF(ISNA(VLOOKUP(E8572,#REF!,1,FALSE())),"?TYPE_IDENTIFIABLE","?REFERENTIAL"),"_")))))</f>
        <v> </v>
      </c>
      <c r="H8572" s="24" t="str">
        <f>IF(J8572&lt;&gt;1,"",IF(I8572="SBJ","CB","?"))</f>
        <v> </v>
      </c>
      <c r="I8572" s="25" t="str">
        <f>IF(OR(E8572="",E8572="!!!",F8572="NEW"),"",INDEX(B8571:B$2,-1+SUMPRODUCT(MAX(ROW(E8571:E$2)*(E8572=E8571:E$2)))))</f>
        <v> </v>
      </c>
      <c r="J8572" s="25" t="str">
        <f>IF(OR(E8572="",E8572="!!!",F8572="NEW"),"",COUNTBLANK(OFFSET(A$1,,,SUMPRODUCT(MAX(ROW(E$2:E8572)*(E8572=E$2:E8572)))))-COUNTBLANK(OFFSET(A$1,,,SUMPRODUCT(MAX(ROW(E$1:E8571)*(E2=E$1:E8571))))))</f>
        <v> </v>
      </c>
      <c r="K8572" s="25" t="str">
        <f>IF(OR(E8572="",E8572="!!!",F8572="NEW"),"",INDEX(J$1:J8571,SUMPRODUCT(MAX(ROW(E$1:E8571)*(E8572=E$1:E8571)))))</f>
        <v> </v>
      </c>
      <c r="L8572" s="26"/>
    </row>
    <row r="8573" spans="1:12">
      <c r="A8573" s="20" t="s">
        <v>4122</v>
      </c>
      <c r="B8573" s="27" t="s">
        <v>1687</v>
      </c>
      <c r="C8573" s="27" t="s">
        <v>1734</v>
      </c>
      <c r="D8573" s="27" t="s">
        <v>1681</v>
      </c>
      <c r="E8573" s="21">
        <f>IF(D8573="?OLD","!!!","")</f>
        <v/>
      </c>
      <c r="F8573" s="22" t="str">
        <f>IF(OR(E8573="",E8573="!!!"),"",IF(NOT(ISNA(VLOOKUP(E8573,E$1:E8572,1,FALSE()))),"OLD",IF(AND(E8573&lt;&gt;"",E8573&lt;&gt;"!!!"),"NEW","")))</f>
        <v> </v>
      </c>
      <c r="G8573" s="23" t="str">
        <f>IF(OR(E8573="",E8573="!!!"),"",IF(OR(J8573=0,AND(J8573=1,K8573=1),AND(J8573=1,I8573="SBJ"),AND(J8573=1,I8573=0)),"?IN_FOCUS",IF(J8573&lt;=2,"?ACTIVATED",IF(J8573&lt;&gt;"","?FAMILIAR",IF(F8573="NEW",IF(ISNA(VLOOKUP(E8573,#REF!,1,FALSE())),"?TYPE_IDENTIFIABLE","?REFERENTIAL"),"_")))))</f>
        <v> </v>
      </c>
      <c r="H8573" s="24" t="str">
        <f>IF(J8573&lt;&gt;1,"",IF(I8573="SBJ","CB","?"))</f>
        <v> </v>
      </c>
      <c r="I8573" s="25" t="str">
        <f>IF(OR(E8573="",E8573="!!!",F8573="NEW"),"",INDEX(B8572:B$2,-1+SUMPRODUCT(MAX(ROW(E8572:E$2)*(E8573=E8572:E$2)))))</f>
        <v> </v>
      </c>
      <c r="J8573" s="25" t="str">
        <f>IF(OR(E8573="",E8573="!!!",F8573="NEW"),"",COUNTBLANK(OFFSET(A$1,,,SUMPRODUCT(MAX(ROW(E$2:E8573)*(E8573=E$2:E8573)))))-COUNTBLANK(OFFSET(A$1,,,SUMPRODUCT(MAX(ROW(E$1:E8572)*(E2=E$1:E8572))))))</f>
        <v> </v>
      </c>
      <c r="K8573" s="25" t="str">
        <f>IF(OR(E8573="",E8573="!!!",F8573="NEW"),"",INDEX(J$1:J8572,SUMPRODUCT(MAX(ROW(E$1:E8572)*(E8573=E$1:E8572)))))</f>
        <v> </v>
      </c>
      <c r="L8573" s="26"/>
    </row>
    <row r="8574" spans="1:12">
      <c r="A8574" s="20" t="s">
        <v>1790</v>
      </c>
      <c r="E8574" s="21">
        <f>IF(D8574="?OLD","!!!","")</f>
        <v/>
      </c>
      <c r="F8574" s="22" t="str">
        <f>IF(OR(E8574="",E8574="!!!"),"",IF(NOT(ISNA(VLOOKUP(E8574,E$1:E8573,1,FALSE()))),"OLD",IF(AND(E8574&lt;&gt;"",E8574&lt;&gt;"!!!"),"NEW","")))</f>
        <v> </v>
      </c>
      <c r="G8574" s="23" t="str">
        <f>IF(OR(E8574="",E8574="!!!"),"",IF(OR(J8574=0,AND(J8574=1,K8574=1),AND(J8574=1,I8574="SBJ"),AND(J8574=1,I8574=0)),"?IN_FOCUS",IF(J8574&lt;=2,"?ACTIVATED",IF(J8574&lt;&gt;"","?FAMILIAR",IF(F8574="NEW",IF(ISNA(VLOOKUP(E8574,#REF!,1,FALSE())),"?TYPE_IDENTIFIABLE","?REFERENTIAL"),"_")))))</f>
        <v> </v>
      </c>
      <c r="H8574" s="24" t="str">
        <f>IF(J8574&lt;&gt;1,"",IF(I8574="SBJ","CB","?"))</f>
        <v> </v>
      </c>
      <c r="I8574" s="25" t="str">
        <f>IF(OR(E8574="",E8574="!!!",F8574="NEW"),"",INDEX(B8573:B$2,-1+SUMPRODUCT(MAX(ROW(E8573:E$2)*(E8574=E8573:E$2)))))</f>
        <v> </v>
      </c>
      <c r="J8574" s="25" t="str">
        <f>IF(OR(E8574="",E8574="!!!",F8574="NEW"),"",COUNTBLANK(OFFSET(A$1,,,SUMPRODUCT(MAX(ROW(E$2:E8574)*(E8574=E$2:E8574)))))-COUNTBLANK(OFFSET(A$1,,,SUMPRODUCT(MAX(ROW(E$1:E8573)*(E2=E$1:E8573))))))</f>
        <v> </v>
      </c>
      <c r="K8574" s="25" t="str">
        <f>IF(OR(E8574="",E8574="!!!",F8574="NEW"),"",INDEX(J$1:J8573,SUMPRODUCT(MAX(ROW(E$1:E8573)*(E8574=E$1:E8573)))))</f>
        <v> </v>
      </c>
      <c r="L8574" s="26"/>
    </row>
    <row r="8575" spans="1:12">
      <c r="A8575" s="20" t="s">
        <v>1999</v>
      </c>
      <c r="E8575" s="21">
        <f>IF(D8575="?OLD","!!!","")</f>
        <v/>
      </c>
      <c r="F8575" s="22" t="str">
        <f>IF(OR(E8575="",E8575="!!!"),"",IF(NOT(ISNA(VLOOKUP(E8575,E$1:E8574,1,FALSE()))),"OLD",IF(AND(E8575&lt;&gt;"",E8575&lt;&gt;"!!!"),"NEW","")))</f>
        <v> </v>
      </c>
      <c r="G8575" s="23" t="str">
        <f>IF(OR(E8575="",E8575="!!!"),"",IF(OR(J8575=0,AND(J8575=1,K8575=1),AND(J8575=1,I8575="SBJ"),AND(J8575=1,I8575=0)),"?IN_FOCUS",IF(J8575&lt;=2,"?ACTIVATED",IF(J8575&lt;&gt;"","?FAMILIAR",IF(F8575="NEW",IF(ISNA(VLOOKUP(E8575,#REF!,1,FALSE())),"?TYPE_IDENTIFIABLE","?REFERENTIAL"),"_")))))</f>
        <v> </v>
      </c>
      <c r="H8575" s="24" t="str">
        <f>IF(J8575&lt;&gt;1,"",IF(I8575="SBJ","CB","?"))</f>
        <v> </v>
      </c>
      <c r="I8575" s="25" t="str">
        <f>IF(OR(E8575="",E8575="!!!",F8575="NEW"),"",INDEX(B8574:B$2,-1+SUMPRODUCT(MAX(ROW(E8574:E$2)*(E8575=E8574:E$2)))))</f>
        <v> </v>
      </c>
      <c r="J8575" s="25" t="str">
        <f>IF(OR(E8575="",E8575="!!!",F8575="NEW"),"",COUNTBLANK(OFFSET(A$1,,,SUMPRODUCT(MAX(ROW(E$2:E8575)*(E8575=E$2:E8575)))))-COUNTBLANK(OFFSET(A$1,,,SUMPRODUCT(MAX(ROW(E$1:E8574)*(E2=E$1:E8574))))))</f>
        <v> </v>
      </c>
      <c r="K8575" s="25" t="str">
        <f>IF(OR(E8575="",E8575="!!!",F8575="NEW"),"",INDEX(J$1:J8574,SUMPRODUCT(MAX(ROW(E$1:E8574)*(E8575=E$1:E8574)))))</f>
        <v> </v>
      </c>
      <c r="L8575" s="26"/>
    </row>
    <row r="8576" spans="1:12">
      <c r="A8576" s="20" t="s">
        <v>4123</v>
      </c>
      <c r="E8576" s="21">
        <f>IF(D8576="?OLD","!!!","")</f>
        <v/>
      </c>
      <c r="F8576" s="22" t="str">
        <f>IF(OR(E8576="",E8576="!!!"),"",IF(NOT(ISNA(VLOOKUP(E8576,E$1:E8575,1,FALSE()))),"OLD",IF(AND(E8576&lt;&gt;"",E8576&lt;&gt;"!!!"),"NEW","")))</f>
        <v> </v>
      </c>
      <c r="G8576" s="23" t="str">
        <f>IF(OR(E8576="",E8576="!!!"),"",IF(OR(J8576=0,AND(J8576=1,K8576=1),AND(J8576=1,I8576="SBJ"),AND(J8576=1,I8576=0)),"?IN_FOCUS",IF(J8576&lt;=2,"?ACTIVATED",IF(J8576&lt;&gt;"","?FAMILIAR",IF(F8576="NEW",IF(ISNA(VLOOKUP(E8576,#REF!,1,FALSE())),"?TYPE_IDENTIFIABLE","?REFERENTIAL"),"_")))))</f>
        <v> </v>
      </c>
      <c r="H8576" s="24" t="str">
        <f>IF(J8576&lt;&gt;1,"",IF(I8576="SBJ","CB","?"))</f>
        <v> </v>
      </c>
      <c r="I8576" s="25" t="str">
        <f>IF(OR(E8576="",E8576="!!!",F8576="NEW"),"",INDEX(B8575:B$2,-1+SUMPRODUCT(MAX(ROW(E8575:E$2)*(E8576=E8575:E$2)))))</f>
        <v> </v>
      </c>
      <c r="J8576" s="25" t="str">
        <f>IF(OR(E8576="",E8576="!!!",F8576="NEW"),"",COUNTBLANK(OFFSET(A$1,,,SUMPRODUCT(MAX(ROW(E$2:E8576)*(E8576=E$2:E8576)))))-COUNTBLANK(OFFSET(A$1,,,SUMPRODUCT(MAX(ROW(E$1:E8575)*(E2=E$1:E8575))))))</f>
        <v> </v>
      </c>
      <c r="K8576" s="25" t="str">
        <f>IF(OR(E8576="",E8576="!!!",F8576="NEW"),"",INDEX(J$1:J8575,SUMPRODUCT(MAX(ROW(E$1:E8575)*(E8576=E$1:E8575)))))</f>
        <v> </v>
      </c>
      <c r="L8576" s="26"/>
    </row>
    <row r="8577" spans="1:12">
      <c r="A8577" s="20" t="s">
        <v>4124</v>
      </c>
      <c r="B8577" s="27" t="s">
        <v>1687</v>
      </c>
      <c r="C8577" s="27" t="s">
        <v>2293</v>
      </c>
      <c r="D8577" s="27" t="s">
        <v>1681</v>
      </c>
      <c r="E8577" s="21">
        <f>IF(D8577="?OLD","!!!","")</f>
        <v/>
      </c>
      <c r="F8577" s="22" t="str">
        <f>IF(OR(E8577="",E8577="!!!"),"",IF(NOT(ISNA(VLOOKUP(E8577,E$1:E8576,1,FALSE()))),"OLD",IF(AND(E8577&lt;&gt;"",E8577&lt;&gt;"!!!"),"NEW","")))</f>
        <v> </v>
      </c>
      <c r="G8577" s="23" t="str">
        <f>IF(OR(E8577="",E8577="!!!"),"",IF(OR(J8577=0,AND(J8577=1,K8577=1),AND(J8577=1,I8577="SBJ"),AND(J8577=1,I8577=0)),"?IN_FOCUS",IF(J8577&lt;=2,"?ACTIVATED",IF(J8577&lt;&gt;"","?FAMILIAR",IF(F8577="NEW",IF(ISNA(VLOOKUP(E8577,#REF!,1,FALSE())),"?TYPE_IDENTIFIABLE","?REFERENTIAL"),"_")))))</f>
        <v> </v>
      </c>
      <c r="H8577" s="24" t="str">
        <f>IF(J8577&lt;&gt;1,"",IF(I8577="SBJ","CB","?"))</f>
        <v> </v>
      </c>
      <c r="I8577" s="25" t="str">
        <f>IF(OR(E8577="",E8577="!!!",F8577="NEW"),"",INDEX(B8576:B$2,-1+SUMPRODUCT(MAX(ROW(E8576:E$2)*(E8577=E8576:E$2)))))</f>
        <v> </v>
      </c>
      <c r="J8577" s="25" t="str">
        <f>IF(OR(E8577="",E8577="!!!",F8577="NEW"),"",COUNTBLANK(OFFSET(A$1,,,SUMPRODUCT(MAX(ROW(E$2:E8577)*(E8577=E$2:E8577)))))-COUNTBLANK(OFFSET(A$1,,,SUMPRODUCT(MAX(ROW(E$1:E8576)*(E2=E$1:E8576))))))</f>
        <v> </v>
      </c>
      <c r="K8577" s="25" t="str">
        <f>IF(OR(E8577="",E8577="!!!",F8577="NEW"),"",INDEX(J$1:J8576,SUMPRODUCT(MAX(ROW(E$1:E8576)*(E8577=E$1:E8576)))))</f>
        <v> </v>
      </c>
      <c r="L8577" s="26"/>
    </row>
    <row r="8578" spans="1:12">
      <c r="A8578" s="20" t="s">
        <v>2118</v>
      </c>
      <c r="E8578" s="21">
        <f>IF(D8578="?OLD","!!!","")</f>
        <v/>
      </c>
      <c r="F8578" s="22" t="str">
        <f>IF(OR(E8578="",E8578="!!!"),"",IF(NOT(ISNA(VLOOKUP(E8578,E$1:E8577,1,FALSE()))),"OLD",IF(AND(E8578&lt;&gt;"",E8578&lt;&gt;"!!!"),"NEW","")))</f>
        <v> </v>
      </c>
      <c r="G8578" s="23" t="str">
        <f>IF(OR(E8578="",E8578="!!!"),"",IF(OR(J8578=0,AND(J8578=1,K8578=1),AND(J8578=1,I8578="SBJ"),AND(J8578=1,I8578=0)),"?IN_FOCUS",IF(J8578&lt;=2,"?ACTIVATED",IF(J8578&lt;&gt;"","?FAMILIAR",IF(F8578="NEW",IF(ISNA(VLOOKUP(E8578,#REF!,1,FALSE())),"?TYPE_IDENTIFIABLE","?REFERENTIAL"),"_")))))</f>
        <v> </v>
      </c>
      <c r="H8578" s="24" t="str">
        <f>IF(J8578&lt;&gt;1,"",IF(I8578="SBJ","CB","?"))</f>
        <v> </v>
      </c>
      <c r="I8578" s="25" t="str">
        <f>IF(OR(E8578="",E8578="!!!",F8578="NEW"),"",INDEX(B8577:B$2,-1+SUMPRODUCT(MAX(ROW(E8577:E$2)*(E8578=E8577:E$2)))))</f>
        <v> </v>
      </c>
      <c r="J8578" s="25" t="str">
        <f>IF(OR(E8578="",E8578="!!!",F8578="NEW"),"",COUNTBLANK(OFFSET(A$1,,,SUMPRODUCT(MAX(ROW(E$2:E8578)*(E8578=E$2:E8578)))))-COUNTBLANK(OFFSET(A$1,,,SUMPRODUCT(MAX(ROW(E$1:E8577)*(E2=E$1:E8577))))))</f>
        <v> </v>
      </c>
      <c r="K8578" s="25" t="str">
        <f>IF(OR(E8578="",E8578="!!!",F8578="NEW"),"",INDEX(J$1:J8577,SUMPRODUCT(MAX(ROW(E$1:E8577)*(E8578=E$1:E8577)))))</f>
        <v> </v>
      </c>
      <c r="L8578" s="26"/>
    </row>
    <row r="8579" spans="1:12">
      <c r="A8579" s="20" t="s">
        <v>3046</v>
      </c>
      <c r="B8579" s="27" t="s">
        <v>1675</v>
      </c>
      <c r="C8579" s="27" t="s">
        <v>1734</v>
      </c>
      <c r="D8579" s="27" t="s">
        <v>1681</v>
      </c>
      <c r="E8579" s="21">
        <f>IF(D8579="?OLD","!!!","")</f>
        <v/>
      </c>
      <c r="F8579" s="22" t="str">
        <f>IF(OR(E8579="",E8579="!!!"),"",IF(NOT(ISNA(VLOOKUP(E8579,E$1:E8578,1,FALSE()))),"OLD",IF(AND(E8579&lt;&gt;"",E8579&lt;&gt;"!!!"),"NEW","")))</f>
        <v> </v>
      </c>
      <c r="G8579" s="23" t="str">
        <f>IF(OR(E8579="",E8579="!!!"),"",IF(OR(J8579=0,AND(J8579=1,K8579=1),AND(J8579=1,I8579="SBJ"),AND(J8579=1,I8579=0)),"?IN_FOCUS",IF(J8579&lt;=2,"?ACTIVATED",IF(J8579&lt;&gt;"","?FAMILIAR",IF(F8579="NEW",IF(ISNA(VLOOKUP(E8579,#REF!,1,FALSE())),"?TYPE_IDENTIFIABLE","?REFERENTIAL"),"_")))))</f>
        <v> </v>
      </c>
      <c r="H8579" s="24" t="str">
        <f>IF(J8579&lt;&gt;1,"",IF(I8579="SBJ","CB","?"))</f>
        <v> </v>
      </c>
      <c r="I8579" s="25" t="str">
        <f>IF(OR(E8579="",E8579="!!!",F8579="NEW"),"",INDEX(B8578:B$2,-1+SUMPRODUCT(MAX(ROW(E8578:E$2)*(E8579=E8578:E$2)))))</f>
        <v> </v>
      </c>
      <c r="J8579" s="25" t="str">
        <f>IF(OR(E8579="",E8579="!!!",F8579="NEW"),"",COUNTBLANK(OFFSET(A$1,,,SUMPRODUCT(MAX(ROW(E$2:E8579)*(E8579=E$2:E8579)))))-COUNTBLANK(OFFSET(A$1,,,SUMPRODUCT(MAX(ROW(E$1:E8578)*(E2=E$1:E8578))))))</f>
        <v> </v>
      </c>
      <c r="K8579" s="25" t="str">
        <f>IF(OR(E8579="",E8579="!!!",F8579="NEW"),"",INDEX(J$1:J8578,SUMPRODUCT(MAX(ROW(E$1:E8578)*(E8579=E$1:E8578)))))</f>
        <v> </v>
      </c>
      <c r="L8579" s="26"/>
    </row>
    <row r="8580" spans="1:12">
      <c r="A8580" s="20" t="s">
        <v>4125</v>
      </c>
      <c r="E8580" s="21">
        <f>IF(D8580="?OLD","!!!","")</f>
        <v/>
      </c>
      <c r="F8580" s="22" t="str">
        <f>IF(OR(E8580="",E8580="!!!"),"",IF(NOT(ISNA(VLOOKUP(E8580,E$1:E8579,1,FALSE()))),"OLD",IF(AND(E8580&lt;&gt;"",E8580&lt;&gt;"!!!"),"NEW","")))</f>
        <v> </v>
      </c>
      <c r="G8580" s="23" t="str">
        <f>IF(OR(E8580="",E8580="!!!"),"",IF(OR(J8580=0,AND(J8580=1,K8580=1),AND(J8580=1,I8580="SBJ"),AND(J8580=1,I8580=0)),"?IN_FOCUS",IF(J8580&lt;=2,"?ACTIVATED",IF(J8580&lt;&gt;"","?FAMILIAR",IF(F8580="NEW",IF(ISNA(VLOOKUP(E8580,#REF!,1,FALSE())),"?TYPE_IDENTIFIABLE","?REFERENTIAL"),"_")))))</f>
        <v> </v>
      </c>
      <c r="H8580" s="24" t="str">
        <f>IF(J8580&lt;&gt;1,"",IF(I8580="SBJ","CB","?"))</f>
        <v> </v>
      </c>
      <c r="I8580" s="25" t="str">
        <f>IF(OR(E8580="",E8580="!!!",F8580="NEW"),"",INDEX(B8579:B$2,-1+SUMPRODUCT(MAX(ROW(E8579:E$2)*(E8580=E8579:E$2)))))</f>
        <v> </v>
      </c>
      <c r="J8580" s="25" t="str">
        <f>IF(OR(E8580="",E8580="!!!",F8580="NEW"),"",COUNTBLANK(OFFSET(A$1,,,SUMPRODUCT(MAX(ROW(E$2:E8580)*(E8580=E$2:E8580)))))-COUNTBLANK(OFFSET(A$1,,,SUMPRODUCT(MAX(ROW(E$1:E8579)*(E2=E$1:E8579))))))</f>
        <v> </v>
      </c>
      <c r="K8580" s="25" t="str">
        <f>IF(OR(E8580="",E8580="!!!",F8580="NEW"),"",INDEX(J$1:J8579,SUMPRODUCT(MAX(ROW(E$1:E8579)*(E8580=E$1:E8579)))))</f>
        <v> </v>
      </c>
      <c r="L8580" s="26"/>
    </row>
    <row r="8581" spans="1:12">
      <c r="A8581" s="20" t="s">
        <v>2118</v>
      </c>
      <c r="E8581" s="21">
        <f>IF(D8581="?OLD","!!!","")</f>
        <v/>
      </c>
      <c r="F8581" s="22" t="str">
        <f>IF(OR(E8581="",E8581="!!!"),"",IF(NOT(ISNA(VLOOKUP(E8581,E$1:E8580,1,FALSE()))),"OLD",IF(AND(E8581&lt;&gt;"",E8581&lt;&gt;"!!!"),"NEW","")))</f>
        <v> </v>
      </c>
      <c r="G8581" s="23" t="str">
        <f>IF(OR(E8581="",E8581="!!!"),"",IF(OR(J8581=0,AND(J8581=1,K8581=1),AND(J8581=1,I8581="SBJ"),AND(J8581=1,I8581=0)),"?IN_FOCUS",IF(J8581&lt;=2,"?ACTIVATED",IF(J8581&lt;&gt;"","?FAMILIAR",IF(F8581="NEW",IF(ISNA(VLOOKUP(E8581,#REF!,1,FALSE())),"?TYPE_IDENTIFIABLE","?REFERENTIAL"),"_")))))</f>
        <v> </v>
      </c>
      <c r="H8581" s="24" t="str">
        <f>IF(J8581&lt;&gt;1,"",IF(I8581="SBJ","CB","?"))</f>
        <v> </v>
      </c>
      <c r="I8581" s="25" t="str">
        <f>IF(OR(E8581="",E8581="!!!",F8581="NEW"),"",INDEX(B8580:B$2,-1+SUMPRODUCT(MAX(ROW(E8580:E$2)*(E8581=E8580:E$2)))))</f>
        <v> </v>
      </c>
      <c r="J8581" s="25" t="str">
        <f>IF(OR(E8581="",E8581="!!!",F8581="NEW"),"",COUNTBLANK(OFFSET(A$1,,,SUMPRODUCT(MAX(ROW(E$2:E8581)*(E8581=E$2:E8581)))))-COUNTBLANK(OFFSET(A$1,,,SUMPRODUCT(MAX(ROW(E$1:E8580)*(E2=E$1:E8580))))))</f>
        <v> </v>
      </c>
      <c r="K8581" s="25" t="str">
        <f>IF(OR(E8581="",E8581="!!!",F8581="NEW"),"",INDEX(J$1:J8580,SUMPRODUCT(MAX(ROW(E$1:E8580)*(E8581=E$1:E8580)))))</f>
        <v> </v>
      </c>
      <c r="L8581" s="26"/>
    </row>
    <row r="8582" spans="1:12">
      <c r="A8582" s="20" t="s">
        <v>3924</v>
      </c>
      <c r="B8582" s="27" t="s">
        <v>1672</v>
      </c>
      <c r="C8582" s="27" t="s">
        <v>1701</v>
      </c>
      <c r="D8582" s="27" t="s">
        <v>1681</v>
      </c>
      <c r="E8582" s="21">
        <f>IF(D8582="?OLD","!!!","")</f>
        <v/>
      </c>
      <c r="F8582" s="22" t="str">
        <f>IF(OR(E8582="",E8582="!!!"),"",IF(NOT(ISNA(VLOOKUP(E8582,E$1:E8581,1,FALSE()))),"OLD",IF(AND(E8582&lt;&gt;"",E8582&lt;&gt;"!!!"),"NEW","")))</f>
        <v> </v>
      </c>
      <c r="G8582" s="23" t="str">
        <f>IF(OR(E8582="",E8582="!!!"),"",IF(OR(J8582=0,AND(J8582=1,K8582=1),AND(J8582=1,I8582="SBJ"),AND(J8582=1,I8582=0)),"?IN_FOCUS",IF(J8582&lt;=2,"?ACTIVATED",IF(J8582&lt;&gt;"","?FAMILIAR",IF(F8582="NEW",IF(ISNA(VLOOKUP(E8582,#REF!,1,FALSE())),"?TYPE_IDENTIFIABLE","?REFERENTIAL"),"_")))))</f>
        <v> </v>
      </c>
      <c r="H8582" s="24" t="str">
        <f>IF(J8582&lt;&gt;1,"",IF(I8582="SBJ","CB","?"))</f>
        <v> </v>
      </c>
      <c r="I8582" s="25" t="str">
        <f>IF(OR(E8582="",E8582="!!!",F8582="NEW"),"",INDEX(B8581:B$2,-1+SUMPRODUCT(MAX(ROW(E8581:E$2)*(E8582=E8581:E$2)))))</f>
        <v> </v>
      </c>
      <c r="J8582" s="25" t="str">
        <f>IF(OR(E8582="",E8582="!!!",F8582="NEW"),"",COUNTBLANK(OFFSET(A$1,,,SUMPRODUCT(MAX(ROW(E$2:E8582)*(E8582=E$2:E8582)))))-COUNTBLANK(OFFSET(A$1,,,SUMPRODUCT(MAX(ROW(E$1:E8581)*(E2=E$1:E8581))))))</f>
        <v> </v>
      </c>
      <c r="K8582" s="25" t="str">
        <f>IF(OR(E8582="",E8582="!!!",F8582="NEW"),"",INDEX(J$1:J8581,SUMPRODUCT(MAX(ROW(E$1:E8581)*(E8582=E$1:E8581)))))</f>
        <v> </v>
      </c>
      <c r="L8582" s="26"/>
    </row>
    <row r="8583" spans="1:12">
      <c r="A8583" s="20" t="s">
        <v>1746</v>
      </c>
      <c r="E8583" s="21">
        <f>IF(D8583="?OLD","!!!","")</f>
        <v/>
      </c>
      <c r="F8583" s="22" t="str">
        <f>IF(OR(E8583="",E8583="!!!"),"",IF(NOT(ISNA(VLOOKUP(E8583,E$1:E8582,1,FALSE()))),"OLD",IF(AND(E8583&lt;&gt;"",E8583&lt;&gt;"!!!"),"NEW","")))</f>
        <v> </v>
      </c>
      <c r="G8583" s="23" t="str">
        <f>IF(OR(E8583="",E8583="!!!"),"",IF(OR(J8583=0,AND(J8583=1,K8583=1),AND(J8583=1,I8583="SBJ"),AND(J8583=1,I8583=0)),"?IN_FOCUS",IF(J8583&lt;=2,"?ACTIVATED",IF(J8583&lt;&gt;"","?FAMILIAR",IF(F8583="NEW",IF(ISNA(VLOOKUP(E8583,#REF!,1,FALSE())),"?TYPE_IDENTIFIABLE","?REFERENTIAL"),"_")))))</f>
        <v> </v>
      </c>
      <c r="H8583" s="24" t="str">
        <f>IF(J8583&lt;&gt;1,"",IF(I8583="SBJ","CB","?"))</f>
        <v> </v>
      </c>
      <c r="I8583" s="25" t="str">
        <f>IF(OR(E8583="",E8583="!!!",F8583="NEW"),"",INDEX(B8582:B$2,-1+SUMPRODUCT(MAX(ROW(E8582:E$2)*(E8583=E8582:E$2)))))</f>
        <v> </v>
      </c>
      <c r="J8583" s="25" t="str">
        <f>IF(OR(E8583="",E8583="!!!",F8583="NEW"),"",COUNTBLANK(OFFSET(A$1,,,SUMPRODUCT(MAX(ROW(E$2:E8583)*(E8583=E$2:E8583)))))-COUNTBLANK(OFFSET(A$1,,,SUMPRODUCT(MAX(ROW(E$1:E8582)*(E2=E$1:E8582))))))</f>
        <v> </v>
      </c>
      <c r="K8583" s="25" t="str">
        <f>IF(OR(E8583="",E8583="!!!",F8583="NEW"),"",INDEX(J$1:J8582,SUMPRODUCT(MAX(ROW(E$1:E8582)*(E8583=E$1:E8582)))))</f>
        <v> </v>
      </c>
      <c r="L8583" s="26"/>
    </row>
    <row r="8584" spans="1:12">
      <c r="A8584" s="20" t="s">
        <v>2118</v>
      </c>
      <c r="E8584" s="21">
        <f>IF(D8584="?OLD","!!!","")</f>
        <v/>
      </c>
      <c r="F8584" s="22" t="str">
        <f>IF(OR(E8584="",E8584="!!!"),"",IF(NOT(ISNA(VLOOKUP(E8584,E$1:E8583,1,FALSE()))),"OLD",IF(AND(E8584&lt;&gt;"",E8584&lt;&gt;"!!!"),"NEW","")))</f>
        <v> </v>
      </c>
      <c r="G8584" s="23" t="str">
        <f>IF(OR(E8584="",E8584="!!!"),"",IF(OR(J8584=0,AND(J8584=1,K8584=1),AND(J8584=1,I8584="SBJ"),AND(J8584=1,I8584=0)),"?IN_FOCUS",IF(J8584&lt;=2,"?ACTIVATED",IF(J8584&lt;&gt;"","?FAMILIAR",IF(F8584="NEW",IF(ISNA(VLOOKUP(E8584,#REF!,1,FALSE())),"?TYPE_IDENTIFIABLE","?REFERENTIAL"),"_")))))</f>
        <v> </v>
      </c>
      <c r="H8584" s="24" t="str">
        <f>IF(J8584&lt;&gt;1,"",IF(I8584="SBJ","CB","?"))</f>
        <v> </v>
      </c>
      <c r="I8584" s="25" t="str">
        <f>IF(OR(E8584="",E8584="!!!",F8584="NEW"),"",INDEX(B8583:B$2,-1+SUMPRODUCT(MAX(ROW(E8583:E$2)*(E8584=E8583:E$2)))))</f>
        <v> </v>
      </c>
      <c r="J8584" s="25" t="str">
        <f>IF(OR(E8584="",E8584="!!!",F8584="NEW"),"",COUNTBLANK(OFFSET(A$1,,,SUMPRODUCT(MAX(ROW(E$2:E8584)*(E8584=E$2:E8584)))))-COUNTBLANK(OFFSET(A$1,,,SUMPRODUCT(MAX(ROW(E$1:E8583)*(E2=E$1:E8583))))))</f>
        <v> </v>
      </c>
      <c r="K8584" s="25" t="str">
        <f>IF(OR(E8584="",E8584="!!!",F8584="NEW"),"",INDEX(J$1:J8583,SUMPRODUCT(MAX(ROW(E$1:E8583)*(E8584=E$1:E8583)))))</f>
        <v> </v>
      </c>
      <c r="L8584" s="26"/>
    </row>
    <row r="8585" spans="1:12">
      <c r="A8585" s="20" t="s">
        <v>4126</v>
      </c>
      <c r="E8585" s="21">
        <f>IF(D8585="?OLD","!!!","")</f>
        <v/>
      </c>
      <c r="F8585" s="22" t="str">
        <f>IF(OR(E8585="",E8585="!!!"),"",IF(NOT(ISNA(VLOOKUP(E8585,E$1:E8584,1,FALSE()))),"OLD",IF(AND(E8585&lt;&gt;"",E8585&lt;&gt;"!!!"),"NEW","")))</f>
        <v> </v>
      </c>
      <c r="G8585" s="23" t="str">
        <f>IF(OR(E8585="",E8585="!!!"),"",IF(OR(J8585=0,AND(J8585=1,K8585=1),AND(J8585=1,I8585="SBJ"),AND(J8585=1,I8585=0)),"?IN_FOCUS",IF(J8585&lt;=2,"?ACTIVATED",IF(J8585&lt;&gt;"","?FAMILIAR",IF(F8585="NEW",IF(ISNA(VLOOKUP(E8585,#REF!,1,FALSE())),"?TYPE_IDENTIFIABLE","?REFERENTIAL"),"_")))))</f>
        <v> </v>
      </c>
      <c r="H8585" s="24" t="str">
        <f>IF(J8585&lt;&gt;1,"",IF(I8585="SBJ","CB","?"))</f>
        <v> </v>
      </c>
      <c r="I8585" s="25" t="str">
        <f>IF(OR(E8585="",E8585="!!!",F8585="NEW"),"",INDEX(B8584:B$2,-1+SUMPRODUCT(MAX(ROW(E8584:E$2)*(E8585=E8584:E$2)))))</f>
        <v> </v>
      </c>
      <c r="J8585" s="25" t="str">
        <f>IF(OR(E8585="",E8585="!!!",F8585="NEW"),"",COUNTBLANK(OFFSET(A$1,,,SUMPRODUCT(MAX(ROW(E$2:E8585)*(E8585=E$2:E8585)))))-COUNTBLANK(OFFSET(A$1,,,SUMPRODUCT(MAX(ROW(E$1:E8584)*(E2=E$1:E8584))))))</f>
        <v> </v>
      </c>
      <c r="K8585" s="25" t="str">
        <f>IF(OR(E8585="",E8585="!!!",F8585="NEW"),"",INDEX(J$1:J8584,SUMPRODUCT(MAX(ROW(E$1:E8584)*(E8585=E$1:E8584)))))</f>
        <v> </v>
      </c>
      <c r="L8585" s="26"/>
    </row>
    <row r="8586" spans="1:12">
      <c r="A8586" s="20" t="s">
        <v>4125</v>
      </c>
      <c r="B8586" s="27" t="s">
        <v>2010</v>
      </c>
      <c r="C8586" s="27" t="s">
        <v>1701</v>
      </c>
      <c r="D8586" s="27" t="s">
        <v>1681</v>
      </c>
      <c r="E8586" s="21">
        <f>IF(D8586="?OLD","!!!","")</f>
        <v/>
      </c>
      <c r="F8586" s="22" t="str">
        <f>IF(OR(E8586="",E8586="!!!"),"",IF(NOT(ISNA(VLOOKUP(E8586,E$1:E8585,1,FALSE()))),"OLD",IF(AND(E8586&lt;&gt;"",E8586&lt;&gt;"!!!"),"NEW","")))</f>
        <v> </v>
      </c>
      <c r="G8586" s="23" t="str">
        <f>IF(OR(E8586="",E8586="!!!"),"",IF(OR(J8586=0,AND(J8586=1,K8586=1),AND(J8586=1,I8586="SBJ"),AND(J8586=1,I8586=0)),"?IN_FOCUS",IF(J8586&lt;=2,"?ACTIVATED",IF(J8586&lt;&gt;"","?FAMILIAR",IF(F8586="NEW",IF(ISNA(VLOOKUP(E8586,#REF!,1,FALSE())),"?TYPE_IDENTIFIABLE","?REFERENTIAL"),"_")))))</f>
        <v> </v>
      </c>
      <c r="H8586" s="24" t="str">
        <f>IF(J8586&lt;&gt;1,"",IF(I8586="SBJ","CB","?"))</f>
        <v> </v>
      </c>
      <c r="I8586" s="25" t="str">
        <f>IF(OR(E8586="",E8586="!!!",F8586="NEW"),"",INDEX(B8585:B$2,-1+SUMPRODUCT(MAX(ROW(E8585:E$2)*(E8586=E8585:E$2)))))</f>
        <v> </v>
      </c>
      <c r="J8586" s="25" t="str">
        <f>IF(OR(E8586="",E8586="!!!",F8586="NEW"),"",COUNTBLANK(OFFSET(A$1,,,SUMPRODUCT(MAX(ROW(E$2:E8586)*(E8586=E$2:E8586)))))-COUNTBLANK(OFFSET(A$1,,,SUMPRODUCT(MAX(ROW(E$1:E8585)*(E2=E$1:E8585))))))</f>
        <v> </v>
      </c>
      <c r="K8586" s="25" t="str">
        <f>IF(OR(E8586="",E8586="!!!",F8586="NEW"),"",INDEX(J$1:J8585,SUMPRODUCT(MAX(ROW(E$1:E8585)*(E8586=E$1:E8585)))))</f>
        <v> </v>
      </c>
      <c r="L8586" s="26"/>
    </row>
    <row r="8587" spans="1:12">
      <c r="A8587" s="20" t="s">
        <v>1688</v>
      </c>
      <c r="E8587" s="21">
        <f>IF(D8587="?OLD","!!!","")</f>
        <v/>
      </c>
      <c r="F8587" s="22" t="str">
        <f>IF(OR(E8587="",E8587="!!!"),"",IF(NOT(ISNA(VLOOKUP(E8587,E$1:E8586,1,FALSE()))),"OLD",IF(AND(E8587&lt;&gt;"",E8587&lt;&gt;"!!!"),"NEW","")))</f>
        <v> </v>
      </c>
      <c r="G8587" s="23" t="str">
        <f>IF(OR(E8587="",E8587="!!!"),"",IF(OR(J8587=0,AND(J8587=1,K8587=1),AND(J8587=1,I8587="SBJ"),AND(J8587=1,I8587=0)),"?IN_FOCUS",IF(J8587&lt;=2,"?ACTIVATED",IF(J8587&lt;&gt;"","?FAMILIAR",IF(F8587="NEW",IF(ISNA(VLOOKUP(E8587,#REF!,1,FALSE())),"?TYPE_IDENTIFIABLE","?REFERENTIAL"),"_")))))</f>
        <v> </v>
      </c>
      <c r="H8587" s="24" t="str">
        <f>IF(J8587&lt;&gt;1,"",IF(I8587="SBJ","CB","?"))</f>
        <v> </v>
      </c>
      <c r="I8587" s="25" t="str">
        <f>IF(OR(E8587="",E8587="!!!",F8587="NEW"),"",INDEX(B8586:B$2,-1+SUMPRODUCT(MAX(ROW(E8586:E$2)*(E8587=E8586:E$2)))))</f>
        <v> </v>
      </c>
      <c r="J8587" s="25" t="str">
        <f>IF(OR(E8587="",E8587="!!!",F8587="NEW"),"",COUNTBLANK(OFFSET(A$1,,,SUMPRODUCT(MAX(ROW(E$2:E8587)*(E8587=E$2:E8587)))))-COUNTBLANK(OFFSET(A$1,,,SUMPRODUCT(MAX(ROW(E$1:E8586)*(E2=E$1:E8586))))))</f>
        <v> </v>
      </c>
      <c r="K8587" s="25" t="str">
        <f>IF(OR(E8587="",E8587="!!!",F8587="NEW"),"",INDEX(J$1:J8586,SUMPRODUCT(MAX(ROW(E$1:E8586)*(E8587=E$1:E8586)))))</f>
        <v> </v>
      </c>
      <c r="L8587" s="26"/>
    </row>
    <row r="8588" spans="1:12">
      <c r="A8588" s="20" t="s">
        <v>1714</v>
      </c>
      <c r="E8588" s="21">
        <f>IF(D8588="?OLD","!!!","")</f>
        <v/>
      </c>
      <c r="F8588" s="22" t="str">
        <f>IF(OR(E8588="",E8588="!!!"),"",IF(NOT(ISNA(VLOOKUP(E8588,E$1:E8587,1,FALSE()))),"OLD",IF(AND(E8588&lt;&gt;"",E8588&lt;&gt;"!!!"),"NEW","")))</f>
        <v> </v>
      </c>
      <c r="G8588" s="23" t="str">
        <f>IF(OR(E8588="",E8588="!!!"),"",IF(OR(J8588=0,AND(J8588=1,K8588=1),AND(J8588=1,I8588="SBJ"),AND(J8588=1,I8588=0)),"?IN_FOCUS",IF(J8588&lt;=2,"?ACTIVATED",IF(J8588&lt;&gt;"","?FAMILIAR",IF(F8588="NEW",IF(ISNA(VLOOKUP(E8588,#REF!,1,FALSE())),"?TYPE_IDENTIFIABLE","?REFERENTIAL"),"_")))))</f>
        <v> </v>
      </c>
      <c r="H8588" s="24" t="str">
        <f>IF(J8588&lt;&gt;1,"",IF(I8588="SBJ","CB","?"))</f>
        <v> </v>
      </c>
      <c r="I8588" s="25" t="str">
        <f>IF(OR(E8588="",E8588="!!!",F8588="NEW"),"",INDEX(B8587:B$2,-1+SUMPRODUCT(MAX(ROW(E8587:E$2)*(E8588=E8587:E$2)))))</f>
        <v> </v>
      </c>
      <c r="J8588" s="25" t="str">
        <f>IF(OR(E8588="",E8588="!!!",F8588="NEW"),"",COUNTBLANK(OFFSET(A$1,,,SUMPRODUCT(MAX(ROW(E$2:E8588)*(E8588=E$2:E8588)))))-COUNTBLANK(OFFSET(A$1,,,SUMPRODUCT(MAX(ROW(E$1:E8587)*(E2=E$1:E8587))))))</f>
        <v> </v>
      </c>
      <c r="K8588" s="25" t="str">
        <f>IF(OR(E8588="",E8588="!!!",F8588="NEW"),"",INDEX(J$1:J8587,SUMPRODUCT(MAX(ROW(E$1:E8587)*(E8588=E$1:E8587)))))</f>
        <v> </v>
      </c>
      <c r="L8588" s="26"/>
    </row>
    <row r="8589" spans="1:12">
      <c r="A8589" s="20" t="s">
        <v>4127</v>
      </c>
      <c r="E8589" s="21">
        <f>IF(D8589="?OLD","!!!","")</f>
        <v/>
      </c>
      <c r="F8589" s="22" t="str">
        <f>IF(OR(E8589="",E8589="!!!"),"",IF(NOT(ISNA(VLOOKUP(E8589,E$1:E8588,1,FALSE()))),"OLD",IF(AND(E8589&lt;&gt;"",E8589&lt;&gt;"!!!"),"NEW","")))</f>
        <v> </v>
      </c>
      <c r="G8589" s="23" t="str">
        <f>IF(OR(E8589="",E8589="!!!"),"",IF(OR(J8589=0,AND(J8589=1,K8589=1),AND(J8589=1,I8589="SBJ"),AND(J8589=1,I8589=0)),"?IN_FOCUS",IF(J8589&lt;=2,"?ACTIVATED",IF(J8589&lt;&gt;"","?FAMILIAR",IF(F8589="NEW",IF(ISNA(VLOOKUP(E8589,#REF!,1,FALSE())),"?TYPE_IDENTIFIABLE","?REFERENTIAL"),"_")))))</f>
        <v> </v>
      </c>
      <c r="H8589" s="24" t="str">
        <f>IF(J8589&lt;&gt;1,"",IF(I8589="SBJ","CB","?"))</f>
        <v> </v>
      </c>
      <c r="I8589" s="25" t="str">
        <f>IF(OR(E8589="",E8589="!!!",F8589="NEW"),"",INDEX(B8588:B$2,-1+SUMPRODUCT(MAX(ROW(E8588:E$2)*(E8589=E8588:E$2)))))</f>
        <v> </v>
      </c>
      <c r="J8589" s="25" t="str">
        <f>IF(OR(E8589="",E8589="!!!",F8589="NEW"),"",COUNTBLANK(OFFSET(A$1,,,SUMPRODUCT(MAX(ROW(E$2:E8589)*(E8589=E$2:E8589)))))-COUNTBLANK(OFFSET(A$1,,,SUMPRODUCT(MAX(ROW(E$1:E8588)*(E2=E$1:E8588))))))</f>
        <v> </v>
      </c>
      <c r="K8589" s="25" t="str">
        <f>IF(OR(E8589="",E8589="!!!",F8589="NEW"),"",INDEX(J$1:J8588,SUMPRODUCT(MAX(ROW(E$1:E8588)*(E8589=E$1:E8588)))))</f>
        <v> </v>
      </c>
      <c r="L8589" s="26"/>
    </row>
    <row r="8590" spans="1:12">
      <c r="A8590" s="20" t="s">
        <v>3060</v>
      </c>
      <c r="E8590" s="21">
        <f>IF(D8590="?OLD","!!!","")</f>
        <v/>
      </c>
      <c r="F8590" s="22" t="str">
        <f>IF(OR(E8590="",E8590="!!!"),"",IF(NOT(ISNA(VLOOKUP(E8590,E$1:E8589,1,FALSE()))),"OLD",IF(AND(E8590&lt;&gt;"",E8590&lt;&gt;"!!!"),"NEW","")))</f>
        <v> </v>
      </c>
      <c r="G8590" s="23" t="str">
        <f>IF(OR(E8590="",E8590="!!!"),"",IF(OR(J8590=0,AND(J8590=1,K8590=1),AND(J8590=1,I8590="SBJ"),AND(J8590=1,I8590=0)),"?IN_FOCUS",IF(J8590&lt;=2,"?ACTIVATED",IF(J8590&lt;&gt;"","?FAMILIAR",IF(F8590="NEW",IF(ISNA(VLOOKUP(E8590,#REF!,1,FALSE())),"?TYPE_IDENTIFIABLE","?REFERENTIAL"),"_")))))</f>
        <v> </v>
      </c>
      <c r="H8590" s="24" t="str">
        <f>IF(J8590&lt;&gt;1,"",IF(I8590="SBJ","CB","?"))</f>
        <v> </v>
      </c>
      <c r="I8590" s="25" t="str">
        <f>IF(OR(E8590="",E8590="!!!",F8590="NEW"),"",INDEX(B8589:B$2,-1+SUMPRODUCT(MAX(ROW(E8589:E$2)*(E8590=E8589:E$2)))))</f>
        <v> </v>
      </c>
      <c r="J8590" s="25" t="str">
        <f>IF(OR(E8590="",E8590="!!!",F8590="NEW"),"",COUNTBLANK(OFFSET(A$1,,,SUMPRODUCT(MAX(ROW(E$2:E8590)*(E8590=E$2:E8590)))))-COUNTBLANK(OFFSET(A$1,,,SUMPRODUCT(MAX(ROW(E$1:E8589)*(E2=E$1:E8589))))))</f>
        <v> </v>
      </c>
      <c r="K8590" s="25" t="str">
        <f>IF(OR(E8590="",E8590="!!!",F8590="NEW"),"",INDEX(J$1:J8589,SUMPRODUCT(MAX(ROW(E$1:E8589)*(E8590=E$1:E8589)))))</f>
        <v> </v>
      </c>
      <c r="L8590" s="26"/>
    </row>
    <row r="8591" spans="1:12">
      <c r="A8591" s="20" t="s">
        <v>2285</v>
      </c>
      <c r="B8591" s="27" t="s">
        <v>1687</v>
      </c>
      <c r="C8591" s="27" t="s">
        <v>1701</v>
      </c>
      <c r="D8591" s="27" t="s">
        <v>1681</v>
      </c>
      <c r="E8591" s="21">
        <f>IF(D8591="?OLD","!!!","")</f>
        <v/>
      </c>
      <c r="F8591" s="22" t="str">
        <f>IF(OR(E8591="",E8591="!!!"),"",IF(NOT(ISNA(VLOOKUP(E8591,E$1:E8590,1,FALSE()))),"OLD",IF(AND(E8591&lt;&gt;"",E8591&lt;&gt;"!!!"),"NEW","")))</f>
        <v> </v>
      </c>
      <c r="G8591" s="23" t="str">
        <f>IF(OR(E8591="",E8591="!!!"),"",IF(OR(J8591=0,AND(J8591=1,K8591=1),AND(J8591=1,I8591="SBJ"),AND(J8591=1,I8591=0)),"?IN_FOCUS",IF(J8591&lt;=2,"?ACTIVATED",IF(J8591&lt;&gt;"","?FAMILIAR",IF(F8591="NEW",IF(ISNA(VLOOKUP(E8591,#REF!,1,FALSE())),"?TYPE_IDENTIFIABLE","?REFERENTIAL"),"_")))))</f>
        <v> </v>
      </c>
      <c r="H8591" s="24" t="str">
        <f>IF(J8591&lt;&gt;1,"",IF(I8591="SBJ","CB","?"))</f>
        <v> </v>
      </c>
      <c r="I8591" s="25" t="str">
        <f>IF(OR(E8591="",E8591="!!!",F8591="NEW"),"",INDEX(B8590:B$2,-1+SUMPRODUCT(MAX(ROW(E8590:E$2)*(E8591=E8590:E$2)))))</f>
        <v> </v>
      </c>
      <c r="J8591" s="25" t="str">
        <f>IF(OR(E8591="",E8591="!!!",F8591="NEW"),"",COUNTBLANK(OFFSET(A$1,,,SUMPRODUCT(MAX(ROW(E$2:E8591)*(E8591=E$2:E8591)))))-COUNTBLANK(OFFSET(A$1,,,SUMPRODUCT(MAX(ROW(E$1:E8590)*(E2=E$1:E8590))))))</f>
        <v> </v>
      </c>
      <c r="K8591" s="25" t="str">
        <f>IF(OR(E8591="",E8591="!!!",F8591="NEW"),"",INDEX(J$1:J8590,SUMPRODUCT(MAX(ROW(E$1:E8590)*(E8591=E$1:E8590)))))</f>
        <v> </v>
      </c>
      <c r="L8591" s="26"/>
    </row>
    <row r="8592" spans="1:12">
      <c r="A8592" s="20" t="s">
        <v>1746</v>
      </c>
      <c r="E8592" s="21">
        <f>IF(D8592="?OLD","!!!","")</f>
        <v/>
      </c>
      <c r="F8592" s="22" t="str">
        <f>IF(OR(E8592="",E8592="!!!"),"",IF(NOT(ISNA(VLOOKUP(E8592,E$1:E8591,1,FALSE()))),"OLD",IF(AND(E8592&lt;&gt;"",E8592&lt;&gt;"!!!"),"NEW","")))</f>
        <v> </v>
      </c>
      <c r="G8592" s="23" t="str">
        <f>IF(OR(E8592="",E8592="!!!"),"",IF(OR(J8592=0,AND(J8592=1,K8592=1),AND(J8592=1,I8592="SBJ"),AND(J8592=1,I8592=0)),"?IN_FOCUS",IF(J8592&lt;=2,"?ACTIVATED",IF(J8592&lt;&gt;"","?FAMILIAR",IF(F8592="NEW",IF(ISNA(VLOOKUP(E8592,#REF!,1,FALSE())),"?TYPE_IDENTIFIABLE","?REFERENTIAL"),"_")))))</f>
        <v> </v>
      </c>
      <c r="H8592" s="24" t="str">
        <f>IF(J8592&lt;&gt;1,"",IF(I8592="SBJ","CB","?"))</f>
        <v> </v>
      </c>
      <c r="I8592" s="25" t="str">
        <f>IF(OR(E8592="",E8592="!!!",F8592="NEW"),"",INDEX(B8591:B$2,-1+SUMPRODUCT(MAX(ROW(E8591:E$2)*(E8592=E8591:E$2)))))</f>
        <v> </v>
      </c>
      <c r="J8592" s="25" t="str">
        <f>IF(OR(E8592="",E8592="!!!",F8592="NEW"),"",COUNTBLANK(OFFSET(A$1,,,SUMPRODUCT(MAX(ROW(E$2:E8592)*(E8592=E$2:E8592)))))-COUNTBLANK(OFFSET(A$1,,,SUMPRODUCT(MAX(ROW(E$1:E8591)*(E2=E$1:E8591))))))</f>
        <v> </v>
      </c>
      <c r="K8592" s="25" t="str">
        <f>IF(OR(E8592="",E8592="!!!",F8592="NEW"),"",INDEX(J$1:J8591,SUMPRODUCT(MAX(ROW(E$1:E8591)*(E8592=E$1:E8591)))))</f>
        <v> </v>
      </c>
      <c r="L8592" s="26"/>
    </row>
    <row r="8593" spans="1:12">
      <c r="A8593" s="20" t="s">
        <v>1714</v>
      </c>
      <c r="E8593" s="21">
        <f>IF(D8593="?OLD","!!!","")</f>
        <v/>
      </c>
      <c r="F8593" s="22" t="str">
        <f>IF(OR(E8593="",E8593="!!!"),"",IF(NOT(ISNA(VLOOKUP(E8593,E$1:E8592,1,FALSE()))),"OLD",IF(AND(E8593&lt;&gt;"",E8593&lt;&gt;"!!!"),"NEW","")))</f>
        <v> </v>
      </c>
      <c r="G8593" s="23" t="str">
        <f>IF(OR(E8593="",E8593="!!!"),"",IF(OR(J8593=0,AND(J8593=1,K8593=1),AND(J8593=1,I8593="SBJ"),AND(J8593=1,I8593=0)),"?IN_FOCUS",IF(J8593&lt;=2,"?ACTIVATED",IF(J8593&lt;&gt;"","?FAMILIAR",IF(F8593="NEW",IF(ISNA(VLOOKUP(E8593,#REF!,1,FALSE())),"?TYPE_IDENTIFIABLE","?REFERENTIAL"),"_")))))</f>
        <v> </v>
      </c>
      <c r="H8593" s="24" t="str">
        <f>IF(J8593&lt;&gt;1,"",IF(I8593="SBJ","CB","?"))</f>
        <v> </v>
      </c>
      <c r="I8593" s="25" t="str">
        <f>IF(OR(E8593="",E8593="!!!",F8593="NEW"),"",INDEX(B8592:B$2,-1+SUMPRODUCT(MAX(ROW(E8592:E$2)*(E8593=E8592:E$2)))))</f>
        <v> </v>
      </c>
      <c r="J8593" s="25" t="str">
        <f>IF(OR(E8593="",E8593="!!!",F8593="NEW"),"",COUNTBLANK(OFFSET(A$1,,,SUMPRODUCT(MAX(ROW(E$2:E8593)*(E8593=E$2:E8593)))))-COUNTBLANK(OFFSET(A$1,,,SUMPRODUCT(MAX(ROW(E$1:E8592)*(E2=E$1:E8592))))))</f>
        <v> </v>
      </c>
      <c r="K8593" s="25" t="str">
        <f>IF(OR(E8593="",E8593="!!!",F8593="NEW"),"",INDEX(J$1:J8592,SUMPRODUCT(MAX(ROW(E$1:E8592)*(E8593=E$1:E8592)))))</f>
        <v> </v>
      </c>
      <c r="L8593" s="26"/>
    </row>
    <row r="8594" spans="1:12">
      <c r="A8594" s="20" t="s">
        <v>3059</v>
      </c>
      <c r="E8594" s="21">
        <f>IF(D8594="?OLD","!!!","")</f>
        <v/>
      </c>
      <c r="F8594" s="22" t="str">
        <f>IF(OR(E8594="",E8594="!!!"),"",IF(NOT(ISNA(VLOOKUP(E8594,E$1:E8593,1,FALSE()))),"OLD",IF(AND(E8594&lt;&gt;"",E8594&lt;&gt;"!!!"),"NEW","")))</f>
        <v> </v>
      </c>
      <c r="G8594" s="23" t="str">
        <f>IF(OR(E8594="",E8594="!!!"),"",IF(OR(J8594=0,AND(J8594=1,K8594=1),AND(J8594=1,I8594="SBJ"),AND(J8594=1,I8594=0)),"?IN_FOCUS",IF(J8594&lt;=2,"?ACTIVATED",IF(J8594&lt;&gt;"","?FAMILIAR",IF(F8594="NEW",IF(ISNA(VLOOKUP(E8594,#REF!,1,FALSE())),"?TYPE_IDENTIFIABLE","?REFERENTIAL"),"_")))))</f>
        <v> </v>
      </c>
      <c r="H8594" s="24" t="str">
        <f>IF(J8594&lt;&gt;1,"",IF(I8594="SBJ","CB","?"))</f>
        <v> </v>
      </c>
      <c r="I8594" s="25" t="str">
        <f>IF(OR(E8594="",E8594="!!!",F8594="NEW"),"",INDEX(B8593:B$2,-1+SUMPRODUCT(MAX(ROW(E8593:E$2)*(E8594=E8593:E$2)))))</f>
        <v> </v>
      </c>
      <c r="J8594" s="25" t="str">
        <f>IF(OR(E8594="",E8594="!!!",F8594="NEW"),"",COUNTBLANK(OFFSET(A$1,,,SUMPRODUCT(MAX(ROW(E$2:E8594)*(E8594=E$2:E8594)))))-COUNTBLANK(OFFSET(A$1,,,SUMPRODUCT(MAX(ROW(E$1:E8593)*(E2=E$1:E8593))))))</f>
        <v> </v>
      </c>
      <c r="K8594" s="25" t="str">
        <f>IF(OR(E8594="",E8594="!!!",F8594="NEW"),"",INDEX(J$1:J8593,SUMPRODUCT(MAX(ROW(E$1:E8593)*(E8594=E$1:E8593)))))</f>
        <v> </v>
      </c>
      <c r="L8594" s="26"/>
    </row>
    <row r="8595" spans="1:12">
      <c r="A8595" s="20" t="s">
        <v>3061</v>
      </c>
      <c r="B8595" s="27" t="s">
        <v>1687</v>
      </c>
      <c r="C8595" s="27" t="s">
        <v>1701</v>
      </c>
      <c r="D8595" s="27" t="s">
        <v>1681</v>
      </c>
      <c r="E8595" s="21">
        <f>IF(D8595="?OLD","!!!","")</f>
        <v/>
      </c>
      <c r="F8595" s="22" t="str">
        <f>IF(OR(E8595="",E8595="!!!"),"",IF(NOT(ISNA(VLOOKUP(E8595,E$1:E8594,1,FALSE()))),"OLD",IF(AND(E8595&lt;&gt;"",E8595&lt;&gt;"!!!"),"NEW","")))</f>
        <v> </v>
      </c>
      <c r="G8595" s="23" t="str">
        <f>IF(OR(E8595="",E8595="!!!"),"",IF(OR(J8595=0,AND(J8595=1,K8595=1),AND(J8595=1,I8595="SBJ"),AND(J8595=1,I8595=0)),"?IN_FOCUS",IF(J8595&lt;=2,"?ACTIVATED",IF(J8595&lt;&gt;"","?FAMILIAR",IF(F8595="NEW",IF(ISNA(VLOOKUP(E8595,#REF!,1,FALSE())),"?TYPE_IDENTIFIABLE","?REFERENTIAL"),"_")))))</f>
        <v> </v>
      </c>
      <c r="H8595" s="24" t="str">
        <f>IF(J8595&lt;&gt;1,"",IF(I8595="SBJ","CB","?"))</f>
        <v> </v>
      </c>
      <c r="I8595" s="25" t="str">
        <f>IF(OR(E8595="",E8595="!!!",F8595="NEW"),"",INDEX(B8594:B$2,-1+SUMPRODUCT(MAX(ROW(E8594:E$2)*(E8595=E8594:E$2)))))</f>
        <v> </v>
      </c>
      <c r="J8595" s="25" t="str">
        <f>IF(OR(E8595="",E8595="!!!",F8595="NEW"),"",COUNTBLANK(OFFSET(A$1,,,SUMPRODUCT(MAX(ROW(E$2:E8595)*(E8595=E$2:E8595)))))-COUNTBLANK(OFFSET(A$1,,,SUMPRODUCT(MAX(ROW(E$1:E8594)*(E2=E$1:E8594))))))</f>
        <v> </v>
      </c>
      <c r="K8595" s="25" t="str">
        <f>IF(OR(E8595="",E8595="!!!",F8595="NEW"),"",INDEX(J$1:J8594,SUMPRODUCT(MAX(ROW(E$1:E8594)*(E8595=E$1:E8594)))))</f>
        <v> </v>
      </c>
      <c r="L8595" s="26"/>
    </row>
    <row r="8596" spans="1:12">
      <c r="A8596" s="20" t="s">
        <v>2853</v>
      </c>
      <c r="E8596" s="21">
        <f>IF(D8596="?OLD","!!!","")</f>
        <v/>
      </c>
      <c r="F8596" s="22" t="str">
        <f>IF(OR(E8596="",E8596="!!!"),"",IF(NOT(ISNA(VLOOKUP(E8596,E$1:E8595,1,FALSE()))),"OLD",IF(AND(E8596&lt;&gt;"",E8596&lt;&gt;"!!!"),"NEW","")))</f>
        <v> </v>
      </c>
      <c r="G8596" s="23" t="str">
        <f>IF(OR(E8596="",E8596="!!!"),"",IF(OR(J8596=0,AND(J8596=1,K8596=1),AND(J8596=1,I8596="SBJ"),AND(J8596=1,I8596=0)),"?IN_FOCUS",IF(J8596&lt;=2,"?ACTIVATED",IF(J8596&lt;&gt;"","?FAMILIAR",IF(F8596="NEW",IF(ISNA(VLOOKUP(E8596,#REF!,1,FALSE())),"?TYPE_IDENTIFIABLE","?REFERENTIAL"),"_")))))</f>
        <v> </v>
      </c>
      <c r="H8596" s="24" t="str">
        <f>IF(J8596&lt;&gt;1,"",IF(I8596="SBJ","CB","?"))</f>
        <v> </v>
      </c>
      <c r="I8596" s="25" t="str">
        <f>IF(OR(E8596="",E8596="!!!",F8596="NEW"),"",INDEX(B8595:B$2,-1+SUMPRODUCT(MAX(ROW(E8595:E$2)*(E8596=E8595:E$2)))))</f>
        <v> </v>
      </c>
      <c r="J8596" s="25" t="str">
        <f>IF(OR(E8596="",E8596="!!!",F8596="NEW"),"",COUNTBLANK(OFFSET(A$1,,,SUMPRODUCT(MAX(ROW(E$2:E8596)*(E8596=E$2:E8596)))))-COUNTBLANK(OFFSET(A$1,,,SUMPRODUCT(MAX(ROW(E$1:E8595)*(E2=E$1:E8595))))))</f>
        <v> </v>
      </c>
      <c r="K8596" s="25" t="str">
        <f>IF(OR(E8596="",E8596="!!!",F8596="NEW"),"",INDEX(J$1:J8595,SUMPRODUCT(MAX(ROW(E$1:E8595)*(E8596=E$1:E8595)))))</f>
        <v> </v>
      </c>
      <c r="L8596" s="26"/>
    </row>
    <row r="8597" spans="1:12">
      <c r="A8597" s="20" t="s">
        <v>2791</v>
      </c>
      <c r="B8597" s="27" t="s">
        <v>1675</v>
      </c>
      <c r="C8597" s="27" t="s">
        <v>1727</v>
      </c>
      <c r="E8597" s="21">
        <f>IF(D8597="?OLD","!!!","")</f>
        <v/>
      </c>
      <c r="F8597" s="22" t="str">
        <f>IF(OR(E8597="",E8597="!!!"),"",IF(NOT(ISNA(VLOOKUP(E8597,E$1:E8596,1,FALSE()))),"OLD",IF(AND(E8597&lt;&gt;"",E8597&lt;&gt;"!!!"),"NEW","")))</f>
        <v> </v>
      </c>
      <c r="G8597" s="23" t="str">
        <f>IF(OR(E8597="",E8597="!!!"),"",IF(OR(J8597=0,AND(J8597=1,K8597=1),AND(J8597=1,I8597="SBJ"),AND(J8597=1,I8597=0)),"?IN_FOCUS",IF(J8597&lt;=2,"?ACTIVATED",IF(J8597&lt;&gt;"","?FAMILIAR",IF(F8597="NEW",IF(ISNA(VLOOKUP(E8597,#REF!,1,FALSE())),"?TYPE_IDENTIFIABLE","?REFERENTIAL"),"_")))))</f>
        <v> </v>
      </c>
      <c r="H8597" s="24" t="str">
        <f>IF(J8597&lt;&gt;1,"",IF(I8597="SBJ","CB","?"))</f>
        <v> </v>
      </c>
      <c r="I8597" s="25" t="str">
        <f>IF(OR(E8597="",E8597="!!!",F8597="NEW"),"",INDEX(B8596:B$2,-1+SUMPRODUCT(MAX(ROW(E8596:E$2)*(E8597=E8596:E$2)))))</f>
        <v> </v>
      </c>
      <c r="J8597" s="25" t="str">
        <f>IF(OR(E8597="",E8597="!!!",F8597="NEW"),"",COUNTBLANK(OFFSET(A$1,,,SUMPRODUCT(MAX(ROW(E$2:E8597)*(E8597=E$2:E8597)))))-COUNTBLANK(OFFSET(A$1,,,SUMPRODUCT(MAX(ROW(E$1:E8596)*(E2=E$1:E8596))))))</f>
        <v> </v>
      </c>
      <c r="K8597" s="25" t="str">
        <f>IF(OR(E8597="",E8597="!!!",F8597="NEW"),"",INDEX(J$1:J8596,SUMPRODUCT(MAX(ROW(E$1:E8596)*(E8597=E$1:E8596)))))</f>
        <v> </v>
      </c>
      <c r="L8597" s="26"/>
    </row>
    <row r="8598" spans="1:12">
      <c r="A8598" s="20" t="s">
        <v>671</v>
      </c>
      <c r="E8598" s="21">
        <f>IF(D8598="?OLD","!!!","")</f>
        <v/>
      </c>
      <c r="F8598" s="22" t="str">
        <f>IF(OR(E8598="",E8598="!!!"),"",IF(NOT(ISNA(VLOOKUP(E8598,E$1:E8597,1,FALSE()))),"OLD",IF(AND(E8598&lt;&gt;"",E8598&lt;&gt;"!!!"),"NEW","")))</f>
        <v> </v>
      </c>
      <c r="G8598" s="23" t="str">
        <f>IF(OR(E8598="",E8598="!!!"),"",IF(OR(J8598=0,AND(J8598=1,K8598=1),AND(J8598=1,I8598="SBJ"),AND(J8598=1,I8598=0)),"?IN_FOCUS",IF(J8598&lt;=2,"?ACTIVATED",IF(J8598&lt;&gt;"","?FAMILIAR",IF(F8598="NEW",IF(ISNA(VLOOKUP(E8598,#REF!,1,FALSE())),"?TYPE_IDENTIFIABLE","?REFERENTIAL"),"_")))))</f>
        <v> </v>
      </c>
      <c r="H8598" s="24" t="str">
        <f>IF(J8598&lt;&gt;1,"",IF(I8598="SBJ","CB","?"))</f>
        <v> </v>
      </c>
      <c r="I8598" s="25" t="str">
        <f>IF(OR(E8598="",E8598="!!!",F8598="NEW"),"",INDEX(B8597:B$2,-1+SUMPRODUCT(MAX(ROW(E8597:E$2)*(E8598=E8597:E$2)))))</f>
        <v> </v>
      </c>
      <c r="J8598" s="25" t="str">
        <f>IF(OR(E8598="",E8598="!!!",F8598="NEW"),"",COUNTBLANK(OFFSET(A$1,,,SUMPRODUCT(MAX(ROW(E$2:E8598)*(E8598=E$2:E8598)))))-COUNTBLANK(OFFSET(A$1,,,SUMPRODUCT(MAX(ROW(E$1:E8597)*(E2=E$1:E8597))))))</f>
        <v> </v>
      </c>
      <c r="K8598" s="25" t="str">
        <f>IF(OR(E8598="",E8598="!!!",F8598="NEW"),"",INDEX(J$1:J8597,SUMPRODUCT(MAX(ROW(E$1:E8597)*(E8598=E$1:E8597)))))</f>
        <v> </v>
      </c>
      <c r="L8598" s="26"/>
    </row>
    <row r="8599" spans="1:12">
      <c r="A8599" s="20"/>
    </row>
    <row r="8600" spans="1:12">
      <c r="A8600" s="20" t="s">
        <v>4128</v>
      </c>
    </row>
    <row r="8601" spans="1:12">
      <c r="A8601" s="20" t="s">
        <v>2252</v>
      </c>
      <c r="B8601" s="27" t="s">
        <v>1668</v>
      </c>
      <c r="C8601" s="27" t="s">
        <v>1680</v>
      </c>
      <c r="D8601" s="27" t="s">
        <v>1681</v>
      </c>
      <c r="E8601" s="21">
        <f>IF(D8601="?OLD","!!!","")</f>
        <v/>
      </c>
      <c r="F8601" s="22" t="str">
        <f>IF(OR(E8601="",E8601="!!!"),"",IF(NOT(ISNA(VLOOKUP(E8601,E$1:E8600,1,FALSE()))),"OLD",IF(AND(E8601&lt;&gt;"",E8601&lt;&gt;"!!!"),"NEW","")))</f>
        <v> </v>
      </c>
      <c r="G8601" s="23" t="str">
        <f>IF(OR(E8601="",E8601="!!!"),"",IF(OR(J8601=0,AND(J8601=1,K8601=1),AND(J8601=1,I8601="SBJ"),AND(J8601=1,I8601=0)),"?IN_FOCUS",IF(J8601&lt;=2,"?ACTIVATED",IF(J8601&lt;&gt;"","?FAMILIAR",IF(F8601="NEW",IF(ISNA(VLOOKUP(E8601,#REF!,1,FALSE())),"?TYPE_IDENTIFIABLE","?REFERENTIAL"),"_")))))</f>
        <v> </v>
      </c>
      <c r="H8601" s="24" t="str">
        <f>IF(J8601&lt;&gt;1,"",IF(I8601="SBJ","CB","?"))</f>
        <v> </v>
      </c>
      <c r="I8601" s="25" t="str">
        <f>IF(OR(E8601="",E8601="!!!",F8601="NEW"),"",INDEX(B8600:B$2,-1+SUMPRODUCT(MAX(ROW(E8600:E$2)*(E8601=E8600:E$2)))))</f>
        <v> </v>
      </c>
      <c r="J8601" s="25" t="str">
        <f>IF(OR(E8601="",E8601="!!!",F8601="NEW"),"",COUNTBLANK(OFFSET(A$1,,,SUMPRODUCT(MAX(ROW(E$2:E8601)*(E8601=E$2:E8601)))))-COUNTBLANK(OFFSET(A$1,,,SUMPRODUCT(MAX(ROW(E$1:E8600)*(E2=E$1:E8600))))))</f>
        <v> </v>
      </c>
      <c r="K8601" s="25" t="str">
        <f>IF(OR(E8601="",E8601="!!!",F8601="NEW"),"",INDEX(J$1:J8600,SUMPRODUCT(MAX(ROW(E$1:E8600)*(E8601=E$1:E8600)))))</f>
        <v> </v>
      </c>
      <c r="L8601" s="26"/>
    </row>
    <row r="8602" spans="1:12">
      <c r="A8602" s="20" t="s">
        <v>2783</v>
      </c>
      <c r="E8602" s="21">
        <f>IF(D8602="?OLD","!!!","")</f>
        <v/>
      </c>
      <c r="F8602" s="22" t="str">
        <f>IF(OR(E8602="",E8602="!!!"),"",IF(NOT(ISNA(VLOOKUP(E8602,E$1:E8601,1,FALSE()))),"OLD",IF(AND(E8602&lt;&gt;"",E8602&lt;&gt;"!!!"),"NEW","")))</f>
        <v> </v>
      </c>
      <c r="G8602" s="23" t="str">
        <f>IF(OR(E8602="",E8602="!!!"),"",IF(OR(J8602=0,AND(J8602=1,K8602=1),AND(J8602=1,I8602="SBJ"),AND(J8602=1,I8602=0)),"?IN_FOCUS",IF(J8602&lt;=2,"?ACTIVATED",IF(J8602&lt;&gt;"","?FAMILIAR",IF(F8602="NEW",IF(ISNA(VLOOKUP(E8602,#REF!,1,FALSE())),"?TYPE_IDENTIFIABLE","?REFERENTIAL"),"_")))))</f>
        <v> </v>
      </c>
      <c r="H8602" s="24" t="str">
        <f>IF(J8602&lt;&gt;1,"",IF(I8602="SBJ","CB","?"))</f>
        <v> </v>
      </c>
      <c r="I8602" s="25" t="str">
        <f>IF(OR(E8602="",E8602="!!!",F8602="NEW"),"",INDEX(B8601:B$2,-1+SUMPRODUCT(MAX(ROW(E8601:E$2)*(E8602=E8601:E$2)))))</f>
        <v> </v>
      </c>
      <c r="J8602" s="25" t="str">
        <f>IF(OR(E8602="",E8602="!!!",F8602="NEW"),"",COUNTBLANK(OFFSET(A$1,,,SUMPRODUCT(MAX(ROW(E$2:E8602)*(E8602=E$2:E8602)))))-COUNTBLANK(OFFSET(A$1,,,SUMPRODUCT(MAX(ROW(E$1:E8601)*(E2=E$1:E8601))))))</f>
        <v> </v>
      </c>
      <c r="K8602" s="25" t="str">
        <f>IF(OR(E8602="",E8602="!!!",F8602="NEW"),"",INDEX(J$1:J8601,SUMPRODUCT(MAX(ROW(E$1:E8601)*(E8602=E$1:E8601)))))</f>
        <v> </v>
      </c>
      <c r="L8602" s="26"/>
    </row>
    <row r="8603" spans="1:12">
      <c r="A8603" s="20" t="s">
        <v>1858</v>
      </c>
      <c r="E8603" s="21">
        <f>IF(D8603="?OLD","!!!","")</f>
        <v/>
      </c>
      <c r="F8603" s="22" t="str">
        <f>IF(OR(E8603="",E8603="!!!"),"",IF(NOT(ISNA(VLOOKUP(E8603,E$1:E8602,1,FALSE()))),"OLD",IF(AND(E8603&lt;&gt;"",E8603&lt;&gt;"!!!"),"NEW","")))</f>
        <v> </v>
      </c>
      <c r="G8603" s="23" t="str">
        <f>IF(OR(E8603="",E8603="!!!"),"",IF(OR(J8603=0,AND(J8603=1,K8603=1),AND(J8603=1,I8603="SBJ"),AND(J8603=1,I8603=0)),"?IN_FOCUS",IF(J8603&lt;=2,"?ACTIVATED",IF(J8603&lt;&gt;"","?FAMILIAR",IF(F8603="NEW",IF(ISNA(VLOOKUP(E8603,#REF!,1,FALSE())),"?TYPE_IDENTIFIABLE","?REFERENTIAL"),"_")))))</f>
        <v> </v>
      </c>
      <c r="H8603" s="24" t="str">
        <f>IF(J8603&lt;&gt;1,"",IF(I8603="SBJ","CB","?"))</f>
        <v> </v>
      </c>
      <c r="I8603" s="25" t="str">
        <f>IF(OR(E8603="",E8603="!!!",F8603="NEW"),"",INDEX(B8602:B$2,-1+SUMPRODUCT(MAX(ROW(E8602:E$2)*(E8603=E8602:E$2)))))</f>
        <v> </v>
      </c>
      <c r="J8603" s="25" t="str">
        <f>IF(OR(E8603="",E8603="!!!",F8603="NEW"),"",COUNTBLANK(OFFSET(A$1,,,SUMPRODUCT(MAX(ROW(E$2:E8603)*(E8603=E$2:E8603)))))-COUNTBLANK(OFFSET(A$1,,,SUMPRODUCT(MAX(ROW(E$1:E8602)*(E2=E$1:E8602))))))</f>
        <v> </v>
      </c>
      <c r="K8603" s="25" t="str">
        <f>IF(OR(E8603="",E8603="!!!",F8603="NEW"),"",INDEX(J$1:J8602,SUMPRODUCT(MAX(ROW(E$1:E8602)*(E8603=E$1:E8602)))))</f>
        <v> </v>
      </c>
      <c r="L8603" s="26"/>
    </row>
    <row r="8604" spans="1:12">
      <c r="A8604" s="20" t="s">
        <v>1601</v>
      </c>
      <c r="E8604" s="21">
        <f>IF(D8604="?OLD","!!!","")</f>
        <v/>
      </c>
      <c r="F8604" s="22" t="str">
        <f>IF(OR(E8604="",E8604="!!!"),"",IF(NOT(ISNA(VLOOKUP(E8604,E$1:E8603,1,FALSE()))),"OLD",IF(AND(E8604&lt;&gt;"",E8604&lt;&gt;"!!!"),"NEW","")))</f>
        <v> </v>
      </c>
      <c r="G8604" s="23" t="str">
        <f>IF(OR(E8604="",E8604="!!!"),"",IF(OR(J8604=0,AND(J8604=1,K8604=1),AND(J8604=1,I8604="SBJ"),AND(J8604=1,I8604=0)),"?IN_FOCUS",IF(J8604&lt;=2,"?ACTIVATED",IF(J8604&lt;&gt;"","?FAMILIAR",IF(F8604="NEW",IF(ISNA(VLOOKUP(E8604,#REF!,1,FALSE())),"?TYPE_IDENTIFIABLE","?REFERENTIAL"),"_")))))</f>
        <v> </v>
      </c>
      <c r="H8604" s="24" t="str">
        <f>IF(J8604&lt;&gt;1,"",IF(I8604="SBJ","CB","?"))</f>
        <v> </v>
      </c>
      <c r="I8604" s="25" t="str">
        <f>IF(OR(E8604="",E8604="!!!",F8604="NEW"),"",INDEX(B8603:B$2,-1+SUMPRODUCT(MAX(ROW(E8603:E$2)*(E8604=E8603:E$2)))))</f>
        <v> </v>
      </c>
      <c r="J8604" s="25" t="str">
        <f>IF(OR(E8604="",E8604="!!!",F8604="NEW"),"",COUNTBLANK(OFFSET(A$1,,,SUMPRODUCT(MAX(ROW(E$2:E8604)*(E8604=E$2:E8604)))))-COUNTBLANK(OFFSET(A$1,,,SUMPRODUCT(MAX(ROW(E$1:E8603)*(E2=E$1:E8603))))))</f>
        <v> </v>
      </c>
      <c r="K8604" s="25" t="str">
        <f>IF(OR(E8604="",E8604="!!!",F8604="NEW"),"",INDEX(J$1:J8603,SUMPRODUCT(MAX(ROW(E$1:E8603)*(E8604=E$1:E8603)))))</f>
        <v> </v>
      </c>
      <c r="L8604" s="26"/>
    </row>
    <row r="8605" spans="1:12">
      <c r="A8605" s="20" t="s">
        <v>1688</v>
      </c>
      <c r="E8605" s="21">
        <f>IF(D8605="?OLD","!!!","")</f>
        <v/>
      </c>
      <c r="F8605" s="22" t="str">
        <f>IF(OR(E8605="",E8605="!!!"),"",IF(NOT(ISNA(VLOOKUP(E8605,E$1:E8604,1,FALSE()))),"OLD",IF(AND(E8605&lt;&gt;"",E8605&lt;&gt;"!!!"),"NEW","")))</f>
        <v> </v>
      </c>
      <c r="G8605" s="23" t="str">
        <f>IF(OR(E8605="",E8605="!!!"),"",IF(OR(J8605=0,AND(J8605=1,K8605=1),AND(J8605=1,I8605="SBJ"),AND(J8605=1,I8605=0)),"?IN_FOCUS",IF(J8605&lt;=2,"?ACTIVATED",IF(J8605&lt;&gt;"","?FAMILIAR",IF(F8605="NEW",IF(ISNA(VLOOKUP(E8605,#REF!,1,FALSE())),"?TYPE_IDENTIFIABLE","?REFERENTIAL"),"_")))))</f>
        <v> </v>
      </c>
      <c r="H8605" s="24" t="str">
        <f>IF(J8605&lt;&gt;1,"",IF(I8605="SBJ","CB","?"))</f>
        <v> </v>
      </c>
      <c r="I8605" s="25" t="str">
        <f>IF(OR(E8605="",E8605="!!!",F8605="NEW"),"",INDEX(B8604:B$2,-1+SUMPRODUCT(MAX(ROW(E8604:E$2)*(E8605=E8604:E$2)))))</f>
        <v> </v>
      </c>
      <c r="J8605" s="25" t="str">
        <f>IF(OR(E8605="",E8605="!!!",F8605="NEW"),"",COUNTBLANK(OFFSET(A$1,,,SUMPRODUCT(MAX(ROW(E$2:E8605)*(E8605=E$2:E8605)))))-COUNTBLANK(OFFSET(A$1,,,SUMPRODUCT(MAX(ROW(E$1:E8604)*(E2=E$1:E8604))))))</f>
        <v> </v>
      </c>
      <c r="K8605" s="25" t="str">
        <f>IF(OR(E8605="",E8605="!!!",F8605="NEW"),"",INDEX(J$1:J8604,SUMPRODUCT(MAX(ROW(E$1:E8604)*(E8605=E$1:E8604)))))</f>
        <v> </v>
      </c>
      <c r="L8605" s="26"/>
    </row>
    <row r="8606" spans="1:12">
      <c r="A8606" s="20" t="s">
        <v>1776</v>
      </c>
      <c r="E8606" s="21">
        <f>IF(D8606="?OLD","!!!","")</f>
        <v/>
      </c>
      <c r="F8606" s="22" t="str">
        <f>IF(OR(E8606="",E8606="!!!"),"",IF(NOT(ISNA(VLOOKUP(E8606,E$1:E8605,1,FALSE()))),"OLD",IF(AND(E8606&lt;&gt;"",E8606&lt;&gt;"!!!"),"NEW","")))</f>
        <v> </v>
      </c>
      <c r="G8606" s="23" t="str">
        <f>IF(OR(E8606="",E8606="!!!"),"",IF(OR(J8606=0,AND(J8606=1,K8606=1),AND(J8606=1,I8606="SBJ"),AND(J8606=1,I8606=0)),"?IN_FOCUS",IF(J8606&lt;=2,"?ACTIVATED",IF(J8606&lt;&gt;"","?FAMILIAR",IF(F8606="NEW",IF(ISNA(VLOOKUP(E8606,#REF!,1,FALSE())),"?TYPE_IDENTIFIABLE","?REFERENTIAL"),"_")))))</f>
        <v> </v>
      </c>
      <c r="H8606" s="24" t="str">
        <f>IF(J8606&lt;&gt;1,"",IF(I8606="SBJ","CB","?"))</f>
        <v> </v>
      </c>
      <c r="I8606" s="25" t="str">
        <f>IF(OR(E8606="",E8606="!!!",F8606="NEW"),"",INDEX(B8605:B$2,-1+SUMPRODUCT(MAX(ROW(E8605:E$2)*(E8606=E8605:E$2)))))</f>
        <v> </v>
      </c>
      <c r="J8606" s="25" t="str">
        <f>IF(OR(E8606="",E8606="!!!",F8606="NEW"),"",COUNTBLANK(OFFSET(A$1,,,SUMPRODUCT(MAX(ROW(E$2:E8606)*(E8606=E$2:E8606)))))-COUNTBLANK(OFFSET(A$1,,,SUMPRODUCT(MAX(ROW(E$1:E8605)*(E2=E$1:E8605))))))</f>
        <v> </v>
      </c>
      <c r="K8606" s="25" t="str">
        <f>IF(OR(E8606="",E8606="!!!",F8606="NEW"),"",INDEX(J$1:J8605,SUMPRODUCT(MAX(ROW(E$1:E8605)*(E8606=E$1:E8605)))))</f>
        <v> </v>
      </c>
      <c r="L8606" s="26"/>
    </row>
    <row r="8607" spans="1:12">
      <c r="A8607" s="20" t="s">
        <v>1857</v>
      </c>
      <c r="B8607" s="27" t="s">
        <v>1724</v>
      </c>
      <c r="C8607" s="27" t="s">
        <v>1737</v>
      </c>
      <c r="D8607" s="27" t="s">
        <v>1681</v>
      </c>
      <c r="E8607" s="21">
        <f>IF(D8607="?OLD","!!!","")</f>
        <v/>
      </c>
      <c r="F8607" s="22" t="str">
        <f>IF(OR(E8607="",E8607="!!!"),"",IF(NOT(ISNA(VLOOKUP(E8607,E$1:E8606,1,FALSE()))),"OLD",IF(AND(E8607&lt;&gt;"",E8607&lt;&gt;"!!!"),"NEW","")))</f>
        <v> </v>
      </c>
      <c r="G8607" s="23" t="str">
        <f>IF(OR(E8607="",E8607="!!!"),"",IF(OR(J8607=0,AND(J8607=1,K8607=1),AND(J8607=1,I8607="SBJ"),AND(J8607=1,I8607=0)),"?IN_FOCUS",IF(J8607&lt;=2,"?ACTIVATED",IF(J8607&lt;&gt;"","?FAMILIAR",IF(F8607="NEW",IF(ISNA(VLOOKUP(E8607,#REF!,1,FALSE())),"?TYPE_IDENTIFIABLE","?REFERENTIAL"),"_")))))</f>
        <v> </v>
      </c>
      <c r="H8607" s="24" t="str">
        <f>IF(J8607&lt;&gt;1,"",IF(I8607="SBJ","CB","?"))</f>
        <v> </v>
      </c>
      <c r="I8607" s="25" t="str">
        <f>IF(OR(E8607="",E8607="!!!",F8607="NEW"),"",INDEX(B8606:B$2,-1+SUMPRODUCT(MAX(ROW(E8606:E$2)*(E8607=E8606:E$2)))))</f>
        <v> </v>
      </c>
      <c r="J8607" s="25" t="str">
        <f>IF(OR(E8607="",E8607="!!!",F8607="NEW"),"",COUNTBLANK(OFFSET(A$1,,,SUMPRODUCT(MAX(ROW(E$2:E8607)*(E8607=E$2:E8607)))))-COUNTBLANK(OFFSET(A$1,,,SUMPRODUCT(MAX(ROW(E$1:E8606)*(E2=E$1:E8606))))))</f>
        <v> </v>
      </c>
      <c r="K8607" s="25" t="str">
        <f>IF(OR(E8607="",E8607="!!!",F8607="NEW"),"",INDEX(J$1:J8606,SUMPRODUCT(MAX(ROW(E$1:E8606)*(E8607=E$1:E8606)))))</f>
        <v> </v>
      </c>
      <c r="L8607" s="26"/>
    </row>
    <row r="8608" spans="1:12">
      <c r="A8608" s="20" t="s">
        <v>1691</v>
      </c>
      <c r="B8608" s="27" t="s">
        <v>1731</v>
      </c>
      <c r="E8608" s="21">
        <f>IF(D8608="?OLD","!!!","")</f>
        <v/>
      </c>
      <c r="F8608" s="22" t="str">
        <f>IF(OR(E8608="",E8608="!!!"),"",IF(NOT(ISNA(VLOOKUP(E8608,E$1:E8607,1,FALSE()))),"OLD",IF(AND(E8608&lt;&gt;"",E8608&lt;&gt;"!!!"),"NEW","")))</f>
        <v> </v>
      </c>
      <c r="G8608" s="23" t="str">
        <f>IF(OR(E8608="",E8608="!!!"),"",IF(OR(J8608=0,AND(J8608=1,K8608=1),AND(J8608=1,I8608="SBJ"),AND(J8608=1,I8608=0)),"?IN_FOCUS",IF(J8608&lt;=2,"?ACTIVATED",IF(J8608&lt;&gt;"","?FAMILIAR",IF(F8608="NEW",IF(ISNA(VLOOKUP(E8608,#REF!,1,FALSE())),"?TYPE_IDENTIFIABLE","?REFERENTIAL"),"_")))))</f>
        <v> </v>
      </c>
      <c r="H8608" s="24" t="str">
        <f>IF(J8608&lt;&gt;1,"",IF(I8608="SBJ","CB","?"))</f>
        <v> </v>
      </c>
      <c r="I8608" s="25" t="str">
        <f>IF(OR(E8608="",E8608="!!!",F8608="NEW"),"",INDEX(B8607:B$2,-1+SUMPRODUCT(MAX(ROW(E8607:E$2)*(E8608=E8607:E$2)))))</f>
        <v> </v>
      </c>
      <c r="J8608" s="25" t="str">
        <f>IF(OR(E8608="",E8608="!!!",F8608="NEW"),"",COUNTBLANK(OFFSET(A$1,,,SUMPRODUCT(MAX(ROW(E$2:E8608)*(E8608=E$2:E8608)))))-COUNTBLANK(OFFSET(A$1,,,SUMPRODUCT(MAX(ROW(E$1:E8607)*(E2=E$1:E8607))))))</f>
        <v> </v>
      </c>
      <c r="K8608" s="25" t="str">
        <f>IF(OR(E8608="",E8608="!!!",F8608="NEW"),"",INDEX(J$1:J8607,SUMPRODUCT(MAX(ROW(E$1:E8607)*(E8608=E$1:E8607)))))</f>
        <v> </v>
      </c>
      <c r="L8608" s="26"/>
    </row>
    <row r="8609" spans="1:12">
      <c r="A8609" s="20" t="s">
        <v>2022</v>
      </c>
      <c r="E8609" s="21">
        <f>IF(D8609="?OLD","!!!","")</f>
        <v/>
      </c>
      <c r="F8609" s="22" t="str">
        <f>IF(OR(E8609="",E8609="!!!"),"",IF(NOT(ISNA(VLOOKUP(E8609,E$1:E8608,1,FALSE()))),"OLD",IF(AND(E8609&lt;&gt;"",E8609&lt;&gt;"!!!"),"NEW","")))</f>
        <v> </v>
      </c>
      <c r="G8609" s="23" t="str">
        <f>IF(OR(E8609="",E8609="!!!"),"",IF(OR(J8609=0,AND(J8609=1,K8609=1),AND(J8609=1,I8609="SBJ"),AND(J8609=1,I8609=0)),"?IN_FOCUS",IF(J8609&lt;=2,"?ACTIVATED",IF(J8609&lt;&gt;"","?FAMILIAR",IF(F8609="NEW",IF(ISNA(VLOOKUP(E8609,#REF!,1,FALSE())),"?TYPE_IDENTIFIABLE","?REFERENTIAL"),"_")))))</f>
        <v> </v>
      </c>
      <c r="H8609" s="24" t="str">
        <f>IF(J8609&lt;&gt;1,"",IF(I8609="SBJ","CB","?"))</f>
        <v> </v>
      </c>
      <c r="I8609" s="25" t="str">
        <f>IF(OR(E8609="",E8609="!!!",F8609="NEW"),"",INDEX(B8608:B$2,-1+SUMPRODUCT(MAX(ROW(E8608:E$2)*(E8609=E8608:E$2)))))</f>
        <v> </v>
      </c>
      <c r="J8609" s="25" t="str">
        <f>IF(OR(E8609="",E8609="!!!",F8609="NEW"),"",COUNTBLANK(OFFSET(A$1,,,SUMPRODUCT(MAX(ROW(E$2:E8609)*(E8609=E$2:E8609)))))-COUNTBLANK(OFFSET(A$1,,,SUMPRODUCT(MAX(ROW(E$1:E8608)*(E2=E$1:E8608))))))</f>
        <v> </v>
      </c>
      <c r="K8609" s="25" t="str">
        <f>IF(OR(E8609="",E8609="!!!",F8609="NEW"),"",INDEX(J$1:J8608,SUMPRODUCT(MAX(ROW(E$1:E8608)*(E8609=E$1:E8608)))))</f>
        <v> </v>
      </c>
      <c r="L8609" s="26"/>
    </row>
    <row r="8610" spans="1:12">
      <c r="A8610" s="20" t="s">
        <v>3615</v>
      </c>
      <c r="B8610" s="27" t="s">
        <v>1675</v>
      </c>
      <c r="C8610" s="27" t="s">
        <v>1734</v>
      </c>
      <c r="D8610" s="27" t="s">
        <v>1681</v>
      </c>
      <c r="E8610" s="21">
        <f>IF(D8610="?OLD","!!!","")</f>
        <v/>
      </c>
      <c r="F8610" s="22" t="str">
        <f>IF(OR(E8610="",E8610="!!!"),"",IF(NOT(ISNA(VLOOKUP(E8610,E$1:E8609,1,FALSE()))),"OLD",IF(AND(E8610&lt;&gt;"",E8610&lt;&gt;"!!!"),"NEW","")))</f>
        <v> </v>
      </c>
      <c r="G8610" s="23" t="str">
        <f>IF(OR(E8610="",E8610="!!!"),"",IF(OR(J8610=0,AND(J8610=1,K8610=1),AND(J8610=1,I8610="SBJ"),AND(J8610=1,I8610=0)),"?IN_FOCUS",IF(J8610&lt;=2,"?ACTIVATED",IF(J8610&lt;&gt;"","?FAMILIAR",IF(F8610="NEW",IF(ISNA(VLOOKUP(E8610,#REF!,1,FALSE())),"?TYPE_IDENTIFIABLE","?REFERENTIAL"),"_")))))</f>
        <v> </v>
      </c>
      <c r="H8610" s="24" t="str">
        <f>IF(J8610&lt;&gt;1,"",IF(I8610="SBJ","CB","?"))</f>
        <v> </v>
      </c>
      <c r="I8610" s="25" t="str">
        <f>IF(OR(E8610="",E8610="!!!",F8610="NEW"),"",INDEX(B8609:B$2,-1+SUMPRODUCT(MAX(ROW(E8609:E$2)*(E8610=E8609:E$2)))))</f>
        <v> </v>
      </c>
      <c r="J8610" s="25" t="str">
        <f>IF(OR(E8610="",E8610="!!!",F8610="NEW"),"",COUNTBLANK(OFFSET(A$1,,,SUMPRODUCT(MAX(ROW(E$2:E8610)*(E8610=E$2:E8610)))))-COUNTBLANK(OFFSET(A$1,,,SUMPRODUCT(MAX(ROW(E$1:E8609)*(E2=E$1:E8609))))))</f>
        <v> </v>
      </c>
      <c r="K8610" s="25" t="str">
        <f>IF(OR(E8610="",E8610="!!!",F8610="NEW"),"",INDEX(J$1:J8609,SUMPRODUCT(MAX(ROW(E$1:E8609)*(E8610=E$1:E8609)))))</f>
        <v> </v>
      </c>
      <c r="L8610" s="26"/>
    </row>
    <row r="8611" spans="1:12">
      <c r="A8611" s="20" t="s">
        <v>1746</v>
      </c>
      <c r="E8611" s="21">
        <f>IF(D8611="?OLD","!!!","")</f>
        <v/>
      </c>
      <c r="F8611" s="22" t="str">
        <f>IF(OR(E8611="",E8611="!!!"),"",IF(NOT(ISNA(VLOOKUP(E8611,E$1:E8610,1,FALSE()))),"OLD",IF(AND(E8611&lt;&gt;"",E8611&lt;&gt;"!!!"),"NEW","")))</f>
        <v> </v>
      </c>
      <c r="G8611" s="23" t="str">
        <f>IF(OR(E8611="",E8611="!!!"),"",IF(OR(J8611=0,AND(J8611=1,K8611=1),AND(J8611=1,I8611="SBJ"),AND(J8611=1,I8611=0)),"?IN_FOCUS",IF(J8611&lt;=2,"?ACTIVATED",IF(J8611&lt;&gt;"","?FAMILIAR",IF(F8611="NEW",IF(ISNA(VLOOKUP(E8611,#REF!,1,FALSE())),"?TYPE_IDENTIFIABLE","?REFERENTIAL"),"_")))))</f>
        <v> </v>
      </c>
      <c r="H8611" s="24" t="str">
        <f>IF(J8611&lt;&gt;1,"",IF(I8611="SBJ","CB","?"))</f>
        <v> </v>
      </c>
      <c r="I8611" s="25" t="str">
        <f>IF(OR(E8611="",E8611="!!!",F8611="NEW"),"",INDEX(B8610:B$2,-1+SUMPRODUCT(MAX(ROW(E8610:E$2)*(E8611=E8610:E$2)))))</f>
        <v> </v>
      </c>
      <c r="J8611" s="25" t="str">
        <f>IF(OR(E8611="",E8611="!!!",F8611="NEW"),"",COUNTBLANK(OFFSET(A$1,,,SUMPRODUCT(MAX(ROW(E$2:E8611)*(E8611=E$2:E8611)))))-COUNTBLANK(OFFSET(A$1,,,SUMPRODUCT(MAX(ROW(E$1:E8610)*(E2=E$1:E8610))))))</f>
        <v> </v>
      </c>
      <c r="K8611" s="25" t="str">
        <f>IF(OR(E8611="",E8611="!!!",F8611="NEW"),"",INDEX(J$1:J8610,SUMPRODUCT(MAX(ROW(E$1:E8610)*(E8611=E$1:E8610)))))</f>
        <v> </v>
      </c>
      <c r="L8611" s="26"/>
    </row>
    <row r="8612" spans="1:12">
      <c r="A8612" s="20" t="s">
        <v>3898</v>
      </c>
      <c r="B8612" s="27" t="s">
        <v>1672</v>
      </c>
      <c r="C8612" s="27" t="s">
        <v>1734</v>
      </c>
      <c r="D8612" s="27" t="s">
        <v>1681</v>
      </c>
      <c r="E8612" s="21">
        <f>IF(D8612="?OLD","!!!","")</f>
        <v/>
      </c>
      <c r="F8612" s="22" t="str">
        <f>IF(OR(E8612="",E8612="!!!"),"",IF(NOT(ISNA(VLOOKUP(E8612,E$1:E8611,1,FALSE()))),"OLD",IF(AND(E8612&lt;&gt;"",E8612&lt;&gt;"!!!"),"NEW","")))</f>
        <v> </v>
      </c>
      <c r="G8612" s="23" t="str">
        <f>IF(OR(E8612="",E8612="!!!"),"",IF(OR(J8612=0,AND(J8612=1,K8612=1),AND(J8612=1,I8612="SBJ"),AND(J8612=1,I8612=0)),"?IN_FOCUS",IF(J8612&lt;=2,"?ACTIVATED",IF(J8612&lt;&gt;"","?FAMILIAR",IF(F8612="NEW",IF(ISNA(VLOOKUP(E8612,#REF!,1,FALSE())),"?TYPE_IDENTIFIABLE","?REFERENTIAL"),"_")))))</f>
        <v> </v>
      </c>
      <c r="H8612" s="24" t="str">
        <f>IF(J8612&lt;&gt;1,"",IF(I8612="SBJ","CB","?"))</f>
        <v> </v>
      </c>
      <c r="I8612" s="25" t="str">
        <f>IF(OR(E8612="",E8612="!!!",F8612="NEW"),"",INDEX(B8611:B$2,-1+SUMPRODUCT(MAX(ROW(E8611:E$2)*(E8612=E8611:E$2)))))</f>
        <v> </v>
      </c>
      <c r="J8612" s="25" t="str">
        <f>IF(OR(E8612="",E8612="!!!",F8612="NEW"),"",COUNTBLANK(OFFSET(A$1,,,SUMPRODUCT(MAX(ROW(E$2:E8612)*(E8612=E$2:E8612)))))-COUNTBLANK(OFFSET(A$1,,,SUMPRODUCT(MAX(ROW(E$1:E8611)*(E2=E$1:E8611))))))</f>
        <v> </v>
      </c>
      <c r="K8612" s="25" t="str">
        <f>IF(OR(E8612="",E8612="!!!",F8612="NEW"),"",INDEX(J$1:J8611,SUMPRODUCT(MAX(ROW(E$1:E8611)*(E8612=E$1:E8611)))))</f>
        <v> </v>
      </c>
      <c r="L8612" s="26"/>
    </row>
    <row r="8613" spans="1:12">
      <c r="A8613" s="20" t="s">
        <v>2927</v>
      </c>
      <c r="E8613" s="21">
        <f>IF(D8613="?OLD","!!!","")</f>
        <v/>
      </c>
      <c r="F8613" s="22" t="str">
        <f>IF(OR(E8613="",E8613="!!!"),"",IF(NOT(ISNA(VLOOKUP(E8613,E$1:E8612,1,FALSE()))),"OLD",IF(AND(E8613&lt;&gt;"",E8613&lt;&gt;"!!!"),"NEW","")))</f>
        <v> </v>
      </c>
      <c r="G8613" s="23" t="str">
        <f>IF(OR(E8613="",E8613="!!!"),"",IF(OR(J8613=0,AND(J8613=1,K8613=1),AND(J8613=1,I8613="SBJ"),AND(J8613=1,I8613=0)),"?IN_FOCUS",IF(J8613&lt;=2,"?ACTIVATED",IF(J8613&lt;&gt;"","?FAMILIAR",IF(F8613="NEW",IF(ISNA(VLOOKUP(E8613,#REF!,1,FALSE())),"?TYPE_IDENTIFIABLE","?REFERENTIAL"),"_")))))</f>
        <v> </v>
      </c>
      <c r="H8613" s="24" t="str">
        <f>IF(J8613&lt;&gt;1,"",IF(I8613="SBJ","CB","?"))</f>
        <v> </v>
      </c>
      <c r="I8613" s="25" t="str">
        <f>IF(OR(E8613="",E8613="!!!",F8613="NEW"),"",INDEX(B8612:B$2,-1+SUMPRODUCT(MAX(ROW(E8612:E$2)*(E8613=E8612:E$2)))))</f>
        <v> </v>
      </c>
      <c r="J8613" s="25" t="str">
        <f>IF(OR(E8613="",E8613="!!!",F8613="NEW"),"",COUNTBLANK(OFFSET(A$1,,,SUMPRODUCT(MAX(ROW(E$2:E8613)*(E8613=E$2:E8613)))))-COUNTBLANK(OFFSET(A$1,,,SUMPRODUCT(MAX(ROW(E$1:E8612)*(E2=E$1:E8612))))))</f>
        <v> </v>
      </c>
      <c r="K8613" s="25" t="str">
        <f>IF(OR(E8613="",E8613="!!!",F8613="NEW"),"",INDEX(J$1:J8612,SUMPRODUCT(MAX(ROW(E$1:E8612)*(E8613=E$1:E8612)))))</f>
        <v> </v>
      </c>
      <c r="L8613" s="26"/>
    </row>
    <row r="8614" spans="1:12">
      <c r="A8614" s="20" t="s">
        <v>1688</v>
      </c>
      <c r="E8614" s="21">
        <f>IF(D8614="?OLD","!!!","")</f>
        <v/>
      </c>
      <c r="F8614" s="22" t="str">
        <f>IF(OR(E8614="",E8614="!!!"),"",IF(NOT(ISNA(VLOOKUP(E8614,E$1:E8613,1,FALSE()))),"OLD",IF(AND(E8614&lt;&gt;"",E8614&lt;&gt;"!!!"),"NEW","")))</f>
        <v> </v>
      </c>
      <c r="G8614" s="23" t="str">
        <f>IF(OR(E8614="",E8614="!!!"),"",IF(OR(J8614=0,AND(J8614=1,K8614=1),AND(J8614=1,I8614="SBJ"),AND(J8614=1,I8614=0)),"?IN_FOCUS",IF(J8614&lt;=2,"?ACTIVATED",IF(J8614&lt;&gt;"","?FAMILIAR",IF(F8614="NEW",IF(ISNA(VLOOKUP(E8614,#REF!,1,FALSE())),"?TYPE_IDENTIFIABLE","?REFERENTIAL"),"_")))))</f>
        <v> </v>
      </c>
      <c r="H8614" s="24" t="str">
        <f>IF(J8614&lt;&gt;1,"",IF(I8614="SBJ","CB","?"))</f>
        <v> </v>
      </c>
      <c r="I8614" s="25" t="str">
        <f>IF(OR(E8614="",E8614="!!!",F8614="NEW"),"",INDEX(B8613:B$2,-1+SUMPRODUCT(MAX(ROW(E8613:E$2)*(E8614=E8613:E$2)))))</f>
        <v> </v>
      </c>
      <c r="J8614" s="25" t="str">
        <f>IF(OR(E8614="",E8614="!!!",F8614="NEW"),"",COUNTBLANK(OFFSET(A$1,,,SUMPRODUCT(MAX(ROW(E$2:E8614)*(E8614=E$2:E8614)))))-COUNTBLANK(OFFSET(A$1,,,SUMPRODUCT(MAX(ROW(E$1:E8613)*(E2=E$1:E8613))))))</f>
        <v> </v>
      </c>
      <c r="K8614" s="25" t="str">
        <f>IF(OR(E8614="",E8614="!!!",F8614="NEW"),"",INDEX(J$1:J8613,SUMPRODUCT(MAX(ROW(E$1:E8613)*(E8614=E$1:E8613)))))</f>
        <v> </v>
      </c>
      <c r="L8614" s="26"/>
    </row>
    <row r="8615" spans="1:12">
      <c r="A8615" s="20" t="s">
        <v>1699</v>
      </c>
      <c r="B8615" s="27" t="s">
        <v>1724</v>
      </c>
      <c r="E8615" s="21">
        <f>IF(D8615="?OLD","!!!","")</f>
        <v/>
      </c>
      <c r="F8615" s="22" t="str">
        <f>IF(OR(E8615="",E8615="!!!"),"",IF(NOT(ISNA(VLOOKUP(E8615,E$1:E8614,1,FALSE()))),"OLD",IF(AND(E8615&lt;&gt;"",E8615&lt;&gt;"!!!"),"NEW","")))</f>
        <v> </v>
      </c>
      <c r="G8615" s="23" t="str">
        <f>IF(OR(E8615="",E8615="!!!"),"",IF(OR(J8615=0,AND(J8615=1,K8615=1),AND(J8615=1,I8615="SBJ"),AND(J8615=1,I8615=0)),"?IN_FOCUS",IF(J8615&lt;=2,"?ACTIVATED",IF(J8615&lt;&gt;"","?FAMILIAR",IF(F8615="NEW",IF(ISNA(VLOOKUP(E8615,#REF!,1,FALSE())),"?TYPE_IDENTIFIABLE","?REFERENTIAL"),"_")))))</f>
        <v> </v>
      </c>
      <c r="H8615" s="24" t="str">
        <f>IF(J8615&lt;&gt;1,"",IF(I8615="SBJ","CB","?"))</f>
        <v> </v>
      </c>
      <c r="I8615" s="25" t="str">
        <f>IF(OR(E8615="",E8615="!!!",F8615="NEW"),"",INDEX(B8614:B$2,-1+SUMPRODUCT(MAX(ROW(E8614:E$2)*(E8615=E8614:E$2)))))</f>
        <v> </v>
      </c>
      <c r="J8615" s="25" t="str">
        <f>IF(OR(E8615="",E8615="!!!",F8615="NEW"),"",COUNTBLANK(OFFSET(A$1,,,SUMPRODUCT(MAX(ROW(E$2:E8615)*(E8615=E$2:E8615)))))-COUNTBLANK(OFFSET(A$1,,,SUMPRODUCT(MAX(ROW(E$1:E8614)*(E2=E$1:E8614))))))</f>
        <v> </v>
      </c>
      <c r="K8615" s="25" t="str">
        <f>IF(OR(E8615="",E8615="!!!",F8615="NEW"),"",INDEX(J$1:J8614,SUMPRODUCT(MAX(ROW(E$1:E8614)*(E8615=E$1:E8614)))))</f>
        <v> </v>
      </c>
      <c r="L8615" s="26"/>
    </row>
    <row r="8616" spans="1:12">
      <c r="A8616" s="20" t="s">
        <v>1670</v>
      </c>
      <c r="E8616" s="21">
        <f>IF(D8616="?OLD","!!!","")</f>
        <v/>
      </c>
      <c r="F8616" s="22" t="str">
        <f>IF(OR(E8616="",E8616="!!!"),"",IF(NOT(ISNA(VLOOKUP(E8616,E$1:E8615,1,FALSE()))),"OLD",IF(AND(E8616&lt;&gt;"",E8616&lt;&gt;"!!!"),"NEW","")))</f>
        <v> </v>
      </c>
      <c r="G8616" s="23" t="str">
        <f>IF(OR(E8616="",E8616="!!!"),"",IF(OR(J8616=0,AND(J8616=1,K8616=1),AND(J8616=1,I8616="SBJ"),AND(J8616=1,I8616=0)),"?IN_FOCUS",IF(J8616&lt;=2,"?ACTIVATED",IF(J8616&lt;&gt;"","?FAMILIAR",IF(F8616="NEW",IF(ISNA(VLOOKUP(E8616,#REF!,1,FALSE())),"?TYPE_IDENTIFIABLE","?REFERENTIAL"),"_")))))</f>
        <v> </v>
      </c>
      <c r="H8616" s="24" t="str">
        <f>IF(J8616&lt;&gt;1,"",IF(I8616="SBJ","CB","?"))</f>
        <v> </v>
      </c>
      <c r="I8616" s="25" t="str">
        <f>IF(OR(E8616="",E8616="!!!",F8616="NEW"),"",INDEX(B8615:B$2,-1+SUMPRODUCT(MAX(ROW(E8615:E$2)*(E8616=E8615:E$2)))))</f>
        <v> </v>
      </c>
      <c r="J8616" s="25" t="str">
        <f>IF(OR(E8616="",E8616="!!!",F8616="NEW"),"",COUNTBLANK(OFFSET(A$1,,,SUMPRODUCT(MAX(ROW(E$2:E8616)*(E8616=E$2:E8616)))))-COUNTBLANK(OFFSET(A$1,,,SUMPRODUCT(MAX(ROW(E$1:E8615)*(E2=E$1:E8615))))))</f>
        <v> </v>
      </c>
      <c r="K8616" s="25" t="str">
        <f>IF(OR(E8616="",E8616="!!!",F8616="NEW"),"",INDEX(J$1:J8615,SUMPRODUCT(MAX(ROW(E$1:E8615)*(E8616=E$1:E8615)))))</f>
        <v> </v>
      </c>
      <c r="L8616" s="26"/>
    </row>
    <row r="8617" spans="1:12">
      <c r="A8617" s="20" t="s">
        <v>3001</v>
      </c>
      <c r="E8617" s="21">
        <f>IF(D8617="?OLD","!!!","")</f>
        <v/>
      </c>
      <c r="F8617" s="22" t="str">
        <f>IF(OR(E8617="",E8617="!!!"),"",IF(NOT(ISNA(VLOOKUP(E8617,E$1:E8616,1,FALSE()))),"OLD",IF(AND(E8617&lt;&gt;"",E8617&lt;&gt;"!!!"),"NEW","")))</f>
        <v> </v>
      </c>
      <c r="G8617" s="23" t="str">
        <f>IF(OR(E8617="",E8617="!!!"),"",IF(OR(J8617=0,AND(J8617=1,K8617=1),AND(J8617=1,I8617="SBJ"),AND(J8617=1,I8617=0)),"?IN_FOCUS",IF(J8617&lt;=2,"?ACTIVATED",IF(J8617&lt;&gt;"","?FAMILIAR",IF(F8617="NEW",IF(ISNA(VLOOKUP(E8617,#REF!,1,FALSE())),"?TYPE_IDENTIFIABLE","?REFERENTIAL"),"_")))))</f>
        <v> </v>
      </c>
      <c r="H8617" s="24" t="str">
        <f>IF(J8617&lt;&gt;1,"",IF(I8617="SBJ","CB","?"))</f>
        <v> </v>
      </c>
      <c r="I8617" s="25" t="str">
        <f>IF(OR(E8617="",E8617="!!!",F8617="NEW"),"",INDEX(B8616:B$2,-1+SUMPRODUCT(MAX(ROW(E8616:E$2)*(E8617=E8616:E$2)))))</f>
        <v> </v>
      </c>
      <c r="J8617" s="25" t="str">
        <f>IF(OR(E8617="",E8617="!!!",F8617="NEW"),"",COUNTBLANK(OFFSET(A$1,,,SUMPRODUCT(MAX(ROW(E$2:E8617)*(E8617=E$2:E8617)))))-COUNTBLANK(OFFSET(A$1,,,SUMPRODUCT(MAX(ROW(E$1:E8616)*(E2=E$1:E8616))))))</f>
        <v> </v>
      </c>
      <c r="K8617" s="25" t="str">
        <f>IF(OR(E8617="",E8617="!!!",F8617="NEW"),"",INDEX(J$1:J8616,SUMPRODUCT(MAX(ROW(E$1:E8616)*(E8617=E$1:E8616)))))</f>
        <v> </v>
      </c>
      <c r="L8617" s="26"/>
    </row>
    <row r="8618" spans="1:12">
      <c r="A8618" s="20" t="s">
        <v>4129</v>
      </c>
      <c r="E8618" s="21">
        <f>IF(D8618="?OLD","!!!","")</f>
        <v/>
      </c>
      <c r="F8618" s="22" t="str">
        <f>IF(OR(E8618="",E8618="!!!"),"",IF(NOT(ISNA(VLOOKUP(E8618,E$1:E8617,1,FALSE()))),"OLD",IF(AND(E8618&lt;&gt;"",E8618&lt;&gt;"!!!"),"NEW","")))</f>
        <v> </v>
      </c>
      <c r="G8618" s="23" t="str">
        <f>IF(OR(E8618="",E8618="!!!"),"",IF(OR(J8618=0,AND(J8618=1,K8618=1),AND(J8618=1,I8618="SBJ"),AND(J8618=1,I8618=0)),"?IN_FOCUS",IF(J8618&lt;=2,"?ACTIVATED",IF(J8618&lt;&gt;"","?FAMILIAR",IF(F8618="NEW",IF(ISNA(VLOOKUP(E8618,#REF!,1,FALSE())),"?TYPE_IDENTIFIABLE","?REFERENTIAL"),"_")))))</f>
        <v> </v>
      </c>
      <c r="H8618" s="24" t="str">
        <f>IF(J8618&lt;&gt;1,"",IF(I8618="SBJ","CB","?"))</f>
        <v> </v>
      </c>
      <c r="I8618" s="25" t="str">
        <f>IF(OR(E8618="",E8618="!!!",F8618="NEW"),"",INDEX(B8617:B$2,-1+SUMPRODUCT(MAX(ROW(E8617:E$2)*(E8618=E8617:E$2)))))</f>
        <v> </v>
      </c>
      <c r="J8618" s="25" t="str">
        <f>IF(OR(E8618="",E8618="!!!",F8618="NEW"),"",COUNTBLANK(OFFSET(A$1,,,SUMPRODUCT(MAX(ROW(E$2:E8618)*(E8618=E$2:E8618)))))-COUNTBLANK(OFFSET(A$1,,,SUMPRODUCT(MAX(ROW(E$1:E8617)*(E2=E$1:E8617))))))</f>
        <v> </v>
      </c>
      <c r="K8618" s="25" t="str">
        <f>IF(OR(E8618="",E8618="!!!",F8618="NEW"),"",INDEX(J$1:J8617,SUMPRODUCT(MAX(ROW(E$1:E8617)*(E8618=E$1:E8617)))))</f>
        <v> </v>
      </c>
      <c r="L8618" s="26"/>
    </row>
    <row r="8619" spans="1:12">
      <c r="A8619" s="20" t="s">
        <v>4130</v>
      </c>
      <c r="B8619" s="27" t="s">
        <v>1675</v>
      </c>
      <c r="C8619" s="27" t="s">
        <v>1727</v>
      </c>
      <c r="E8619" s="21">
        <f>IF(D8619="?OLD","!!!","")</f>
        <v/>
      </c>
      <c r="F8619" s="22" t="str">
        <f>IF(OR(E8619="",E8619="!!!"),"",IF(NOT(ISNA(VLOOKUP(E8619,E$1:E8618,1,FALSE()))),"OLD",IF(AND(E8619&lt;&gt;"",E8619&lt;&gt;"!!!"),"NEW","")))</f>
        <v> </v>
      </c>
      <c r="G8619" s="23" t="str">
        <f>IF(OR(E8619="",E8619="!!!"),"",IF(OR(J8619=0,AND(J8619=1,K8619=1),AND(J8619=1,I8619="SBJ"),AND(J8619=1,I8619=0)),"?IN_FOCUS",IF(J8619&lt;=2,"?ACTIVATED",IF(J8619&lt;&gt;"","?FAMILIAR",IF(F8619="NEW",IF(ISNA(VLOOKUP(E8619,#REF!,1,FALSE())),"?TYPE_IDENTIFIABLE","?REFERENTIAL"),"_")))))</f>
        <v> </v>
      </c>
      <c r="H8619" s="24" t="str">
        <f>IF(J8619&lt;&gt;1,"",IF(I8619="SBJ","CB","?"))</f>
        <v> </v>
      </c>
      <c r="I8619" s="25" t="str">
        <f>IF(OR(E8619="",E8619="!!!",F8619="NEW"),"",INDEX(B8618:B$2,-1+SUMPRODUCT(MAX(ROW(E8618:E$2)*(E8619=E8618:E$2)))))</f>
        <v> </v>
      </c>
      <c r="J8619" s="25" t="str">
        <f>IF(OR(E8619="",E8619="!!!",F8619="NEW"),"",COUNTBLANK(OFFSET(A$1,,,SUMPRODUCT(MAX(ROW(E$2:E8619)*(E8619=E$2:E8619)))))-COUNTBLANK(OFFSET(A$1,,,SUMPRODUCT(MAX(ROW(E$1:E8618)*(E2=E$1:E8618))))))</f>
        <v> </v>
      </c>
      <c r="K8619" s="25" t="str">
        <f>IF(OR(E8619="",E8619="!!!",F8619="NEW"),"",INDEX(J$1:J8618,SUMPRODUCT(MAX(ROW(E$1:E8618)*(E8619=E$1:E8618)))))</f>
        <v> </v>
      </c>
      <c r="L8619" s="26"/>
    </row>
    <row r="8620" spans="1:12">
      <c r="A8620" s="20" t="s">
        <v>4131</v>
      </c>
      <c r="E8620" s="21">
        <f>IF(D8620="?OLD","!!!","")</f>
        <v/>
      </c>
      <c r="F8620" s="22" t="str">
        <f>IF(OR(E8620="",E8620="!!!"),"",IF(NOT(ISNA(VLOOKUP(E8620,E$1:E8619,1,FALSE()))),"OLD",IF(AND(E8620&lt;&gt;"",E8620&lt;&gt;"!!!"),"NEW","")))</f>
        <v> </v>
      </c>
      <c r="G8620" s="23" t="str">
        <f>IF(OR(E8620="",E8620="!!!"),"",IF(OR(J8620=0,AND(J8620=1,K8620=1),AND(J8620=1,I8620="SBJ"),AND(J8620=1,I8620=0)),"?IN_FOCUS",IF(J8620&lt;=2,"?ACTIVATED",IF(J8620&lt;&gt;"","?FAMILIAR",IF(F8620="NEW",IF(ISNA(VLOOKUP(E8620,#REF!,1,FALSE())),"?TYPE_IDENTIFIABLE","?REFERENTIAL"),"_")))))</f>
        <v> </v>
      </c>
      <c r="H8620" s="24" t="str">
        <f>IF(J8620&lt;&gt;1,"",IF(I8620="SBJ","CB","?"))</f>
        <v> </v>
      </c>
      <c r="I8620" s="25" t="str">
        <f>IF(OR(E8620="",E8620="!!!",F8620="NEW"),"",INDEX(B8619:B$2,-1+SUMPRODUCT(MAX(ROW(E8619:E$2)*(E8620=E8619:E$2)))))</f>
        <v> </v>
      </c>
      <c r="J8620" s="25" t="str">
        <f>IF(OR(E8620="",E8620="!!!",F8620="NEW"),"",COUNTBLANK(OFFSET(A$1,,,SUMPRODUCT(MAX(ROW(E$2:E8620)*(E8620=E$2:E8620)))))-COUNTBLANK(OFFSET(A$1,,,SUMPRODUCT(MAX(ROW(E$1:E8619)*(E2=E$1:E8619))))))</f>
        <v> </v>
      </c>
      <c r="K8620" s="25" t="str">
        <f>IF(OR(E8620="",E8620="!!!",F8620="NEW"),"",INDEX(J$1:J8619,SUMPRODUCT(MAX(ROW(E$1:E8619)*(E8620=E$1:E8619)))))</f>
        <v> </v>
      </c>
      <c r="L8620" s="26"/>
    </row>
    <row r="8621" spans="1:12">
      <c r="A8621" s="20" t="s">
        <v>4132</v>
      </c>
      <c r="E8621" s="21">
        <f>IF(D8621="?OLD","!!!","")</f>
        <v/>
      </c>
      <c r="F8621" s="22" t="str">
        <f>IF(OR(E8621="",E8621="!!!"),"",IF(NOT(ISNA(VLOOKUP(E8621,E$1:E8620,1,FALSE()))),"OLD",IF(AND(E8621&lt;&gt;"",E8621&lt;&gt;"!!!"),"NEW","")))</f>
        <v> </v>
      </c>
      <c r="G8621" s="23" t="str">
        <f>IF(OR(E8621="",E8621="!!!"),"",IF(OR(J8621=0,AND(J8621=1,K8621=1),AND(J8621=1,I8621="SBJ"),AND(J8621=1,I8621=0)),"?IN_FOCUS",IF(J8621&lt;=2,"?ACTIVATED",IF(J8621&lt;&gt;"","?FAMILIAR",IF(F8621="NEW",IF(ISNA(VLOOKUP(E8621,#REF!,1,FALSE())),"?TYPE_IDENTIFIABLE","?REFERENTIAL"),"_")))))</f>
        <v> </v>
      </c>
      <c r="H8621" s="24" t="str">
        <f>IF(J8621&lt;&gt;1,"",IF(I8621="SBJ","CB","?"))</f>
        <v> </v>
      </c>
      <c r="I8621" s="25" t="str">
        <f>IF(OR(E8621="",E8621="!!!",F8621="NEW"),"",INDEX(B8620:B$2,-1+SUMPRODUCT(MAX(ROW(E8620:E$2)*(E8621=E8620:E$2)))))</f>
        <v> </v>
      </c>
      <c r="J8621" s="25" t="str">
        <f>IF(OR(E8621="",E8621="!!!",F8621="NEW"),"",COUNTBLANK(OFFSET(A$1,,,SUMPRODUCT(MAX(ROW(E$2:E8621)*(E8621=E$2:E8621)))))-COUNTBLANK(OFFSET(A$1,,,SUMPRODUCT(MAX(ROW(E$1:E8620)*(E2=E$1:E8620))))))</f>
        <v> </v>
      </c>
      <c r="K8621" s="25" t="str">
        <f>IF(OR(E8621="",E8621="!!!",F8621="NEW"),"",INDEX(J$1:J8620,SUMPRODUCT(MAX(ROW(E$1:E8620)*(E8621=E$1:E8620)))))</f>
        <v> </v>
      </c>
      <c r="L8621" s="26"/>
    </row>
    <row r="8622" spans="1:12">
      <c r="A8622" s="20" t="s">
        <v>1824</v>
      </c>
      <c r="E8622" s="21">
        <f>IF(D8622="?OLD","!!!","")</f>
        <v/>
      </c>
      <c r="F8622" s="22" t="str">
        <f>IF(OR(E8622="",E8622="!!!"),"",IF(NOT(ISNA(VLOOKUP(E8622,E$1:E8621,1,FALSE()))),"OLD",IF(AND(E8622&lt;&gt;"",E8622&lt;&gt;"!!!"),"NEW","")))</f>
        <v> </v>
      </c>
      <c r="G8622" s="23" t="str">
        <f>IF(OR(E8622="",E8622="!!!"),"",IF(OR(J8622=0,AND(J8622=1,K8622=1),AND(J8622=1,I8622="SBJ"),AND(J8622=1,I8622=0)),"?IN_FOCUS",IF(J8622&lt;=2,"?ACTIVATED",IF(J8622&lt;&gt;"","?FAMILIAR",IF(F8622="NEW",IF(ISNA(VLOOKUP(E8622,#REF!,1,FALSE())),"?TYPE_IDENTIFIABLE","?REFERENTIAL"),"_")))))</f>
        <v> </v>
      </c>
      <c r="H8622" s="24" t="str">
        <f>IF(J8622&lt;&gt;1,"",IF(I8622="SBJ","CB","?"))</f>
        <v> </v>
      </c>
      <c r="I8622" s="25" t="str">
        <f>IF(OR(E8622="",E8622="!!!",F8622="NEW"),"",INDEX(B8621:B$2,-1+SUMPRODUCT(MAX(ROW(E8621:E$2)*(E8622=E8621:E$2)))))</f>
        <v> </v>
      </c>
      <c r="J8622" s="25" t="str">
        <f>IF(OR(E8622="",E8622="!!!",F8622="NEW"),"",COUNTBLANK(OFFSET(A$1,,,SUMPRODUCT(MAX(ROW(E$2:E8622)*(E8622=E$2:E8622)))))-COUNTBLANK(OFFSET(A$1,,,SUMPRODUCT(MAX(ROW(E$1:E8621)*(E2=E$1:E8621))))))</f>
        <v> </v>
      </c>
      <c r="K8622" s="25" t="str">
        <f>IF(OR(E8622="",E8622="!!!",F8622="NEW"),"",INDEX(J$1:J8621,SUMPRODUCT(MAX(ROW(E$1:E8621)*(E8622=E$1:E8621)))))</f>
        <v> </v>
      </c>
      <c r="L8622" s="26"/>
    </row>
    <row r="8623" spans="1:12">
      <c r="A8623" s="20" t="s">
        <v>671</v>
      </c>
      <c r="E8623" s="21">
        <f>IF(D8623="?OLD","!!!","")</f>
        <v/>
      </c>
      <c r="F8623" s="22" t="str">
        <f>IF(OR(E8623="",E8623="!!!"),"",IF(NOT(ISNA(VLOOKUP(E8623,E$1:E8622,1,FALSE()))),"OLD",IF(AND(E8623&lt;&gt;"",E8623&lt;&gt;"!!!"),"NEW","")))</f>
        <v> </v>
      </c>
      <c r="G8623" s="23" t="str">
        <f>IF(OR(E8623="",E8623="!!!"),"",IF(OR(J8623=0,AND(J8623=1,K8623=1),AND(J8623=1,I8623="SBJ"),AND(J8623=1,I8623=0)),"?IN_FOCUS",IF(J8623&lt;=2,"?ACTIVATED",IF(J8623&lt;&gt;"","?FAMILIAR",IF(F8623="NEW",IF(ISNA(VLOOKUP(E8623,#REF!,1,FALSE())),"?TYPE_IDENTIFIABLE","?REFERENTIAL"),"_")))))</f>
        <v> </v>
      </c>
      <c r="H8623" s="24" t="str">
        <f>IF(J8623&lt;&gt;1,"",IF(I8623="SBJ","CB","?"))</f>
        <v> </v>
      </c>
      <c r="I8623" s="25" t="str">
        <f>IF(OR(E8623="",E8623="!!!",F8623="NEW"),"",INDEX(B8622:B$2,-1+SUMPRODUCT(MAX(ROW(E8622:E$2)*(E8623=E8622:E$2)))))</f>
        <v> </v>
      </c>
      <c r="J8623" s="25" t="str">
        <f>IF(OR(E8623="",E8623="!!!",F8623="NEW"),"",COUNTBLANK(OFFSET(A$1,,,SUMPRODUCT(MAX(ROW(E$2:E8623)*(E8623=E$2:E8623)))))-COUNTBLANK(OFFSET(A$1,,,SUMPRODUCT(MAX(ROW(E$1:E8622)*(E2=E$1:E8622))))))</f>
        <v> </v>
      </c>
      <c r="K8623" s="25" t="str">
        <f>IF(OR(E8623="",E8623="!!!",F8623="NEW"),"",INDEX(J$1:J8622,SUMPRODUCT(MAX(ROW(E$1:E8622)*(E8623=E$1:E8622)))))</f>
        <v> </v>
      </c>
      <c r="L8623" s="26"/>
    </row>
    <row r="8624" spans="1:12">
      <c r="A8624" s="20"/>
    </row>
    <row r="8625" spans="1:12">
      <c r="A8625" s="20" t="s">
        <v>4133</v>
      </c>
    </row>
    <row r="8626" spans="1:12">
      <c r="A8626" s="20" t="s">
        <v>1722</v>
      </c>
      <c r="E8626" s="21">
        <f>IF(D8626="?OLD","!!!","")</f>
        <v/>
      </c>
      <c r="F8626" s="22" t="str">
        <f>IF(OR(E8626="",E8626="!!!"),"",IF(NOT(ISNA(VLOOKUP(E8626,E$1:E8625,1,FALSE()))),"OLD",IF(AND(E8626&lt;&gt;"",E8626&lt;&gt;"!!!"),"NEW","")))</f>
        <v> </v>
      </c>
      <c r="G8626" s="23" t="str">
        <f>IF(OR(E8626="",E8626="!!!"),"",IF(OR(J8626=0,AND(J8626=1,K8626=1),AND(J8626=1,I8626="SBJ"),AND(J8626=1,I8626=0)),"?IN_FOCUS",IF(J8626&lt;=2,"?ACTIVATED",IF(J8626&lt;&gt;"","?FAMILIAR",IF(F8626="NEW",IF(ISNA(VLOOKUP(E8626,#REF!,1,FALSE())),"?TYPE_IDENTIFIABLE","?REFERENTIAL"),"_")))))</f>
        <v> </v>
      </c>
      <c r="H8626" s="24" t="str">
        <f>IF(J8626&lt;&gt;1,"",IF(I8626="SBJ","CB","?"))</f>
        <v> </v>
      </c>
      <c r="I8626" s="25" t="str">
        <f>IF(OR(E8626="",E8626="!!!",F8626="NEW"),"",INDEX(B8625:B$2,-1+SUMPRODUCT(MAX(ROW(E8625:E$2)*(E8626=E8625:E$2)))))</f>
        <v> </v>
      </c>
      <c r="J8626" s="25" t="str">
        <f>IF(OR(E8626="",E8626="!!!",F8626="NEW"),"",COUNTBLANK(OFFSET(A$1,,,SUMPRODUCT(MAX(ROW(E$2:E8626)*(E8626=E$2:E8626)))))-COUNTBLANK(OFFSET(A$1,,,SUMPRODUCT(MAX(ROW(E$1:E8625)*(E2=E$1:E8625))))))</f>
        <v> </v>
      </c>
      <c r="K8626" s="25" t="str">
        <f>IF(OR(E8626="",E8626="!!!",F8626="NEW"),"",INDEX(J$1:J8625,SUMPRODUCT(MAX(ROW(E$1:E8625)*(E8626=E$1:E8625)))))</f>
        <v> </v>
      </c>
      <c r="L8626" s="26"/>
    </row>
    <row r="8627" spans="1:12">
      <c r="A8627" s="20" t="s">
        <v>1665</v>
      </c>
      <c r="E8627" s="21">
        <f>IF(D8627="?OLD","!!!","")</f>
        <v/>
      </c>
      <c r="F8627" s="22" t="str">
        <f>IF(OR(E8627="",E8627="!!!"),"",IF(NOT(ISNA(VLOOKUP(E8627,E$1:E8626,1,FALSE()))),"OLD",IF(AND(E8627&lt;&gt;"",E8627&lt;&gt;"!!!"),"NEW","")))</f>
        <v> </v>
      </c>
      <c r="G8627" s="23" t="str">
        <f>IF(OR(E8627="",E8627="!!!"),"",IF(OR(J8627=0,AND(J8627=1,K8627=1),AND(J8627=1,I8627="SBJ"),AND(J8627=1,I8627=0)),"?IN_FOCUS",IF(J8627&lt;=2,"?ACTIVATED",IF(J8627&lt;&gt;"","?FAMILIAR",IF(F8627="NEW",IF(ISNA(VLOOKUP(E8627,#REF!,1,FALSE())),"?TYPE_IDENTIFIABLE","?REFERENTIAL"),"_")))))</f>
        <v> </v>
      </c>
      <c r="H8627" s="24" t="str">
        <f>IF(J8627&lt;&gt;1,"",IF(I8627="SBJ","CB","?"))</f>
        <v> </v>
      </c>
      <c r="I8627" s="25" t="str">
        <f>IF(OR(E8627="",E8627="!!!",F8627="NEW"),"",INDEX(B8626:B$2,-1+SUMPRODUCT(MAX(ROW(E8626:E$2)*(E8627=E8626:E$2)))))</f>
        <v> </v>
      </c>
      <c r="J8627" s="25" t="str">
        <f>IF(OR(E8627="",E8627="!!!",F8627="NEW"),"",COUNTBLANK(OFFSET(A$1,,,SUMPRODUCT(MAX(ROW(E$2:E8627)*(E8627=E$2:E8627)))))-COUNTBLANK(OFFSET(A$1,,,SUMPRODUCT(MAX(ROW(E$1:E8626)*(E2=E$1:E8626))))))</f>
        <v> </v>
      </c>
      <c r="K8627" s="25" t="str">
        <f>IF(OR(E8627="",E8627="!!!",F8627="NEW"),"",INDEX(J$1:J8626,SUMPRODUCT(MAX(ROW(E$1:E8626)*(E8627=E$1:E8626)))))</f>
        <v> </v>
      </c>
      <c r="L8627" s="26"/>
    </row>
    <row r="8628" spans="1:12">
      <c r="A8628" s="20" t="s">
        <v>4134</v>
      </c>
      <c r="E8628" s="21">
        <f>IF(D8628="?OLD","!!!","")</f>
        <v/>
      </c>
      <c r="F8628" s="22" t="str">
        <f>IF(OR(E8628="",E8628="!!!"),"",IF(NOT(ISNA(VLOOKUP(E8628,E$1:E8627,1,FALSE()))),"OLD",IF(AND(E8628&lt;&gt;"",E8628&lt;&gt;"!!!"),"NEW","")))</f>
        <v> </v>
      </c>
      <c r="G8628" s="23" t="str">
        <f>IF(OR(E8628="",E8628="!!!"),"",IF(OR(J8628=0,AND(J8628=1,K8628=1),AND(J8628=1,I8628="SBJ"),AND(J8628=1,I8628=0)),"?IN_FOCUS",IF(J8628&lt;=2,"?ACTIVATED",IF(J8628&lt;&gt;"","?FAMILIAR",IF(F8628="NEW",IF(ISNA(VLOOKUP(E8628,#REF!,1,FALSE())),"?TYPE_IDENTIFIABLE","?REFERENTIAL"),"_")))))</f>
        <v> </v>
      </c>
      <c r="H8628" s="24" t="str">
        <f>IF(J8628&lt;&gt;1,"",IF(I8628="SBJ","CB","?"))</f>
        <v> </v>
      </c>
      <c r="I8628" s="25" t="str">
        <f>IF(OR(E8628="",E8628="!!!",F8628="NEW"),"",INDEX(B8627:B$2,-1+SUMPRODUCT(MAX(ROW(E8627:E$2)*(E8628=E8627:E$2)))))</f>
        <v> </v>
      </c>
      <c r="J8628" s="25" t="str">
        <f>IF(OR(E8628="",E8628="!!!",F8628="NEW"),"",COUNTBLANK(OFFSET(A$1,,,SUMPRODUCT(MAX(ROW(E$2:E8628)*(E8628=E$2:E8628)))))-COUNTBLANK(OFFSET(A$1,,,SUMPRODUCT(MAX(ROW(E$1:E8627)*(E2=E$1:E8627))))))</f>
        <v> </v>
      </c>
      <c r="K8628" s="25" t="str">
        <f>IF(OR(E8628="",E8628="!!!",F8628="NEW"),"",INDEX(J$1:J8627,SUMPRODUCT(MAX(ROW(E$1:E8627)*(E8628=E$1:E8627)))))</f>
        <v> </v>
      </c>
      <c r="L8628" s="26"/>
    </row>
    <row r="8629" spans="1:12">
      <c r="A8629" s="20" t="s">
        <v>2227</v>
      </c>
      <c r="B8629" s="27" t="s">
        <v>1668</v>
      </c>
      <c r="C8629" s="27" t="s">
        <v>1669</v>
      </c>
      <c r="E8629" s="21">
        <f>IF(D8629="?OLD","!!!","")</f>
        <v/>
      </c>
      <c r="F8629" s="22" t="str">
        <f>IF(OR(E8629="",E8629="!!!"),"",IF(NOT(ISNA(VLOOKUP(E8629,E$1:E8628,1,FALSE()))),"OLD",IF(AND(E8629&lt;&gt;"",E8629&lt;&gt;"!!!"),"NEW","")))</f>
        <v> </v>
      </c>
      <c r="G8629" s="23" t="str">
        <f>IF(OR(E8629="",E8629="!!!"),"",IF(OR(J8629=0,AND(J8629=1,K8629=1),AND(J8629=1,I8629="SBJ"),AND(J8629=1,I8629=0)),"?IN_FOCUS",IF(J8629&lt;=2,"?ACTIVATED",IF(J8629&lt;&gt;"","?FAMILIAR",IF(F8629="NEW",IF(ISNA(VLOOKUP(E8629,#REF!,1,FALSE())),"?TYPE_IDENTIFIABLE","?REFERENTIAL"),"_")))))</f>
        <v> </v>
      </c>
      <c r="H8629" s="24" t="str">
        <f>IF(J8629&lt;&gt;1,"",IF(I8629="SBJ","CB","?"))</f>
        <v> </v>
      </c>
      <c r="I8629" s="25" t="str">
        <f>IF(OR(E8629="",E8629="!!!",F8629="NEW"),"",INDEX(B8628:B$2,-1+SUMPRODUCT(MAX(ROW(E8628:E$2)*(E8629=E8628:E$2)))))</f>
        <v> </v>
      </c>
      <c r="J8629" s="25" t="str">
        <f>IF(OR(E8629="",E8629="!!!",F8629="NEW"),"",COUNTBLANK(OFFSET(A$1,,,SUMPRODUCT(MAX(ROW(E$2:E8629)*(E8629=E$2:E8629)))))-COUNTBLANK(OFFSET(A$1,,,SUMPRODUCT(MAX(ROW(E$1:E8628)*(E2=E$1:E8628))))))</f>
        <v> </v>
      </c>
      <c r="K8629" s="25" t="str">
        <f>IF(OR(E8629="",E8629="!!!",F8629="NEW"),"",INDEX(J$1:J8628,SUMPRODUCT(MAX(ROW(E$1:E8628)*(E8629=E$1:E8628)))))</f>
        <v> </v>
      </c>
      <c r="L8629" s="26"/>
    </row>
    <row r="8630" spans="1:12">
      <c r="A8630" s="20" t="s">
        <v>1688</v>
      </c>
      <c r="E8630" s="21">
        <f>IF(D8630="?OLD","!!!","")</f>
        <v/>
      </c>
      <c r="F8630" s="22" t="str">
        <f>IF(OR(E8630="",E8630="!!!"),"",IF(NOT(ISNA(VLOOKUP(E8630,E$1:E8629,1,FALSE()))),"OLD",IF(AND(E8630&lt;&gt;"",E8630&lt;&gt;"!!!"),"NEW","")))</f>
        <v> </v>
      </c>
      <c r="G8630" s="23" t="str">
        <f>IF(OR(E8630="",E8630="!!!"),"",IF(OR(J8630=0,AND(J8630=1,K8630=1),AND(J8630=1,I8630="SBJ"),AND(J8630=1,I8630=0)),"?IN_FOCUS",IF(J8630&lt;=2,"?ACTIVATED",IF(J8630&lt;&gt;"","?FAMILIAR",IF(F8630="NEW",IF(ISNA(VLOOKUP(E8630,#REF!,1,FALSE())),"?TYPE_IDENTIFIABLE","?REFERENTIAL"),"_")))))</f>
        <v> </v>
      </c>
      <c r="H8630" s="24" t="str">
        <f>IF(J8630&lt;&gt;1,"",IF(I8630="SBJ","CB","?"))</f>
        <v> </v>
      </c>
      <c r="I8630" s="25" t="str">
        <f>IF(OR(E8630="",E8630="!!!",F8630="NEW"),"",INDEX(B8629:B$2,-1+SUMPRODUCT(MAX(ROW(E8629:E$2)*(E8630=E8629:E$2)))))</f>
        <v> </v>
      </c>
      <c r="J8630" s="25" t="str">
        <f>IF(OR(E8630="",E8630="!!!",F8630="NEW"),"",COUNTBLANK(OFFSET(A$1,,,SUMPRODUCT(MAX(ROW(E$2:E8630)*(E8630=E$2:E8630)))))-COUNTBLANK(OFFSET(A$1,,,SUMPRODUCT(MAX(ROW(E$1:E8629)*(E2=E$1:E8629))))))</f>
        <v> </v>
      </c>
      <c r="K8630" s="25" t="str">
        <f>IF(OR(E8630="",E8630="!!!",F8630="NEW"),"",INDEX(J$1:J8629,SUMPRODUCT(MAX(ROW(E$1:E8629)*(E8630=E$1:E8629)))))</f>
        <v> </v>
      </c>
      <c r="L8630" s="26"/>
    </row>
    <row r="8631" spans="1:12">
      <c r="A8631" s="20" t="s">
        <v>2451</v>
      </c>
      <c r="B8631" s="27" t="s">
        <v>1672</v>
      </c>
      <c r="C8631" s="27" t="s">
        <v>1818</v>
      </c>
      <c r="D8631" s="27" t="s">
        <v>1681</v>
      </c>
      <c r="E8631" s="21">
        <f>IF(D8631="?OLD","!!!","")</f>
        <v/>
      </c>
      <c r="F8631" s="22" t="str">
        <f>IF(OR(E8631="",E8631="!!!"),"",IF(NOT(ISNA(VLOOKUP(E8631,E$1:E8630,1,FALSE()))),"OLD",IF(AND(E8631&lt;&gt;"",E8631&lt;&gt;"!!!"),"NEW","")))</f>
        <v> </v>
      </c>
      <c r="G8631" s="23" t="str">
        <f>IF(OR(E8631="",E8631="!!!"),"",IF(OR(J8631=0,AND(J8631=1,K8631=1),AND(J8631=1,I8631="SBJ"),AND(J8631=1,I8631=0)),"?IN_FOCUS",IF(J8631&lt;=2,"?ACTIVATED",IF(J8631&lt;&gt;"","?FAMILIAR",IF(F8631="NEW",IF(ISNA(VLOOKUP(E8631,#REF!,1,FALSE())),"?TYPE_IDENTIFIABLE","?REFERENTIAL"),"_")))))</f>
        <v> </v>
      </c>
      <c r="H8631" s="24" t="str">
        <f>IF(J8631&lt;&gt;1,"",IF(I8631="SBJ","CB","?"))</f>
        <v> </v>
      </c>
      <c r="I8631" s="25" t="str">
        <f>IF(OR(E8631="",E8631="!!!",F8631="NEW"),"",INDEX(B8630:B$2,-1+SUMPRODUCT(MAX(ROW(E8630:E$2)*(E8631=E8630:E$2)))))</f>
        <v> </v>
      </c>
      <c r="J8631" s="25" t="str">
        <f>IF(OR(E8631="",E8631="!!!",F8631="NEW"),"",COUNTBLANK(OFFSET(A$1,,,SUMPRODUCT(MAX(ROW(E$2:E8631)*(E8631=E$2:E8631)))))-COUNTBLANK(OFFSET(A$1,,,SUMPRODUCT(MAX(ROW(E$1:E8630)*(E2=E$1:E8630))))))</f>
        <v> </v>
      </c>
      <c r="K8631" s="25" t="str">
        <f>IF(OR(E8631="",E8631="!!!",F8631="NEW"),"",INDEX(J$1:J8630,SUMPRODUCT(MAX(ROW(E$1:E8630)*(E8631=E$1:E8630)))))</f>
        <v> </v>
      </c>
      <c r="L8631" s="26"/>
    </row>
    <row r="8632" spans="1:12">
      <c r="A8632" s="20" t="s">
        <v>4135</v>
      </c>
      <c r="B8632" s="27" t="s">
        <v>1675</v>
      </c>
      <c r="C8632" s="27" t="s">
        <v>1734</v>
      </c>
      <c r="D8632" s="27" t="s">
        <v>1681</v>
      </c>
      <c r="E8632" s="21">
        <f>IF(D8632="?OLD","!!!","")</f>
        <v/>
      </c>
      <c r="F8632" s="22" t="str">
        <f>IF(OR(E8632="",E8632="!!!"),"",IF(NOT(ISNA(VLOOKUP(E8632,E$1:E8631,1,FALSE()))),"OLD",IF(AND(E8632&lt;&gt;"",E8632&lt;&gt;"!!!"),"NEW","")))</f>
        <v> </v>
      </c>
      <c r="G8632" s="23" t="str">
        <f>IF(OR(E8632="",E8632="!!!"),"",IF(OR(J8632=0,AND(J8632=1,K8632=1),AND(J8632=1,I8632="SBJ"),AND(J8632=1,I8632=0)),"?IN_FOCUS",IF(J8632&lt;=2,"?ACTIVATED",IF(J8632&lt;&gt;"","?FAMILIAR",IF(F8632="NEW",IF(ISNA(VLOOKUP(E8632,#REF!,1,FALSE())),"?TYPE_IDENTIFIABLE","?REFERENTIAL"),"_")))))</f>
        <v> </v>
      </c>
      <c r="H8632" s="24" t="str">
        <f>IF(J8632&lt;&gt;1,"",IF(I8632="SBJ","CB","?"))</f>
        <v> </v>
      </c>
      <c r="I8632" s="25" t="str">
        <f>IF(OR(E8632="",E8632="!!!",F8632="NEW"),"",INDEX(B8631:B$2,-1+SUMPRODUCT(MAX(ROW(E8631:E$2)*(E8632=E8631:E$2)))))</f>
        <v> </v>
      </c>
      <c r="J8632" s="25" t="str">
        <f>IF(OR(E8632="",E8632="!!!",F8632="NEW"),"",COUNTBLANK(OFFSET(A$1,,,SUMPRODUCT(MAX(ROW(E$2:E8632)*(E8632=E$2:E8632)))))-COUNTBLANK(OFFSET(A$1,,,SUMPRODUCT(MAX(ROW(E$1:E8631)*(E2=E$1:E8631))))))</f>
        <v> </v>
      </c>
      <c r="K8632" s="25" t="str">
        <f>IF(OR(E8632="",E8632="!!!",F8632="NEW"),"",INDEX(J$1:J8631,SUMPRODUCT(MAX(ROW(E$1:E8631)*(E8632=E$1:E8631)))))</f>
        <v> </v>
      </c>
      <c r="L8632" s="26"/>
    </row>
    <row r="8633" spans="1:12">
      <c r="A8633" s="20" t="s">
        <v>2485</v>
      </c>
      <c r="E8633" s="21">
        <f>IF(D8633="?OLD","!!!","")</f>
        <v/>
      </c>
      <c r="F8633" s="22" t="str">
        <f>IF(OR(E8633="",E8633="!!!"),"",IF(NOT(ISNA(VLOOKUP(E8633,E$1:E8632,1,FALSE()))),"OLD",IF(AND(E8633&lt;&gt;"",E8633&lt;&gt;"!!!"),"NEW","")))</f>
        <v> </v>
      </c>
      <c r="G8633" s="23" t="str">
        <f>IF(OR(E8633="",E8633="!!!"),"",IF(OR(J8633=0,AND(J8633=1,K8633=1),AND(J8633=1,I8633="SBJ"),AND(J8633=1,I8633=0)),"?IN_FOCUS",IF(J8633&lt;=2,"?ACTIVATED",IF(J8633&lt;&gt;"","?FAMILIAR",IF(F8633="NEW",IF(ISNA(VLOOKUP(E8633,#REF!,1,FALSE())),"?TYPE_IDENTIFIABLE","?REFERENTIAL"),"_")))))</f>
        <v> </v>
      </c>
      <c r="H8633" s="24" t="str">
        <f>IF(J8633&lt;&gt;1,"",IF(I8633="SBJ","CB","?"))</f>
        <v> </v>
      </c>
      <c r="I8633" s="25" t="str">
        <f>IF(OR(E8633="",E8633="!!!",F8633="NEW"),"",INDEX(B8632:B$2,-1+SUMPRODUCT(MAX(ROW(E8632:E$2)*(E8633=E8632:E$2)))))</f>
        <v> </v>
      </c>
      <c r="J8633" s="25" t="str">
        <f>IF(OR(E8633="",E8633="!!!",F8633="NEW"),"",COUNTBLANK(OFFSET(A$1,,,SUMPRODUCT(MAX(ROW(E$2:E8633)*(E8633=E$2:E8633)))))-COUNTBLANK(OFFSET(A$1,,,SUMPRODUCT(MAX(ROW(E$1:E8632)*(E2=E$1:E8632))))))</f>
        <v> </v>
      </c>
      <c r="K8633" s="25" t="str">
        <f>IF(OR(E8633="",E8633="!!!",F8633="NEW"),"",INDEX(J$1:J8632,SUMPRODUCT(MAX(ROW(E$1:E8632)*(E8633=E$1:E8632)))))</f>
        <v> </v>
      </c>
      <c r="L8633" s="26"/>
    </row>
    <row r="8634" spans="1:12">
      <c r="A8634" s="20" t="s">
        <v>94</v>
      </c>
      <c r="E8634" s="21">
        <f>IF(D8634="?OLD","!!!","")</f>
        <v/>
      </c>
      <c r="F8634" s="22" t="str">
        <f>IF(OR(E8634="",E8634="!!!"),"",IF(NOT(ISNA(VLOOKUP(E8634,E$1:E8633,1,FALSE()))),"OLD",IF(AND(E8634&lt;&gt;"",E8634&lt;&gt;"!!!"),"NEW","")))</f>
        <v> </v>
      </c>
      <c r="G8634" s="23" t="str">
        <f>IF(OR(E8634="",E8634="!!!"),"",IF(OR(J8634=0,AND(J8634=1,K8634=1),AND(J8634=1,I8634="SBJ"),AND(J8634=1,I8634=0)),"?IN_FOCUS",IF(J8634&lt;=2,"?ACTIVATED",IF(J8634&lt;&gt;"","?FAMILIAR",IF(F8634="NEW",IF(ISNA(VLOOKUP(E8634,#REF!,1,FALSE())),"?TYPE_IDENTIFIABLE","?REFERENTIAL"),"_")))))</f>
        <v> </v>
      </c>
      <c r="H8634" s="24" t="str">
        <f>IF(J8634&lt;&gt;1,"",IF(I8634="SBJ","CB","?"))</f>
        <v> </v>
      </c>
      <c r="I8634" s="25" t="str">
        <f>IF(OR(E8634="",E8634="!!!",F8634="NEW"),"",INDEX(B8633:B$2,-1+SUMPRODUCT(MAX(ROW(E8633:E$2)*(E8634=E8633:E$2)))))</f>
        <v> </v>
      </c>
      <c r="J8634" s="25" t="str">
        <f>IF(OR(E8634="",E8634="!!!",F8634="NEW"),"",COUNTBLANK(OFFSET(A$1,,,SUMPRODUCT(MAX(ROW(E$2:E8634)*(E8634=E$2:E8634)))))-COUNTBLANK(OFFSET(A$1,,,SUMPRODUCT(MAX(ROW(E$1:E8633)*(E2=E$1:E8633))))))</f>
        <v> </v>
      </c>
      <c r="K8634" s="25" t="str">
        <f>IF(OR(E8634="",E8634="!!!",F8634="NEW"),"",INDEX(J$1:J8633,SUMPRODUCT(MAX(ROW(E$1:E8633)*(E8634=E$1:E8633)))))</f>
        <v> </v>
      </c>
      <c r="L8634" s="26"/>
    </row>
    <row r="8635" spans="1:12">
      <c r="A8635" s="20" t="s">
        <v>1688</v>
      </c>
      <c r="E8635" s="21">
        <f>IF(D8635="?OLD","!!!","")</f>
        <v/>
      </c>
      <c r="F8635" s="22" t="str">
        <f>IF(OR(E8635="",E8635="!!!"),"",IF(NOT(ISNA(VLOOKUP(E8635,E$1:E8634,1,FALSE()))),"OLD",IF(AND(E8635&lt;&gt;"",E8635&lt;&gt;"!!!"),"NEW","")))</f>
        <v> </v>
      </c>
      <c r="G8635" s="23" t="str">
        <f>IF(OR(E8635="",E8635="!!!"),"",IF(OR(J8635=0,AND(J8635=1,K8635=1),AND(J8635=1,I8635="SBJ"),AND(J8635=1,I8635=0)),"?IN_FOCUS",IF(J8635&lt;=2,"?ACTIVATED",IF(J8635&lt;&gt;"","?FAMILIAR",IF(F8635="NEW",IF(ISNA(VLOOKUP(E8635,#REF!,1,FALSE())),"?TYPE_IDENTIFIABLE","?REFERENTIAL"),"_")))))</f>
        <v> </v>
      </c>
      <c r="H8635" s="24" t="str">
        <f>IF(J8635&lt;&gt;1,"",IF(I8635="SBJ","CB","?"))</f>
        <v> </v>
      </c>
      <c r="I8635" s="25" t="str">
        <f>IF(OR(E8635="",E8635="!!!",F8635="NEW"),"",INDEX(B8634:B$2,-1+SUMPRODUCT(MAX(ROW(E8634:E$2)*(E8635=E8634:E$2)))))</f>
        <v> </v>
      </c>
      <c r="J8635" s="25" t="str">
        <f>IF(OR(E8635="",E8635="!!!",F8635="NEW"),"",COUNTBLANK(OFFSET(A$1,,,SUMPRODUCT(MAX(ROW(E$2:E8635)*(E8635=E$2:E8635)))))-COUNTBLANK(OFFSET(A$1,,,SUMPRODUCT(MAX(ROW(E$1:E8634)*(E2=E$1:E8634))))))</f>
        <v> </v>
      </c>
      <c r="K8635" s="25" t="str">
        <f>IF(OR(E8635="",E8635="!!!",F8635="NEW"),"",INDEX(J$1:J8634,SUMPRODUCT(MAX(ROW(E$1:E8634)*(E8635=E$1:E8634)))))</f>
        <v> </v>
      </c>
      <c r="L8635" s="26"/>
    </row>
    <row r="8636" spans="1:12">
      <c r="A8636" s="20" t="s">
        <v>1732</v>
      </c>
      <c r="E8636" s="21">
        <f>IF(D8636="?OLD","!!!","")</f>
        <v/>
      </c>
      <c r="F8636" s="22" t="str">
        <f>IF(OR(E8636="",E8636="!!!"),"",IF(NOT(ISNA(VLOOKUP(E8636,E$1:E8635,1,FALSE()))),"OLD",IF(AND(E8636&lt;&gt;"",E8636&lt;&gt;"!!!"),"NEW","")))</f>
        <v> </v>
      </c>
      <c r="G8636" s="23" t="str">
        <f>IF(OR(E8636="",E8636="!!!"),"",IF(OR(J8636=0,AND(J8636=1,K8636=1),AND(J8636=1,I8636="SBJ"),AND(J8636=1,I8636=0)),"?IN_FOCUS",IF(J8636&lt;=2,"?ACTIVATED",IF(J8636&lt;&gt;"","?FAMILIAR",IF(F8636="NEW",IF(ISNA(VLOOKUP(E8636,#REF!,1,FALSE())),"?TYPE_IDENTIFIABLE","?REFERENTIAL"),"_")))))</f>
        <v> </v>
      </c>
      <c r="H8636" s="24" t="str">
        <f>IF(J8636&lt;&gt;1,"",IF(I8636="SBJ","CB","?"))</f>
        <v> </v>
      </c>
      <c r="I8636" s="25" t="str">
        <f>IF(OR(E8636="",E8636="!!!",F8636="NEW"),"",INDEX(B8635:B$2,-1+SUMPRODUCT(MAX(ROW(E8635:E$2)*(E8636=E8635:E$2)))))</f>
        <v> </v>
      </c>
      <c r="J8636" s="25" t="str">
        <f>IF(OR(E8636="",E8636="!!!",F8636="NEW"),"",COUNTBLANK(OFFSET(A$1,,,SUMPRODUCT(MAX(ROW(E$2:E8636)*(E8636=E$2:E8636)))))-COUNTBLANK(OFFSET(A$1,,,SUMPRODUCT(MAX(ROW(E$1:E8635)*(E2=E$1:E8635))))))</f>
        <v> </v>
      </c>
      <c r="K8636" s="25" t="str">
        <f>IF(OR(E8636="",E8636="!!!",F8636="NEW"),"",INDEX(J$1:J8635,SUMPRODUCT(MAX(ROW(E$1:E8635)*(E8636=E$1:E8635)))))</f>
        <v> </v>
      </c>
      <c r="L8636" s="26"/>
    </row>
    <row r="8637" spans="1:12">
      <c r="A8637" s="20" t="s">
        <v>279</v>
      </c>
      <c r="B8637" s="27" t="s">
        <v>1668</v>
      </c>
      <c r="C8637" s="27" t="s">
        <v>1734</v>
      </c>
      <c r="D8637" s="27" t="s">
        <v>1681</v>
      </c>
      <c r="E8637" s="21">
        <f>IF(D8637="?OLD","!!!","")</f>
        <v/>
      </c>
      <c r="F8637" s="22" t="str">
        <f>IF(OR(E8637="",E8637="!!!"),"",IF(NOT(ISNA(VLOOKUP(E8637,E$1:E8636,1,FALSE()))),"OLD",IF(AND(E8637&lt;&gt;"",E8637&lt;&gt;"!!!"),"NEW","")))</f>
        <v> </v>
      </c>
      <c r="G8637" s="23" t="str">
        <f>IF(OR(E8637="",E8637="!!!"),"",IF(OR(J8637=0,AND(J8637=1,K8637=1),AND(J8637=1,I8637="SBJ"),AND(J8637=1,I8637=0)),"?IN_FOCUS",IF(J8637&lt;=2,"?ACTIVATED",IF(J8637&lt;&gt;"","?FAMILIAR",IF(F8637="NEW",IF(ISNA(VLOOKUP(E8637,#REF!,1,FALSE())),"?TYPE_IDENTIFIABLE","?REFERENTIAL"),"_")))))</f>
        <v> </v>
      </c>
      <c r="H8637" s="24" t="str">
        <f>IF(J8637&lt;&gt;1,"",IF(I8637="SBJ","CB","?"))</f>
        <v> </v>
      </c>
      <c r="I8637" s="25" t="str">
        <f>IF(OR(E8637="",E8637="!!!",F8637="NEW"),"",INDEX(B8636:B$2,-1+SUMPRODUCT(MAX(ROW(E8636:E$2)*(E8637=E8636:E$2)))))</f>
        <v> </v>
      </c>
      <c r="J8637" s="25" t="str">
        <f>IF(OR(E8637="",E8637="!!!",F8637="NEW"),"",COUNTBLANK(OFFSET(A$1,,,SUMPRODUCT(MAX(ROW(E$2:E8637)*(E8637=E$2:E8637)))))-COUNTBLANK(OFFSET(A$1,,,SUMPRODUCT(MAX(ROW(E$1:E8636)*(E2=E$1:E8636))))))</f>
        <v> </v>
      </c>
      <c r="K8637" s="25" t="str">
        <f>IF(OR(E8637="",E8637="!!!",F8637="NEW"),"",INDEX(J$1:J8636,SUMPRODUCT(MAX(ROW(E$1:E8636)*(E8637=E$1:E8636)))))</f>
        <v> </v>
      </c>
      <c r="L8637" s="26"/>
    </row>
    <row r="8638" spans="1:12">
      <c r="A8638" s="20" t="s">
        <v>2078</v>
      </c>
      <c r="E8638" s="21">
        <f>IF(D8638="?OLD","!!!","")</f>
        <v/>
      </c>
      <c r="F8638" s="22" t="str">
        <f>IF(OR(E8638="",E8638="!!!"),"",IF(NOT(ISNA(VLOOKUP(E8638,E$1:E8637,1,FALSE()))),"OLD",IF(AND(E8638&lt;&gt;"",E8638&lt;&gt;"!!!"),"NEW","")))</f>
        <v> </v>
      </c>
      <c r="G8638" s="23" t="str">
        <f>IF(OR(E8638="",E8638="!!!"),"",IF(OR(J8638=0,AND(J8638=1,K8638=1),AND(J8638=1,I8638="SBJ"),AND(J8638=1,I8638=0)),"?IN_FOCUS",IF(J8638&lt;=2,"?ACTIVATED",IF(J8638&lt;&gt;"","?FAMILIAR",IF(F8638="NEW",IF(ISNA(VLOOKUP(E8638,#REF!,1,FALSE())),"?TYPE_IDENTIFIABLE","?REFERENTIAL"),"_")))))</f>
        <v> </v>
      </c>
      <c r="H8638" s="24" t="str">
        <f>IF(J8638&lt;&gt;1,"",IF(I8638="SBJ","CB","?"))</f>
        <v> </v>
      </c>
      <c r="I8638" s="25" t="str">
        <f>IF(OR(E8638="",E8638="!!!",F8638="NEW"),"",INDEX(B8637:B$2,-1+SUMPRODUCT(MAX(ROW(E8637:E$2)*(E8638=E8637:E$2)))))</f>
        <v> </v>
      </c>
      <c r="J8638" s="25" t="str">
        <f>IF(OR(E8638="",E8638="!!!",F8638="NEW"),"",COUNTBLANK(OFFSET(A$1,,,SUMPRODUCT(MAX(ROW(E$2:E8638)*(E8638=E$2:E8638)))))-COUNTBLANK(OFFSET(A$1,,,SUMPRODUCT(MAX(ROW(E$1:E8637)*(E2=E$1:E8637))))))</f>
        <v> </v>
      </c>
      <c r="K8638" s="25" t="str">
        <f>IF(OR(E8638="",E8638="!!!",F8638="NEW"),"",INDEX(J$1:J8637,SUMPRODUCT(MAX(ROW(E$1:E8637)*(E8638=E$1:E8637)))))</f>
        <v> </v>
      </c>
      <c r="L8638" s="26"/>
    </row>
    <row r="8639" spans="1:12">
      <c r="A8639" s="20" t="s">
        <v>1999</v>
      </c>
      <c r="E8639" s="21">
        <f>IF(D8639="?OLD","!!!","")</f>
        <v/>
      </c>
      <c r="F8639" s="22" t="str">
        <f>IF(OR(E8639="",E8639="!!!"),"",IF(NOT(ISNA(VLOOKUP(E8639,E$1:E8638,1,FALSE()))),"OLD",IF(AND(E8639&lt;&gt;"",E8639&lt;&gt;"!!!"),"NEW","")))</f>
        <v> </v>
      </c>
      <c r="G8639" s="23" t="str">
        <f>IF(OR(E8639="",E8639="!!!"),"",IF(OR(J8639=0,AND(J8639=1,K8639=1),AND(J8639=1,I8639="SBJ"),AND(J8639=1,I8639=0)),"?IN_FOCUS",IF(J8639&lt;=2,"?ACTIVATED",IF(J8639&lt;&gt;"","?FAMILIAR",IF(F8639="NEW",IF(ISNA(VLOOKUP(E8639,#REF!,1,FALSE())),"?TYPE_IDENTIFIABLE","?REFERENTIAL"),"_")))))</f>
        <v> </v>
      </c>
      <c r="H8639" s="24" t="str">
        <f>IF(J8639&lt;&gt;1,"",IF(I8639="SBJ","CB","?"))</f>
        <v> </v>
      </c>
      <c r="I8639" s="25" t="str">
        <f>IF(OR(E8639="",E8639="!!!",F8639="NEW"),"",INDEX(B8638:B$2,-1+SUMPRODUCT(MAX(ROW(E8638:E$2)*(E8639=E8638:E$2)))))</f>
        <v> </v>
      </c>
      <c r="J8639" s="25" t="str">
        <f>IF(OR(E8639="",E8639="!!!",F8639="NEW"),"",COUNTBLANK(OFFSET(A$1,,,SUMPRODUCT(MAX(ROW(E$2:E8639)*(E8639=E$2:E8639)))))-COUNTBLANK(OFFSET(A$1,,,SUMPRODUCT(MAX(ROW(E$1:E8638)*(E2=E$1:E8638))))))</f>
        <v> </v>
      </c>
      <c r="K8639" s="25" t="str">
        <f>IF(OR(E8639="",E8639="!!!",F8639="NEW"),"",INDEX(J$1:J8638,SUMPRODUCT(MAX(ROW(E$1:E8638)*(E8639=E$1:E8638)))))</f>
        <v> </v>
      </c>
      <c r="L8639" s="26"/>
    </row>
    <row r="8640" spans="1:12">
      <c r="A8640" s="20" t="s">
        <v>4136</v>
      </c>
      <c r="E8640" s="21">
        <f>IF(D8640="?OLD","!!!","")</f>
        <v/>
      </c>
      <c r="F8640" s="22" t="str">
        <f>IF(OR(E8640="",E8640="!!!"),"",IF(NOT(ISNA(VLOOKUP(E8640,E$1:E8639,1,FALSE()))),"OLD",IF(AND(E8640&lt;&gt;"",E8640&lt;&gt;"!!!"),"NEW","")))</f>
        <v> </v>
      </c>
      <c r="G8640" s="23" t="str">
        <f>IF(OR(E8640="",E8640="!!!"),"",IF(OR(J8640=0,AND(J8640=1,K8640=1),AND(J8640=1,I8640="SBJ"),AND(J8640=1,I8640=0)),"?IN_FOCUS",IF(J8640&lt;=2,"?ACTIVATED",IF(J8640&lt;&gt;"","?FAMILIAR",IF(F8640="NEW",IF(ISNA(VLOOKUP(E8640,#REF!,1,FALSE())),"?TYPE_IDENTIFIABLE","?REFERENTIAL"),"_")))))</f>
        <v> </v>
      </c>
      <c r="H8640" s="24" t="str">
        <f>IF(J8640&lt;&gt;1,"",IF(I8640="SBJ","CB","?"))</f>
        <v> </v>
      </c>
      <c r="I8640" s="25" t="str">
        <f>IF(OR(E8640="",E8640="!!!",F8640="NEW"),"",INDEX(B8639:B$2,-1+SUMPRODUCT(MAX(ROW(E8639:E$2)*(E8640=E8639:E$2)))))</f>
        <v> </v>
      </c>
      <c r="J8640" s="25" t="str">
        <f>IF(OR(E8640="",E8640="!!!",F8640="NEW"),"",COUNTBLANK(OFFSET(A$1,,,SUMPRODUCT(MAX(ROW(E$2:E8640)*(E8640=E$2:E8640)))))-COUNTBLANK(OFFSET(A$1,,,SUMPRODUCT(MAX(ROW(E$1:E8639)*(E2=E$1:E8639))))))</f>
        <v> </v>
      </c>
      <c r="K8640" s="25" t="str">
        <f>IF(OR(E8640="",E8640="!!!",F8640="NEW"),"",INDEX(J$1:J8639,SUMPRODUCT(MAX(ROW(E$1:E8639)*(E8640=E$1:E8639)))))</f>
        <v> </v>
      </c>
      <c r="L8640" s="26"/>
    </row>
    <row r="8641" spans="1:12">
      <c r="A8641" s="20" t="s">
        <v>4137</v>
      </c>
      <c r="B8641" s="27" t="s">
        <v>1687</v>
      </c>
      <c r="C8641" s="27" t="s">
        <v>1669</v>
      </c>
      <c r="E8641" s="21">
        <f>IF(D8641="?OLD","!!!","")</f>
        <v/>
      </c>
      <c r="F8641" s="22" t="str">
        <f>IF(OR(E8641="",E8641="!!!"),"",IF(NOT(ISNA(VLOOKUP(E8641,E$1:E8640,1,FALSE()))),"OLD",IF(AND(E8641&lt;&gt;"",E8641&lt;&gt;"!!!"),"NEW","")))</f>
        <v> </v>
      </c>
      <c r="G8641" s="23" t="str">
        <f>IF(OR(E8641="",E8641="!!!"),"",IF(OR(J8641=0,AND(J8641=1,K8641=1),AND(J8641=1,I8641="SBJ"),AND(J8641=1,I8641=0)),"?IN_FOCUS",IF(J8641&lt;=2,"?ACTIVATED",IF(J8641&lt;&gt;"","?FAMILIAR",IF(F8641="NEW",IF(ISNA(VLOOKUP(E8641,#REF!,1,FALSE())),"?TYPE_IDENTIFIABLE","?REFERENTIAL"),"_")))))</f>
        <v> </v>
      </c>
      <c r="H8641" s="24" t="str">
        <f>IF(J8641&lt;&gt;1,"",IF(I8641="SBJ","CB","?"))</f>
        <v> </v>
      </c>
      <c r="I8641" s="25" t="str">
        <f>IF(OR(E8641="",E8641="!!!",F8641="NEW"),"",INDEX(B8640:B$2,-1+SUMPRODUCT(MAX(ROW(E8640:E$2)*(E8641=E8640:E$2)))))</f>
        <v> </v>
      </c>
      <c r="J8641" s="25" t="str">
        <f>IF(OR(E8641="",E8641="!!!",F8641="NEW"),"",COUNTBLANK(OFFSET(A$1,,,SUMPRODUCT(MAX(ROW(E$2:E8641)*(E8641=E$2:E8641)))))-COUNTBLANK(OFFSET(A$1,,,SUMPRODUCT(MAX(ROW(E$1:E8640)*(E2=E$1:E8640))))))</f>
        <v> </v>
      </c>
      <c r="K8641" s="25" t="str">
        <f>IF(OR(E8641="",E8641="!!!",F8641="NEW"),"",INDEX(J$1:J8640,SUMPRODUCT(MAX(ROW(E$1:E8640)*(E8641=E$1:E8640)))))</f>
        <v> </v>
      </c>
      <c r="L8641" s="26"/>
    </row>
    <row r="8642" spans="1:12">
      <c r="A8642" s="20" t="s">
        <v>671</v>
      </c>
      <c r="E8642" s="21">
        <f>IF(D8642="?OLD","!!!","")</f>
        <v/>
      </c>
      <c r="F8642" s="22" t="str">
        <f>IF(OR(E8642="",E8642="!!!"),"",IF(NOT(ISNA(VLOOKUP(E8642,E$1:E8641,1,FALSE()))),"OLD",IF(AND(E8642&lt;&gt;"",E8642&lt;&gt;"!!!"),"NEW","")))</f>
        <v> </v>
      </c>
      <c r="G8642" s="23" t="str">
        <f>IF(OR(E8642="",E8642="!!!"),"",IF(OR(J8642=0,AND(J8642=1,K8642=1),AND(J8642=1,I8642="SBJ"),AND(J8642=1,I8642=0)),"?IN_FOCUS",IF(J8642&lt;=2,"?ACTIVATED",IF(J8642&lt;&gt;"","?FAMILIAR",IF(F8642="NEW",IF(ISNA(VLOOKUP(E8642,#REF!,1,FALSE())),"?TYPE_IDENTIFIABLE","?REFERENTIAL"),"_")))))</f>
        <v> </v>
      </c>
      <c r="H8642" s="24" t="str">
        <f>IF(J8642&lt;&gt;1,"",IF(I8642="SBJ","CB","?"))</f>
        <v> </v>
      </c>
      <c r="I8642" s="25" t="str">
        <f>IF(OR(E8642="",E8642="!!!",F8642="NEW"),"",INDEX(B8641:B$2,-1+SUMPRODUCT(MAX(ROW(E8641:E$2)*(E8642=E8641:E$2)))))</f>
        <v> </v>
      </c>
      <c r="J8642" s="25" t="str">
        <f>IF(OR(E8642="",E8642="!!!",F8642="NEW"),"",COUNTBLANK(OFFSET(A$1,,,SUMPRODUCT(MAX(ROW(E$2:E8642)*(E8642=E$2:E8642)))))-COUNTBLANK(OFFSET(A$1,,,SUMPRODUCT(MAX(ROW(E$1:E8641)*(E2=E$1:E8641))))))</f>
        <v> </v>
      </c>
      <c r="K8642" s="25" t="str">
        <f>IF(OR(E8642="",E8642="!!!",F8642="NEW"),"",INDEX(J$1:J8641,SUMPRODUCT(MAX(ROW(E$1:E8641)*(E8642=E$1:E8641)))))</f>
        <v> </v>
      </c>
      <c r="L8642" s="26"/>
    </row>
    <row r="8643" spans="1:12">
      <c r="A8643" s="20"/>
    </row>
    <row r="8644" spans="1:12">
      <c r="A8644" s="20" t="s">
        <v>4138</v>
      </c>
    </row>
    <row r="8645" spans="1:12">
      <c r="A8645" s="20" t="s">
        <v>1722</v>
      </c>
      <c r="E8645" s="21">
        <f>IF(D8645="?OLD","!!!","")</f>
        <v/>
      </c>
      <c r="F8645" s="22" t="str">
        <f>IF(OR(E8645="",E8645="!!!"),"",IF(NOT(ISNA(VLOOKUP(E8645,E$1:E8644,1,FALSE()))),"OLD",IF(AND(E8645&lt;&gt;"",E8645&lt;&gt;"!!!"),"NEW","")))</f>
        <v> </v>
      </c>
      <c r="G8645" s="23" t="str">
        <f>IF(OR(E8645="",E8645="!!!"),"",IF(OR(J8645=0,AND(J8645=1,K8645=1),AND(J8645=1,I8645="SBJ"),AND(J8645=1,I8645=0)),"?IN_FOCUS",IF(J8645&lt;=2,"?ACTIVATED",IF(J8645&lt;&gt;"","?FAMILIAR",IF(F8645="NEW",IF(ISNA(VLOOKUP(E8645,#REF!,1,FALSE())),"?TYPE_IDENTIFIABLE","?REFERENTIAL"),"_")))))</f>
        <v> </v>
      </c>
      <c r="H8645" s="24" t="str">
        <f>IF(J8645&lt;&gt;1,"",IF(I8645="SBJ","CB","?"))</f>
        <v> </v>
      </c>
      <c r="I8645" s="25" t="str">
        <f>IF(OR(E8645="",E8645="!!!",F8645="NEW"),"",INDEX(B8644:B$2,-1+SUMPRODUCT(MAX(ROW(E8644:E$2)*(E8645=E8644:E$2)))))</f>
        <v> </v>
      </c>
      <c r="J8645" s="25" t="str">
        <f>IF(OR(E8645="",E8645="!!!",F8645="NEW"),"",COUNTBLANK(OFFSET(A$1,,,SUMPRODUCT(MAX(ROW(E$2:E8645)*(E8645=E$2:E8645)))))-COUNTBLANK(OFFSET(A$1,,,SUMPRODUCT(MAX(ROW(E$1:E8644)*(E2=E$1:E8644))))))</f>
        <v> </v>
      </c>
      <c r="K8645" s="25" t="str">
        <f>IF(OR(E8645="",E8645="!!!",F8645="NEW"),"",INDEX(J$1:J8644,SUMPRODUCT(MAX(ROW(E$1:E8644)*(E8645=E$1:E8644)))))</f>
        <v> </v>
      </c>
      <c r="L8645" s="26"/>
    </row>
    <row r="8646" spans="1:12">
      <c r="A8646" s="20" t="s">
        <v>1861</v>
      </c>
      <c r="E8646" s="21">
        <f>IF(D8646="?OLD","!!!","")</f>
        <v/>
      </c>
      <c r="F8646" s="22" t="str">
        <f>IF(OR(E8646="",E8646="!!!"),"",IF(NOT(ISNA(VLOOKUP(E8646,E$1:E8645,1,FALSE()))),"OLD",IF(AND(E8646&lt;&gt;"",E8646&lt;&gt;"!!!"),"NEW","")))</f>
        <v> </v>
      </c>
      <c r="G8646" s="23" t="str">
        <f>IF(OR(E8646="",E8646="!!!"),"",IF(OR(J8646=0,AND(J8646=1,K8646=1),AND(J8646=1,I8646="SBJ"),AND(J8646=1,I8646=0)),"?IN_FOCUS",IF(J8646&lt;=2,"?ACTIVATED",IF(J8646&lt;&gt;"","?FAMILIAR",IF(F8646="NEW",IF(ISNA(VLOOKUP(E8646,#REF!,1,FALSE())),"?TYPE_IDENTIFIABLE","?REFERENTIAL"),"_")))))</f>
        <v> </v>
      </c>
      <c r="H8646" s="24" t="str">
        <f>IF(J8646&lt;&gt;1,"",IF(I8646="SBJ","CB","?"))</f>
        <v> </v>
      </c>
      <c r="I8646" s="25" t="str">
        <f>IF(OR(E8646="",E8646="!!!",F8646="NEW"),"",INDEX(B8645:B$2,-1+SUMPRODUCT(MAX(ROW(E8645:E$2)*(E8646=E8645:E$2)))))</f>
        <v> </v>
      </c>
      <c r="J8646" s="25" t="str">
        <f>IF(OR(E8646="",E8646="!!!",F8646="NEW"),"",COUNTBLANK(OFFSET(A$1,,,SUMPRODUCT(MAX(ROW(E$2:E8646)*(E8646=E$2:E8646)))))-COUNTBLANK(OFFSET(A$1,,,SUMPRODUCT(MAX(ROW(E$1:E8645)*(E2=E$1:E8645))))))</f>
        <v> </v>
      </c>
      <c r="K8646" s="25" t="str">
        <f>IF(OR(E8646="",E8646="!!!",F8646="NEW"),"",INDEX(J$1:J8645,SUMPRODUCT(MAX(ROW(E$1:E8645)*(E8646=E$1:E8645)))))</f>
        <v> </v>
      </c>
      <c r="L8646" s="26"/>
    </row>
    <row r="8647" spans="1:12">
      <c r="A8647" s="20" t="s">
        <v>2328</v>
      </c>
      <c r="E8647" s="21">
        <f>IF(D8647="?OLD","!!!","")</f>
        <v/>
      </c>
      <c r="F8647" s="22" t="str">
        <f>IF(OR(E8647="",E8647="!!!"),"",IF(NOT(ISNA(VLOOKUP(E8647,E$1:E8646,1,FALSE()))),"OLD",IF(AND(E8647&lt;&gt;"",E8647&lt;&gt;"!!!"),"NEW","")))</f>
        <v> </v>
      </c>
      <c r="G8647" s="23" t="str">
        <f>IF(OR(E8647="",E8647="!!!"),"",IF(OR(J8647=0,AND(J8647=1,K8647=1),AND(J8647=1,I8647="SBJ"),AND(J8647=1,I8647=0)),"?IN_FOCUS",IF(J8647&lt;=2,"?ACTIVATED",IF(J8647&lt;&gt;"","?FAMILIAR",IF(F8647="NEW",IF(ISNA(VLOOKUP(E8647,#REF!,1,FALSE())),"?TYPE_IDENTIFIABLE","?REFERENTIAL"),"_")))))</f>
        <v> </v>
      </c>
      <c r="H8647" s="24" t="str">
        <f>IF(J8647&lt;&gt;1,"",IF(I8647="SBJ","CB","?"))</f>
        <v> </v>
      </c>
      <c r="I8647" s="25" t="str">
        <f>IF(OR(E8647="",E8647="!!!",F8647="NEW"),"",INDEX(B8646:B$2,-1+SUMPRODUCT(MAX(ROW(E8646:E$2)*(E8647=E8646:E$2)))))</f>
        <v> </v>
      </c>
      <c r="J8647" s="25" t="str">
        <f>IF(OR(E8647="",E8647="!!!",F8647="NEW"),"",COUNTBLANK(OFFSET(A$1,,,SUMPRODUCT(MAX(ROW(E$2:E8647)*(E8647=E$2:E8647)))))-COUNTBLANK(OFFSET(A$1,,,SUMPRODUCT(MAX(ROW(E$1:E8646)*(E2=E$1:E8646))))))</f>
        <v> </v>
      </c>
      <c r="K8647" s="25" t="str">
        <f>IF(OR(E8647="",E8647="!!!",F8647="NEW"),"",INDEX(J$1:J8646,SUMPRODUCT(MAX(ROW(E$1:E8646)*(E8647=E$1:E8646)))))</f>
        <v> </v>
      </c>
      <c r="L8647" s="26"/>
    </row>
    <row r="8648" spans="1:12">
      <c r="A8648" s="20" t="s">
        <v>2827</v>
      </c>
      <c r="B8648" s="27" t="s">
        <v>1668</v>
      </c>
      <c r="C8648" s="27" t="s">
        <v>1737</v>
      </c>
      <c r="D8648" s="27" t="s">
        <v>1681</v>
      </c>
      <c r="E8648" s="21">
        <f>IF(D8648="?OLD","!!!","")</f>
        <v/>
      </c>
      <c r="F8648" s="22" t="str">
        <f>IF(OR(E8648="",E8648="!!!"),"",IF(NOT(ISNA(VLOOKUP(E8648,E$1:E8647,1,FALSE()))),"OLD",IF(AND(E8648&lt;&gt;"",E8648&lt;&gt;"!!!"),"NEW","")))</f>
        <v> </v>
      </c>
      <c r="G8648" s="23" t="str">
        <f>IF(OR(E8648="",E8648="!!!"),"",IF(OR(J8648=0,AND(J8648=1,K8648=1),AND(J8648=1,I8648="SBJ"),AND(J8648=1,I8648=0)),"?IN_FOCUS",IF(J8648&lt;=2,"?ACTIVATED",IF(J8648&lt;&gt;"","?FAMILIAR",IF(F8648="NEW",IF(ISNA(VLOOKUP(E8648,#REF!,1,FALSE())),"?TYPE_IDENTIFIABLE","?REFERENTIAL"),"_")))))</f>
        <v> </v>
      </c>
      <c r="H8648" s="24" t="str">
        <f>IF(J8648&lt;&gt;1,"",IF(I8648="SBJ","CB","?"))</f>
        <v> </v>
      </c>
      <c r="I8648" s="25" t="str">
        <f>IF(OR(E8648="",E8648="!!!",F8648="NEW"),"",INDEX(B8647:B$2,-1+SUMPRODUCT(MAX(ROW(E8647:E$2)*(E8648=E8647:E$2)))))</f>
        <v> </v>
      </c>
      <c r="J8648" s="25" t="str">
        <f>IF(OR(E8648="",E8648="!!!",F8648="NEW"),"",COUNTBLANK(OFFSET(A$1,,,SUMPRODUCT(MAX(ROW(E$2:E8648)*(E8648=E$2:E8648)))))-COUNTBLANK(OFFSET(A$1,,,SUMPRODUCT(MAX(ROW(E$1:E8647)*(E2=E$1:E8647))))))</f>
        <v> </v>
      </c>
      <c r="K8648" s="25" t="str">
        <f>IF(OR(E8648="",E8648="!!!",F8648="NEW"),"",INDEX(J$1:J8647,SUMPRODUCT(MAX(ROW(E$1:E8647)*(E8648=E$1:E8647)))))</f>
        <v> </v>
      </c>
      <c r="L8648" s="26"/>
    </row>
    <row r="8649" spans="1:12">
      <c r="A8649" s="20" t="s">
        <v>4139</v>
      </c>
      <c r="E8649" s="21">
        <f>IF(D8649="?OLD","!!!","")</f>
        <v/>
      </c>
      <c r="F8649" s="22" t="str">
        <f>IF(OR(E8649="",E8649="!!!"),"",IF(NOT(ISNA(VLOOKUP(E8649,E$1:E8648,1,FALSE()))),"OLD",IF(AND(E8649&lt;&gt;"",E8649&lt;&gt;"!!!"),"NEW","")))</f>
        <v> </v>
      </c>
      <c r="G8649" s="23" t="str">
        <f>IF(OR(E8649="",E8649="!!!"),"",IF(OR(J8649=0,AND(J8649=1,K8649=1),AND(J8649=1,I8649="SBJ"),AND(J8649=1,I8649=0)),"?IN_FOCUS",IF(J8649&lt;=2,"?ACTIVATED",IF(J8649&lt;&gt;"","?FAMILIAR",IF(F8649="NEW",IF(ISNA(VLOOKUP(E8649,#REF!,1,FALSE())),"?TYPE_IDENTIFIABLE","?REFERENTIAL"),"_")))))</f>
        <v> </v>
      </c>
      <c r="H8649" s="24" t="str">
        <f>IF(J8649&lt;&gt;1,"",IF(I8649="SBJ","CB","?"))</f>
        <v> </v>
      </c>
      <c r="I8649" s="25" t="str">
        <f>IF(OR(E8649="",E8649="!!!",F8649="NEW"),"",INDEX(B8648:B$2,-1+SUMPRODUCT(MAX(ROW(E8648:E$2)*(E8649=E8648:E$2)))))</f>
        <v> </v>
      </c>
      <c r="J8649" s="25" t="str">
        <f>IF(OR(E8649="",E8649="!!!",F8649="NEW"),"",COUNTBLANK(OFFSET(A$1,,,SUMPRODUCT(MAX(ROW(E$2:E8649)*(E8649=E$2:E8649)))))-COUNTBLANK(OFFSET(A$1,,,SUMPRODUCT(MAX(ROW(E$1:E8648)*(E2=E$1:E8648))))))</f>
        <v> </v>
      </c>
      <c r="K8649" s="25" t="str">
        <f>IF(OR(E8649="",E8649="!!!",F8649="NEW"),"",INDEX(J$1:J8648,SUMPRODUCT(MAX(ROW(E$1:E8648)*(E8649=E$1:E8648)))))</f>
        <v> </v>
      </c>
      <c r="L8649" s="26"/>
    </row>
    <row r="8650" spans="1:12">
      <c r="A8650" s="20" t="s">
        <v>1359</v>
      </c>
      <c r="E8650" s="21">
        <f>IF(D8650="?OLD","!!!","")</f>
        <v/>
      </c>
      <c r="F8650" s="22" t="str">
        <f>IF(OR(E8650="",E8650="!!!"),"",IF(NOT(ISNA(VLOOKUP(E8650,E$1:E8649,1,FALSE()))),"OLD",IF(AND(E8650&lt;&gt;"",E8650&lt;&gt;"!!!"),"NEW","")))</f>
        <v> </v>
      </c>
      <c r="G8650" s="23" t="str">
        <f>IF(OR(E8650="",E8650="!!!"),"",IF(OR(J8650=0,AND(J8650=1,K8650=1),AND(J8650=1,I8650="SBJ"),AND(J8650=1,I8650=0)),"?IN_FOCUS",IF(J8650&lt;=2,"?ACTIVATED",IF(J8650&lt;&gt;"","?FAMILIAR",IF(F8650="NEW",IF(ISNA(VLOOKUP(E8650,#REF!,1,FALSE())),"?TYPE_IDENTIFIABLE","?REFERENTIAL"),"_")))))</f>
        <v> </v>
      </c>
      <c r="H8650" s="24" t="str">
        <f>IF(J8650&lt;&gt;1,"",IF(I8650="SBJ","CB","?"))</f>
        <v> </v>
      </c>
      <c r="I8650" s="25" t="str">
        <f>IF(OR(E8650="",E8650="!!!",F8650="NEW"),"",INDEX(B8649:B$2,-1+SUMPRODUCT(MAX(ROW(E8649:E$2)*(E8650=E8649:E$2)))))</f>
        <v> </v>
      </c>
      <c r="J8650" s="25" t="str">
        <f>IF(OR(E8650="",E8650="!!!",F8650="NEW"),"",COUNTBLANK(OFFSET(A$1,,,SUMPRODUCT(MAX(ROW(E$2:E8650)*(E8650=E$2:E8650)))))-COUNTBLANK(OFFSET(A$1,,,SUMPRODUCT(MAX(ROW(E$1:E8649)*(E2=E$1:E8649))))))</f>
        <v> </v>
      </c>
      <c r="K8650" s="25" t="str">
        <f>IF(OR(E8650="",E8650="!!!",F8650="NEW"),"",INDEX(J$1:J8649,SUMPRODUCT(MAX(ROW(E$1:E8649)*(E8650=E$1:E8649)))))</f>
        <v> </v>
      </c>
      <c r="L8650" s="26"/>
    </row>
    <row r="8651" spans="1:12">
      <c r="A8651" s="20" t="s">
        <v>4140</v>
      </c>
      <c r="E8651" s="21">
        <f>IF(D8651="?OLD","!!!","")</f>
        <v/>
      </c>
      <c r="F8651" s="22" t="str">
        <f>IF(OR(E8651="",E8651="!!!"),"",IF(NOT(ISNA(VLOOKUP(E8651,E$1:E8650,1,FALSE()))),"OLD",IF(AND(E8651&lt;&gt;"",E8651&lt;&gt;"!!!"),"NEW","")))</f>
        <v> </v>
      </c>
      <c r="G8651" s="23" t="str">
        <f>IF(OR(E8651="",E8651="!!!"),"",IF(OR(J8651=0,AND(J8651=1,K8651=1),AND(J8651=1,I8651="SBJ"),AND(J8651=1,I8651=0)),"?IN_FOCUS",IF(J8651&lt;=2,"?ACTIVATED",IF(J8651&lt;&gt;"","?FAMILIAR",IF(F8651="NEW",IF(ISNA(VLOOKUP(E8651,#REF!,1,FALSE())),"?TYPE_IDENTIFIABLE","?REFERENTIAL"),"_")))))</f>
        <v> </v>
      </c>
      <c r="H8651" s="24" t="str">
        <f>IF(J8651&lt;&gt;1,"",IF(I8651="SBJ","CB","?"))</f>
        <v> </v>
      </c>
      <c r="I8651" s="25" t="str">
        <f>IF(OR(E8651="",E8651="!!!",F8651="NEW"),"",INDEX(B8650:B$2,-1+SUMPRODUCT(MAX(ROW(E8650:E$2)*(E8651=E8650:E$2)))))</f>
        <v> </v>
      </c>
      <c r="J8651" s="25" t="str">
        <f>IF(OR(E8651="",E8651="!!!",F8651="NEW"),"",COUNTBLANK(OFFSET(A$1,,,SUMPRODUCT(MAX(ROW(E$2:E8651)*(E8651=E$2:E8651)))))-COUNTBLANK(OFFSET(A$1,,,SUMPRODUCT(MAX(ROW(E$1:E8650)*(E2=E$1:E8650))))))</f>
        <v> </v>
      </c>
      <c r="K8651" s="25" t="str">
        <f>IF(OR(E8651="",E8651="!!!",F8651="NEW"),"",INDEX(J$1:J8650,SUMPRODUCT(MAX(ROW(E$1:E8650)*(E8651=E$1:E8650)))))</f>
        <v> </v>
      </c>
      <c r="L8651" s="26"/>
    </row>
    <row r="8652" spans="1:12">
      <c r="A8652" s="20" t="s">
        <v>1089</v>
      </c>
      <c r="E8652" s="21">
        <f>IF(D8652="?OLD","!!!","")</f>
        <v/>
      </c>
      <c r="F8652" s="22" t="str">
        <f>IF(OR(E8652="",E8652="!!!"),"",IF(NOT(ISNA(VLOOKUP(E8652,E$1:E8651,1,FALSE()))),"OLD",IF(AND(E8652&lt;&gt;"",E8652&lt;&gt;"!!!"),"NEW","")))</f>
        <v> </v>
      </c>
      <c r="G8652" s="23" t="str">
        <f>IF(OR(E8652="",E8652="!!!"),"",IF(OR(J8652=0,AND(J8652=1,K8652=1),AND(J8652=1,I8652="SBJ"),AND(J8652=1,I8652=0)),"?IN_FOCUS",IF(J8652&lt;=2,"?ACTIVATED",IF(J8652&lt;&gt;"","?FAMILIAR",IF(F8652="NEW",IF(ISNA(VLOOKUP(E8652,#REF!,1,FALSE())),"?TYPE_IDENTIFIABLE","?REFERENTIAL"),"_")))))</f>
        <v> </v>
      </c>
      <c r="H8652" s="24" t="str">
        <f>IF(J8652&lt;&gt;1,"",IF(I8652="SBJ","CB","?"))</f>
        <v> </v>
      </c>
      <c r="I8652" s="25" t="str">
        <f>IF(OR(E8652="",E8652="!!!",F8652="NEW"),"",INDEX(B8651:B$2,-1+SUMPRODUCT(MAX(ROW(E8651:E$2)*(E8652=E8651:E$2)))))</f>
        <v> </v>
      </c>
      <c r="J8652" s="25" t="str">
        <f>IF(OR(E8652="",E8652="!!!",F8652="NEW"),"",COUNTBLANK(OFFSET(A$1,,,SUMPRODUCT(MAX(ROW(E$2:E8652)*(E8652=E$2:E8652)))))-COUNTBLANK(OFFSET(A$1,,,SUMPRODUCT(MAX(ROW(E$1:E8651)*(E2=E$1:E8651))))))</f>
        <v> </v>
      </c>
      <c r="K8652" s="25" t="str">
        <f>IF(OR(E8652="",E8652="!!!",F8652="NEW"),"",INDEX(J$1:J8651,SUMPRODUCT(MAX(ROW(E$1:E8651)*(E8652=E$1:E8651)))))</f>
        <v> </v>
      </c>
      <c r="L8652" s="26"/>
    </row>
    <row r="8653" spans="1:12">
      <c r="A8653" s="20" t="s">
        <v>1688</v>
      </c>
      <c r="E8653" s="21">
        <f>IF(D8653="?OLD","!!!","")</f>
        <v/>
      </c>
      <c r="F8653" s="22" t="str">
        <f>IF(OR(E8653="",E8653="!!!"),"",IF(NOT(ISNA(VLOOKUP(E8653,E$1:E8652,1,FALSE()))),"OLD",IF(AND(E8653&lt;&gt;"",E8653&lt;&gt;"!!!"),"NEW","")))</f>
        <v> </v>
      </c>
      <c r="G8653" s="23" t="str">
        <f>IF(OR(E8653="",E8653="!!!"),"",IF(OR(J8653=0,AND(J8653=1,K8653=1),AND(J8653=1,I8653="SBJ"),AND(J8653=1,I8653=0)),"?IN_FOCUS",IF(J8653&lt;=2,"?ACTIVATED",IF(J8653&lt;&gt;"","?FAMILIAR",IF(F8653="NEW",IF(ISNA(VLOOKUP(E8653,#REF!,1,FALSE())),"?TYPE_IDENTIFIABLE","?REFERENTIAL"),"_")))))</f>
        <v> </v>
      </c>
      <c r="H8653" s="24" t="str">
        <f>IF(J8653&lt;&gt;1,"",IF(I8653="SBJ","CB","?"))</f>
        <v> </v>
      </c>
      <c r="I8653" s="25" t="str">
        <f>IF(OR(E8653="",E8653="!!!",F8653="NEW"),"",INDEX(B8652:B$2,-1+SUMPRODUCT(MAX(ROW(E8652:E$2)*(E8653=E8652:E$2)))))</f>
        <v> </v>
      </c>
      <c r="J8653" s="25" t="str">
        <f>IF(OR(E8653="",E8653="!!!",F8653="NEW"),"",COUNTBLANK(OFFSET(A$1,,,SUMPRODUCT(MAX(ROW(E$2:E8653)*(E8653=E$2:E8653)))))-COUNTBLANK(OFFSET(A$1,,,SUMPRODUCT(MAX(ROW(E$1:E8652)*(E2=E$1:E8652))))))</f>
        <v> </v>
      </c>
      <c r="K8653" s="25" t="str">
        <f>IF(OR(E8653="",E8653="!!!",F8653="NEW"),"",INDEX(J$1:J8652,SUMPRODUCT(MAX(ROW(E$1:E8652)*(E8653=E$1:E8652)))))</f>
        <v> </v>
      </c>
      <c r="L8653" s="26"/>
    </row>
    <row r="8654" spans="1:12">
      <c r="A8654" s="20" t="s">
        <v>1977</v>
      </c>
      <c r="B8654" s="27" t="s">
        <v>1731</v>
      </c>
      <c r="C8654" s="27" t="s">
        <v>1737</v>
      </c>
      <c r="D8654" s="27" t="s">
        <v>1681</v>
      </c>
      <c r="E8654" s="21">
        <f>IF(D8654="?OLD","!!!","")</f>
        <v/>
      </c>
      <c r="F8654" s="22" t="str">
        <f>IF(OR(E8654="",E8654="!!!"),"",IF(NOT(ISNA(VLOOKUP(E8654,E$1:E8653,1,FALSE()))),"OLD",IF(AND(E8654&lt;&gt;"",E8654&lt;&gt;"!!!"),"NEW","")))</f>
        <v> </v>
      </c>
      <c r="G8654" s="23" t="str">
        <f>IF(OR(E8654="",E8654="!!!"),"",IF(OR(J8654=0,AND(J8654=1,K8654=1),AND(J8654=1,I8654="SBJ"),AND(J8654=1,I8654=0)),"?IN_FOCUS",IF(J8654&lt;=2,"?ACTIVATED",IF(J8654&lt;&gt;"","?FAMILIAR",IF(F8654="NEW",IF(ISNA(VLOOKUP(E8654,#REF!,1,FALSE())),"?TYPE_IDENTIFIABLE","?REFERENTIAL"),"_")))))</f>
        <v> </v>
      </c>
      <c r="H8654" s="24" t="str">
        <f>IF(J8654&lt;&gt;1,"",IF(I8654="SBJ","CB","?"))</f>
        <v> </v>
      </c>
      <c r="I8654" s="25" t="str">
        <f>IF(OR(E8654="",E8654="!!!",F8654="NEW"),"",INDEX(B8653:B$2,-1+SUMPRODUCT(MAX(ROW(E8653:E$2)*(E8654=E8653:E$2)))))</f>
        <v> </v>
      </c>
      <c r="J8654" s="25" t="str">
        <f>IF(OR(E8654="",E8654="!!!",F8654="NEW"),"",COUNTBLANK(OFFSET(A$1,,,SUMPRODUCT(MAX(ROW(E$2:E8654)*(E8654=E$2:E8654)))))-COUNTBLANK(OFFSET(A$1,,,SUMPRODUCT(MAX(ROW(E$1:E8653)*(E2=E$1:E8653))))))</f>
        <v> </v>
      </c>
      <c r="K8654" s="25" t="str">
        <f>IF(OR(E8654="",E8654="!!!",F8654="NEW"),"",INDEX(J$1:J8653,SUMPRODUCT(MAX(ROW(E$1:E8653)*(E8654=E$1:E8653)))))</f>
        <v> </v>
      </c>
      <c r="L8654" s="26"/>
    </row>
    <row r="8655" spans="1:12">
      <c r="A8655" s="20" t="s">
        <v>1764</v>
      </c>
      <c r="E8655" s="21">
        <f>IF(D8655="?OLD","!!!","")</f>
        <v/>
      </c>
      <c r="F8655" s="22" t="str">
        <f>IF(OR(E8655="",E8655="!!!"),"",IF(NOT(ISNA(VLOOKUP(E8655,E$1:E8654,1,FALSE()))),"OLD",IF(AND(E8655&lt;&gt;"",E8655&lt;&gt;"!!!"),"NEW","")))</f>
        <v> </v>
      </c>
      <c r="G8655" s="23" t="str">
        <f>IF(OR(E8655="",E8655="!!!"),"",IF(OR(J8655=0,AND(J8655=1,K8655=1),AND(J8655=1,I8655="SBJ"),AND(J8655=1,I8655=0)),"?IN_FOCUS",IF(J8655&lt;=2,"?ACTIVATED",IF(J8655&lt;&gt;"","?FAMILIAR",IF(F8655="NEW",IF(ISNA(VLOOKUP(E8655,#REF!,1,FALSE())),"?TYPE_IDENTIFIABLE","?REFERENTIAL"),"_")))))</f>
        <v> </v>
      </c>
      <c r="H8655" s="24" t="str">
        <f>IF(J8655&lt;&gt;1,"",IF(I8655="SBJ","CB","?"))</f>
        <v> </v>
      </c>
      <c r="I8655" s="25" t="str">
        <f>IF(OR(E8655="",E8655="!!!",F8655="NEW"),"",INDEX(B8654:B$2,-1+SUMPRODUCT(MAX(ROW(E8654:E$2)*(E8655=E8654:E$2)))))</f>
        <v> </v>
      </c>
      <c r="J8655" s="25" t="str">
        <f>IF(OR(E8655="",E8655="!!!",F8655="NEW"),"",COUNTBLANK(OFFSET(A$1,,,SUMPRODUCT(MAX(ROW(E$2:E8655)*(E8655=E$2:E8655)))))-COUNTBLANK(OFFSET(A$1,,,SUMPRODUCT(MAX(ROW(E$1:E8654)*(E2=E$1:E8654))))))</f>
        <v> </v>
      </c>
      <c r="K8655" s="25" t="str">
        <f>IF(OR(E8655="",E8655="!!!",F8655="NEW"),"",INDEX(J$1:J8654,SUMPRODUCT(MAX(ROW(E$1:E8654)*(E8655=E$1:E8654)))))</f>
        <v> </v>
      </c>
      <c r="L8655" s="26"/>
    </row>
    <row r="8656" spans="1:12">
      <c r="A8656" s="20" t="s">
        <v>1714</v>
      </c>
      <c r="E8656" s="21">
        <f>IF(D8656="?OLD","!!!","")</f>
        <v/>
      </c>
      <c r="F8656" s="22" t="str">
        <f>IF(OR(E8656="",E8656="!!!"),"",IF(NOT(ISNA(VLOOKUP(E8656,E$1:E8655,1,FALSE()))),"OLD",IF(AND(E8656&lt;&gt;"",E8656&lt;&gt;"!!!"),"NEW","")))</f>
        <v> </v>
      </c>
      <c r="G8656" s="23" t="str">
        <f>IF(OR(E8656="",E8656="!!!"),"",IF(OR(J8656=0,AND(J8656=1,K8656=1),AND(J8656=1,I8656="SBJ"),AND(J8656=1,I8656=0)),"?IN_FOCUS",IF(J8656&lt;=2,"?ACTIVATED",IF(J8656&lt;&gt;"","?FAMILIAR",IF(F8656="NEW",IF(ISNA(VLOOKUP(E8656,#REF!,1,FALSE())),"?TYPE_IDENTIFIABLE","?REFERENTIAL"),"_")))))</f>
        <v> </v>
      </c>
      <c r="H8656" s="24" t="str">
        <f>IF(J8656&lt;&gt;1,"",IF(I8656="SBJ","CB","?"))</f>
        <v> </v>
      </c>
      <c r="I8656" s="25" t="str">
        <f>IF(OR(E8656="",E8656="!!!",F8656="NEW"),"",INDEX(B8655:B$2,-1+SUMPRODUCT(MAX(ROW(E8655:E$2)*(E8656=E8655:E$2)))))</f>
        <v> </v>
      </c>
      <c r="J8656" s="25" t="str">
        <f>IF(OR(E8656="",E8656="!!!",F8656="NEW"),"",COUNTBLANK(OFFSET(A$1,,,SUMPRODUCT(MAX(ROW(E$2:E8656)*(E8656=E$2:E8656)))))-COUNTBLANK(OFFSET(A$1,,,SUMPRODUCT(MAX(ROW(E$1:E8655)*(E2=E$1:E8655))))))</f>
        <v> </v>
      </c>
      <c r="K8656" s="25" t="str">
        <f>IF(OR(E8656="",E8656="!!!",F8656="NEW"),"",INDEX(J$1:J8655,SUMPRODUCT(MAX(ROW(E$1:E8655)*(E8656=E$1:E8655)))))</f>
        <v> </v>
      </c>
      <c r="L8656" s="26"/>
    </row>
    <row r="8657" spans="1:12">
      <c r="A8657" s="20" t="s">
        <v>4141</v>
      </c>
      <c r="E8657" s="21">
        <f>IF(D8657="?OLD","!!!","")</f>
        <v/>
      </c>
      <c r="F8657" s="22" t="str">
        <f>IF(OR(E8657="",E8657="!!!"),"",IF(NOT(ISNA(VLOOKUP(E8657,E$1:E8656,1,FALSE()))),"OLD",IF(AND(E8657&lt;&gt;"",E8657&lt;&gt;"!!!"),"NEW","")))</f>
        <v> </v>
      </c>
      <c r="G8657" s="23" t="str">
        <f>IF(OR(E8657="",E8657="!!!"),"",IF(OR(J8657=0,AND(J8657=1,K8657=1),AND(J8657=1,I8657="SBJ"),AND(J8657=1,I8657=0)),"?IN_FOCUS",IF(J8657&lt;=2,"?ACTIVATED",IF(J8657&lt;&gt;"","?FAMILIAR",IF(F8657="NEW",IF(ISNA(VLOOKUP(E8657,#REF!,1,FALSE())),"?TYPE_IDENTIFIABLE","?REFERENTIAL"),"_")))))</f>
        <v> </v>
      </c>
      <c r="H8657" s="24" t="str">
        <f>IF(J8657&lt;&gt;1,"",IF(I8657="SBJ","CB","?"))</f>
        <v> </v>
      </c>
      <c r="I8657" s="25" t="str">
        <f>IF(OR(E8657="",E8657="!!!",F8657="NEW"),"",INDEX(B8656:B$2,-1+SUMPRODUCT(MAX(ROW(E8656:E$2)*(E8657=E8656:E$2)))))</f>
        <v> </v>
      </c>
      <c r="J8657" s="25" t="str">
        <f>IF(OR(E8657="",E8657="!!!",F8657="NEW"),"",COUNTBLANK(OFFSET(A$1,,,SUMPRODUCT(MAX(ROW(E$2:E8657)*(E8657=E$2:E8657)))))-COUNTBLANK(OFFSET(A$1,,,SUMPRODUCT(MAX(ROW(E$1:E8656)*(E2=E$1:E8656))))))</f>
        <v> </v>
      </c>
      <c r="K8657" s="25" t="str">
        <f>IF(OR(E8657="",E8657="!!!",F8657="NEW"),"",INDEX(J$1:J8656,SUMPRODUCT(MAX(ROW(E$1:E8656)*(E8657=E$1:E8656)))))</f>
        <v> </v>
      </c>
      <c r="L8657" s="26"/>
    </row>
    <row r="8658" spans="1:12">
      <c r="A8658" s="20" t="s">
        <v>2153</v>
      </c>
      <c r="B8658" s="27" t="s">
        <v>1675</v>
      </c>
      <c r="C8658" s="27" t="s">
        <v>1701</v>
      </c>
      <c r="D8658" s="27" t="s">
        <v>1681</v>
      </c>
      <c r="E8658" s="21">
        <f>IF(D8658="?OLD","!!!","")</f>
        <v/>
      </c>
      <c r="F8658" s="22" t="str">
        <f>IF(OR(E8658="",E8658="!!!"),"",IF(NOT(ISNA(VLOOKUP(E8658,E$1:E8657,1,FALSE()))),"OLD",IF(AND(E8658&lt;&gt;"",E8658&lt;&gt;"!!!"),"NEW","")))</f>
        <v> </v>
      </c>
      <c r="G8658" s="23" t="str">
        <f>IF(OR(E8658="",E8658="!!!"),"",IF(OR(J8658=0,AND(J8658=1,K8658=1),AND(J8658=1,I8658="SBJ"),AND(J8658=1,I8658=0)),"?IN_FOCUS",IF(J8658&lt;=2,"?ACTIVATED",IF(J8658&lt;&gt;"","?FAMILIAR",IF(F8658="NEW",IF(ISNA(VLOOKUP(E8658,#REF!,1,FALSE())),"?TYPE_IDENTIFIABLE","?REFERENTIAL"),"_")))))</f>
        <v> </v>
      </c>
      <c r="H8658" s="24" t="str">
        <f>IF(J8658&lt;&gt;1,"",IF(I8658="SBJ","CB","?"))</f>
        <v> </v>
      </c>
      <c r="I8658" s="25" t="str">
        <f>IF(OR(E8658="",E8658="!!!",F8658="NEW"),"",INDEX(B8657:B$2,-1+SUMPRODUCT(MAX(ROW(E8657:E$2)*(E8658=E8657:E$2)))))</f>
        <v> </v>
      </c>
      <c r="J8658" s="25" t="str">
        <f>IF(OR(E8658="",E8658="!!!",F8658="NEW"),"",COUNTBLANK(OFFSET(A$1,,,SUMPRODUCT(MAX(ROW(E$2:E8658)*(E8658=E$2:E8658)))))-COUNTBLANK(OFFSET(A$1,,,SUMPRODUCT(MAX(ROW(E$1:E8657)*(E2=E$1:E8657))))))</f>
        <v> </v>
      </c>
      <c r="K8658" s="25" t="str">
        <f>IF(OR(E8658="",E8658="!!!",F8658="NEW"),"",INDEX(J$1:J8657,SUMPRODUCT(MAX(ROW(E$1:E8657)*(E8658=E$1:E8657)))))</f>
        <v> </v>
      </c>
      <c r="L8658" s="26"/>
    </row>
    <row r="8659" spans="1:12">
      <c r="A8659" s="20" t="s">
        <v>1688</v>
      </c>
      <c r="E8659" s="21">
        <f>IF(D8659="?OLD","!!!","")</f>
        <v/>
      </c>
      <c r="F8659" s="22" t="str">
        <f>IF(OR(E8659="",E8659="!!!"),"",IF(NOT(ISNA(VLOOKUP(E8659,E$1:E8658,1,FALSE()))),"OLD",IF(AND(E8659&lt;&gt;"",E8659&lt;&gt;"!!!"),"NEW","")))</f>
        <v> </v>
      </c>
      <c r="G8659" s="23" t="str">
        <f>IF(OR(E8659="",E8659="!!!"),"",IF(OR(J8659=0,AND(J8659=1,K8659=1),AND(J8659=1,I8659="SBJ"),AND(J8659=1,I8659=0)),"?IN_FOCUS",IF(J8659&lt;=2,"?ACTIVATED",IF(J8659&lt;&gt;"","?FAMILIAR",IF(F8659="NEW",IF(ISNA(VLOOKUP(E8659,#REF!,1,FALSE())),"?TYPE_IDENTIFIABLE","?REFERENTIAL"),"_")))))</f>
        <v> </v>
      </c>
      <c r="H8659" s="24" t="str">
        <f>IF(J8659&lt;&gt;1,"",IF(I8659="SBJ","CB","?"))</f>
        <v> </v>
      </c>
      <c r="I8659" s="25" t="str">
        <f>IF(OR(E8659="",E8659="!!!",F8659="NEW"),"",INDEX(B8658:B$2,-1+SUMPRODUCT(MAX(ROW(E8658:E$2)*(E8659=E8658:E$2)))))</f>
        <v> </v>
      </c>
      <c r="J8659" s="25" t="str">
        <f>IF(OR(E8659="",E8659="!!!",F8659="NEW"),"",COUNTBLANK(OFFSET(A$1,,,SUMPRODUCT(MAX(ROW(E$2:E8659)*(E8659=E$2:E8659)))))-COUNTBLANK(OFFSET(A$1,,,SUMPRODUCT(MAX(ROW(E$1:E8658)*(E2=E$1:E8658))))))</f>
        <v> </v>
      </c>
      <c r="K8659" s="25" t="str">
        <f>IF(OR(E8659="",E8659="!!!",F8659="NEW"),"",INDEX(J$1:J8658,SUMPRODUCT(MAX(ROW(E$1:E8658)*(E8659=E$1:E8658)))))</f>
        <v> </v>
      </c>
      <c r="L8659" s="26"/>
    </row>
    <row r="8660" spans="1:12">
      <c r="A8660" s="20" t="s">
        <v>1699</v>
      </c>
      <c r="B8660" s="27" t="s">
        <v>1778</v>
      </c>
      <c r="E8660" s="21">
        <f>IF(D8660="?OLD","!!!","")</f>
        <v/>
      </c>
      <c r="F8660" s="22" t="str">
        <f>IF(OR(E8660="",E8660="!!!"),"",IF(NOT(ISNA(VLOOKUP(E8660,E$1:E8659,1,FALSE()))),"OLD",IF(AND(E8660&lt;&gt;"",E8660&lt;&gt;"!!!"),"NEW","")))</f>
        <v> </v>
      </c>
      <c r="G8660" s="23" t="str">
        <f>IF(OR(E8660="",E8660="!!!"),"",IF(OR(J8660=0,AND(J8660=1,K8660=1),AND(J8660=1,I8660="SBJ"),AND(J8660=1,I8660=0)),"?IN_FOCUS",IF(J8660&lt;=2,"?ACTIVATED",IF(J8660&lt;&gt;"","?FAMILIAR",IF(F8660="NEW",IF(ISNA(VLOOKUP(E8660,#REF!,1,FALSE())),"?TYPE_IDENTIFIABLE","?REFERENTIAL"),"_")))))</f>
        <v> </v>
      </c>
      <c r="H8660" s="24" t="str">
        <f>IF(J8660&lt;&gt;1,"",IF(I8660="SBJ","CB","?"))</f>
        <v> </v>
      </c>
      <c r="I8660" s="25" t="str">
        <f>IF(OR(E8660="",E8660="!!!",F8660="NEW"),"",INDEX(B8659:B$2,-1+SUMPRODUCT(MAX(ROW(E8659:E$2)*(E8660=E8659:E$2)))))</f>
        <v> </v>
      </c>
      <c r="J8660" s="25" t="str">
        <f>IF(OR(E8660="",E8660="!!!",F8660="NEW"),"",COUNTBLANK(OFFSET(A$1,,,SUMPRODUCT(MAX(ROW(E$2:E8660)*(E8660=E$2:E8660)))))-COUNTBLANK(OFFSET(A$1,,,SUMPRODUCT(MAX(ROW(E$1:E8659)*(E2=E$1:E8659))))))</f>
        <v> </v>
      </c>
      <c r="K8660" s="25" t="str">
        <f>IF(OR(E8660="",E8660="!!!",F8660="NEW"),"",INDEX(J$1:J8659,SUMPRODUCT(MAX(ROW(E$1:E8659)*(E8660=E$1:E8659)))))</f>
        <v> </v>
      </c>
      <c r="L8660" s="26"/>
    </row>
    <row r="8661" spans="1:12">
      <c r="A8661" s="20" t="s">
        <v>2827</v>
      </c>
      <c r="B8661" s="27" t="s">
        <v>1778</v>
      </c>
      <c r="C8661" s="27" t="s">
        <v>1737</v>
      </c>
      <c r="D8661" s="27" t="s">
        <v>1681</v>
      </c>
      <c r="E8661" s="21">
        <f>IF(D8661="?OLD","!!!","")</f>
        <v/>
      </c>
      <c r="F8661" s="22" t="str">
        <f>IF(OR(E8661="",E8661="!!!"),"",IF(NOT(ISNA(VLOOKUP(E8661,E$1:E8660,1,FALSE()))),"OLD",IF(AND(E8661&lt;&gt;"",E8661&lt;&gt;"!!!"),"NEW","")))</f>
        <v> </v>
      </c>
      <c r="G8661" s="23" t="str">
        <f>IF(OR(E8661="",E8661="!!!"),"",IF(OR(J8661=0,AND(J8661=1,K8661=1),AND(J8661=1,I8661="SBJ"),AND(J8661=1,I8661=0)),"?IN_FOCUS",IF(J8661&lt;=2,"?ACTIVATED",IF(J8661&lt;&gt;"","?FAMILIAR",IF(F8661="NEW",IF(ISNA(VLOOKUP(E8661,#REF!,1,FALSE())),"?TYPE_IDENTIFIABLE","?REFERENTIAL"),"_")))))</f>
        <v> </v>
      </c>
      <c r="H8661" s="24" t="str">
        <f>IF(J8661&lt;&gt;1,"",IF(I8661="SBJ","CB","?"))</f>
        <v> </v>
      </c>
      <c r="I8661" s="25" t="str">
        <f>IF(OR(E8661="",E8661="!!!",F8661="NEW"),"",INDEX(B8660:B$2,-1+SUMPRODUCT(MAX(ROW(E8660:E$2)*(E8661=E8660:E$2)))))</f>
        <v> </v>
      </c>
      <c r="J8661" s="25" t="str">
        <f>IF(OR(E8661="",E8661="!!!",F8661="NEW"),"",COUNTBLANK(OFFSET(A$1,,,SUMPRODUCT(MAX(ROW(E$2:E8661)*(E8661=E$2:E8661)))))-COUNTBLANK(OFFSET(A$1,,,SUMPRODUCT(MAX(ROW(E$1:E8660)*(E2=E$1:E8660))))))</f>
        <v> </v>
      </c>
      <c r="K8661" s="25" t="str">
        <f>IF(OR(E8661="",E8661="!!!",F8661="NEW"),"",INDEX(J$1:J8660,SUMPRODUCT(MAX(ROW(E$1:E8660)*(E8661=E$1:E8660)))))</f>
        <v> </v>
      </c>
      <c r="L8661" s="26"/>
    </row>
    <row r="8662" spans="1:12">
      <c r="A8662" s="20" t="s">
        <v>1774</v>
      </c>
      <c r="E8662" s="21">
        <f>IF(D8662="?OLD","!!!","")</f>
        <v/>
      </c>
      <c r="F8662" s="22" t="str">
        <f>IF(OR(E8662="",E8662="!!!"),"",IF(NOT(ISNA(VLOOKUP(E8662,E$1:E8661,1,FALSE()))),"OLD",IF(AND(E8662&lt;&gt;"",E8662&lt;&gt;"!!!"),"NEW","")))</f>
        <v> </v>
      </c>
      <c r="G8662" s="23" t="str">
        <f>IF(OR(E8662="",E8662="!!!"),"",IF(OR(J8662=0,AND(J8662=1,K8662=1),AND(J8662=1,I8662="SBJ"),AND(J8662=1,I8662=0)),"?IN_FOCUS",IF(J8662&lt;=2,"?ACTIVATED",IF(J8662&lt;&gt;"","?FAMILIAR",IF(F8662="NEW",IF(ISNA(VLOOKUP(E8662,#REF!,1,FALSE())),"?TYPE_IDENTIFIABLE","?REFERENTIAL"),"_")))))</f>
        <v> </v>
      </c>
      <c r="H8662" s="24" t="str">
        <f>IF(J8662&lt;&gt;1,"",IF(I8662="SBJ","CB","?"))</f>
        <v> </v>
      </c>
      <c r="I8662" s="25" t="str">
        <f>IF(OR(E8662="",E8662="!!!",F8662="NEW"),"",INDEX(B8661:B$2,-1+SUMPRODUCT(MAX(ROW(E8661:E$2)*(E8662=E8661:E$2)))))</f>
        <v> </v>
      </c>
      <c r="J8662" s="25" t="str">
        <f>IF(OR(E8662="",E8662="!!!",F8662="NEW"),"",COUNTBLANK(OFFSET(A$1,,,SUMPRODUCT(MAX(ROW(E$2:E8662)*(E8662=E$2:E8662)))))-COUNTBLANK(OFFSET(A$1,,,SUMPRODUCT(MAX(ROW(E$1:E8661)*(E2=E$1:E8661))))))</f>
        <v> </v>
      </c>
      <c r="K8662" s="25" t="str">
        <f>IF(OR(E8662="",E8662="!!!",F8662="NEW"),"",INDEX(J$1:J8661,SUMPRODUCT(MAX(ROW(E$1:E8661)*(E8662=E$1:E8661)))))</f>
        <v> </v>
      </c>
      <c r="L8662" s="26"/>
    </row>
    <row r="8663" spans="1:12">
      <c r="A8663" s="20" t="s">
        <v>1739</v>
      </c>
      <c r="E8663" s="21">
        <f>IF(D8663="?OLD","!!!","")</f>
        <v/>
      </c>
      <c r="F8663" s="22" t="str">
        <f>IF(OR(E8663="",E8663="!!!"),"",IF(NOT(ISNA(VLOOKUP(E8663,E$1:E8662,1,FALSE()))),"OLD",IF(AND(E8663&lt;&gt;"",E8663&lt;&gt;"!!!"),"NEW","")))</f>
        <v> </v>
      </c>
      <c r="G8663" s="23" t="str">
        <f>IF(OR(E8663="",E8663="!!!"),"",IF(OR(J8663=0,AND(J8663=1,K8663=1),AND(J8663=1,I8663="SBJ"),AND(J8663=1,I8663=0)),"?IN_FOCUS",IF(J8663&lt;=2,"?ACTIVATED",IF(J8663&lt;&gt;"","?FAMILIAR",IF(F8663="NEW",IF(ISNA(VLOOKUP(E8663,#REF!,1,FALSE())),"?TYPE_IDENTIFIABLE","?REFERENTIAL"),"_")))))</f>
        <v> </v>
      </c>
      <c r="H8663" s="24" t="str">
        <f>IF(J8663&lt;&gt;1,"",IF(I8663="SBJ","CB","?"))</f>
        <v> </v>
      </c>
      <c r="I8663" s="25" t="str">
        <f>IF(OR(E8663="",E8663="!!!",F8663="NEW"),"",INDEX(B8662:B$2,-1+SUMPRODUCT(MAX(ROW(E8662:E$2)*(E8663=E8662:E$2)))))</f>
        <v> </v>
      </c>
      <c r="J8663" s="25" t="str">
        <f>IF(OR(E8663="",E8663="!!!",F8663="NEW"),"",COUNTBLANK(OFFSET(A$1,,,SUMPRODUCT(MAX(ROW(E$2:E8663)*(E8663=E$2:E8663)))))-COUNTBLANK(OFFSET(A$1,,,SUMPRODUCT(MAX(ROW(E$1:E8662)*(E2=E$1:E8662))))))</f>
        <v> </v>
      </c>
      <c r="K8663" s="25" t="str">
        <f>IF(OR(E8663="",E8663="!!!",F8663="NEW"),"",INDEX(J$1:J8662,SUMPRODUCT(MAX(ROW(E$1:E8662)*(E8663=E$1:E8662)))))</f>
        <v> </v>
      </c>
      <c r="L8663" s="26"/>
    </row>
    <row r="8664" spans="1:12">
      <c r="A8664" s="20" t="s">
        <v>1706</v>
      </c>
      <c r="E8664" s="21">
        <f>IF(D8664="?OLD","!!!","")</f>
        <v/>
      </c>
      <c r="F8664" s="22" t="str">
        <f>IF(OR(E8664="",E8664="!!!"),"",IF(NOT(ISNA(VLOOKUP(E8664,E$1:E8663,1,FALSE()))),"OLD",IF(AND(E8664&lt;&gt;"",E8664&lt;&gt;"!!!"),"NEW","")))</f>
        <v> </v>
      </c>
      <c r="G8664" s="23" t="str">
        <f>IF(OR(E8664="",E8664="!!!"),"",IF(OR(J8664=0,AND(J8664=1,K8664=1),AND(J8664=1,I8664="SBJ"),AND(J8664=1,I8664=0)),"?IN_FOCUS",IF(J8664&lt;=2,"?ACTIVATED",IF(J8664&lt;&gt;"","?FAMILIAR",IF(F8664="NEW",IF(ISNA(VLOOKUP(E8664,#REF!,1,FALSE())),"?TYPE_IDENTIFIABLE","?REFERENTIAL"),"_")))))</f>
        <v> </v>
      </c>
      <c r="H8664" s="24" t="str">
        <f>IF(J8664&lt;&gt;1,"",IF(I8664="SBJ","CB","?"))</f>
        <v> </v>
      </c>
      <c r="I8664" s="25" t="str">
        <f>IF(OR(E8664="",E8664="!!!",F8664="NEW"),"",INDEX(B8663:B$2,-1+SUMPRODUCT(MAX(ROW(E8663:E$2)*(E8664=E8663:E$2)))))</f>
        <v> </v>
      </c>
      <c r="J8664" s="25" t="str">
        <f>IF(OR(E8664="",E8664="!!!",F8664="NEW"),"",COUNTBLANK(OFFSET(A$1,,,SUMPRODUCT(MAX(ROW(E$2:E8664)*(E8664=E$2:E8664)))))-COUNTBLANK(OFFSET(A$1,,,SUMPRODUCT(MAX(ROW(E$1:E8663)*(E2=E$1:E8663))))))</f>
        <v> </v>
      </c>
      <c r="K8664" s="25" t="str">
        <f>IF(OR(E8664="",E8664="!!!",F8664="NEW"),"",INDEX(J$1:J8663,SUMPRODUCT(MAX(ROW(E$1:E8663)*(E8664=E$1:E8663)))))</f>
        <v> </v>
      </c>
      <c r="L8664" s="26"/>
    </row>
    <row r="8665" spans="1:12">
      <c r="A8665" s="20" t="s">
        <v>3293</v>
      </c>
      <c r="B8665" s="27" t="s">
        <v>2010</v>
      </c>
      <c r="C8665" s="27" t="s">
        <v>1701</v>
      </c>
      <c r="D8665" s="27" t="s">
        <v>1681</v>
      </c>
      <c r="E8665" s="21">
        <f>IF(D8665="?OLD","!!!","")</f>
        <v/>
      </c>
      <c r="F8665" s="22" t="str">
        <f>IF(OR(E8665="",E8665="!!!"),"",IF(NOT(ISNA(VLOOKUP(E8665,E$1:E8664,1,FALSE()))),"OLD",IF(AND(E8665&lt;&gt;"",E8665&lt;&gt;"!!!"),"NEW","")))</f>
        <v> </v>
      </c>
      <c r="G8665" s="23" t="str">
        <f>IF(OR(E8665="",E8665="!!!"),"",IF(OR(J8665=0,AND(J8665=1,K8665=1),AND(J8665=1,I8665="SBJ"),AND(J8665=1,I8665=0)),"?IN_FOCUS",IF(J8665&lt;=2,"?ACTIVATED",IF(J8665&lt;&gt;"","?FAMILIAR",IF(F8665="NEW",IF(ISNA(VLOOKUP(E8665,#REF!,1,FALSE())),"?TYPE_IDENTIFIABLE","?REFERENTIAL"),"_")))))</f>
        <v> </v>
      </c>
      <c r="H8665" s="24" t="str">
        <f>IF(J8665&lt;&gt;1,"",IF(I8665="SBJ","CB","?"))</f>
        <v> </v>
      </c>
      <c r="I8665" s="25" t="str">
        <f>IF(OR(E8665="",E8665="!!!",F8665="NEW"),"",INDEX(B8664:B$2,-1+SUMPRODUCT(MAX(ROW(E8664:E$2)*(E8665=E8664:E$2)))))</f>
        <v> </v>
      </c>
      <c r="J8665" s="25" t="str">
        <f>IF(OR(E8665="",E8665="!!!",F8665="NEW"),"",COUNTBLANK(OFFSET(A$1,,,SUMPRODUCT(MAX(ROW(E$2:E8665)*(E8665=E$2:E8665)))))-COUNTBLANK(OFFSET(A$1,,,SUMPRODUCT(MAX(ROW(E$1:E8664)*(E2=E$1:E8664))))))</f>
        <v> </v>
      </c>
      <c r="K8665" s="25" t="str">
        <f>IF(OR(E8665="",E8665="!!!",F8665="NEW"),"",INDEX(J$1:J8664,SUMPRODUCT(MAX(ROW(E$1:E8664)*(E8665=E$1:E8664)))))</f>
        <v> </v>
      </c>
      <c r="L8665" s="26"/>
    </row>
    <row r="8666" spans="1:12">
      <c r="A8666" s="20" t="s">
        <v>2621</v>
      </c>
      <c r="E8666" s="21">
        <f>IF(D8666="?OLD","!!!","")</f>
        <v/>
      </c>
      <c r="F8666" s="22" t="str">
        <f>IF(OR(E8666="",E8666="!!!"),"",IF(NOT(ISNA(VLOOKUP(E8666,E$1:E8665,1,FALSE()))),"OLD",IF(AND(E8666&lt;&gt;"",E8666&lt;&gt;"!!!"),"NEW","")))</f>
        <v> </v>
      </c>
      <c r="G8666" s="23" t="str">
        <f>IF(OR(E8666="",E8666="!!!"),"",IF(OR(J8666=0,AND(J8666=1,K8666=1),AND(J8666=1,I8666="SBJ"),AND(J8666=1,I8666=0)),"?IN_FOCUS",IF(J8666&lt;=2,"?ACTIVATED",IF(J8666&lt;&gt;"","?FAMILIAR",IF(F8666="NEW",IF(ISNA(VLOOKUP(E8666,#REF!,1,FALSE())),"?TYPE_IDENTIFIABLE","?REFERENTIAL"),"_")))))</f>
        <v> </v>
      </c>
      <c r="H8666" s="24" t="str">
        <f>IF(J8666&lt;&gt;1,"",IF(I8666="SBJ","CB","?"))</f>
        <v> </v>
      </c>
      <c r="I8666" s="25" t="str">
        <f>IF(OR(E8666="",E8666="!!!",F8666="NEW"),"",INDEX(B8665:B$2,-1+SUMPRODUCT(MAX(ROW(E8665:E$2)*(E8666=E8665:E$2)))))</f>
        <v> </v>
      </c>
      <c r="J8666" s="25" t="str">
        <f>IF(OR(E8666="",E8666="!!!",F8666="NEW"),"",COUNTBLANK(OFFSET(A$1,,,SUMPRODUCT(MAX(ROW(E$2:E8666)*(E8666=E$2:E8666)))))-COUNTBLANK(OFFSET(A$1,,,SUMPRODUCT(MAX(ROW(E$1:E8665)*(E2=E$1:E8665))))))</f>
        <v> </v>
      </c>
      <c r="K8666" s="25" t="str">
        <f>IF(OR(E8666="",E8666="!!!",F8666="NEW"),"",INDEX(J$1:J8665,SUMPRODUCT(MAX(ROW(E$1:E8665)*(E8666=E$1:E8665)))))</f>
        <v> </v>
      </c>
      <c r="L8666" s="26"/>
    </row>
    <row r="8667" spans="1:12">
      <c r="A8667" s="20" t="s">
        <v>1688</v>
      </c>
      <c r="E8667" s="21">
        <f>IF(D8667="?OLD","!!!","")</f>
        <v/>
      </c>
      <c r="F8667" s="22" t="str">
        <f>IF(OR(E8667="",E8667="!!!"),"",IF(NOT(ISNA(VLOOKUP(E8667,E$1:E8666,1,FALSE()))),"OLD",IF(AND(E8667&lt;&gt;"",E8667&lt;&gt;"!!!"),"NEW","")))</f>
        <v> </v>
      </c>
      <c r="G8667" s="23" t="str">
        <f>IF(OR(E8667="",E8667="!!!"),"",IF(OR(J8667=0,AND(J8667=1,K8667=1),AND(J8667=1,I8667="SBJ"),AND(J8667=1,I8667=0)),"?IN_FOCUS",IF(J8667&lt;=2,"?ACTIVATED",IF(J8667&lt;&gt;"","?FAMILIAR",IF(F8667="NEW",IF(ISNA(VLOOKUP(E8667,#REF!,1,FALSE())),"?TYPE_IDENTIFIABLE","?REFERENTIAL"),"_")))))</f>
        <v> </v>
      </c>
      <c r="H8667" s="24" t="str">
        <f>IF(J8667&lt;&gt;1,"",IF(I8667="SBJ","CB","?"))</f>
        <v> </v>
      </c>
      <c r="I8667" s="25" t="str">
        <f>IF(OR(E8667="",E8667="!!!",F8667="NEW"),"",INDEX(B8666:B$2,-1+SUMPRODUCT(MAX(ROW(E8666:E$2)*(E8667=E8666:E$2)))))</f>
        <v> </v>
      </c>
      <c r="J8667" s="25" t="str">
        <f>IF(OR(E8667="",E8667="!!!",F8667="NEW"),"",COUNTBLANK(OFFSET(A$1,,,SUMPRODUCT(MAX(ROW(E$2:E8667)*(E8667=E$2:E8667)))))-COUNTBLANK(OFFSET(A$1,,,SUMPRODUCT(MAX(ROW(E$1:E8666)*(E2=E$1:E8666))))))</f>
        <v> </v>
      </c>
      <c r="K8667" s="25" t="str">
        <f>IF(OR(E8667="",E8667="!!!",F8667="NEW"),"",INDEX(J$1:J8666,SUMPRODUCT(MAX(ROW(E$1:E8666)*(E8667=E$1:E8666)))))</f>
        <v> </v>
      </c>
      <c r="L8667" s="26"/>
    </row>
    <row r="8668" spans="1:12">
      <c r="A8668" s="20" t="s">
        <v>1714</v>
      </c>
      <c r="E8668" s="21">
        <f>IF(D8668="?OLD","!!!","")</f>
        <v/>
      </c>
      <c r="F8668" s="22" t="str">
        <f>IF(OR(E8668="",E8668="!!!"),"",IF(NOT(ISNA(VLOOKUP(E8668,E$1:E8667,1,FALSE()))),"OLD",IF(AND(E8668&lt;&gt;"",E8668&lt;&gt;"!!!"),"NEW","")))</f>
        <v> </v>
      </c>
      <c r="G8668" s="23" t="str">
        <f>IF(OR(E8668="",E8668="!!!"),"",IF(OR(J8668=0,AND(J8668=1,K8668=1),AND(J8668=1,I8668="SBJ"),AND(J8668=1,I8668=0)),"?IN_FOCUS",IF(J8668&lt;=2,"?ACTIVATED",IF(J8668&lt;&gt;"","?FAMILIAR",IF(F8668="NEW",IF(ISNA(VLOOKUP(E8668,#REF!,1,FALSE())),"?TYPE_IDENTIFIABLE","?REFERENTIAL"),"_")))))</f>
        <v> </v>
      </c>
      <c r="H8668" s="24" t="str">
        <f>IF(J8668&lt;&gt;1,"",IF(I8668="SBJ","CB","?"))</f>
        <v> </v>
      </c>
      <c r="I8668" s="25" t="str">
        <f>IF(OR(E8668="",E8668="!!!",F8668="NEW"),"",INDEX(B8667:B$2,-1+SUMPRODUCT(MAX(ROW(E8667:E$2)*(E8668=E8667:E$2)))))</f>
        <v> </v>
      </c>
      <c r="J8668" s="25" t="str">
        <f>IF(OR(E8668="",E8668="!!!",F8668="NEW"),"",COUNTBLANK(OFFSET(A$1,,,SUMPRODUCT(MAX(ROW(E$2:E8668)*(E8668=E$2:E8668)))))-COUNTBLANK(OFFSET(A$1,,,SUMPRODUCT(MAX(ROW(E$1:E8667)*(E2=E$1:E8667))))))</f>
        <v> </v>
      </c>
      <c r="K8668" s="25" t="str">
        <f>IF(OR(E8668="",E8668="!!!",F8668="NEW"),"",INDEX(J$1:J8667,SUMPRODUCT(MAX(ROW(E$1:E8667)*(E8668=E$1:E8667)))))</f>
        <v> </v>
      </c>
      <c r="L8668" s="26"/>
    </row>
    <row r="8669" spans="1:12">
      <c r="A8669" s="20" t="s">
        <v>4142</v>
      </c>
      <c r="B8669" s="27" t="s">
        <v>1731</v>
      </c>
      <c r="C8669" s="27" t="s">
        <v>1701</v>
      </c>
      <c r="D8669" s="27" t="s">
        <v>1681</v>
      </c>
      <c r="E8669" s="21">
        <f>IF(D8669="?OLD","!!!","")</f>
        <v/>
      </c>
      <c r="F8669" s="22" t="str">
        <f>IF(OR(E8669="",E8669="!!!"),"",IF(NOT(ISNA(VLOOKUP(E8669,E$1:E8668,1,FALSE()))),"OLD",IF(AND(E8669&lt;&gt;"",E8669&lt;&gt;"!!!"),"NEW","")))</f>
        <v> </v>
      </c>
      <c r="G8669" s="23" t="str">
        <f>IF(OR(E8669="",E8669="!!!"),"",IF(OR(J8669=0,AND(J8669=1,K8669=1),AND(J8669=1,I8669="SBJ"),AND(J8669=1,I8669=0)),"?IN_FOCUS",IF(J8669&lt;=2,"?ACTIVATED",IF(J8669&lt;&gt;"","?FAMILIAR",IF(F8669="NEW",IF(ISNA(VLOOKUP(E8669,#REF!,1,FALSE())),"?TYPE_IDENTIFIABLE","?REFERENTIAL"),"_")))))</f>
        <v> </v>
      </c>
      <c r="H8669" s="24" t="str">
        <f>IF(J8669&lt;&gt;1,"",IF(I8669="SBJ","CB","?"))</f>
        <v> </v>
      </c>
      <c r="I8669" s="25" t="str">
        <f>IF(OR(E8669="",E8669="!!!",F8669="NEW"),"",INDEX(B8668:B$2,-1+SUMPRODUCT(MAX(ROW(E8668:E$2)*(E8669=E8668:E$2)))))</f>
        <v> </v>
      </c>
      <c r="J8669" s="25" t="str">
        <f>IF(OR(E8669="",E8669="!!!",F8669="NEW"),"",COUNTBLANK(OFFSET(A$1,,,SUMPRODUCT(MAX(ROW(E$2:E8669)*(E8669=E$2:E8669)))))-COUNTBLANK(OFFSET(A$1,,,SUMPRODUCT(MAX(ROW(E$1:E8668)*(E2=E$1:E8668))))))</f>
        <v> </v>
      </c>
      <c r="K8669" s="25" t="str">
        <f>IF(OR(E8669="",E8669="!!!",F8669="NEW"),"",INDEX(J$1:J8668,SUMPRODUCT(MAX(ROW(E$1:E8668)*(E8669=E$1:E8668)))))</f>
        <v> </v>
      </c>
      <c r="L8669" s="26"/>
    </row>
    <row r="8670" spans="1:12">
      <c r="A8670" s="20" t="s">
        <v>1682</v>
      </c>
      <c r="E8670" s="21">
        <f>IF(D8670="?OLD","!!!","")</f>
        <v/>
      </c>
      <c r="F8670" s="22" t="str">
        <f>IF(OR(E8670="",E8670="!!!"),"",IF(NOT(ISNA(VLOOKUP(E8670,E$1:E8669,1,FALSE()))),"OLD",IF(AND(E8670&lt;&gt;"",E8670&lt;&gt;"!!!"),"NEW","")))</f>
        <v> </v>
      </c>
      <c r="G8670" s="23" t="str">
        <f>IF(OR(E8670="",E8670="!!!"),"",IF(OR(J8670=0,AND(J8670=1,K8670=1),AND(J8670=1,I8670="SBJ"),AND(J8670=1,I8670=0)),"?IN_FOCUS",IF(J8670&lt;=2,"?ACTIVATED",IF(J8670&lt;&gt;"","?FAMILIAR",IF(F8670="NEW",IF(ISNA(VLOOKUP(E8670,#REF!,1,FALSE())),"?TYPE_IDENTIFIABLE","?REFERENTIAL"),"_")))))</f>
        <v> </v>
      </c>
      <c r="H8670" s="24" t="str">
        <f>IF(J8670&lt;&gt;1,"",IF(I8670="SBJ","CB","?"))</f>
        <v> </v>
      </c>
      <c r="I8670" s="25" t="str">
        <f>IF(OR(E8670="",E8670="!!!",F8670="NEW"),"",INDEX(B8669:B$2,-1+SUMPRODUCT(MAX(ROW(E8669:E$2)*(E8670=E8669:E$2)))))</f>
        <v> </v>
      </c>
      <c r="J8670" s="25" t="str">
        <f>IF(OR(E8670="",E8670="!!!",F8670="NEW"),"",COUNTBLANK(OFFSET(A$1,,,SUMPRODUCT(MAX(ROW(E$2:E8670)*(E8670=E$2:E8670)))))-COUNTBLANK(OFFSET(A$1,,,SUMPRODUCT(MAX(ROW(E$1:E8669)*(E2=E$1:E8669))))))</f>
        <v> </v>
      </c>
      <c r="K8670" s="25" t="str">
        <f>IF(OR(E8670="",E8670="!!!",F8670="NEW"),"",INDEX(J$1:J8669,SUMPRODUCT(MAX(ROW(E$1:E8669)*(E8670=E$1:E8669)))))</f>
        <v> </v>
      </c>
      <c r="L8670" s="26"/>
    </row>
    <row r="8671" spans="1:12">
      <c r="A8671" s="20" t="s">
        <v>4143</v>
      </c>
      <c r="E8671" s="21">
        <f>IF(D8671="?OLD","!!!","")</f>
        <v/>
      </c>
      <c r="F8671" s="22" t="str">
        <f>IF(OR(E8671="",E8671="!!!"),"",IF(NOT(ISNA(VLOOKUP(E8671,E$1:E8670,1,FALSE()))),"OLD",IF(AND(E8671&lt;&gt;"",E8671&lt;&gt;"!!!"),"NEW","")))</f>
        <v> </v>
      </c>
      <c r="G8671" s="23" t="str">
        <f>IF(OR(E8671="",E8671="!!!"),"",IF(OR(J8671=0,AND(J8671=1,K8671=1),AND(J8671=1,I8671="SBJ"),AND(J8671=1,I8671=0)),"?IN_FOCUS",IF(J8671&lt;=2,"?ACTIVATED",IF(J8671&lt;&gt;"","?FAMILIAR",IF(F8671="NEW",IF(ISNA(VLOOKUP(E8671,#REF!,1,FALSE())),"?TYPE_IDENTIFIABLE","?REFERENTIAL"),"_")))))</f>
        <v> </v>
      </c>
      <c r="H8671" s="24" t="str">
        <f>IF(J8671&lt;&gt;1,"",IF(I8671="SBJ","CB","?"))</f>
        <v> </v>
      </c>
      <c r="I8671" s="25" t="str">
        <f>IF(OR(E8671="",E8671="!!!",F8671="NEW"),"",INDEX(B8670:B$2,-1+SUMPRODUCT(MAX(ROW(E8670:E$2)*(E8671=E8670:E$2)))))</f>
        <v> </v>
      </c>
      <c r="J8671" s="25" t="str">
        <f>IF(OR(E8671="",E8671="!!!",F8671="NEW"),"",COUNTBLANK(OFFSET(A$1,,,SUMPRODUCT(MAX(ROW(E$2:E8671)*(E8671=E$2:E8671)))))-COUNTBLANK(OFFSET(A$1,,,SUMPRODUCT(MAX(ROW(E$1:E8670)*(E2=E$1:E8670))))))</f>
        <v> </v>
      </c>
      <c r="K8671" s="25" t="str">
        <f>IF(OR(E8671="",E8671="!!!",F8671="NEW"),"",INDEX(J$1:J8670,SUMPRODUCT(MAX(ROW(E$1:E8670)*(E8671=E$1:E8670)))))</f>
        <v> </v>
      </c>
      <c r="L8671" s="26"/>
    </row>
    <row r="8672" spans="1:12">
      <c r="A8672" s="20" t="s">
        <v>671</v>
      </c>
      <c r="E8672" s="21">
        <f>IF(D8672="?OLD","!!!","")</f>
        <v/>
      </c>
      <c r="F8672" s="22" t="str">
        <f>IF(OR(E8672="",E8672="!!!"),"",IF(NOT(ISNA(VLOOKUP(E8672,E$1:E8671,1,FALSE()))),"OLD",IF(AND(E8672&lt;&gt;"",E8672&lt;&gt;"!!!"),"NEW","")))</f>
        <v> </v>
      </c>
      <c r="G8672" s="23" t="str">
        <f>IF(OR(E8672="",E8672="!!!"),"",IF(OR(J8672=0,AND(J8672=1,K8672=1),AND(J8672=1,I8672="SBJ"),AND(J8672=1,I8672=0)),"?IN_FOCUS",IF(J8672&lt;=2,"?ACTIVATED",IF(J8672&lt;&gt;"","?FAMILIAR",IF(F8672="NEW",IF(ISNA(VLOOKUP(E8672,#REF!,1,FALSE())),"?TYPE_IDENTIFIABLE","?REFERENTIAL"),"_")))))</f>
        <v> </v>
      </c>
      <c r="H8672" s="24" t="str">
        <f>IF(J8672&lt;&gt;1,"",IF(I8672="SBJ","CB","?"))</f>
        <v> </v>
      </c>
      <c r="I8672" s="25" t="str">
        <f>IF(OR(E8672="",E8672="!!!",F8672="NEW"),"",INDEX(B8671:B$2,-1+SUMPRODUCT(MAX(ROW(E8671:E$2)*(E8672=E8671:E$2)))))</f>
        <v> </v>
      </c>
      <c r="J8672" s="25" t="str">
        <f>IF(OR(E8672="",E8672="!!!",F8672="NEW"),"",COUNTBLANK(OFFSET(A$1,,,SUMPRODUCT(MAX(ROW(E$2:E8672)*(E8672=E$2:E8672)))))-COUNTBLANK(OFFSET(A$1,,,SUMPRODUCT(MAX(ROW(E$1:E8671)*(E2=E$1:E8671))))))</f>
        <v> </v>
      </c>
      <c r="K8672" s="25" t="str">
        <f>IF(OR(E8672="",E8672="!!!",F8672="NEW"),"",INDEX(J$1:J8671,SUMPRODUCT(MAX(ROW(E$1:E8671)*(E8672=E$1:E8671)))))</f>
        <v> </v>
      </c>
      <c r="L8672" s="26"/>
    </row>
    <row r="8673" spans="1:12">
      <c r="A8673" s="20"/>
    </row>
    <row r="8674" spans="1:12">
      <c r="A8674" s="20" t="s">
        <v>4144</v>
      </c>
    </row>
    <row r="8675" spans="1:12">
      <c r="A8675" s="20" t="s">
        <v>1796</v>
      </c>
      <c r="E8675" s="21">
        <f>IF(D8675="?OLD","!!!","")</f>
        <v/>
      </c>
      <c r="F8675" s="22" t="str">
        <f>IF(OR(E8675="",E8675="!!!"),"",IF(NOT(ISNA(VLOOKUP(E8675,E$1:E8674,1,FALSE()))),"OLD",IF(AND(E8675&lt;&gt;"",E8675&lt;&gt;"!!!"),"NEW","")))</f>
        <v> </v>
      </c>
      <c r="G8675" s="23" t="str">
        <f>IF(OR(E8675="",E8675="!!!"),"",IF(OR(J8675=0,AND(J8675=1,K8675=1),AND(J8675=1,I8675="SBJ"),AND(J8675=1,I8675=0)),"?IN_FOCUS",IF(J8675&lt;=2,"?ACTIVATED",IF(J8675&lt;&gt;"","?FAMILIAR",IF(F8675="NEW",IF(ISNA(VLOOKUP(E8675,#REF!,1,FALSE())),"?TYPE_IDENTIFIABLE","?REFERENTIAL"),"_")))))</f>
        <v> </v>
      </c>
      <c r="H8675" s="24" t="str">
        <f>IF(J8675&lt;&gt;1,"",IF(I8675="SBJ","CB","?"))</f>
        <v> </v>
      </c>
      <c r="I8675" s="25" t="str">
        <f>IF(OR(E8675="",E8675="!!!",F8675="NEW"),"",INDEX(B8674:B$2,-1+SUMPRODUCT(MAX(ROW(E8674:E$2)*(E8675=E8674:E$2)))))</f>
        <v> </v>
      </c>
      <c r="J8675" s="25" t="str">
        <f>IF(OR(E8675="",E8675="!!!",F8675="NEW"),"",COUNTBLANK(OFFSET(A$1,,,SUMPRODUCT(MAX(ROW(E$2:E8675)*(E8675=E$2:E8675)))))-COUNTBLANK(OFFSET(A$1,,,SUMPRODUCT(MAX(ROW(E$1:E8674)*(E2=E$1:E8674))))))</f>
        <v> </v>
      </c>
      <c r="K8675" s="25" t="str">
        <f>IF(OR(E8675="",E8675="!!!",F8675="NEW"),"",INDEX(J$1:J8674,SUMPRODUCT(MAX(ROW(E$1:E8674)*(E8675=E$1:E8674)))))</f>
        <v> </v>
      </c>
      <c r="L8675" s="26"/>
    </row>
    <row r="8676" spans="1:12">
      <c r="A8676" s="20" t="s">
        <v>2227</v>
      </c>
      <c r="B8676" s="27" t="s">
        <v>1668</v>
      </c>
      <c r="C8676" s="27" t="s">
        <v>1701</v>
      </c>
      <c r="D8676" s="27" t="s">
        <v>1681</v>
      </c>
      <c r="E8676" s="21">
        <f>IF(D8676="?OLD","!!!","")</f>
        <v/>
      </c>
      <c r="F8676" s="22" t="str">
        <f>IF(OR(E8676="",E8676="!!!"),"",IF(NOT(ISNA(VLOOKUP(E8676,E$1:E8675,1,FALSE()))),"OLD",IF(AND(E8676&lt;&gt;"",E8676&lt;&gt;"!!!"),"NEW","")))</f>
        <v> </v>
      </c>
      <c r="G8676" s="23" t="str">
        <f>IF(OR(E8676="",E8676="!!!"),"",IF(OR(J8676=0,AND(J8676=1,K8676=1),AND(J8676=1,I8676="SBJ"),AND(J8676=1,I8676=0)),"?IN_FOCUS",IF(J8676&lt;=2,"?ACTIVATED",IF(J8676&lt;&gt;"","?FAMILIAR",IF(F8676="NEW",IF(ISNA(VLOOKUP(E8676,#REF!,1,FALSE())),"?TYPE_IDENTIFIABLE","?REFERENTIAL"),"_")))))</f>
        <v> </v>
      </c>
      <c r="H8676" s="24" t="str">
        <f>IF(J8676&lt;&gt;1,"",IF(I8676="SBJ","CB","?"))</f>
        <v> </v>
      </c>
      <c r="I8676" s="25" t="str">
        <f>IF(OR(E8676="",E8676="!!!",F8676="NEW"),"",INDEX(B8675:B$2,-1+SUMPRODUCT(MAX(ROW(E8675:E$2)*(E8676=E8675:E$2)))))</f>
        <v> </v>
      </c>
      <c r="J8676" s="25" t="str">
        <f>IF(OR(E8676="",E8676="!!!",F8676="NEW"),"",COUNTBLANK(OFFSET(A$1,,,SUMPRODUCT(MAX(ROW(E$2:E8676)*(E8676=E$2:E8676)))))-COUNTBLANK(OFFSET(A$1,,,SUMPRODUCT(MAX(ROW(E$1:E8675)*(E2=E$1:E8675))))))</f>
        <v> </v>
      </c>
      <c r="K8676" s="25" t="str">
        <f>IF(OR(E8676="",E8676="!!!",F8676="NEW"),"",INDEX(J$1:J8675,SUMPRODUCT(MAX(ROW(E$1:E8675)*(E8676=E$1:E8675)))))</f>
        <v> </v>
      </c>
      <c r="L8676" s="26"/>
    </row>
    <row r="8677" spans="1:12">
      <c r="A8677" s="20" t="s">
        <v>3615</v>
      </c>
      <c r="B8677" s="27" t="s">
        <v>1675</v>
      </c>
      <c r="C8677" s="27" t="s">
        <v>1734</v>
      </c>
      <c r="D8677" s="27" t="s">
        <v>1681</v>
      </c>
      <c r="E8677" s="21">
        <f>IF(D8677="?OLD","!!!","")</f>
        <v/>
      </c>
      <c r="F8677" s="22" t="str">
        <f>IF(OR(E8677="",E8677="!!!"),"",IF(NOT(ISNA(VLOOKUP(E8677,E$1:E8676,1,FALSE()))),"OLD",IF(AND(E8677&lt;&gt;"",E8677&lt;&gt;"!!!"),"NEW","")))</f>
        <v> </v>
      </c>
      <c r="G8677" s="23" t="str">
        <f>IF(OR(E8677="",E8677="!!!"),"",IF(OR(J8677=0,AND(J8677=1,K8677=1),AND(J8677=1,I8677="SBJ"),AND(J8677=1,I8677=0)),"?IN_FOCUS",IF(J8677&lt;=2,"?ACTIVATED",IF(J8677&lt;&gt;"","?FAMILIAR",IF(F8677="NEW",IF(ISNA(VLOOKUP(E8677,#REF!,1,FALSE())),"?TYPE_IDENTIFIABLE","?REFERENTIAL"),"_")))))</f>
        <v> </v>
      </c>
      <c r="H8677" s="24" t="str">
        <f>IF(J8677&lt;&gt;1,"",IF(I8677="SBJ","CB","?"))</f>
        <v> </v>
      </c>
      <c r="I8677" s="25" t="str">
        <f>IF(OR(E8677="",E8677="!!!",F8677="NEW"),"",INDEX(B8676:B$2,-1+SUMPRODUCT(MAX(ROW(E8676:E$2)*(E8677=E8676:E$2)))))</f>
        <v> </v>
      </c>
      <c r="J8677" s="25" t="str">
        <f>IF(OR(E8677="",E8677="!!!",F8677="NEW"),"",COUNTBLANK(OFFSET(A$1,,,SUMPRODUCT(MAX(ROW(E$2:E8677)*(E8677=E$2:E8677)))))-COUNTBLANK(OFFSET(A$1,,,SUMPRODUCT(MAX(ROW(E$1:E8676)*(E2=E$1:E8676))))))</f>
        <v> </v>
      </c>
      <c r="K8677" s="25" t="str">
        <f>IF(OR(E8677="",E8677="!!!",F8677="NEW"),"",INDEX(J$1:J8676,SUMPRODUCT(MAX(ROW(E$1:E8676)*(E8677=E$1:E8676)))))</f>
        <v> </v>
      </c>
      <c r="L8677" s="26"/>
    </row>
    <row r="8678" spans="1:12">
      <c r="A8678" s="20" t="s">
        <v>12</v>
      </c>
      <c r="E8678" s="21">
        <f>IF(D8678="?OLD","!!!","")</f>
        <v/>
      </c>
      <c r="F8678" s="22" t="str">
        <f>IF(OR(E8678="",E8678="!!!"),"",IF(NOT(ISNA(VLOOKUP(E8678,E$1:E8677,1,FALSE()))),"OLD",IF(AND(E8678&lt;&gt;"",E8678&lt;&gt;"!!!"),"NEW","")))</f>
        <v> </v>
      </c>
      <c r="G8678" s="23" t="str">
        <f>IF(OR(E8678="",E8678="!!!"),"",IF(OR(J8678=0,AND(J8678=1,K8678=1),AND(J8678=1,I8678="SBJ"),AND(J8678=1,I8678=0)),"?IN_FOCUS",IF(J8678&lt;=2,"?ACTIVATED",IF(J8678&lt;&gt;"","?FAMILIAR",IF(F8678="NEW",IF(ISNA(VLOOKUP(E8678,#REF!,1,FALSE())),"?TYPE_IDENTIFIABLE","?REFERENTIAL"),"_")))))</f>
        <v> </v>
      </c>
      <c r="H8678" s="24" t="str">
        <f>IF(J8678&lt;&gt;1,"",IF(I8678="SBJ","CB","?"))</f>
        <v> </v>
      </c>
      <c r="I8678" s="25" t="str">
        <f>IF(OR(E8678="",E8678="!!!",F8678="NEW"),"",INDEX(B8677:B$2,-1+SUMPRODUCT(MAX(ROW(E8677:E$2)*(E8678=E8677:E$2)))))</f>
        <v> </v>
      </c>
      <c r="J8678" s="25" t="str">
        <f>IF(OR(E8678="",E8678="!!!",F8678="NEW"),"",COUNTBLANK(OFFSET(A$1,,,SUMPRODUCT(MAX(ROW(E$2:E8678)*(E8678=E$2:E8678)))))-COUNTBLANK(OFFSET(A$1,,,SUMPRODUCT(MAX(ROW(E$1:E8677)*(E2=E$1:E8677))))))</f>
        <v> </v>
      </c>
      <c r="K8678" s="25" t="str">
        <f>IF(OR(E8678="",E8678="!!!",F8678="NEW"),"",INDEX(J$1:J8677,SUMPRODUCT(MAX(ROW(E$1:E8677)*(E8678=E$1:E8677)))))</f>
        <v> </v>
      </c>
      <c r="L8678" s="26"/>
    </row>
    <row r="8679" spans="1:12">
      <c r="A8679" s="20" t="s">
        <v>2074</v>
      </c>
      <c r="E8679" s="21">
        <f>IF(D8679="?OLD","!!!","")</f>
        <v/>
      </c>
      <c r="F8679" s="22" t="str">
        <f>IF(OR(E8679="",E8679="!!!"),"",IF(NOT(ISNA(VLOOKUP(E8679,E$1:E8678,1,FALSE()))),"OLD",IF(AND(E8679&lt;&gt;"",E8679&lt;&gt;"!!!"),"NEW","")))</f>
        <v> </v>
      </c>
      <c r="G8679" s="23" t="str">
        <f>IF(OR(E8679="",E8679="!!!"),"",IF(OR(J8679=0,AND(J8679=1,K8679=1),AND(J8679=1,I8679="SBJ"),AND(J8679=1,I8679=0)),"?IN_FOCUS",IF(J8679&lt;=2,"?ACTIVATED",IF(J8679&lt;&gt;"","?FAMILIAR",IF(F8679="NEW",IF(ISNA(VLOOKUP(E8679,#REF!,1,FALSE())),"?TYPE_IDENTIFIABLE","?REFERENTIAL"),"_")))))</f>
        <v> </v>
      </c>
      <c r="H8679" s="24" t="str">
        <f>IF(J8679&lt;&gt;1,"",IF(I8679="SBJ","CB","?"))</f>
        <v> </v>
      </c>
      <c r="I8679" s="25" t="str">
        <f>IF(OR(E8679="",E8679="!!!",F8679="NEW"),"",INDEX(B8678:B$2,-1+SUMPRODUCT(MAX(ROW(E8678:E$2)*(E8679=E8678:E$2)))))</f>
        <v> </v>
      </c>
      <c r="J8679" s="25" t="str">
        <f>IF(OR(E8679="",E8679="!!!",F8679="NEW"),"",COUNTBLANK(OFFSET(A$1,,,SUMPRODUCT(MAX(ROW(E$2:E8679)*(E8679=E$2:E8679)))))-COUNTBLANK(OFFSET(A$1,,,SUMPRODUCT(MAX(ROW(E$1:E8678)*(E2=E$1:E8678))))))</f>
        <v> </v>
      </c>
      <c r="K8679" s="25" t="str">
        <f>IF(OR(E8679="",E8679="!!!",F8679="NEW"),"",INDEX(J$1:J8678,SUMPRODUCT(MAX(ROW(E$1:E8678)*(E8679=E$1:E8678)))))</f>
        <v> </v>
      </c>
      <c r="L8679" s="26"/>
    </row>
    <row r="8680" spans="1:12">
      <c r="A8680" s="20" t="s">
        <v>4145</v>
      </c>
      <c r="E8680" s="21">
        <f>IF(D8680="?OLD","!!!","")</f>
        <v/>
      </c>
      <c r="F8680" s="22" t="str">
        <f>IF(OR(E8680="",E8680="!!!"),"",IF(NOT(ISNA(VLOOKUP(E8680,E$1:E8679,1,FALSE()))),"OLD",IF(AND(E8680&lt;&gt;"",E8680&lt;&gt;"!!!"),"NEW","")))</f>
        <v> </v>
      </c>
      <c r="G8680" s="23" t="str">
        <f>IF(OR(E8680="",E8680="!!!"),"",IF(OR(J8680=0,AND(J8680=1,K8680=1),AND(J8680=1,I8680="SBJ"),AND(J8680=1,I8680=0)),"?IN_FOCUS",IF(J8680&lt;=2,"?ACTIVATED",IF(J8680&lt;&gt;"","?FAMILIAR",IF(F8680="NEW",IF(ISNA(VLOOKUP(E8680,#REF!,1,FALSE())),"?TYPE_IDENTIFIABLE","?REFERENTIAL"),"_")))))</f>
        <v> </v>
      </c>
      <c r="H8680" s="24" t="str">
        <f>IF(J8680&lt;&gt;1,"",IF(I8680="SBJ","CB","?"))</f>
        <v> </v>
      </c>
      <c r="I8680" s="25" t="str">
        <f>IF(OR(E8680="",E8680="!!!",F8680="NEW"),"",INDEX(B8679:B$2,-1+SUMPRODUCT(MAX(ROW(E8679:E$2)*(E8680=E8679:E$2)))))</f>
        <v> </v>
      </c>
      <c r="J8680" s="25" t="str">
        <f>IF(OR(E8680="",E8680="!!!",F8680="NEW"),"",COUNTBLANK(OFFSET(A$1,,,SUMPRODUCT(MAX(ROW(E$2:E8680)*(E8680=E$2:E8680)))))-COUNTBLANK(OFFSET(A$1,,,SUMPRODUCT(MAX(ROW(E$1:E8679)*(E2=E$1:E8679))))))</f>
        <v> </v>
      </c>
      <c r="K8680" s="25" t="str">
        <f>IF(OR(E8680="",E8680="!!!",F8680="NEW"),"",INDEX(J$1:J8679,SUMPRODUCT(MAX(ROW(E$1:E8679)*(E8680=E$1:E8679)))))</f>
        <v> </v>
      </c>
      <c r="L8680" s="26"/>
    </row>
    <row r="8681" spans="1:12">
      <c r="A8681" s="20" t="s">
        <v>1870</v>
      </c>
      <c r="E8681" s="21">
        <f>IF(D8681="?OLD","!!!","")</f>
        <v/>
      </c>
      <c r="F8681" s="22" t="str">
        <f>IF(OR(E8681="",E8681="!!!"),"",IF(NOT(ISNA(VLOOKUP(E8681,E$1:E8680,1,FALSE()))),"OLD",IF(AND(E8681&lt;&gt;"",E8681&lt;&gt;"!!!"),"NEW","")))</f>
        <v> </v>
      </c>
      <c r="G8681" s="23" t="str">
        <f>IF(OR(E8681="",E8681="!!!"),"",IF(OR(J8681=0,AND(J8681=1,K8681=1),AND(J8681=1,I8681="SBJ"),AND(J8681=1,I8681=0)),"?IN_FOCUS",IF(J8681&lt;=2,"?ACTIVATED",IF(J8681&lt;&gt;"","?FAMILIAR",IF(F8681="NEW",IF(ISNA(VLOOKUP(E8681,#REF!,1,FALSE())),"?TYPE_IDENTIFIABLE","?REFERENTIAL"),"_")))))</f>
        <v> </v>
      </c>
      <c r="H8681" s="24" t="str">
        <f>IF(J8681&lt;&gt;1,"",IF(I8681="SBJ","CB","?"))</f>
        <v> </v>
      </c>
      <c r="I8681" s="25" t="str">
        <f>IF(OR(E8681="",E8681="!!!",F8681="NEW"),"",INDEX(B8680:B$2,-1+SUMPRODUCT(MAX(ROW(E8680:E$2)*(E8681=E8680:E$2)))))</f>
        <v> </v>
      </c>
      <c r="J8681" s="25" t="str">
        <f>IF(OR(E8681="",E8681="!!!",F8681="NEW"),"",COUNTBLANK(OFFSET(A$1,,,SUMPRODUCT(MAX(ROW(E$2:E8681)*(E8681=E$2:E8681)))))-COUNTBLANK(OFFSET(A$1,,,SUMPRODUCT(MAX(ROW(E$1:E8680)*(E2=E$1:E8680))))))</f>
        <v> </v>
      </c>
      <c r="K8681" s="25" t="str">
        <f>IF(OR(E8681="",E8681="!!!",F8681="NEW"),"",INDEX(J$1:J8680,SUMPRODUCT(MAX(ROW(E$1:E8680)*(E8681=E$1:E8680)))))</f>
        <v> </v>
      </c>
      <c r="L8681" s="26"/>
    </row>
    <row r="8682" spans="1:12">
      <c r="A8682" s="20" t="s">
        <v>4146</v>
      </c>
      <c r="B8682" s="27" t="s">
        <v>1679</v>
      </c>
      <c r="C8682" s="27" t="s">
        <v>1676</v>
      </c>
      <c r="E8682" s="21">
        <f>IF(D8682="?OLD","!!!","")</f>
        <v/>
      </c>
      <c r="F8682" s="22" t="str">
        <f>IF(OR(E8682="",E8682="!!!"),"",IF(NOT(ISNA(VLOOKUP(E8682,E$1:E8681,1,FALSE()))),"OLD",IF(AND(E8682&lt;&gt;"",E8682&lt;&gt;"!!!"),"NEW","")))</f>
        <v> </v>
      </c>
      <c r="G8682" s="23" t="str">
        <f>IF(OR(E8682="",E8682="!!!"),"",IF(OR(J8682=0,AND(J8682=1,K8682=1),AND(J8682=1,I8682="SBJ"),AND(J8682=1,I8682=0)),"?IN_FOCUS",IF(J8682&lt;=2,"?ACTIVATED",IF(J8682&lt;&gt;"","?FAMILIAR",IF(F8682="NEW",IF(ISNA(VLOOKUP(E8682,#REF!,1,FALSE())),"?TYPE_IDENTIFIABLE","?REFERENTIAL"),"_")))))</f>
        <v> </v>
      </c>
      <c r="H8682" s="24" t="str">
        <f>IF(J8682&lt;&gt;1,"",IF(I8682="SBJ","CB","?"))</f>
        <v> </v>
      </c>
      <c r="I8682" s="25" t="str">
        <f>IF(OR(E8682="",E8682="!!!",F8682="NEW"),"",INDEX(B8681:B$2,-1+SUMPRODUCT(MAX(ROW(E8681:E$2)*(E8682=E8681:E$2)))))</f>
        <v> </v>
      </c>
      <c r="J8682" s="25" t="str">
        <f>IF(OR(E8682="",E8682="!!!",F8682="NEW"),"",COUNTBLANK(OFFSET(A$1,,,SUMPRODUCT(MAX(ROW(E$2:E8682)*(E8682=E$2:E8682)))))-COUNTBLANK(OFFSET(A$1,,,SUMPRODUCT(MAX(ROW(E$1:E8681)*(E2=E$1:E8681))))))</f>
        <v> </v>
      </c>
      <c r="K8682" s="25" t="str">
        <f>IF(OR(E8682="",E8682="!!!",F8682="NEW"),"",INDEX(J$1:J8681,SUMPRODUCT(MAX(ROW(E$1:E8681)*(E8682=E$1:E8681)))))</f>
        <v> </v>
      </c>
      <c r="L8682" s="26"/>
    </row>
    <row r="8683" spans="1:12">
      <c r="A8683" s="20" t="s">
        <v>1688</v>
      </c>
      <c r="E8683" s="21">
        <f>IF(D8683="?OLD","!!!","")</f>
        <v/>
      </c>
      <c r="F8683" s="22" t="str">
        <f>IF(OR(E8683="",E8683="!!!"),"",IF(NOT(ISNA(VLOOKUP(E8683,E$1:E8682,1,FALSE()))),"OLD",IF(AND(E8683&lt;&gt;"",E8683&lt;&gt;"!!!"),"NEW","")))</f>
        <v> </v>
      </c>
      <c r="G8683" s="23" t="str">
        <f>IF(OR(E8683="",E8683="!!!"),"",IF(OR(J8683=0,AND(J8683=1,K8683=1),AND(J8683=1,I8683="SBJ"),AND(J8683=1,I8683=0)),"?IN_FOCUS",IF(J8683&lt;=2,"?ACTIVATED",IF(J8683&lt;&gt;"","?FAMILIAR",IF(F8683="NEW",IF(ISNA(VLOOKUP(E8683,#REF!,1,FALSE())),"?TYPE_IDENTIFIABLE","?REFERENTIAL"),"_")))))</f>
        <v> </v>
      </c>
      <c r="H8683" s="24" t="str">
        <f>IF(J8683&lt;&gt;1,"",IF(I8683="SBJ","CB","?"))</f>
        <v> </v>
      </c>
      <c r="I8683" s="25" t="str">
        <f>IF(OR(E8683="",E8683="!!!",F8683="NEW"),"",INDEX(B8682:B$2,-1+SUMPRODUCT(MAX(ROW(E8682:E$2)*(E8683=E8682:E$2)))))</f>
        <v> </v>
      </c>
      <c r="J8683" s="25" t="str">
        <f>IF(OR(E8683="",E8683="!!!",F8683="NEW"),"",COUNTBLANK(OFFSET(A$1,,,SUMPRODUCT(MAX(ROW(E$2:E8683)*(E8683=E$2:E8683)))))-COUNTBLANK(OFFSET(A$1,,,SUMPRODUCT(MAX(ROW(E$1:E8682)*(E2=E$1:E8682))))))</f>
        <v> </v>
      </c>
      <c r="K8683" s="25" t="str">
        <f>IF(OR(E8683="",E8683="!!!",F8683="NEW"),"",INDEX(J$1:J8682,SUMPRODUCT(MAX(ROW(E$1:E8682)*(E8683=E$1:E8682)))))</f>
        <v> </v>
      </c>
      <c r="L8683" s="26"/>
    </row>
    <row r="8684" spans="1:12">
      <c r="A8684" s="20" t="s">
        <v>1870</v>
      </c>
      <c r="E8684" s="21">
        <f>IF(D8684="?OLD","!!!","")</f>
        <v/>
      </c>
      <c r="F8684" s="22" t="str">
        <f>IF(OR(E8684="",E8684="!!!"),"",IF(NOT(ISNA(VLOOKUP(E8684,E$1:E8683,1,FALSE()))),"OLD",IF(AND(E8684&lt;&gt;"",E8684&lt;&gt;"!!!"),"NEW","")))</f>
        <v> </v>
      </c>
      <c r="G8684" s="23" t="str">
        <f>IF(OR(E8684="",E8684="!!!"),"",IF(OR(J8684=0,AND(J8684=1,K8684=1),AND(J8684=1,I8684="SBJ"),AND(J8684=1,I8684=0)),"?IN_FOCUS",IF(J8684&lt;=2,"?ACTIVATED",IF(J8684&lt;&gt;"","?FAMILIAR",IF(F8684="NEW",IF(ISNA(VLOOKUP(E8684,#REF!,1,FALSE())),"?TYPE_IDENTIFIABLE","?REFERENTIAL"),"_")))))</f>
        <v> </v>
      </c>
      <c r="H8684" s="24" t="str">
        <f>IF(J8684&lt;&gt;1,"",IF(I8684="SBJ","CB","?"))</f>
        <v> </v>
      </c>
      <c r="I8684" s="25" t="str">
        <f>IF(OR(E8684="",E8684="!!!",F8684="NEW"),"",INDEX(B8683:B$2,-1+SUMPRODUCT(MAX(ROW(E8683:E$2)*(E8684=E8683:E$2)))))</f>
        <v> </v>
      </c>
      <c r="J8684" s="25" t="str">
        <f>IF(OR(E8684="",E8684="!!!",F8684="NEW"),"",COUNTBLANK(OFFSET(A$1,,,SUMPRODUCT(MAX(ROW(E$2:E8684)*(E8684=E$2:E8684)))))-COUNTBLANK(OFFSET(A$1,,,SUMPRODUCT(MAX(ROW(E$1:E8683)*(E2=E$1:E8683))))))</f>
        <v> </v>
      </c>
      <c r="K8684" s="25" t="str">
        <f>IF(OR(E8684="",E8684="!!!",F8684="NEW"),"",INDEX(J$1:J8683,SUMPRODUCT(MAX(ROW(E$1:E8683)*(E8684=E$1:E8683)))))</f>
        <v> </v>
      </c>
      <c r="L8684" s="26"/>
    </row>
    <row r="8685" spans="1:12">
      <c r="A8685" s="20" t="s">
        <v>3094</v>
      </c>
      <c r="B8685" s="27" t="s">
        <v>1724</v>
      </c>
      <c r="C8685" s="27" t="s">
        <v>1676</v>
      </c>
      <c r="E8685" s="21">
        <f>IF(D8685="?OLD","!!!","")</f>
        <v/>
      </c>
      <c r="F8685" s="22" t="str">
        <f>IF(OR(E8685="",E8685="!!!"),"",IF(NOT(ISNA(VLOOKUP(E8685,E$1:E8684,1,FALSE()))),"OLD",IF(AND(E8685&lt;&gt;"",E8685&lt;&gt;"!!!"),"NEW","")))</f>
        <v> </v>
      </c>
      <c r="G8685" s="23" t="str">
        <f>IF(OR(E8685="",E8685="!!!"),"",IF(OR(J8685=0,AND(J8685=1,K8685=1),AND(J8685=1,I8685="SBJ"),AND(J8685=1,I8685=0)),"?IN_FOCUS",IF(J8685&lt;=2,"?ACTIVATED",IF(J8685&lt;&gt;"","?FAMILIAR",IF(F8685="NEW",IF(ISNA(VLOOKUP(E8685,#REF!,1,FALSE())),"?TYPE_IDENTIFIABLE","?REFERENTIAL"),"_")))))</f>
        <v> </v>
      </c>
      <c r="H8685" s="24" t="str">
        <f>IF(J8685&lt;&gt;1,"",IF(I8685="SBJ","CB","?"))</f>
        <v> </v>
      </c>
      <c r="I8685" s="25" t="str">
        <f>IF(OR(E8685="",E8685="!!!",F8685="NEW"),"",INDEX(B8684:B$2,-1+SUMPRODUCT(MAX(ROW(E8684:E$2)*(E8685=E8684:E$2)))))</f>
        <v> </v>
      </c>
      <c r="J8685" s="25" t="str">
        <f>IF(OR(E8685="",E8685="!!!",F8685="NEW"),"",COUNTBLANK(OFFSET(A$1,,,SUMPRODUCT(MAX(ROW(E$2:E8685)*(E8685=E$2:E8685)))))-COUNTBLANK(OFFSET(A$1,,,SUMPRODUCT(MAX(ROW(E$1:E8684)*(E2=E$1:E8684))))))</f>
        <v> </v>
      </c>
      <c r="K8685" s="25" t="str">
        <f>IF(OR(E8685="",E8685="!!!",F8685="NEW"),"",INDEX(J$1:J8684,SUMPRODUCT(MAX(ROW(E$1:E8684)*(E8685=E$1:E8684)))))</f>
        <v> </v>
      </c>
      <c r="L8685" s="26"/>
    </row>
    <row r="8686" spans="1:12">
      <c r="A8686" s="20" t="s">
        <v>4147</v>
      </c>
      <c r="E8686" s="21">
        <f>IF(D8686="?OLD","!!!","")</f>
        <v/>
      </c>
      <c r="F8686" s="22" t="str">
        <f>IF(OR(E8686="",E8686="!!!"),"",IF(NOT(ISNA(VLOOKUP(E8686,E$1:E8685,1,FALSE()))),"OLD",IF(AND(E8686&lt;&gt;"",E8686&lt;&gt;"!!!"),"NEW","")))</f>
        <v> </v>
      </c>
      <c r="G8686" s="23" t="str">
        <f>IF(OR(E8686="",E8686="!!!"),"",IF(OR(J8686=0,AND(J8686=1,K8686=1),AND(J8686=1,I8686="SBJ"),AND(J8686=1,I8686=0)),"?IN_FOCUS",IF(J8686&lt;=2,"?ACTIVATED",IF(J8686&lt;&gt;"","?FAMILIAR",IF(F8686="NEW",IF(ISNA(VLOOKUP(E8686,#REF!,1,FALSE())),"?TYPE_IDENTIFIABLE","?REFERENTIAL"),"_")))))</f>
        <v> </v>
      </c>
      <c r="H8686" s="24" t="str">
        <f>IF(J8686&lt;&gt;1,"",IF(I8686="SBJ","CB","?"))</f>
        <v> </v>
      </c>
      <c r="I8686" s="25" t="str">
        <f>IF(OR(E8686="",E8686="!!!",F8686="NEW"),"",INDEX(B8685:B$2,-1+SUMPRODUCT(MAX(ROW(E8685:E$2)*(E8686=E8685:E$2)))))</f>
        <v> </v>
      </c>
      <c r="J8686" s="25" t="str">
        <f>IF(OR(E8686="",E8686="!!!",F8686="NEW"),"",COUNTBLANK(OFFSET(A$1,,,SUMPRODUCT(MAX(ROW(E$2:E8686)*(E8686=E$2:E8686)))))-COUNTBLANK(OFFSET(A$1,,,SUMPRODUCT(MAX(ROW(E$1:E8685)*(E2=E$1:E8685))))))</f>
        <v> </v>
      </c>
      <c r="K8686" s="25" t="str">
        <f>IF(OR(E8686="",E8686="!!!",F8686="NEW"),"",INDEX(J$1:J8685,SUMPRODUCT(MAX(ROW(E$1:E8685)*(E8686=E$1:E8685)))))</f>
        <v> </v>
      </c>
      <c r="L8686" s="26"/>
    </row>
    <row r="8687" spans="1:12">
      <c r="A8687" s="20" t="s">
        <v>4148</v>
      </c>
      <c r="B8687" s="27" t="s">
        <v>1687</v>
      </c>
      <c r="C8687" s="27" t="s">
        <v>1704</v>
      </c>
      <c r="E8687" s="21">
        <f>IF(D8687="?OLD","!!!","")</f>
        <v/>
      </c>
      <c r="F8687" s="22" t="str">
        <f>IF(OR(E8687="",E8687="!!!"),"",IF(NOT(ISNA(VLOOKUP(E8687,E$1:E8686,1,FALSE()))),"OLD",IF(AND(E8687&lt;&gt;"",E8687&lt;&gt;"!!!"),"NEW","")))</f>
        <v> </v>
      </c>
      <c r="G8687" s="23" t="str">
        <f>IF(OR(E8687="",E8687="!!!"),"",IF(OR(J8687=0,AND(J8687=1,K8687=1),AND(J8687=1,I8687="SBJ"),AND(J8687=1,I8687=0)),"?IN_FOCUS",IF(J8687&lt;=2,"?ACTIVATED",IF(J8687&lt;&gt;"","?FAMILIAR",IF(F8687="NEW",IF(ISNA(VLOOKUP(E8687,#REF!,1,FALSE())),"?TYPE_IDENTIFIABLE","?REFERENTIAL"),"_")))))</f>
        <v> </v>
      </c>
      <c r="H8687" s="24" t="str">
        <f>IF(J8687&lt;&gt;1,"",IF(I8687="SBJ","CB","?"))</f>
        <v> </v>
      </c>
      <c r="I8687" s="25" t="str">
        <f>IF(OR(E8687="",E8687="!!!",F8687="NEW"),"",INDEX(B8686:B$2,-1+SUMPRODUCT(MAX(ROW(E8686:E$2)*(E8687=E8686:E$2)))))</f>
        <v> </v>
      </c>
      <c r="J8687" s="25" t="str">
        <f>IF(OR(E8687="",E8687="!!!",F8687="NEW"),"",COUNTBLANK(OFFSET(A$1,,,SUMPRODUCT(MAX(ROW(E$2:E8687)*(E8687=E$2:E8687)))))-COUNTBLANK(OFFSET(A$1,,,SUMPRODUCT(MAX(ROW(E$1:E8686)*(E2=E$1:E8686))))))</f>
        <v> </v>
      </c>
      <c r="K8687" s="25" t="str">
        <f>IF(OR(E8687="",E8687="!!!",F8687="NEW"),"",INDEX(J$1:J8686,SUMPRODUCT(MAX(ROW(E$1:E8686)*(E8687=E$1:E8686)))))</f>
        <v> </v>
      </c>
      <c r="L8687" s="26"/>
    </row>
    <row r="8688" spans="1:12">
      <c r="A8688" s="20" t="s">
        <v>1746</v>
      </c>
      <c r="E8688" s="21">
        <f>IF(D8688="?OLD","!!!","")</f>
        <v/>
      </c>
      <c r="F8688" s="22" t="str">
        <f>IF(OR(E8688="",E8688="!!!"),"",IF(NOT(ISNA(VLOOKUP(E8688,E$1:E8687,1,FALSE()))),"OLD",IF(AND(E8688&lt;&gt;"",E8688&lt;&gt;"!!!"),"NEW","")))</f>
        <v> </v>
      </c>
      <c r="G8688" s="23" t="str">
        <f>IF(OR(E8688="",E8688="!!!"),"",IF(OR(J8688=0,AND(J8688=1,K8688=1),AND(J8688=1,I8688="SBJ"),AND(J8688=1,I8688=0)),"?IN_FOCUS",IF(J8688&lt;=2,"?ACTIVATED",IF(J8688&lt;&gt;"","?FAMILIAR",IF(F8688="NEW",IF(ISNA(VLOOKUP(E8688,#REF!,1,FALSE())),"?TYPE_IDENTIFIABLE","?REFERENTIAL"),"_")))))</f>
        <v> </v>
      </c>
      <c r="H8688" s="24" t="str">
        <f>IF(J8688&lt;&gt;1,"",IF(I8688="SBJ","CB","?"))</f>
        <v> </v>
      </c>
      <c r="I8688" s="25" t="str">
        <f>IF(OR(E8688="",E8688="!!!",F8688="NEW"),"",INDEX(B8687:B$2,-1+SUMPRODUCT(MAX(ROW(E8687:E$2)*(E8688=E8687:E$2)))))</f>
        <v> </v>
      </c>
      <c r="J8688" s="25" t="str">
        <f>IF(OR(E8688="",E8688="!!!",F8688="NEW"),"",COUNTBLANK(OFFSET(A$1,,,SUMPRODUCT(MAX(ROW(E$2:E8688)*(E8688=E$2:E8688)))))-COUNTBLANK(OFFSET(A$1,,,SUMPRODUCT(MAX(ROW(E$1:E8687)*(E2=E$1:E8687))))))</f>
        <v> </v>
      </c>
      <c r="K8688" s="25" t="str">
        <f>IF(OR(E8688="",E8688="!!!",F8688="NEW"),"",INDEX(J$1:J8687,SUMPRODUCT(MAX(ROW(E$1:E8687)*(E8688=E$1:E8687)))))</f>
        <v> </v>
      </c>
      <c r="L8688" s="26"/>
    </row>
    <row r="8689" spans="1:12">
      <c r="A8689" s="20" t="s">
        <v>1788</v>
      </c>
      <c r="E8689" s="21">
        <f>IF(D8689="?OLD","!!!","")</f>
        <v/>
      </c>
      <c r="F8689" s="22" t="str">
        <f>IF(OR(E8689="",E8689="!!!"),"",IF(NOT(ISNA(VLOOKUP(E8689,E$1:E8688,1,FALSE()))),"OLD",IF(AND(E8689&lt;&gt;"",E8689&lt;&gt;"!!!"),"NEW","")))</f>
        <v> </v>
      </c>
      <c r="G8689" s="23" t="str">
        <f>IF(OR(E8689="",E8689="!!!"),"",IF(OR(J8689=0,AND(J8689=1,K8689=1),AND(J8689=1,I8689="SBJ"),AND(J8689=1,I8689=0)),"?IN_FOCUS",IF(J8689&lt;=2,"?ACTIVATED",IF(J8689&lt;&gt;"","?FAMILIAR",IF(F8689="NEW",IF(ISNA(VLOOKUP(E8689,#REF!,1,FALSE())),"?TYPE_IDENTIFIABLE","?REFERENTIAL"),"_")))))</f>
        <v> </v>
      </c>
      <c r="H8689" s="24" t="str">
        <f>IF(J8689&lt;&gt;1,"",IF(I8689="SBJ","CB","?"))</f>
        <v> </v>
      </c>
      <c r="I8689" s="25" t="str">
        <f>IF(OR(E8689="",E8689="!!!",F8689="NEW"),"",INDEX(B8688:B$2,-1+SUMPRODUCT(MAX(ROW(E8688:E$2)*(E8689=E8688:E$2)))))</f>
        <v> </v>
      </c>
      <c r="J8689" s="25" t="str">
        <f>IF(OR(E8689="",E8689="!!!",F8689="NEW"),"",COUNTBLANK(OFFSET(A$1,,,SUMPRODUCT(MAX(ROW(E$2:E8689)*(E8689=E$2:E8689)))))-COUNTBLANK(OFFSET(A$1,,,SUMPRODUCT(MAX(ROW(E$1:E8688)*(E2=E$1:E8688))))))</f>
        <v> </v>
      </c>
      <c r="K8689" s="25" t="str">
        <f>IF(OR(E8689="",E8689="!!!",F8689="NEW"),"",INDEX(J$1:J8688,SUMPRODUCT(MAX(ROW(E$1:E8688)*(E8689=E$1:E8688)))))</f>
        <v> </v>
      </c>
      <c r="L8689" s="26"/>
    </row>
    <row r="8690" spans="1:12">
      <c r="A8690" s="20" t="s">
        <v>4149</v>
      </c>
      <c r="E8690" s="21">
        <f>IF(D8690="?OLD","!!!","")</f>
        <v/>
      </c>
      <c r="F8690" s="22" t="str">
        <f>IF(OR(E8690="",E8690="!!!"),"",IF(NOT(ISNA(VLOOKUP(E8690,E$1:E8689,1,FALSE()))),"OLD",IF(AND(E8690&lt;&gt;"",E8690&lt;&gt;"!!!"),"NEW","")))</f>
        <v> </v>
      </c>
      <c r="G8690" s="23" t="str">
        <f>IF(OR(E8690="",E8690="!!!"),"",IF(OR(J8690=0,AND(J8690=1,K8690=1),AND(J8690=1,I8690="SBJ"),AND(J8690=1,I8690=0)),"?IN_FOCUS",IF(J8690&lt;=2,"?ACTIVATED",IF(J8690&lt;&gt;"","?FAMILIAR",IF(F8690="NEW",IF(ISNA(VLOOKUP(E8690,#REF!,1,FALSE())),"?TYPE_IDENTIFIABLE","?REFERENTIAL"),"_")))))</f>
        <v> </v>
      </c>
      <c r="H8690" s="24" t="str">
        <f>IF(J8690&lt;&gt;1,"",IF(I8690="SBJ","CB","?"))</f>
        <v> </v>
      </c>
      <c r="I8690" s="25" t="str">
        <f>IF(OR(E8690="",E8690="!!!",F8690="NEW"),"",INDEX(B8689:B$2,-1+SUMPRODUCT(MAX(ROW(E8689:E$2)*(E8690=E8689:E$2)))))</f>
        <v> </v>
      </c>
      <c r="J8690" s="25" t="str">
        <f>IF(OR(E8690="",E8690="!!!",F8690="NEW"),"",COUNTBLANK(OFFSET(A$1,,,SUMPRODUCT(MAX(ROW(E$2:E8690)*(E8690=E$2:E8690)))))-COUNTBLANK(OFFSET(A$1,,,SUMPRODUCT(MAX(ROW(E$1:E8689)*(E2=E$1:E8689))))))</f>
        <v> </v>
      </c>
      <c r="K8690" s="25" t="str">
        <f>IF(OR(E8690="",E8690="!!!",F8690="NEW"),"",INDEX(J$1:J8689,SUMPRODUCT(MAX(ROW(E$1:E8689)*(E8690=E$1:E8689)))))</f>
        <v> </v>
      </c>
      <c r="L8690" s="26"/>
    </row>
    <row r="8691" spans="1:12">
      <c r="A8691" s="20" t="s">
        <v>4150</v>
      </c>
      <c r="E8691" s="21">
        <f>IF(D8691="?OLD","!!!","")</f>
        <v/>
      </c>
      <c r="F8691" s="22" t="str">
        <f>IF(OR(E8691="",E8691="!!!"),"",IF(NOT(ISNA(VLOOKUP(E8691,E$1:E8690,1,FALSE()))),"OLD",IF(AND(E8691&lt;&gt;"",E8691&lt;&gt;"!!!"),"NEW","")))</f>
        <v> </v>
      </c>
      <c r="G8691" s="23" t="str">
        <f>IF(OR(E8691="",E8691="!!!"),"",IF(OR(J8691=0,AND(J8691=1,K8691=1),AND(J8691=1,I8691="SBJ"),AND(J8691=1,I8691=0)),"?IN_FOCUS",IF(J8691&lt;=2,"?ACTIVATED",IF(J8691&lt;&gt;"","?FAMILIAR",IF(F8691="NEW",IF(ISNA(VLOOKUP(E8691,#REF!,1,FALSE())),"?TYPE_IDENTIFIABLE","?REFERENTIAL"),"_")))))</f>
        <v> </v>
      </c>
      <c r="H8691" s="24" t="str">
        <f>IF(J8691&lt;&gt;1,"",IF(I8691="SBJ","CB","?"))</f>
        <v> </v>
      </c>
      <c r="I8691" s="25" t="str">
        <f>IF(OR(E8691="",E8691="!!!",F8691="NEW"),"",INDEX(B8690:B$2,-1+SUMPRODUCT(MAX(ROW(E8690:E$2)*(E8691=E8690:E$2)))))</f>
        <v> </v>
      </c>
      <c r="J8691" s="25" t="str">
        <f>IF(OR(E8691="",E8691="!!!",F8691="NEW"),"",COUNTBLANK(OFFSET(A$1,,,SUMPRODUCT(MAX(ROW(E$2:E8691)*(E8691=E$2:E8691)))))-COUNTBLANK(OFFSET(A$1,,,SUMPRODUCT(MAX(ROW(E$1:E8690)*(E2=E$1:E8690))))))</f>
        <v> </v>
      </c>
      <c r="K8691" s="25" t="str">
        <f>IF(OR(E8691="",E8691="!!!",F8691="NEW"),"",INDEX(J$1:J8690,SUMPRODUCT(MAX(ROW(E$1:E8690)*(E8691=E$1:E8690)))))</f>
        <v> </v>
      </c>
      <c r="L8691" s="26"/>
    </row>
    <row r="8692" spans="1:12">
      <c r="A8692" s="20" t="s">
        <v>4151</v>
      </c>
      <c r="E8692" s="21">
        <f>IF(D8692="?OLD","!!!","")</f>
        <v/>
      </c>
      <c r="F8692" s="22" t="str">
        <f>IF(OR(E8692="",E8692="!!!"),"",IF(NOT(ISNA(VLOOKUP(E8692,E$1:E8691,1,FALSE()))),"OLD",IF(AND(E8692&lt;&gt;"",E8692&lt;&gt;"!!!"),"NEW","")))</f>
        <v> </v>
      </c>
      <c r="G8692" s="23" t="str">
        <f>IF(OR(E8692="",E8692="!!!"),"",IF(OR(J8692=0,AND(J8692=1,K8692=1),AND(J8692=1,I8692="SBJ"),AND(J8692=1,I8692=0)),"?IN_FOCUS",IF(J8692&lt;=2,"?ACTIVATED",IF(J8692&lt;&gt;"","?FAMILIAR",IF(F8692="NEW",IF(ISNA(VLOOKUP(E8692,#REF!,1,FALSE())),"?TYPE_IDENTIFIABLE","?REFERENTIAL"),"_")))))</f>
        <v> </v>
      </c>
      <c r="H8692" s="24" t="str">
        <f>IF(J8692&lt;&gt;1,"",IF(I8692="SBJ","CB","?"))</f>
        <v> </v>
      </c>
      <c r="I8692" s="25" t="str">
        <f>IF(OR(E8692="",E8692="!!!",F8692="NEW"),"",INDEX(B8691:B$2,-1+SUMPRODUCT(MAX(ROW(E8691:E$2)*(E8692=E8691:E$2)))))</f>
        <v> </v>
      </c>
      <c r="J8692" s="25" t="str">
        <f>IF(OR(E8692="",E8692="!!!",F8692="NEW"),"",COUNTBLANK(OFFSET(A$1,,,SUMPRODUCT(MAX(ROW(E$2:E8692)*(E8692=E$2:E8692)))))-COUNTBLANK(OFFSET(A$1,,,SUMPRODUCT(MAX(ROW(E$1:E8691)*(E2=E$1:E8691))))))</f>
        <v> </v>
      </c>
      <c r="K8692" s="25" t="str">
        <f>IF(OR(E8692="",E8692="!!!",F8692="NEW"),"",INDEX(J$1:J8691,SUMPRODUCT(MAX(ROW(E$1:E8691)*(E8692=E$1:E8691)))))</f>
        <v> </v>
      </c>
      <c r="L8692" s="26"/>
    </row>
    <row r="8693" spans="1:12">
      <c r="A8693" s="20" t="s">
        <v>1714</v>
      </c>
      <c r="E8693" s="21">
        <f>IF(D8693="?OLD","!!!","")</f>
        <v/>
      </c>
      <c r="F8693" s="22" t="str">
        <f>IF(OR(E8693="",E8693="!!!"),"",IF(NOT(ISNA(VLOOKUP(E8693,E$1:E8692,1,FALSE()))),"OLD",IF(AND(E8693&lt;&gt;"",E8693&lt;&gt;"!!!"),"NEW","")))</f>
        <v> </v>
      </c>
      <c r="G8693" s="23" t="str">
        <f>IF(OR(E8693="",E8693="!!!"),"",IF(OR(J8693=0,AND(J8693=1,K8693=1),AND(J8693=1,I8693="SBJ"),AND(J8693=1,I8693=0)),"?IN_FOCUS",IF(J8693&lt;=2,"?ACTIVATED",IF(J8693&lt;&gt;"","?FAMILIAR",IF(F8693="NEW",IF(ISNA(VLOOKUP(E8693,#REF!,1,FALSE())),"?TYPE_IDENTIFIABLE","?REFERENTIAL"),"_")))))</f>
        <v> </v>
      </c>
      <c r="H8693" s="24" t="str">
        <f>IF(J8693&lt;&gt;1,"",IF(I8693="SBJ","CB","?"))</f>
        <v> </v>
      </c>
      <c r="I8693" s="25" t="str">
        <f>IF(OR(E8693="",E8693="!!!",F8693="NEW"),"",INDEX(B8692:B$2,-1+SUMPRODUCT(MAX(ROW(E8692:E$2)*(E8693=E8692:E$2)))))</f>
        <v> </v>
      </c>
      <c r="J8693" s="25" t="str">
        <f>IF(OR(E8693="",E8693="!!!",F8693="NEW"),"",COUNTBLANK(OFFSET(A$1,,,SUMPRODUCT(MAX(ROW(E$2:E8693)*(E8693=E$2:E8693)))))-COUNTBLANK(OFFSET(A$1,,,SUMPRODUCT(MAX(ROW(E$1:E8692)*(E2=E$1:E8692))))))</f>
        <v> </v>
      </c>
      <c r="K8693" s="25" t="str">
        <f>IF(OR(E8693="",E8693="!!!",F8693="NEW"),"",INDEX(J$1:J8692,SUMPRODUCT(MAX(ROW(E$1:E8692)*(E8693=E$1:E8692)))))</f>
        <v> </v>
      </c>
      <c r="L8693" s="26"/>
    </row>
    <row r="8694" spans="1:12">
      <c r="A8694" s="20" t="s">
        <v>4152</v>
      </c>
      <c r="E8694" s="21">
        <f>IF(D8694="?OLD","!!!","")</f>
        <v/>
      </c>
      <c r="F8694" s="22" t="str">
        <f>IF(OR(E8694="",E8694="!!!"),"",IF(NOT(ISNA(VLOOKUP(E8694,E$1:E8693,1,FALSE()))),"OLD",IF(AND(E8694&lt;&gt;"",E8694&lt;&gt;"!!!"),"NEW","")))</f>
        <v> </v>
      </c>
      <c r="G8694" s="23" t="str">
        <f>IF(OR(E8694="",E8694="!!!"),"",IF(OR(J8694=0,AND(J8694=1,K8694=1),AND(J8694=1,I8694="SBJ"),AND(J8694=1,I8694=0)),"?IN_FOCUS",IF(J8694&lt;=2,"?ACTIVATED",IF(J8694&lt;&gt;"","?FAMILIAR",IF(F8694="NEW",IF(ISNA(VLOOKUP(E8694,#REF!,1,FALSE())),"?TYPE_IDENTIFIABLE","?REFERENTIAL"),"_")))))</f>
        <v> </v>
      </c>
      <c r="H8694" s="24" t="str">
        <f>IF(J8694&lt;&gt;1,"",IF(I8694="SBJ","CB","?"))</f>
        <v> </v>
      </c>
      <c r="I8694" s="25" t="str">
        <f>IF(OR(E8694="",E8694="!!!",F8694="NEW"),"",INDEX(B8693:B$2,-1+SUMPRODUCT(MAX(ROW(E8693:E$2)*(E8694=E8693:E$2)))))</f>
        <v> </v>
      </c>
      <c r="J8694" s="25" t="str">
        <f>IF(OR(E8694="",E8694="!!!",F8694="NEW"),"",COUNTBLANK(OFFSET(A$1,,,SUMPRODUCT(MAX(ROW(E$2:E8694)*(E8694=E$2:E8694)))))-COUNTBLANK(OFFSET(A$1,,,SUMPRODUCT(MAX(ROW(E$1:E8693)*(E2=E$1:E8693))))))</f>
        <v> </v>
      </c>
      <c r="K8694" s="25" t="str">
        <f>IF(OR(E8694="",E8694="!!!",F8694="NEW"),"",INDEX(J$1:J8693,SUMPRODUCT(MAX(ROW(E$1:E8693)*(E8694=E$1:E8693)))))</f>
        <v> </v>
      </c>
      <c r="L8694" s="26"/>
    </row>
    <row r="8695" spans="1:12">
      <c r="A8695" s="20" t="s">
        <v>2873</v>
      </c>
      <c r="B8695" s="27" t="s">
        <v>1675</v>
      </c>
      <c r="C8695" s="27" t="s">
        <v>1701</v>
      </c>
      <c r="D8695" s="27" t="s">
        <v>1681</v>
      </c>
      <c r="E8695" s="21">
        <f>IF(D8695="?OLD","!!!","")</f>
        <v/>
      </c>
      <c r="F8695" s="22" t="str">
        <f>IF(OR(E8695="",E8695="!!!"),"",IF(NOT(ISNA(VLOOKUP(E8695,E$1:E8694,1,FALSE()))),"OLD",IF(AND(E8695&lt;&gt;"",E8695&lt;&gt;"!!!"),"NEW","")))</f>
        <v> </v>
      </c>
      <c r="G8695" s="23" t="str">
        <f>IF(OR(E8695="",E8695="!!!"),"",IF(OR(J8695=0,AND(J8695=1,K8695=1),AND(J8695=1,I8695="SBJ"),AND(J8695=1,I8695=0)),"?IN_FOCUS",IF(J8695&lt;=2,"?ACTIVATED",IF(J8695&lt;&gt;"","?FAMILIAR",IF(F8695="NEW",IF(ISNA(VLOOKUP(E8695,#REF!,1,FALSE())),"?TYPE_IDENTIFIABLE","?REFERENTIAL"),"_")))))</f>
        <v> </v>
      </c>
      <c r="H8695" s="24" t="str">
        <f>IF(J8695&lt;&gt;1,"",IF(I8695="SBJ","CB","?"))</f>
        <v> </v>
      </c>
      <c r="I8695" s="25" t="str">
        <f>IF(OR(E8695="",E8695="!!!",F8695="NEW"),"",INDEX(B8694:B$2,-1+SUMPRODUCT(MAX(ROW(E8694:E$2)*(E8695=E8694:E$2)))))</f>
        <v> </v>
      </c>
      <c r="J8695" s="25" t="str">
        <f>IF(OR(E8695="",E8695="!!!",F8695="NEW"),"",COUNTBLANK(OFFSET(A$1,,,SUMPRODUCT(MAX(ROW(E$2:E8695)*(E8695=E$2:E8695)))))-COUNTBLANK(OFFSET(A$1,,,SUMPRODUCT(MAX(ROW(E$1:E8694)*(E2=E$1:E8694))))))</f>
        <v> </v>
      </c>
      <c r="K8695" s="25" t="str">
        <f>IF(OR(E8695="",E8695="!!!",F8695="NEW"),"",INDEX(J$1:J8694,SUMPRODUCT(MAX(ROW(E$1:E8694)*(E8695=E$1:E8694)))))</f>
        <v> </v>
      </c>
      <c r="L8695" s="26"/>
    </row>
    <row r="8696" spans="1:12">
      <c r="A8696" s="20" t="s">
        <v>3399</v>
      </c>
      <c r="E8696" s="21">
        <f>IF(D8696="?OLD","!!!","")</f>
        <v/>
      </c>
      <c r="F8696" s="22" t="str">
        <f>IF(OR(E8696="",E8696="!!!"),"",IF(NOT(ISNA(VLOOKUP(E8696,E$1:E8695,1,FALSE()))),"OLD",IF(AND(E8696&lt;&gt;"",E8696&lt;&gt;"!!!"),"NEW","")))</f>
        <v> </v>
      </c>
      <c r="G8696" s="23" t="str">
        <f>IF(OR(E8696="",E8696="!!!"),"",IF(OR(J8696=0,AND(J8696=1,K8696=1),AND(J8696=1,I8696="SBJ"),AND(J8696=1,I8696=0)),"?IN_FOCUS",IF(J8696&lt;=2,"?ACTIVATED",IF(J8696&lt;&gt;"","?FAMILIAR",IF(F8696="NEW",IF(ISNA(VLOOKUP(E8696,#REF!,1,FALSE())),"?TYPE_IDENTIFIABLE","?REFERENTIAL"),"_")))))</f>
        <v> </v>
      </c>
      <c r="H8696" s="24" t="str">
        <f>IF(J8696&lt;&gt;1,"",IF(I8696="SBJ","CB","?"))</f>
        <v> </v>
      </c>
      <c r="I8696" s="25" t="str">
        <f>IF(OR(E8696="",E8696="!!!",F8696="NEW"),"",INDEX(B8695:B$2,-1+SUMPRODUCT(MAX(ROW(E8695:E$2)*(E8696=E8695:E$2)))))</f>
        <v> </v>
      </c>
      <c r="J8696" s="25" t="str">
        <f>IF(OR(E8696="",E8696="!!!",F8696="NEW"),"",COUNTBLANK(OFFSET(A$1,,,SUMPRODUCT(MAX(ROW(E$2:E8696)*(E8696=E$2:E8696)))))-COUNTBLANK(OFFSET(A$1,,,SUMPRODUCT(MAX(ROW(E$1:E8695)*(E2=E$1:E8695))))))</f>
        <v> </v>
      </c>
      <c r="K8696" s="25" t="str">
        <f>IF(OR(E8696="",E8696="!!!",F8696="NEW"),"",INDEX(J$1:J8695,SUMPRODUCT(MAX(ROW(E$1:E8695)*(E8696=E$1:E8695)))))</f>
        <v> </v>
      </c>
      <c r="L8696" s="26"/>
    </row>
    <row r="8697" spans="1:12">
      <c r="A8697" s="20" t="s">
        <v>2869</v>
      </c>
      <c r="B8697" s="27" t="s">
        <v>1672</v>
      </c>
      <c r="C8697" s="27" t="s">
        <v>1704</v>
      </c>
      <c r="E8697" s="21">
        <f>IF(D8697="?OLD","!!!","")</f>
        <v/>
      </c>
      <c r="F8697" s="22" t="str">
        <f>IF(OR(E8697="",E8697="!!!"),"",IF(NOT(ISNA(VLOOKUP(E8697,E$1:E8696,1,FALSE()))),"OLD",IF(AND(E8697&lt;&gt;"",E8697&lt;&gt;"!!!"),"NEW","")))</f>
        <v> </v>
      </c>
      <c r="G8697" s="23" t="str">
        <f>IF(OR(E8697="",E8697="!!!"),"",IF(OR(J8697=0,AND(J8697=1,K8697=1),AND(J8697=1,I8697="SBJ"),AND(J8697=1,I8697=0)),"?IN_FOCUS",IF(J8697&lt;=2,"?ACTIVATED",IF(J8697&lt;&gt;"","?FAMILIAR",IF(F8697="NEW",IF(ISNA(VLOOKUP(E8697,#REF!,1,FALSE())),"?TYPE_IDENTIFIABLE","?REFERENTIAL"),"_")))))</f>
        <v> </v>
      </c>
      <c r="H8697" s="24" t="str">
        <f>IF(J8697&lt;&gt;1,"",IF(I8697="SBJ","CB","?"))</f>
        <v> </v>
      </c>
      <c r="I8697" s="25" t="str">
        <f>IF(OR(E8697="",E8697="!!!",F8697="NEW"),"",INDEX(B8696:B$2,-1+SUMPRODUCT(MAX(ROW(E8696:E$2)*(E8697=E8696:E$2)))))</f>
        <v> </v>
      </c>
      <c r="J8697" s="25" t="str">
        <f>IF(OR(E8697="",E8697="!!!",F8697="NEW"),"",COUNTBLANK(OFFSET(A$1,,,SUMPRODUCT(MAX(ROW(E$2:E8697)*(E8697=E$2:E8697)))))-COUNTBLANK(OFFSET(A$1,,,SUMPRODUCT(MAX(ROW(E$1:E8696)*(E2=E$1:E8696))))))</f>
        <v> </v>
      </c>
      <c r="K8697" s="25" t="str">
        <f>IF(OR(E8697="",E8697="!!!",F8697="NEW"),"",INDEX(J$1:J8696,SUMPRODUCT(MAX(ROW(E$1:E8696)*(E8697=E$1:E8696)))))</f>
        <v> </v>
      </c>
      <c r="L8697" s="26"/>
    </row>
    <row r="8698" spans="1:12">
      <c r="A8698" s="20" t="s">
        <v>2871</v>
      </c>
      <c r="B8698" s="27" t="s">
        <v>2010</v>
      </c>
      <c r="C8698" s="27" t="s">
        <v>1734</v>
      </c>
      <c r="D8698" s="27" t="s">
        <v>1681</v>
      </c>
      <c r="E8698" s="21">
        <f>IF(D8698="?OLD","!!!","")</f>
        <v/>
      </c>
      <c r="F8698" s="22" t="str">
        <f>IF(OR(E8698="",E8698="!!!"),"",IF(NOT(ISNA(VLOOKUP(E8698,E$1:E8697,1,FALSE()))),"OLD",IF(AND(E8698&lt;&gt;"",E8698&lt;&gt;"!!!"),"NEW","")))</f>
        <v> </v>
      </c>
      <c r="G8698" s="23" t="str">
        <f>IF(OR(E8698="",E8698="!!!"),"",IF(OR(J8698=0,AND(J8698=1,K8698=1),AND(J8698=1,I8698="SBJ"),AND(J8698=1,I8698=0)),"?IN_FOCUS",IF(J8698&lt;=2,"?ACTIVATED",IF(J8698&lt;&gt;"","?FAMILIAR",IF(F8698="NEW",IF(ISNA(VLOOKUP(E8698,#REF!,1,FALSE())),"?TYPE_IDENTIFIABLE","?REFERENTIAL"),"_")))))</f>
        <v> </v>
      </c>
      <c r="H8698" s="24" t="str">
        <f>IF(J8698&lt;&gt;1,"",IF(I8698="SBJ","CB","?"))</f>
        <v> </v>
      </c>
      <c r="I8698" s="25" t="str">
        <f>IF(OR(E8698="",E8698="!!!",F8698="NEW"),"",INDEX(B8697:B$2,-1+SUMPRODUCT(MAX(ROW(E8697:E$2)*(E8698=E8697:E$2)))))</f>
        <v> </v>
      </c>
      <c r="J8698" s="25" t="str">
        <f>IF(OR(E8698="",E8698="!!!",F8698="NEW"),"",COUNTBLANK(OFFSET(A$1,,,SUMPRODUCT(MAX(ROW(E$2:E8698)*(E8698=E$2:E8698)))))-COUNTBLANK(OFFSET(A$1,,,SUMPRODUCT(MAX(ROW(E$1:E8697)*(E2=E$1:E8697))))))</f>
        <v> </v>
      </c>
      <c r="K8698" s="25" t="str">
        <f>IF(OR(E8698="",E8698="!!!",F8698="NEW"),"",INDEX(J$1:J8697,SUMPRODUCT(MAX(ROW(E$1:E8697)*(E8698=E$1:E8697)))))</f>
        <v> </v>
      </c>
      <c r="L8698" s="26"/>
    </row>
    <row r="8699" spans="1:12">
      <c r="A8699" s="20" t="s">
        <v>2872</v>
      </c>
      <c r="E8699" s="21">
        <f>IF(D8699="?OLD","!!!","")</f>
        <v/>
      </c>
      <c r="F8699" s="22" t="str">
        <f>IF(OR(E8699="",E8699="!!!"),"",IF(NOT(ISNA(VLOOKUP(E8699,E$1:E8698,1,FALSE()))),"OLD",IF(AND(E8699&lt;&gt;"",E8699&lt;&gt;"!!!"),"NEW","")))</f>
        <v> </v>
      </c>
      <c r="G8699" s="23" t="str">
        <f>IF(OR(E8699="",E8699="!!!"),"",IF(OR(J8699=0,AND(J8699=1,K8699=1),AND(J8699=1,I8699="SBJ"),AND(J8699=1,I8699=0)),"?IN_FOCUS",IF(J8699&lt;=2,"?ACTIVATED",IF(J8699&lt;&gt;"","?FAMILIAR",IF(F8699="NEW",IF(ISNA(VLOOKUP(E8699,#REF!,1,FALSE())),"?TYPE_IDENTIFIABLE","?REFERENTIAL"),"_")))))</f>
        <v> </v>
      </c>
      <c r="H8699" s="24" t="str">
        <f>IF(J8699&lt;&gt;1,"",IF(I8699="SBJ","CB","?"))</f>
        <v> </v>
      </c>
      <c r="I8699" s="25" t="str">
        <f>IF(OR(E8699="",E8699="!!!",F8699="NEW"),"",INDEX(B8698:B$2,-1+SUMPRODUCT(MAX(ROW(E8698:E$2)*(E8699=E8698:E$2)))))</f>
        <v> </v>
      </c>
      <c r="J8699" s="25" t="str">
        <f>IF(OR(E8699="",E8699="!!!",F8699="NEW"),"",COUNTBLANK(OFFSET(A$1,,,SUMPRODUCT(MAX(ROW(E$2:E8699)*(E8699=E$2:E8699)))))-COUNTBLANK(OFFSET(A$1,,,SUMPRODUCT(MAX(ROW(E$1:E8698)*(E2=E$1:E8698))))))</f>
        <v> </v>
      </c>
      <c r="K8699" s="25" t="str">
        <f>IF(OR(E8699="",E8699="!!!",F8699="NEW"),"",INDEX(J$1:J8698,SUMPRODUCT(MAX(ROW(E$1:E8698)*(E8699=E$1:E8698)))))</f>
        <v> </v>
      </c>
      <c r="L8699" s="26"/>
    </row>
    <row r="8700" spans="1:12">
      <c r="A8700" s="20" t="s">
        <v>1688</v>
      </c>
      <c r="E8700" s="21">
        <f>IF(D8700="?OLD","!!!","")</f>
        <v/>
      </c>
      <c r="F8700" s="22" t="str">
        <f>IF(OR(E8700="",E8700="!!!"),"",IF(NOT(ISNA(VLOOKUP(E8700,E$1:E8699,1,FALSE()))),"OLD",IF(AND(E8700&lt;&gt;"",E8700&lt;&gt;"!!!"),"NEW","")))</f>
        <v> </v>
      </c>
      <c r="G8700" s="23" t="str">
        <f>IF(OR(E8700="",E8700="!!!"),"",IF(OR(J8700=0,AND(J8700=1,K8700=1),AND(J8700=1,I8700="SBJ"),AND(J8700=1,I8700=0)),"?IN_FOCUS",IF(J8700&lt;=2,"?ACTIVATED",IF(J8700&lt;&gt;"","?FAMILIAR",IF(F8700="NEW",IF(ISNA(VLOOKUP(E8700,#REF!,1,FALSE())),"?TYPE_IDENTIFIABLE","?REFERENTIAL"),"_")))))</f>
        <v> </v>
      </c>
      <c r="H8700" s="24" t="str">
        <f>IF(J8700&lt;&gt;1,"",IF(I8700="SBJ","CB","?"))</f>
        <v> </v>
      </c>
      <c r="I8700" s="25" t="str">
        <f>IF(OR(E8700="",E8700="!!!",F8700="NEW"),"",INDEX(B8699:B$2,-1+SUMPRODUCT(MAX(ROW(E8699:E$2)*(E8700=E8699:E$2)))))</f>
        <v> </v>
      </c>
      <c r="J8700" s="25" t="str">
        <f>IF(OR(E8700="",E8700="!!!",F8700="NEW"),"",COUNTBLANK(OFFSET(A$1,,,SUMPRODUCT(MAX(ROW(E$2:E8700)*(E8700=E$2:E8700)))))-COUNTBLANK(OFFSET(A$1,,,SUMPRODUCT(MAX(ROW(E$1:E8699)*(E2=E$1:E8699))))))</f>
        <v> </v>
      </c>
      <c r="K8700" s="25" t="str">
        <f>IF(OR(E8700="",E8700="!!!",F8700="NEW"),"",INDEX(J$1:J8699,SUMPRODUCT(MAX(ROW(E$1:E8699)*(E8700=E$1:E8699)))))</f>
        <v> </v>
      </c>
      <c r="L8700" s="26"/>
    </row>
    <row r="8701" spans="1:12">
      <c r="A8701" s="20" t="s">
        <v>2617</v>
      </c>
      <c r="E8701" s="21">
        <f>IF(D8701="?OLD","!!!","")</f>
        <v/>
      </c>
      <c r="F8701" s="22" t="str">
        <f>IF(OR(E8701="",E8701="!!!"),"",IF(NOT(ISNA(VLOOKUP(E8701,E$1:E8700,1,FALSE()))),"OLD",IF(AND(E8701&lt;&gt;"",E8701&lt;&gt;"!!!"),"NEW","")))</f>
        <v> </v>
      </c>
      <c r="G8701" s="23" t="str">
        <f>IF(OR(E8701="",E8701="!!!"),"",IF(OR(J8701=0,AND(J8701=1,K8701=1),AND(J8701=1,I8701="SBJ"),AND(J8701=1,I8701=0)),"?IN_FOCUS",IF(J8701&lt;=2,"?ACTIVATED",IF(J8701&lt;&gt;"","?FAMILIAR",IF(F8701="NEW",IF(ISNA(VLOOKUP(E8701,#REF!,1,FALSE())),"?TYPE_IDENTIFIABLE","?REFERENTIAL"),"_")))))</f>
        <v> </v>
      </c>
      <c r="H8701" s="24" t="str">
        <f>IF(J8701&lt;&gt;1,"",IF(I8701="SBJ","CB","?"))</f>
        <v> </v>
      </c>
      <c r="I8701" s="25" t="str">
        <f>IF(OR(E8701="",E8701="!!!",F8701="NEW"),"",INDEX(B8700:B$2,-1+SUMPRODUCT(MAX(ROW(E8700:E$2)*(E8701=E8700:E$2)))))</f>
        <v> </v>
      </c>
      <c r="J8701" s="25" t="str">
        <f>IF(OR(E8701="",E8701="!!!",F8701="NEW"),"",COUNTBLANK(OFFSET(A$1,,,SUMPRODUCT(MAX(ROW(E$2:E8701)*(E8701=E$2:E8701)))))-COUNTBLANK(OFFSET(A$1,,,SUMPRODUCT(MAX(ROW(E$1:E8700)*(E2=E$1:E8700))))))</f>
        <v> </v>
      </c>
      <c r="K8701" s="25" t="str">
        <f>IF(OR(E8701="",E8701="!!!",F8701="NEW"),"",INDEX(J$1:J8700,SUMPRODUCT(MAX(ROW(E$1:E8700)*(E8701=E$1:E8700)))))</f>
        <v> </v>
      </c>
      <c r="L8701" s="26"/>
    </row>
    <row r="8702" spans="1:12">
      <c r="A8702" s="20" t="s">
        <v>4153</v>
      </c>
      <c r="B8702" s="27" t="s">
        <v>1778</v>
      </c>
      <c r="C8702" s="27" t="s">
        <v>1701</v>
      </c>
      <c r="D8702" s="27" t="s">
        <v>1681</v>
      </c>
      <c r="E8702" s="21">
        <f>IF(D8702="?OLD","!!!","")</f>
        <v/>
      </c>
      <c r="F8702" s="22" t="str">
        <f>IF(OR(E8702="",E8702="!!!"),"",IF(NOT(ISNA(VLOOKUP(E8702,E$1:E8701,1,FALSE()))),"OLD",IF(AND(E8702&lt;&gt;"",E8702&lt;&gt;"!!!"),"NEW","")))</f>
        <v> </v>
      </c>
      <c r="G8702" s="23" t="str">
        <f>IF(OR(E8702="",E8702="!!!"),"",IF(OR(J8702=0,AND(J8702=1,K8702=1),AND(J8702=1,I8702="SBJ"),AND(J8702=1,I8702=0)),"?IN_FOCUS",IF(J8702&lt;=2,"?ACTIVATED",IF(J8702&lt;&gt;"","?FAMILIAR",IF(F8702="NEW",IF(ISNA(VLOOKUP(E8702,#REF!,1,FALSE())),"?TYPE_IDENTIFIABLE","?REFERENTIAL"),"_")))))</f>
        <v> </v>
      </c>
      <c r="H8702" s="24" t="str">
        <f>IF(J8702&lt;&gt;1,"",IF(I8702="SBJ","CB","?"))</f>
        <v> </v>
      </c>
      <c r="I8702" s="25" t="str">
        <f>IF(OR(E8702="",E8702="!!!",F8702="NEW"),"",INDEX(B8701:B$2,-1+SUMPRODUCT(MAX(ROW(E8701:E$2)*(E8702=E8701:E$2)))))</f>
        <v> </v>
      </c>
      <c r="J8702" s="25" t="str">
        <f>IF(OR(E8702="",E8702="!!!",F8702="NEW"),"",COUNTBLANK(OFFSET(A$1,,,SUMPRODUCT(MAX(ROW(E$2:E8702)*(E8702=E$2:E8702)))))-COUNTBLANK(OFFSET(A$1,,,SUMPRODUCT(MAX(ROW(E$1:E8701)*(E2=E$1:E8701))))))</f>
        <v> </v>
      </c>
      <c r="K8702" s="25" t="str">
        <f>IF(OR(E8702="",E8702="!!!",F8702="NEW"),"",INDEX(J$1:J8701,SUMPRODUCT(MAX(ROW(E$1:E8701)*(E8702=E$1:E8701)))))</f>
        <v> </v>
      </c>
      <c r="L8702" s="26"/>
    </row>
    <row r="8703" spans="1:12">
      <c r="A8703" s="20" t="s">
        <v>1764</v>
      </c>
      <c r="E8703" s="21">
        <f>IF(D8703="?OLD","!!!","")</f>
        <v/>
      </c>
      <c r="F8703" s="22" t="str">
        <f>IF(OR(E8703="",E8703="!!!"),"",IF(NOT(ISNA(VLOOKUP(E8703,E$1:E8702,1,FALSE()))),"OLD",IF(AND(E8703&lt;&gt;"",E8703&lt;&gt;"!!!"),"NEW","")))</f>
        <v> </v>
      </c>
      <c r="G8703" s="23" t="str">
        <f>IF(OR(E8703="",E8703="!!!"),"",IF(OR(J8703=0,AND(J8703=1,K8703=1),AND(J8703=1,I8703="SBJ"),AND(J8703=1,I8703=0)),"?IN_FOCUS",IF(J8703&lt;=2,"?ACTIVATED",IF(J8703&lt;&gt;"","?FAMILIAR",IF(F8703="NEW",IF(ISNA(VLOOKUP(E8703,#REF!,1,FALSE())),"?TYPE_IDENTIFIABLE","?REFERENTIAL"),"_")))))</f>
        <v> </v>
      </c>
      <c r="H8703" s="24" t="str">
        <f>IF(J8703&lt;&gt;1,"",IF(I8703="SBJ","CB","?"))</f>
        <v> </v>
      </c>
      <c r="I8703" s="25" t="str">
        <f>IF(OR(E8703="",E8703="!!!",F8703="NEW"),"",INDEX(B8702:B$2,-1+SUMPRODUCT(MAX(ROW(E8702:E$2)*(E8703=E8702:E$2)))))</f>
        <v> </v>
      </c>
      <c r="J8703" s="25" t="str">
        <f>IF(OR(E8703="",E8703="!!!",F8703="NEW"),"",COUNTBLANK(OFFSET(A$1,,,SUMPRODUCT(MAX(ROW(E$2:E8703)*(E8703=E$2:E8703)))))-COUNTBLANK(OFFSET(A$1,,,SUMPRODUCT(MAX(ROW(E$1:E8702)*(E2=E$1:E8702))))))</f>
        <v> </v>
      </c>
      <c r="K8703" s="25" t="str">
        <f>IF(OR(E8703="",E8703="!!!",F8703="NEW"),"",INDEX(J$1:J8702,SUMPRODUCT(MAX(ROW(E$1:E8702)*(E8703=E$1:E8702)))))</f>
        <v> </v>
      </c>
      <c r="L8703" s="26"/>
    </row>
    <row r="8704" spans="1:12">
      <c r="A8704" s="20" t="s">
        <v>1744</v>
      </c>
      <c r="E8704" s="21">
        <f>IF(D8704="?OLD","!!!","")</f>
        <v/>
      </c>
      <c r="F8704" s="22" t="str">
        <f>IF(OR(E8704="",E8704="!!!"),"",IF(NOT(ISNA(VLOOKUP(E8704,E$1:E8703,1,FALSE()))),"OLD",IF(AND(E8704&lt;&gt;"",E8704&lt;&gt;"!!!"),"NEW","")))</f>
        <v> </v>
      </c>
      <c r="G8704" s="23" t="str">
        <f>IF(OR(E8704="",E8704="!!!"),"",IF(OR(J8704=0,AND(J8704=1,K8704=1),AND(J8704=1,I8704="SBJ"),AND(J8704=1,I8704=0)),"?IN_FOCUS",IF(J8704&lt;=2,"?ACTIVATED",IF(J8704&lt;&gt;"","?FAMILIAR",IF(F8704="NEW",IF(ISNA(VLOOKUP(E8704,#REF!,1,FALSE())),"?TYPE_IDENTIFIABLE","?REFERENTIAL"),"_")))))</f>
        <v> </v>
      </c>
      <c r="H8704" s="24" t="str">
        <f>IF(J8704&lt;&gt;1,"",IF(I8704="SBJ","CB","?"))</f>
        <v> </v>
      </c>
      <c r="I8704" s="25" t="str">
        <f>IF(OR(E8704="",E8704="!!!",F8704="NEW"),"",INDEX(B8703:B$2,-1+SUMPRODUCT(MAX(ROW(E8703:E$2)*(E8704=E8703:E$2)))))</f>
        <v> </v>
      </c>
      <c r="J8704" s="25" t="str">
        <f>IF(OR(E8704="",E8704="!!!",F8704="NEW"),"",COUNTBLANK(OFFSET(A$1,,,SUMPRODUCT(MAX(ROW(E$2:E8704)*(E8704=E$2:E8704)))))-COUNTBLANK(OFFSET(A$1,,,SUMPRODUCT(MAX(ROW(E$1:E8703)*(E2=E$1:E8703))))))</f>
        <v> </v>
      </c>
      <c r="K8704" s="25" t="str">
        <f>IF(OR(E8704="",E8704="!!!",F8704="NEW"),"",INDEX(J$1:J8703,SUMPRODUCT(MAX(ROW(E$1:E8703)*(E8704=E$1:E8703)))))</f>
        <v> </v>
      </c>
      <c r="L8704" s="26"/>
    </row>
    <row r="8705" spans="1:12">
      <c r="A8705" s="20" t="s">
        <v>2227</v>
      </c>
      <c r="B8705" s="27" t="s">
        <v>2010</v>
      </c>
      <c r="C8705" s="27" t="s">
        <v>1701</v>
      </c>
      <c r="D8705" s="27" t="s">
        <v>1681</v>
      </c>
      <c r="E8705" s="21">
        <f>IF(D8705="?OLD","!!!","")</f>
        <v/>
      </c>
      <c r="F8705" s="22" t="str">
        <f>IF(OR(E8705="",E8705="!!!"),"",IF(NOT(ISNA(VLOOKUP(E8705,E$1:E8704,1,FALSE()))),"OLD",IF(AND(E8705&lt;&gt;"",E8705&lt;&gt;"!!!"),"NEW","")))</f>
        <v> </v>
      </c>
      <c r="G8705" s="23" t="str">
        <f>IF(OR(E8705="",E8705="!!!"),"",IF(OR(J8705=0,AND(J8705=1,K8705=1),AND(J8705=1,I8705="SBJ"),AND(J8705=1,I8705=0)),"?IN_FOCUS",IF(J8705&lt;=2,"?ACTIVATED",IF(J8705&lt;&gt;"","?FAMILIAR",IF(F8705="NEW",IF(ISNA(VLOOKUP(E8705,#REF!,1,FALSE())),"?TYPE_IDENTIFIABLE","?REFERENTIAL"),"_")))))</f>
        <v> </v>
      </c>
      <c r="H8705" s="24" t="str">
        <f>IF(J8705&lt;&gt;1,"",IF(I8705="SBJ","CB","?"))</f>
        <v> </v>
      </c>
      <c r="I8705" s="25" t="str">
        <f>IF(OR(E8705="",E8705="!!!",F8705="NEW"),"",INDEX(B8704:B$2,-1+SUMPRODUCT(MAX(ROW(E8704:E$2)*(E8705=E8704:E$2)))))</f>
        <v> </v>
      </c>
      <c r="J8705" s="25" t="str">
        <f>IF(OR(E8705="",E8705="!!!",F8705="NEW"),"",COUNTBLANK(OFFSET(A$1,,,SUMPRODUCT(MAX(ROW(E$2:E8705)*(E8705=E$2:E8705)))))-COUNTBLANK(OFFSET(A$1,,,SUMPRODUCT(MAX(ROW(E$1:E8704)*(E2=E$1:E8704))))))</f>
        <v> </v>
      </c>
      <c r="K8705" s="25" t="str">
        <f>IF(OR(E8705="",E8705="!!!",F8705="NEW"),"",INDEX(J$1:J8704,SUMPRODUCT(MAX(ROW(E$1:E8704)*(E8705=E$1:E8704)))))</f>
        <v> </v>
      </c>
      <c r="L8705" s="26"/>
    </row>
    <row r="8706" spans="1:12">
      <c r="A8706" s="20" t="s">
        <v>1813</v>
      </c>
      <c r="B8706" s="27" t="s">
        <v>1907</v>
      </c>
      <c r="C8706" s="27" t="s">
        <v>1737</v>
      </c>
      <c r="D8706" s="27" t="s">
        <v>1681</v>
      </c>
      <c r="E8706" s="21">
        <f>IF(D8706="?OLD","!!!","")</f>
        <v/>
      </c>
      <c r="F8706" s="22" t="str">
        <f>IF(OR(E8706="",E8706="!!!"),"",IF(NOT(ISNA(VLOOKUP(E8706,E$1:E8705,1,FALSE()))),"OLD",IF(AND(E8706&lt;&gt;"",E8706&lt;&gt;"!!!"),"NEW","")))</f>
        <v> </v>
      </c>
      <c r="G8706" s="23" t="str">
        <f>IF(OR(E8706="",E8706="!!!"),"",IF(OR(J8706=0,AND(J8706=1,K8706=1),AND(J8706=1,I8706="SBJ"),AND(J8706=1,I8706=0)),"?IN_FOCUS",IF(J8706&lt;=2,"?ACTIVATED",IF(J8706&lt;&gt;"","?FAMILIAR",IF(F8706="NEW",IF(ISNA(VLOOKUP(E8706,#REF!,1,FALSE())),"?TYPE_IDENTIFIABLE","?REFERENTIAL"),"_")))))</f>
        <v> </v>
      </c>
      <c r="H8706" s="24" t="str">
        <f>IF(J8706&lt;&gt;1,"",IF(I8706="SBJ","CB","?"))</f>
        <v> </v>
      </c>
      <c r="I8706" s="25" t="str">
        <f>IF(OR(E8706="",E8706="!!!",F8706="NEW"),"",INDEX(B8705:B$2,-1+SUMPRODUCT(MAX(ROW(E8705:E$2)*(E8706=E8705:E$2)))))</f>
        <v> </v>
      </c>
      <c r="J8706" s="25" t="str">
        <f>IF(OR(E8706="",E8706="!!!",F8706="NEW"),"",COUNTBLANK(OFFSET(A$1,,,SUMPRODUCT(MAX(ROW(E$2:E8706)*(E8706=E$2:E8706)))))-COUNTBLANK(OFFSET(A$1,,,SUMPRODUCT(MAX(ROW(E$1:E8705)*(E2=E$1:E8705))))))</f>
        <v> </v>
      </c>
      <c r="K8706" s="25" t="str">
        <f>IF(OR(E8706="",E8706="!!!",F8706="NEW"),"",INDEX(J$1:J8705,SUMPRODUCT(MAX(ROW(E$1:E8705)*(E8706=E$1:E8705)))))</f>
        <v> </v>
      </c>
      <c r="L8706" s="26"/>
    </row>
    <row r="8707" spans="1:12">
      <c r="A8707" s="20" t="s">
        <v>4154</v>
      </c>
      <c r="E8707" s="21">
        <f>IF(D8707="?OLD","!!!","")</f>
        <v/>
      </c>
      <c r="F8707" s="22" t="str">
        <f>IF(OR(E8707="",E8707="!!!"),"",IF(NOT(ISNA(VLOOKUP(E8707,E$1:E8706,1,FALSE()))),"OLD",IF(AND(E8707&lt;&gt;"",E8707&lt;&gt;"!!!"),"NEW","")))</f>
        <v> </v>
      </c>
      <c r="G8707" s="23" t="str">
        <f>IF(OR(E8707="",E8707="!!!"),"",IF(OR(J8707=0,AND(J8707=1,K8707=1),AND(J8707=1,I8707="SBJ"),AND(J8707=1,I8707=0)),"?IN_FOCUS",IF(J8707&lt;=2,"?ACTIVATED",IF(J8707&lt;&gt;"","?FAMILIAR",IF(F8707="NEW",IF(ISNA(VLOOKUP(E8707,#REF!,1,FALSE())),"?TYPE_IDENTIFIABLE","?REFERENTIAL"),"_")))))</f>
        <v> </v>
      </c>
      <c r="H8707" s="24" t="str">
        <f>IF(J8707&lt;&gt;1,"",IF(I8707="SBJ","CB","?"))</f>
        <v> </v>
      </c>
      <c r="I8707" s="25" t="str">
        <f>IF(OR(E8707="",E8707="!!!",F8707="NEW"),"",INDEX(B8706:B$2,-1+SUMPRODUCT(MAX(ROW(E8706:E$2)*(E8707=E8706:E$2)))))</f>
        <v> </v>
      </c>
      <c r="J8707" s="25" t="str">
        <f>IF(OR(E8707="",E8707="!!!",F8707="NEW"),"",COUNTBLANK(OFFSET(A$1,,,SUMPRODUCT(MAX(ROW(E$2:E8707)*(E8707=E$2:E8707)))))-COUNTBLANK(OFFSET(A$1,,,SUMPRODUCT(MAX(ROW(E$1:E8706)*(E2=E$1:E8706))))))</f>
        <v> </v>
      </c>
      <c r="K8707" s="25" t="str">
        <f>IF(OR(E8707="",E8707="!!!",F8707="NEW"),"",INDEX(J$1:J8706,SUMPRODUCT(MAX(ROW(E$1:E8706)*(E8707=E$1:E8706)))))</f>
        <v> </v>
      </c>
      <c r="L8707" s="26"/>
    </row>
    <row r="8708" spans="1:12">
      <c r="A8708" s="20" t="s">
        <v>1688</v>
      </c>
      <c r="E8708" s="21">
        <f>IF(D8708="?OLD","!!!","")</f>
        <v/>
      </c>
      <c r="F8708" s="22" t="str">
        <f>IF(OR(E8708="",E8708="!!!"),"",IF(NOT(ISNA(VLOOKUP(E8708,E$1:E8707,1,FALSE()))),"OLD",IF(AND(E8708&lt;&gt;"",E8708&lt;&gt;"!!!"),"NEW","")))</f>
        <v> </v>
      </c>
      <c r="G8708" s="23" t="str">
        <f>IF(OR(E8708="",E8708="!!!"),"",IF(OR(J8708=0,AND(J8708=1,K8708=1),AND(J8708=1,I8708="SBJ"),AND(J8708=1,I8708=0)),"?IN_FOCUS",IF(J8708&lt;=2,"?ACTIVATED",IF(J8708&lt;&gt;"","?FAMILIAR",IF(F8708="NEW",IF(ISNA(VLOOKUP(E8708,#REF!,1,FALSE())),"?TYPE_IDENTIFIABLE","?REFERENTIAL"),"_")))))</f>
        <v> </v>
      </c>
      <c r="H8708" s="24" t="str">
        <f>IF(J8708&lt;&gt;1,"",IF(I8708="SBJ","CB","?"))</f>
        <v> </v>
      </c>
      <c r="I8708" s="25" t="str">
        <f>IF(OR(E8708="",E8708="!!!",F8708="NEW"),"",INDEX(B8707:B$2,-1+SUMPRODUCT(MAX(ROW(E8707:E$2)*(E8708=E8707:E$2)))))</f>
        <v> </v>
      </c>
      <c r="J8708" s="25" t="str">
        <f>IF(OR(E8708="",E8708="!!!",F8708="NEW"),"",COUNTBLANK(OFFSET(A$1,,,SUMPRODUCT(MAX(ROW(E$2:E8708)*(E8708=E$2:E8708)))))-COUNTBLANK(OFFSET(A$1,,,SUMPRODUCT(MAX(ROW(E$1:E8707)*(E2=E$1:E8707))))))</f>
        <v> </v>
      </c>
      <c r="K8708" s="25" t="str">
        <f>IF(OR(E8708="",E8708="!!!",F8708="NEW"),"",INDEX(J$1:J8707,SUMPRODUCT(MAX(ROW(E$1:E8707)*(E8708=E$1:E8707)))))</f>
        <v> </v>
      </c>
      <c r="L8708" s="26"/>
    </row>
    <row r="8709" spans="1:12">
      <c r="A8709" s="20" t="s">
        <v>1776</v>
      </c>
      <c r="E8709" s="21">
        <f>IF(D8709="?OLD","!!!","")</f>
        <v/>
      </c>
      <c r="F8709" s="22" t="str">
        <f>IF(OR(E8709="",E8709="!!!"),"",IF(NOT(ISNA(VLOOKUP(E8709,E$1:E8708,1,FALSE()))),"OLD",IF(AND(E8709&lt;&gt;"",E8709&lt;&gt;"!!!"),"NEW","")))</f>
        <v> </v>
      </c>
      <c r="G8709" s="23" t="str">
        <f>IF(OR(E8709="",E8709="!!!"),"",IF(OR(J8709=0,AND(J8709=1,K8709=1),AND(J8709=1,I8709="SBJ"),AND(J8709=1,I8709=0)),"?IN_FOCUS",IF(J8709&lt;=2,"?ACTIVATED",IF(J8709&lt;&gt;"","?FAMILIAR",IF(F8709="NEW",IF(ISNA(VLOOKUP(E8709,#REF!,1,FALSE())),"?TYPE_IDENTIFIABLE","?REFERENTIAL"),"_")))))</f>
        <v> </v>
      </c>
      <c r="H8709" s="24" t="str">
        <f>IF(J8709&lt;&gt;1,"",IF(I8709="SBJ","CB","?"))</f>
        <v> </v>
      </c>
      <c r="I8709" s="25" t="str">
        <f>IF(OR(E8709="",E8709="!!!",F8709="NEW"),"",INDEX(B8708:B$2,-1+SUMPRODUCT(MAX(ROW(E8708:E$2)*(E8709=E8708:E$2)))))</f>
        <v> </v>
      </c>
      <c r="J8709" s="25" t="str">
        <f>IF(OR(E8709="",E8709="!!!",F8709="NEW"),"",COUNTBLANK(OFFSET(A$1,,,SUMPRODUCT(MAX(ROW(E$2:E8709)*(E8709=E$2:E8709)))))-COUNTBLANK(OFFSET(A$1,,,SUMPRODUCT(MAX(ROW(E$1:E8708)*(E2=E$1:E8708))))))</f>
        <v> </v>
      </c>
      <c r="K8709" s="25" t="str">
        <f>IF(OR(E8709="",E8709="!!!",F8709="NEW"),"",INDEX(J$1:J8708,SUMPRODUCT(MAX(ROW(E$1:E8708)*(E8709=E$1:E8708)))))</f>
        <v> </v>
      </c>
      <c r="L8709" s="26"/>
    </row>
    <row r="8710" spans="1:12">
      <c r="A8710" s="20" t="s">
        <v>2074</v>
      </c>
      <c r="B8710" s="27" t="s">
        <v>1863</v>
      </c>
      <c r="C8710" s="27" t="s">
        <v>1734</v>
      </c>
      <c r="D8710" s="27" t="s">
        <v>1681</v>
      </c>
      <c r="E8710" s="21">
        <f>IF(D8710="?OLD","!!!","")</f>
        <v/>
      </c>
      <c r="F8710" s="22" t="str">
        <f>IF(OR(E8710="",E8710="!!!"),"",IF(NOT(ISNA(VLOOKUP(E8710,E$1:E8709,1,FALSE()))),"OLD",IF(AND(E8710&lt;&gt;"",E8710&lt;&gt;"!!!"),"NEW","")))</f>
        <v> </v>
      </c>
      <c r="G8710" s="23" t="str">
        <f>IF(OR(E8710="",E8710="!!!"),"",IF(OR(J8710=0,AND(J8710=1,K8710=1),AND(J8710=1,I8710="SBJ"),AND(J8710=1,I8710=0)),"?IN_FOCUS",IF(J8710&lt;=2,"?ACTIVATED",IF(J8710&lt;&gt;"","?FAMILIAR",IF(F8710="NEW",IF(ISNA(VLOOKUP(E8710,#REF!,1,FALSE())),"?TYPE_IDENTIFIABLE","?REFERENTIAL"),"_")))))</f>
        <v> </v>
      </c>
      <c r="H8710" s="24" t="str">
        <f>IF(J8710&lt;&gt;1,"",IF(I8710="SBJ","CB","?"))</f>
        <v> </v>
      </c>
      <c r="I8710" s="25" t="str">
        <f>IF(OR(E8710="",E8710="!!!",F8710="NEW"),"",INDEX(B8709:B$2,-1+SUMPRODUCT(MAX(ROW(E8709:E$2)*(E8710=E8709:E$2)))))</f>
        <v> </v>
      </c>
      <c r="J8710" s="25" t="str">
        <f>IF(OR(E8710="",E8710="!!!",F8710="NEW"),"",COUNTBLANK(OFFSET(A$1,,,SUMPRODUCT(MAX(ROW(E$2:E8710)*(E8710=E$2:E8710)))))-COUNTBLANK(OFFSET(A$1,,,SUMPRODUCT(MAX(ROW(E$1:E8709)*(E2=E$1:E8709))))))</f>
        <v> </v>
      </c>
      <c r="K8710" s="25" t="str">
        <f>IF(OR(E8710="",E8710="!!!",F8710="NEW"),"",INDEX(J$1:J8709,SUMPRODUCT(MAX(ROW(E$1:E8709)*(E8710=E$1:E8709)))))</f>
        <v> </v>
      </c>
      <c r="L8710" s="26"/>
    </row>
    <row r="8711" spans="1:12">
      <c r="A8711" s="20" t="s">
        <v>1755</v>
      </c>
      <c r="E8711" s="21">
        <f>IF(D8711="?OLD","!!!","")</f>
        <v/>
      </c>
      <c r="F8711" s="22" t="str">
        <f>IF(OR(E8711="",E8711="!!!"),"",IF(NOT(ISNA(VLOOKUP(E8711,E$1:E8710,1,FALSE()))),"OLD",IF(AND(E8711&lt;&gt;"",E8711&lt;&gt;"!!!"),"NEW","")))</f>
        <v> </v>
      </c>
      <c r="G8711" s="23" t="str">
        <f>IF(OR(E8711="",E8711="!!!"),"",IF(OR(J8711=0,AND(J8711=1,K8711=1),AND(J8711=1,I8711="SBJ"),AND(J8711=1,I8711=0)),"?IN_FOCUS",IF(J8711&lt;=2,"?ACTIVATED",IF(J8711&lt;&gt;"","?FAMILIAR",IF(F8711="NEW",IF(ISNA(VLOOKUP(E8711,#REF!,1,FALSE())),"?TYPE_IDENTIFIABLE","?REFERENTIAL"),"_")))))</f>
        <v> </v>
      </c>
      <c r="H8711" s="24" t="str">
        <f>IF(J8711&lt;&gt;1,"",IF(I8711="SBJ","CB","?"))</f>
        <v> </v>
      </c>
      <c r="I8711" s="25" t="str">
        <f>IF(OR(E8711="",E8711="!!!",F8711="NEW"),"",INDEX(B8710:B$2,-1+SUMPRODUCT(MAX(ROW(E8710:E$2)*(E8711=E8710:E$2)))))</f>
        <v> </v>
      </c>
      <c r="J8711" s="25" t="str">
        <f>IF(OR(E8711="",E8711="!!!",F8711="NEW"),"",COUNTBLANK(OFFSET(A$1,,,SUMPRODUCT(MAX(ROW(E$2:E8711)*(E8711=E$2:E8711)))))-COUNTBLANK(OFFSET(A$1,,,SUMPRODUCT(MAX(ROW(E$1:E8710)*(E2=E$1:E8710))))))</f>
        <v> </v>
      </c>
      <c r="K8711" s="25" t="str">
        <f>IF(OR(E8711="",E8711="!!!",F8711="NEW"),"",INDEX(J$1:J8710,SUMPRODUCT(MAX(ROW(E$1:E8710)*(E8711=E$1:E8710)))))</f>
        <v> </v>
      </c>
      <c r="L8711" s="26"/>
    </row>
    <row r="8712" spans="1:12">
      <c r="A8712" s="20" t="s">
        <v>2644</v>
      </c>
      <c r="E8712" s="21">
        <f>IF(D8712="?OLD","!!!","")</f>
        <v/>
      </c>
      <c r="F8712" s="22" t="str">
        <f>IF(OR(E8712="",E8712="!!!"),"",IF(NOT(ISNA(VLOOKUP(E8712,E$1:E8711,1,FALSE()))),"OLD",IF(AND(E8712&lt;&gt;"",E8712&lt;&gt;"!!!"),"NEW","")))</f>
        <v> </v>
      </c>
      <c r="G8712" s="23" t="str">
        <f>IF(OR(E8712="",E8712="!!!"),"",IF(OR(J8712=0,AND(J8712=1,K8712=1),AND(J8712=1,I8712="SBJ"),AND(J8712=1,I8712=0)),"?IN_FOCUS",IF(J8712&lt;=2,"?ACTIVATED",IF(J8712&lt;&gt;"","?FAMILIAR",IF(F8712="NEW",IF(ISNA(VLOOKUP(E8712,#REF!,1,FALSE())),"?TYPE_IDENTIFIABLE","?REFERENTIAL"),"_")))))</f>
        <v> </v>
      </c>
      <c r="H8712" s="24" t="str">
        <f>IF(J8712&lt;&gt;1,"",IF(I8712="SBJ","CB","?"))</f>
        <v> </v>
      </c>
      <c r="I8712" s="25" t="str">
        <f>IF(OR(E8712="",E8712="!!!",F8712="NEW"),"",INDEX(B8711:B$2,-1+SUMPRODUCT(MAX(ROW(E8711:E$2)*(E8712=E8711:E$2)))))</f>
        <v> </v>
      </c>
      <c r="J8712" s="25" t="str">
        <f>IF(OR(E8712="",E8712="!!!",F8712="NEW"),"",COUNTBLANK(OFFSET(A$1,,,SUMPRODUCT(MAX(ROW(E$2:E8712)*(E8712=E$2:E8712)))))-COUNTBLANK(OFFSET(A$1,,,SUMPRODUCT(MAX(ROW(E$1:E8711)*(E2=E$1:E8711))))))</f>
        <v> </v>
      </c>
      <c r="K8712" s="25" t="str">
        <f>IF(OR(E8712="",E8712="!!!",F8712="NEW"),"",INDEX(J$1:J8711,SUMPRODUCT(MAX(ROW(E$1:E8711)*(E8712=E$1:E8711)))))</f>
        <v> </v>
      </c>
      <c r="L8712" s="26"/>
    </row>
    <row r="8713" spans="1:12">
      <c r="A8713" s="20" t="s">
        <v>4155</v>
      </c>
      <c r="E8713" s="21">
        <f>IF(D8713="?OLD","!!!","")</f>
        <v/>
      </c>
      <c r="F8713" s="22" t="str">
        <f>IF(OR(E8713="",E8713="!!!"),"",IF(NOT(ISNA(VLOOKUP(E8713,E$1:E8712,1,FALSE()))),"OLD",IF(AND(E8713&lt;&gt;"",E8713&lt;&gt;"!!!"),"NEW","")))</f>
        <v> </v>
      </c>
      <c r="G8713" s="23" t="str">
        <f>IF(OR(E8713="",E8713="!!!"),"",IF(OR(J8713=0,AND(J8713=1,K8713=1),AND(J8713=1,I8713="SBJ"),AND(J8713=1,I8713=0)),"?IN_FOCUS",IF(J8713&lt;=2,"?ACTIVATED",IF(J8713&lt;&gt;"","?FAMILIAR",IF(F8713="NEW",IF(ISNA(VLOOKUP(E8713,#REF!,1,FALSE())),"?TYPE_IDENTIFIABLE","?REFERENTIAL"),"_")))))</f>
        <v> </v>
      </c>
      <c r="H8713" s="24" t="str">
        <f>IF(J8713&lt;&gt;1,"",IF(I8713="SBJ","CB","?"))</f>
        <v> </v>
      </c>
      <c r="I8713" s="25" t="str">
        <f>IF(OR(E8713="",E8713="!!!",F8713="NEW"),"",INDEX(B8712:B$2,-1+SUMPRODUCT(MAX(ROW(E8712:E$2)*(E8713=E8712:E$2)))))</f>
        <v> </v>
      </c>
      <c r="J8713" s="25" t="str">
        <f>IF(OR(E8713="",E8713="!!!",F8713="NEW"),"",COUNTBLANK(OFFSET(A$1,,,SUMPRODUCT(MAX(ROW(E$2:E8713)*(E8713=E$2:E8713)))))-COUNTBLANK(OFFSET(A$1,,,SUMPRODUCT(MAX(ROW(E$1:E8712)*(E2=E$1:E8712))))))</f>
        <v> </v>
      </c>
      <c r="K8713" s="25" t="str">
        <f>IF(OR(E8713="",E8713="!!!",F8713="NEW"),"",INDEX(J$1:J8712,SUMPRODUCT(MAX(ROW(E$1:E8712)*(E8713=E$1:E8712)))))</f>
        <v> </v>
      </c>
      <c r="L8713" s="26"/>
    </row>
    <row r="8714" spans="1:12">
      <c r="A8714" s="20" t="s">
        <v>4156</v>
      </c>
      <c r="B8714" s="27" t="s">
        <v>1779</v>
      </c>
      <c r="C8714" s="27" t="s">
        <v>1669</v>
      </c>
      <c r="E8714" s="21">
        <f>IF(D8714="?OLD","!!!","")</f>
        <v/>
      </c>
      <c r="F8714" s="22" t="str">
        <f>IF(OR(E8714="",E8714="!!!"),"",IF(NOT(ISNA(VLOOKUP(E8714,E$1:E8713,1,FALSE()))),"OLD",IF(AND(E8714&lt;&gt;"",E8714&lt;&gt;"!!!"),"NEW","")))</f>
        <v> </v>
      </c>
      <c r="G8714" s="23" t="str">
        <f>IF(OR(E8714="",E8714="!!!"),"",IF(OR(J8714=0,AND(J8714=1,K8714=1),AND(J8714=1,I8714="SBJ"),AND(J8714=1,I8714=0)),"?IN_FOCUS",IF(J8714&lt;=2,"?ACTIVATED",IF(J8714&lt;&gt;"","?FAMILIAR",IF(F8714="NEW",IF(ISNA(VLOOKUP(E8714,#REF!,1,FALSE())),"?TYPE_IDENTIFIABLE","?REFERENTIAL"),"_")))))</f>
        <v> </v>
      </c>
      <c r="H8714" s="24" t="str">
        <f>IF(J8714&lt;&gt;1,"",IF(I8714="SBJ","CB","?"))</f>
        <v> </v>
      </c>
      <c r="I8714" s="25" t="str">
        <f>IF(OR(E8714="",E8714="!!!",F8714="NEW"),"",INDEX(B8713:B$2,-1+SUMPRODUCT(MAX(ROW(E8713:E$2)*(E8714=E8713:E$2)))))</f>
        <v> </v>
      </c>
      <c r="J8714" s="25" t="str">
        <f>IF(OR(E8714="",E8714="!!!",F8714="NEW"),"",COUNTBLANK(OFFSET(A$1,,,SUMPRODUCT(MAX(ROW(E$2:E8714)*(E8714=E$2:E8714)))))-COUNTBLANK(OFFSET(A$1,,,SUMPRODUCT(MAX(ROW(E$1:E8713)*(E2=E$1:E8713))))))</f>
        <v> </v>
      </c>
      <c r="K8714" s="25" t="str">
        <f>IF(OR(E8714="",E8714="!!!",F8714="NEW"),"",INDEX(J$1:J8713,SUMPRODUCT(MAX(ROW(E$1:E8713)*(E8714=E$1:E8713)))))</f>
        <v> </v>
      </c>
      <c r="L8714" s="26"/>
    </row>
    <row r="8715" spans="1:12">
      <c r="A8715" s="20" t="s">
        <v>1933</v>
      </c>
      <c r="E8715" s="21">
        <f>IF(D8715="?OLD","!!!","")</f>
        <v/>
      </c>
      <c r="F8715" s="22" t="str">
        <f>IF(OR(E8715="",E8715="!!!"),"",IF(NOT(ISNA(VLOOKUP(E8715,E$1:E8714,1,FALSE()))),"OLD",IF(AND(E8715&lt;&gt;"",E8715&lt;&gt;"!!!"),"NEW","")))</f>
        <v> </v>
      </c>
      <c r="G8715" s="23" t="str">
        <f>IF(OR(E8715="",E8715="!!!"),"",IF(OR(J8715=0,AND(J8715=1,K8715=1),AND(J8715=1,I8715="SBJ"),AND(J8715=1,I8715=0)),"?IN_FOCUS",IF(J8715&lt;=2,"?ACTIVATED",IF(J8715&lt;&gt;"","?FAMILIAR",IF(F8715="NEW",IF(ISNA(VLOOKUP(E8715,#REF!,1,FALSE())),"?TYPE_IDENTIFIABLE","?REFERENTIAL"),"_")))))</f>
        <v> </v>
      </c>
      <c r="H8715" s="24" t="str">
        <f>IF(J8715&lt;&gt;1,"",IF(I8715="SBJ","CB","?"))</f>
        <v> </v>
      </c>
      <c r="I8715" s="25" t="str">
        <f>IF(OR(E8715="",E8715="!!!",F8715="NEW"),"",INDEX(B8714:B$2,-1+SUMPRODUCT(MAX(ROW(E8714:E$2)*(E8715=E8714:E$2)))))</f>
        <v> </v>
      </c>
      <c r="J8715" s="25" t="str">
        <f>IF(OR(E8715="",E8715="!!!",F8715="NEW"),"",COUNTBLANK(OFFSET(A$1,,,SUMPRODUCT(MAX(ROW(E$2:E8715)*(E8715=E$2:E8715)))))-COUNTBLANK(OFFSET(A$1,,,SUMPRODUCT(MAX(ROW(E$1:E8714)*(E2=E$1:E8714))))))</f>
        <v> </v>
      </c>
      <c r="K8715" s="25" t="str">
        <f>IF(OR(E8715="",E8715="!!!",F8715="NEW"),"",INDEX(J$1:J8714,SUMPRODUCT(MAX(ROW(E$1:E8714)*(E8715=E$1:E8714)))))</f>
        <v> </v>
      </c>
      <c r="L8715" s="26"/>
    </row>
    <row r="8716" spans="1:12">
      <c r="A8716" s="20" t="s">
        <v>1746</v>
      </c>
      <c r="E8716" s="21">
        <f>IF(D8716="?OLD","!!!","")</f>
        <v/>
      </c>
      <c r="F8716" s="22" t="str">
        <f>IF(OR(E8716="",E8716="!!!"),"",IF(NOT(ISNA(VLOOKUP(E8716,E$1:E8715,1,FALSE()))),"OLD",IF(AND(E8716&lt;&gt;"",E8716&lt;&gt;"!!!"),"NEW","")))</f>
        <v> </v>
      </c>
      <c r="G8716" s="23" t="str">
        <f>IF(OR(E8716="",E8716="!!!"),"",IF(OR(J8716=0,AND(J8716=1,K8716=1),AND(J8716=1,I8716="SBJ"),AND(J8716=1,I8716=0)),"?IN_FOCUS",IF(J8716&lt;=2,"?ACTIVATED",IF(J8716&lt;&gt;"","?FAMILIAR",IF(F8716="NEW",IF(ISNA(VLOOKUP(E8716,#REF!,1,FALSE())),"?TYPE_IDENTIFIABLE","?REFERENTIAL"),"_")))))</f>
        <v> </v>
      </c>
      <c r="H8716" s="24" t="str">
        <f>IF(J8716&lt;&gt;1,"",IF(I8716="SBJ","CB","?"))</f>
        <v> </v>
      </c>
      <c r="I8716" s="25" t="str">
        <f>IF(OR(E8716="",E8716="!!!",F8716="NEW"),"",INDEX(B8715:B$2,-1+SUMPRODUCT(MAX(ROW(E8715:E$2)*(E8716=E8715:E$2)))))</f>
        <v> </v>
      </c>
      <c r="J8716" s="25" t="str">
        <f>IF(OR(E8716="",E8716="!!!",F8716="NEW"),"",COUNTBLANK(OFFSET(A$1,,,SUMPRODUCT(MAX(ROW(E$2:E8716)*(E8716=E$2:E8716)))))-COUNTBLANK(OFFSET(A$1,,,SUMPRODUCT(MAX(ROW(E$1:E8715)*(E2=E$1:E8715))))))</f>
        <v> </v>
      </c>
      <c r="K8716" s="25" t="str">
        <f>IF(OR(E8716="",E8716="!!!",F8716="NEW"),"",INDEX(J$1:J8715,SUMPRODUCT(MAX(ROW(E$1:E8715)*(E8716=E$1:E8715)))))</f>
        <v> </v>
      </c>
      <c r="L8716" s="26"/>
    </row>
    <row r="8717" spans="1:12">
      <c r="A8717" s="20" t="s">
        <v>1755</v>
      </c>
      <c r="E8717" s="21">
        <f>IF(D8717="?OLD","!!!","")</f>
        <v/>
      </c>
      <c r="F8717" s="22" t="str">
        <f>IF(OR(E8717="",E8717="!!!"),"",IF(NOT(ISNA(VLOOKUP(E8717,E$1:E8716,1,FALSE()))),"OLD",IF(AND(E8717&lt;&gt;"",E8717&lt;&gt;"!!!"),"NEW","")))</f>
        <v> </v>
      </c>
      <c r="G8717" s="23" t="str">
        <f>IF(OR(E8717="",E8717="!!!"),"",IF(OR(J8717=0,AND(J8717=1,K8717=1),AND(J8717=1,I8717="SBJ"),AND(J8717=1,I8717=0)),"?IN_FOCUS",IF(J8717&lt;=2,"?ACTIVATED",IF(J8717&lt;&gt;"","?FAMILIAR",IF(F8717="NEW",IF(ISNA(VLOOKUP(E8717,#REF!,1,FALSE())),"?TYPE_IDENTIFIABLE","?REFERENTIAL"),"_")))))</f>
        <v> </v>
      </c>
      <c r="H8717" s="24" t="str">
        <f>IF(J8717&lt;&gt;1,"",IF(I8717="SBJ","CB","?"))</f>
        <v> </v>
      </c>
      <c r="I8717" s="25" t="str">
        <f>IF(OR(E8717="",E8717="!!!",F8717="NEW"),"",INDEX(B8716:B$2,-1+SUMPRODUCT(MAX(ROW(E8716:E$2)*(E8717=E8716:E$2)))))</f>
        <v> </v>
      </c>
      <c r="J8717" s="25" t="str">
        <f>IF(OR(E8717="",E8717="!!!",F8717="NEW"),"",COUNTBLANK(OFFSET(A$1,,,SUMPRODUCT(MAX(ROW(E$2:E8717)*(E8717=E$2:E8717)))))-COUNTBLANK(OFFSET(A$1,,,SUMPRODUCT(MAX(ROW(E$1:E8716)*(E2=E$1:E8716))))))</f>
        <v> </v>
      </c>
      <c r="K8717" s="25" t="str">
        <f>IF(OR(E8717="",E8717="!!!",F8717="NEW"),"",INDEX(J$1:J8716,SUMPRODUCT(MAX(ROW(E$1:E8716)*(E8717=E$1:E8716)))))</f>
        <v> </v>
      </c>
      <c r="L8717" s="26"/>
    </row>
    <row r="8718" spans="1:12">
      <c r="A8718" s="20" t="s">
        <v>1762</v>
      </c>
      <c r="E8718" s="21">
        <f>IF(D8718="?OLD","!!!","")</f>
        <v/>
      </c>
      <c r="F8718" s="22" t="str">
        <f>IF(OR(E8718="",E8718="!!!"),"",IF(NOT(ISNA(VLOOKUP(E8718,E$1:E8717,1,FALSE()))),"OLD",IF(AND(E8718&lt;&gt;"",E8718&lt;&gt;"!!!"),"NEW","")))</f>
        <v> </v>
      </c>
      <c r="G8718" s="23" t="str">
        <f>IF(OR(E8718="",E8718="!!!"),"",IF(OR(J8718=0,AND(J8718=1,K8718=1),AND(J8718=1,I8718="SBJ"),AND(J8718=1,I8718=0)),"?IN_FOCUS",IF(J8718&lt;=2,"?ACTIVATED",IF(J8718&lt;&gt;"","?FAMILIAR",IF(F8718="NEW",IF(ISNA(VLOOKUP(E8718,#REF!,1,FALSE())),"?TYPE_IDENTIFIABLE","?REFERENTIAL"),"_")))))</f>
        <v> </v>
      </c>
      <c r="H8718" s="24" t="str">
        <f>IF(J8718&lt;&gt;1,"",IF(I8718="SBJ","CB","?"))</f>
        <v> </v>
      </c>
      <c r="I8718" s="25" t="str">
        <f>IF(OR(E8718="",E8718="!!!",F8718="NEW"),"",INDEX(B8717:B$2,-1+SUMPRODUCT(MAX(ROW(E8717:E$2)*(E8718=E8717:E$2)))))</f>
        <v> </v>
      </c>
      <c r="J8718" s="25" t="str">
        <f>IF(OR(E8718="",E8718="!!!",F8718="NEW"),"",COUNTBLANK(OFFSET(A$1,,,SUMPRODUCT(MAX(ROW(E$2:E8718)*(E8718=E$2:E8718)))))-COUNTBLANK(OFFSET(A$1,,,SUMPRODUCT(MAX(ROW(E$1:E8717)*(E2=E$1:E8717))))))</f>
        <v> </v>
      </c>
      <c r="K8718" s="25" t="str">
        <f>IF(OR(E8718="",E8718="!!!",F8718="NEW"),"",INDEX(J$1:J8717,SUMPRODUCT(MAX(ROW(E$1:E8717)*(E8718=E$1:E8717)))))</f>
        <v> </v>
      </c>
      <c r="L8718" s="26"/>
    </row>
    <row r="8719" spans="1:12">
      <c r="A8719" s="20" t="s">
        <v>3710</v>
      </c>
      <c r="B8719" s="27" t="s">
        <v>1783</v>
      </c>
      <c r="C8719" s="27" t="s">
        <v>1669</v>
      </c>
      <c r="E8719" s="21">
        <f>IF(D8719="?OLD","!!!","")</f>
        <v/>
      </c>
      <c r="F8719" s="22" t="str">
        <f>IF(OR(E8719="",E8719="!!!"),"",IF(NOT(ISNA(VLOOKUP(E8719,E$1:E8718,1,FALSE()))),"OLD",IF(AND(E8719&lt;&gt;"",E8719&lt;&gt;"!!!"),"NEW","")))</f>
        <v> </v>
      </c>
      <c r="G8719" s="23" t="str">
        <f>IF(OR(E8719="",E8719="!!!"),"",IF(OR(J8719=0,AND(J8719=1,K8719=1),AND(J8719=1,I8719="SBJ"),AND(J8719=1,I8719=0)),"?IN_FOCUS",IF(J8719&lt;=2,"?ACTIVATED",IF(J8719&lt;&gt;"","?FAMILIAR",IF(F8719="NEW",IF(ISNA(VLOOKUP(E8719,#REF!,1,FALSE())),"?TYPE_IDENTIFIABLE","?REFERENTIAL"),"_")))))</f>
        <v> </v>
      </c>
      <c r="H8719" s="24" t="str">
        <f>IF(J8719&lt;&gt;1,"",IF(I8719="SBJ","CB","?"))</f>
        <v> </v>
      </c>
      <c r="I8719" s="25" t="str">
        <f>IF(OR(E8719="",E8719="!!!",F8719="NEW"),"",INDEX(B8718:B$2,-1+SUMPRODUCT(MAX(ROW(E8718:E$2)*(E8719=E8718:E$2)))))</f>
        <v> </v>
      </c>
      <c r="J8719" s="25" t="str">
        <f>IF(OR(E8719="",E8719="!!!",F8719="NEW"),"",COUNTBLANK(OFFSET(A$1,,,SUMPRODUCT(MAX(ROW(E$2:E8719)*(E8719=E$2:E8719)))))-COUNTBLANK(OFFSET(A$1,,,SUMPRODUCT(MAX(ROW(E$1:E8718)*(E2=E$1:E8718))))))</f>
        <v> </v>
      </c>
      <c r="K8719" s="25" t="str">
        <f>IF(OR(E8719="",E8719="!!!",F8719="NEW"),"",INDEX(J$1:J8718,SUMPRODUCT(MAX(ROW(E$1:E8718)*(E8719=E$1:E8718)))))</f>
        <v> </v>
      </c>
      <c r="L8719" s="26"/>
    </row>
    <row r="8720" spans="1:12">
      <c r="A8720" s="20" t="s">
        <v>1688</v>
      </c>
      <c r="E8720" s="21">
        <f>IF(D8720="?OLD","!!!","")</f>
        <v/>
      </c>
      <c r="F8720" s="22" t="str">
        <f>IF(OR(E8720="",E8720="!!!"),"",IF(NOT(ISNA(VLOOKUP(E8720,E$1:E8719,1,FALSE()))),"OLD",IF(AND(E8720&lt;&gt;"",E8720&lt;&gt;"!!!"),"NEW","")))</f>
        <v> </v>
      </c>
      <c r="G8720" s="23" t="str">
        <f>IF(OR(E8720="",E8720="!!!"),"",IF(OR(J8720=0,AND(J8720=1,K8720=1),AND(J8720=1,I8720="SBJ"),AND(J8720=1,I8720=0)),"?IN_FOCUS",IF(J8720&lt;=2,"?ACTIVATED",IF(J8720&lt;&gt;"","?FAMILIAR",IF(F8720="NEW",IF(ISNA(VLOOKUP(E8720,#REF!,1,FALSE())),"?TYPE_IDENTIFIABLE","?REFERENTIAL"),"_")))))</f>
        <v> </v>
      </c>
      <c r="H8720" s="24" t="str">
        <f>IF(J8720&lt;&gt;1,"",IF(I8720="SBJ","CB","?"))</f>
        <v> </v>
      </c>
      <c r="I8720" s="25" t="str">
        <f>IF(OR(E8720="",E8720="!!!",F8720="NEW"),"",INDEX(B8719:B$2,-1+SUMPRODUCT(MAX(ROW(E8719:E$2)*(E8720=E8719:E$2)))))</f>
        <v> </v>
      </c>
      <c r="J8720" s="25" t="str">
        <f>IF(OR(E8720="",E8720="!!!",F8720="NEW"),"",COUNTBLANK(OFFSET(A$1,,,SUMPRODUCT(MAX(ROW(E$2:E8720)*(E8720=E$2:E8720)))))-COUNTBLANK(OFFSET(A$1,,,SUMPRODUCT(MAX(ROW(E$1:E8719)*(E2=E$1:E8719))))))</f>
        <v> </v>
      </c>
      <c r="K8720" s="25" t="str">
        <f>IF(OR(E8720="",E8720="!!!",F8720="NEW"),"",INDEX(J$1:J8719,SUMPRODUCT(MAX(ROW(E$1:E8719)*(E8720=E$1:E8719)))))</f>
        <v> </v>
      </c>
      <c r="L8720" s="26"/>
    </row>
    <row r="8721" spans="1:12">
      <c r="A8721" s="20" t="s">
        <v>4157</v>
      </c>
      <c r="E8721" s="21">
        <f>IF(D8721="?OLD","!!!","")</f>
        <v/>
      </c>
      <c r="F8721" s="22" t="str">
        <f>IF(OR(E8721="",E8721="!!!"),"",IF(NOT(ISNA(VLOOKUP(E8721,E$1:E8720,1,FALSE()))),"OLD",IF(AND(E8721&lt;&gt;"",E8721&lt;&gt;"!!!"),"NEW","")))</f>
        <v> </v>
      </c>
      <c r="G8721" s="23" t="str">
        <f>IF(OR(E8721="",E8721="!!!"),"",IF(OR(J8721=0,AND(J8721=1,K8721=1),AND(J8721=1,I8721="SBJ"),AND(J8721=1,I8721=0)),"?IN_FOCUS",IF(J8721&lt;=2,"?ACTIVATED",IF(J8721&lt;&gt;"","?FAMILIAR",IF(F8721="NEW",IF(ISNA(VLOOKUP(E8721,#REF!,1,FALSE())),"?TYPE_IDENTIFIABLE","?REFERENTIAL"),"_")))))</f>
        <v> </v>
      </c>
      <c r="H8721" s="24" t="str">
        <f>IF(J8721&lt;&gt;1,"",IF(I8721="SBJ","CB","?"))</f>
        <v> </v>
      </c>
      <c r="I8721" s="25" t="str">
        <f>IF(OR(E8721="",E8721="!!!",F8721="NEW"),"",INDEX(B8720:B$2,-1+SUMPRODUCT(MAX(ROW(E8720:E$2)*(E8721=E8720:E$2)))))</f>
        <v> </v>
      </c>
      <c r="J8721" s="25" t="str">
        <f>IF(OR(E8721="",E8721="!!!",F8721="NEW"),"",COUNTBLANK(OFFSET(A$1,,,SUMPRODUCT(MAX(ROW(E$2:E8721)*(E8721=E$2:E8721)))))-COUNTBLANK(OFFSET(A$1,,,SUMPRODUCT(MAX(ROW(E$1:E8720)*(E2=E$1:E8720))))))</f>
        <v> </v>
      </c>
      <c r="K8721" s="25" t="str">
        <f>IF(OR(E8721="",E8721="!!!",F8721="NEW"),"",INDEX(J$1:J8720,SUMPRODUCT(MAX(ROW(E$1:E8720)*(E8721=E$1:E8720)))))</f>
        <v> </v>
      </c>
      <c r="L8721" s="26"/>
    </row>
    <row r="8722" spans="1:12">
      <c r="A8722" s="20" t="s">
        <v>1790</v>
      </c>
      <c r="E8722" s="21">
        <f>IF(D8722="?OLD","!!!","")</f>
        <v/>
      </c>
      <c r="F8722" s="22" t="str">
        <f>IF(OR(E8722="",E8722="!!!"),"",IF(NOT(ISNA(VLOOKUP(E8722,E$1:E8721,1,FALSE()))),"OLD",IF(AND(E8722&lt;&gt;"",E8722&lt;&gt;"!!!"),"NEW","")))</f>
        <v> </v>
      </c>
      <c r="G8722" s="23" t="str">
        <f>IF(OR(E8722="",E8722="!!!"),"",IF(OR(J8722=0,AND(J8722=1,K8722=1),AND(J8722=1,I8722="SBJ"),AND(J8722=1,I8722=0)),"?IN_FOCUS",IF(J8722&lt;=2,"?ACTIVATED",IF(J8722&lt;&gt;"","?FAMILIAR",IF(F8722="NEW",IF(ISNA(VLOOKUP(E8722,#REF!,1,FALSE())),"?TYPE_IDENTIFIABLE","?REFERENTIAL"),"_")))))</f>
        <v> </v>
      </c>
      <c r="H8722" s="24" t="str">
        <f>IF(J8722&lt;&gt;1,"",IF(I8722="SBJ","CB","?"))</f>
        <v> </v>
      </c>
      <c r="I8722" s="25" t="str">
        <f>IF(OR(E8722="",E8722="!!!",F8722="NEW"),"",INDEX(B8721:B$2,-1+SUMPRODUCT(MAX(ROW(E8721:E$2)*(E8722=E8721:E$2)))))</f>
        <v> </v>
      </c>
      <c r="J8722" s="25" t="str">
        <f>IF(OR(E8722="",E8722="!!!",F8722="NEW"),"",COUNTBLANK(OFFSET(A$1,,,SUMPRODUCT(MAX(ROW(E$2:E8722)*(E8722=E$2:E8722)))))-COUNTBLANK(OFFSET(A$1,,,SUMPRODUCT(MAX(ROW(E$1:E8721)*(E2=E$1:E8721))))))</f>
        <v> </v>
      </c>
      <c r="K8722" s="25" t="str">
        <f>IF(OR(E8722="",E8722="!!!",F8722="NEW"),"",INDEX(J$1:J8721,SUMPRODUCT(MAX(ROW(E$1:E8721)*(E8722=E$1:E8721)))))</f>
        <v> </v>
      </c>
      <c r="L8722" s="26"/>
    </row>
    <row r="8723" spans="1:12">
      <c r="A8723" s="20" t="s">
        <v>4158</v>
      </c>
      <c r="B8723" s="27" t="s">
        <v>3405</v>
      </c>
      <c r="C8723" s="27" t="s">
        <v>1704</v>
      </c>
      <c r="E8723" s="21">
        <f>IF(D8723="?OLD","!!!","")</f>
        <v/>
      </c>
      <c r="F8723" s="22" t="str">
        <f>IF(OR(E8723="",E8723="!!!"),"",IF(NOT(ISNA(VLOOKUP(E8723,E$1:E8722,1,FALSE()))),"OLD",IF(AND(E8723&lt;&gt;"",E8723&lt;&gt;"!!!"),"NEW","")))</f>
        <v> </v>
      </c>
      <c r="G8723" s="23" t="str">
        <f>IF(OR(E8723="",E8723="!!!"),"",IF(OR(J8723=0,AND(J8723=1,K8723=1),AND(J8723=1,I8723="SBJ"),AND(J8723=1,I8723=0)),"?IN_FOCUS",IF(J8723&lt;=2,"?ACTIVATED",IF(J8723&lt;&gt;"","?FAMILIAR",IF(F8723="NEW",IF(ISNA(VLOOKUP(E8723,#REF!,1,FALSE())),"?TYPE_IDENTIFIABLE","?REFERENTIAL"),"_")))))</f>
        <v> </v>
      </c>
      <c r="H8723" s="24" t="str">
        <f>IF(J8723&lt;&gt;1,"",IF(I8723="SBJ","CB","?"))</f>
        <v> </v>
      </c>
      <c r="I8723" s="25" t="str">
        <f>IF(OR(E8723="",E8723="!!!",F8723="NEW"),"",INDEX(B8722:B$2,-1+SUMPRODUCT(MAX(ROW(E8722:E$2)*(E8723=E8722:E$2)))))</f>
        <v> </v>
      </c>
      <c r="J8723" s="25" t="str">
        <f>IF(OR(E8723="",E8723="!!!",F8723="NEW"),"",COUNTBLANK(OFFSET(A$1,,,SUMPRODUCT(MAX(ROW(E$2:E8723)*(E8723=E$2:E8723)))))-COUNTBLANK(OFFSET(A$1,,,SUMPRODUCT(MAX(ROW(E$1:E8722)*(E2=E$1:E8722))))))</f>
        <v> </v>
      </c>
      <c r="K8723" s="25" t="str">
        <f>IF(OR(E8723="",E8723="!!!",F8723="NEW"),"",INDEX(J$1:J8722,SUMPRODUCT(MAX(ROW(E$1:E8722)*(E8723=E$1:E8722)))))</f>
        <v> </v>
      </c>
      <c r="L8723" s="26"/>
    </row>
    <row r="8724" spans="1:12">
      <c r="A8724" s="20" t="s">
        <v>671</v>
      </c>
      <c r="E8724" s="21">
        <f>IF(D8724="?OLD","!!!","")</f>
        <v/>
      </c>
      <c r="F8724" s="22" t="str">
        <f>IF(OR(E8724="",E8724="!!!"),"",IF(NOT(ISNA(VLOOKUP(E8724,E$1:E8723,1,FALSE()))),"OLD",IF(AND(E8724&lt;&gt;"",E8724&lt;&gt;"!!!"),"NEW","")))</f>
        <v> </v>
      </c>
      <c r="G8724" s="23" t="str">
        <f>IF(OR(E8724="",E8724="!!!"),"",IF(OR(J8724=0,AND(J8724=1,K8724=1),AND(J8724=1,I8724="SBJ"),AND(J8724=1,I8724=0)),"?IN_FOCUS",IF(J8724&lt;=2,"?ACTIVATED",IF(J8724&lt;&gt;"","?FAMILIAR",IF(F8724="NEW",IF(ISNA(VLOOKUP(E8724,#REF!,1,FALSE())),"?TYPE_IDENTIFIABLE","?REFERENTIAL"),"_")))))</f>
        <v> </v>
      </c>
      <c r="H8724" s="24" t="str">
        <f>IF(J8724&lt;&gt;1,"",IF(I8724="SBJ","CB","?"))</f>
        <v> </v>
      </c>
      <c r="I8724" s="25" t="str">
        <f>IF(OR(E8724="",E8724="!!!",F8724="NEW"),"",INDEX(B8723:B$2,-1+SUMPRODUCT(MAX(ROW(E8723:E$2)*(E8724=E8723:E$2)))))</f>
        <v> </v>
      </c>
      <c r="J8724" s="25" t="str">
        <f>IF(OR(E8724="",E8724="!!!",F8724="NEW"),"",COUNTBLANK(OFFSET(A$1,,,SUMPRODUCT(MAX(ROW(E$2:E8724)*(E8724=E$2:E8724)))))-COUNTBLANK(OFFSET(A$1,,,SUMPRODUCT(MAX(ROW(E$1:E8723)*(E2=E$1:E8723))))))</f>
        <v> </v>
      </c>
      <c r="K8724" s="25" t="str">
        <f>IF(OR(E8724="",E8724="!!!",F8724="NEW"),"",INDEX(J$1:J8723,SUMPRODUCT(MAX(ROW(E$1:E8723)*(E8724=E$1:E8723)))))</f>
        <v> </v>
      </c>
      <c r="L8724" s="26"/>
    </row>
    <row r="8725" spans="1:12">
      <c r="A8725" s="20"/>
    </row>
    <row r="8726" spans="1:12">
      <c r="A8726" s="20" t="s">
        <v>4159</v>
      </c>
    </row>
    <row r="8727" spans="1:12">
      <c r="A8727" s="20" t="s">
        <v>1796</v>
      </c>
      <c r="E8727" s="21">
        <f>IF(D8727="?OLD","!!!","")</f>
        <v/>
      </c>
      <c r="F8727" s="22" t="str">
        <f>IF(OR(E8727="",E8727="!!!"),"",IF(NOT(ISNA(VLOOKUP(E8727,E$1:E8726,1,FALSE()))),"OLD",IF(AND(E8727&lt;&gt;"",E8727&lt;&gt;"!!!"),"NEW","")))</f>
        <v> </v>
      </c>
      <c r="G8727" s="23" t="str">
        <f>IF(OR(E8727="",E8727="!!!"),"",IF(OR(J8727=0,AND(J8727=1,K8727=1),AND(J8727=1,I8727="SBJ"),AND(J8727=1,I8727=0)),"?IN_FOCUS",IF(J8727&lt;=2,"?ACTIVATED",IF(J8727&lt;&gt;"","?FAMILIAR",IF(F8727="NEW",IF(ISNA(VLOOKUP(E8727,#REF!,1,FALSE())),"?TYPE_IDENTIFIABLE","?REFERENTIAL"),"_")))))</f>
        <v> </v>
      </c>
      <c r="H8727" s="24" t="str">
        <f>IF(J8727&lt;&gt;1,"",IF(I8727="SBJ","CB","?"))</f>
        <v> </v>
      </c>
      <c r="I8727" s="25" t="str">
        <f>IF(OR(E8727="",E8727="!!!",F8727="NEW"),"",INDEX(B8726:B$2,-1+SUMPRODUCT(MAX(ROW(E8726:E$2)*(E8727=E8726:E$2)))))</f>
        <v> </v>
      </c>
      <c r="J8727" s="25" t="str">
        <f>IF(OR(E8727="",E8727="!!!",F8727="NEW"),"",COUNTBLANK(OFFSET(A$1,,,SUMPRODUCT(MAX(ROW(E$2:E8727)*(E8727=E$2:E8727)))))-COUNTBLANK(OFFSET(A$1,,,SUMPRODUCT(MAX(ROW(E$1:E8726)*(E2=E$1:E8726))))))</f>
        <v> </v>
      </c>
      <c r="K8727" s="25" t="str">
        <f>IF(OR(E8727="",E8727="!!!",F8727="NEW"),"",INDEX(J$1:J8726,SUMPRODUCT(MAX(ROW(E$1:E8726)*(E8727=E$1:E8726)))))</f>
        <v> </v>
      </c>
      <c r="L8727" s="26"/>
    </row>
    <row r="8728" spans="1:12">
      <c r="A8728" s="20" t="s">
        <v>2227</v>
      </c>
      <c r="B8728" s="27" t="s">
        <v>1668</v>
      </c>
      <c r="C8728" s="27" t="s">
        <v>1701</v>
      </c>
      <c r="D8728" s="27" t="s">
        <v>1681</v>
      </c>
      <c r="E8728" s="21">
        <f>IF(D8728="?OLD","!!!","")</f>
        <v/>
      </c>
      <c r="F8728" s="22" t="str">
        <f>IF(OR(E8728="",E8728="!!!"),"",IF(NOT(ISNA(VLOOKUP(E8728,E$1:E8727,1,FALSE()))),"OLD",IF(AND(E8728&lt;&gt;"",E8728&lt;&gt;"!!!"),"NEW","")))</f>
        <v> </v>
      </c>
      <c r="G8728" s="23" t="str">
        <f>IF(OR(E8728="",E8728="!!!"),"",IF(OR(J8728=0,AND(J8728=1,K8728=1),AND(J8728=1,I8728="SBJ"),AND(J8728=1,I8728=0)),"?IN_FOCUS",IF(J8728&lt;=2,"?ACTIVATED",IF(J8728&lt;&gt;"","?FAMILIAR",IF(F8728="NEW",IF(ISNA(VLOOKUP(E8728,#REF!,1,FALSE())),"?TYPE_IDENTIFIABLE","?REFERENTIAL"),"_")))))</f>
        <v> </v>
      </c>
      <c r="H8728" s="24" t="str">
        <f>IF(J8728&lt;&gt;1,"",IF(I8728="SBJ","CB","?"))</f>
        <v> </v>
      </c>
      <c r="I8728" s="25" t="str">
        <f>IF(OR(E8728="",E8728="!!!",F8728="NEW"),"",INDEX(B8727:B$2,-1+SUMPRODUCT(MAX(ROW(E8727:E$2)*(E8728=E8727:E$2)))))</f>
        <v> </v>
      </c>
      <c r="J8728" s="25" t="str">
        <f>IF(OR(E8728="",E8728="!!!",F8728="NEW"),"",COUNTBLANK(OFFSET(A$1,,,SUMPRODUCT(MAX(ROW(E$2:E8728)*(E8728=E$2:E8728)))))-COUNTBLANK(OFFSET(A$1,,,SUMPRODUCT(MAX(ROW(E$1:E8727)*(E2=E$1:E8727))))))</f>
        <v> </v>
      </c>
      <c r="K8728" s="25" t="str">
        <f>IF(OR(E8728="",E8728="!!!",F8728="NEW"),"",INDEX(J$1:J8727,SUMPRODUCT(MAX(ROW(E$1:E8727)*(E8728=E$1:E8727)))))</f>
        <v> </v>
      </c>
      <c r="L8728" s="26"/>
    </row>
    <row r="8729" spans="1:12">
      <c r="A8729" s="20" t="s">
        <v>1788</v>
      </c>
      <c r="E8729" s="21">
        <f>IF(D8729="?OLD","!!!","")</f>
        <v/>
      </c>
      <c r="F8729" s="22" t="str">
        <f>IF(OR(E8729="",E8729="!!!"),"",IF(NOT(ISNA(VLOOKUP(E8729,E$1:E8728,1,FALSE()))),"OLD",IF(AND(E8729&lt;&gt;"",E8729&lt;&gt;"!!!"),"NEW","")))</f>
        <v> </v>
      </c>
      <c r="G8729" s="23" t="str">
        <f>IF(OR(E8729="",E8729="!!!"),"",IF(OR(J8729=0,AND(J8729=1,K8729=1),AND(J8729=1,I8729="SBJ"),AND(J8729=1,I8729=0)),"?IN_FOCUS",IF(J8729&lt;=2,"?ACTIVATED",IF(J8729&lt;&gt;"","?FAMILIAR",IF(F8729="NEW",IF(ISNA(VLOOKUP(E8729,#REF!,1,FALSE())),"?TYPE_IDENTIFIABLE","?REFERENTIAL"),"_")))))</f>
        <v> </v>
      </c>
      <c r="H8729" s="24" t="str">
        <f>IF(J8729&lt;&gt;1,"",IF(I8729="SBJ","CB","?"))</f>
        <v> </v>
      </c>
      <c r="I8729" s="25" t="str">
        <f>IF(OR(E8729="",E8729="!!!",F8729="NEW"),"",INDEX(B8728:B$2,-1+SUMPRODUCT(MAX(ROW(E8728:E$2)*(E8729=E8728:E$2)))))</f>
        <v> </v>
      </c>
      <c r="J8729" s="25" t="str">
        <f>IF(OR(E8729="",E8729="!!!",F8729="NEW"),"",COUNTBLANK(OFFSET(A$1,,,SUMPRODUCT(MAX(ROW(E$2:E8729)*(E8729=E$2:E8729)))))-COUNTBLANK(OFFSET(A$1,,,SUMPRODUCT(MAX(ROW(E$1:E8728)*(E2=E$1:E8728))))))</f>
        <v> </v>
      </c>
      <c r="K8729" s="25" t="str">
        <f>IF(OR(E8729="",E8729="!!!",F8729="NEW"),"",INDEX(J$1:J8728,SUMPRODUCT(MAX(ROW(E$1:E8728)*(E8729=E$1:E8728)))))</f>
        <v> </v>
      </c>
      <c r="L8729" s="26"/>
    </row>
    <row r="8730" spans="1:12">
      <c r="A8730" s="20" t="s">
        <v>2384</v>
      </c>
      <c r="E8730" s="21">
        <f>IF(D8730="?OLD","!!!","")</f>
        <v/>
      </c>
      <c r="F8730" s="22" t="str">
        <f>IF(OR(E8730="",E8730="!!!"),"",IF(NOT(ISNA(VLOOKUP(E8730,E$1:E8729,1,FALSE()))),"OLD",IF(AND(E8730&lt;&gt;"",E8730&lt;&gt;"!!!"),"NEW","")))</f>
        <v> </v>
      </c>
      <c r="G8730" s="23" t="str">
        <f>IF(OR(E8730="",E8730="!!!"),"",IF(OR(J8730=0,AND(J8730=1,K8730=1),AND(J8730=1,I8730="SBJ"),AND(J8730=1,I8730=0)),"?IN_FOCUS",IF(J8730&lt;=2,"?ACTIVATED",IF(J8730&lt;&gt;"","?FAMILIAR",IF(F8730="NEW",IF(ISNA(VLOOKUP(E8730,#REF!,1,FALSE())),"?TYPE_IDENTIFIABLE","?REFERENTIAL"),"_")))))</f>
        <v> </v>
      </c>
      <c r="H8730" s="24" t="str">
        <f>IF(J8730&lt;&gt;1,"",IF(I8730="SBJ","CB","?"))</f>
        <v> </v>
      </c>
      <c r="I8730" s="25" t="str">
        <f>IF(OR(E8730="",E8730="!!!",F8730="NEW"),"",INDEX(B8729:B$2,-1+SUMPRODUCT(MAX(ROW(E8729:E$2)*(E8730=E8729:E$2)))))</f>
        <v> </v>
      </c>
      <c r="J8730" s="25" t="str">
        <f>IF(OR(E8730="",E8730="!!!",F8730="NEW"),"",COUNTBLANK(OFFSET(A$1,,,SUMPRODUCT(MAX(ROW(E$2:E8730)*(E8730=E$2:E8730)))))-COUNTBLANK(OFFSET(A$1,,,SUMPRODUCT(MAX(ROW(E$1:E8729)*(E2=E$1:E8729))))))</f>
        <v> </v>
      </c>
      <c r="K8730" s="25" t="str">
        <f>IF(OR(E8730="",E8730="!!!",F8730="NEW"),"",INDEX(J$1:J8729,SUMPRODUCT(MAX(ROW(E$1:E8729)*(E8730=E$1:E8729)))))</f>
        <v> </v>
      </c>
      <c r="L8730" s="26"/>
    </row>
    <row r="8731" spans="1:12">
      <c r="A8731" s="20" t="s">
        <v>1881</v>
      </c>
      <c r="B8731" s="27" t="s">
        <v>1687</v>
      </c>
      <c r="C8731" s="27" t="s">
        <v>1737</v>
      </c>
      <c r="D8731" s="27" t="s">
        <v>1681</v>
      </c>
      <c r="E8731" s="21">
        <f>IF(D8731="?OLD","!!!","")</f>
        <v/>
      </c>
      <c r="F8731" s="22" t="str">
        <f>IF(OR(E8731="",E8731="!!!"),"",IF(NOT(ISNA(VLOOKUP(E8731,E$1:E8730,1,FALSE()))),"OLD",IF(AND(E8731&lt;&gt;"",E8731&lt;&gt;"!!!"),"NEW","")))</f>
        <v> </v>
      </c>
      <c r="G8731" s="23" t="str">
        <f>IF(OR(E8731="",E8731="!!!"),"",IF(OR(J8731=0,AND(J8731=1,K8731=1),AND(J8731=1,I8731="SBJ"),AND(J8731=1,I8731=0)),"?IN_FOCUS",IF(J8731&lt;=2,"?ACTIVATED",IF(J8731&lt;&gt;"","?FAMILIAR",IF(F8731="NEW",IF(ISNA(VLOOKUP(E8731,#REF!,1,FALSE())),"?TYPE_IDENTIFIABLE","?REFERENTIAL"),"_")))))</f>
        <v> </v>
      </c>
      <c r="H8731" s="24" t="str">
        <f>IF(J8731&lt;&gt;1,"",IF(I8731="SBJ","CB","?"))</f>
        <v> </v>
      </c>
      <c r="I8731" s="25" t="str">
        <f>IF(OR(E8731="",E8731="!!!",F8731="NEW"),"",INDEX(B8730:B$2,-1+SUMPRODUCT(MAX(ROW(E8730:E$2)*(E8731=E8730:E$2)))))</f>
        <v> </v>
      </c>
      <c r="J8731" s="25" t="str">
        <f>IF(OR(E8731="",E8731="!!!",F8731="NEW"),"",COUNTBLANK(OFFSET(A$1,,,SUMPRODUCT(MAX(ROW(E$2:E8731)*(E8731=E$2:E8731)))))-COUNTBLANK(OFFSET(A$1,,,SUMPRODUCT(MAX(ROW(E$1:E8730)*(E2=E$1:E8730))))))</f>
        <v> </v>
      </c>
      <c r="K8731" s="25" t="str">
        <f>IF(OR(E8731="",E8731="!!!",F8731="NEW"),"",INDEX(J$1:J8730,SUMPRODUCT(MAX(ROW(E$1:E8730)*(E8731=E$1:E8730)))))</f>
        <v> </v>
      </c>
      <c r="L8731" s="26"/>
    </row>
    <row r="8732" spans="1:12">
      <c r="A8732" s="20" t="s">
        <v>4160</v>
      </c>
      <c r="E8732" s="21">
        <f>IF(D8732="?OLD","!!!","")</f>
        <v/>
      </c>
      <c r="F8732" s="22" t="str">
        <f>IF(OR(E8732="",E8732="!!!"),"",IF(NOT(ISNA(VLOOKUP(E8732,E$1:E8731,1,FALSE()))),"OLD",IF(AND(E8732&lt;&gt;"",E8732&lt;&gt;"!!!"),"NEW","")))</f>
        <v> </v>
      </c>
      <c r="G8732" s="23" t="str">
        <f>IF(OR(E8732="",E8732="!!!"),"",IF(OR(J8732=0,AND(J8732=1,K8732=1),AND(J8732=1,I8732="SBJ"),AND(J8732=1,I8732=0)),"?IN_FOCUS",IF(J8732&lt;=2,"?ACTIVATED",IF(J8732&lt;&gt;"","?FAMILIAR",IF(F8732="NEW",IF(ISNA(VLOOKUP(E8732,#REF!,1,FALSE())),"?TYPE_IDENTIFIABLE","?REFERENTIAL"),"_")))))</f>
        <v> </v>
      </c>
      <c r="H8732" s="24" t="str">
        <f>IF(J8732&lt;&gt;1,"",IF(I8732="SBJ","CB","?"))</f>
        <v> </v>
      </c>
      <c r="I8732" s="25" t="str">
        <f>IF(OR(E8732="",E8732="!!!",F8732="NEW"),"",INDEX(B8731:B$2,-1+SUMPRODUCT(MAX(ROW(E8731:E$2)*(E8732=E8731:E$2)))))</f>
        <v> </v>
      </c>
      <c r="J8732" s="25" t="str">
        <f>IF(OR(E8732="",E8732="!!!",F8732="NEW"),"",COUNTBLANK(OFFSET(A$1,,,SUMPRODUCT(MAX(ROW(E$2:E8732)*(E8732=E$2:E8732)))))-COUNTBLANK(OFFSET(A$1,,,SUMPRODUCT(MAX(ROW(E$1:E8731)*(E2=E$1:E8731))))))</f>
        <v> </v>
      </c>
      <c r="K8732" s="25" t="str">
        <f>IF(OR(E8732="",E8732="!!!",F8732="NEW"),"",INDEX(J$1:J8731,SUMPRODUCT(MAX(ROW(E$1:E8731)*(E8732=E$1:E8731)))))</f>
        <v> </v>
      </c>
      <c r="L8732" s="26"/>
    </row>
    <row r="8733" spans="1:12">
      <c r="A8733" s="20" t="s">
        <v>4161</v>
      </c>
      <c r="E8733" s="21">
        <f>IF(D8733="?OLD","!!!","")</f>
        <v/>
      </c>
      <c r="F8733" s="22" t="str">
        <f>IF(OR(E8733="",E8733="!!!"),"",IF(NOT(ISNA(VLOOKUP(E8733,E$1:E8732,1,FALSE()))),"OLD",IF(AND(E8733&lt;&gt;"",E8733&lt;&gt;"!!!"),"NEW","")))</f>
        <v> </v>
      </c>
      <c r="G8733" s="23" t="str">
        <f>IF(OR(E8733="",E8733="!!!"),"",IF(OR(J8733=0,AND(J8733=1,K8733=1),AND(J8733=1,I8733="SBJ"),AND(J8733=1,I8733=0)),"?IN_FOCUS",IF(J8733&lt;=2,"?ACTIVATED",IF(J8733&lt;&gt;"","?FAMILIAR",IF(F8733="NEW",IF(ISNA(VLOOKUP(E8733,#REF!,1,FALSE())),"?TYPE_IDENTIFIABLE","?REFERENTIAL"),"_")))))</f>
        <v> </v>
      </c>
      <c r="H8733" s="24" t="str">
        <f>IF(J8733&lt;&gt;1,"",IF(I8733="SBJ","CB","?"))</f>
        <v> </v>
      </c>
      <c r="I8733" s="25" t="str">
        <f>IF(OR(E8733="",E8733="!!!",F8733="NEW"),"",INDEX(B8732:B$2,-1+SUMPRODUCT(MAX(ROW(E8732:E$2)*(E8733=E8732:E$2)))))</f>
        <v> </v>
      </c>
      <c r="J8733" s="25" t="str">
        <f>IF(OR(E8733="",E8733="!!!",F8733="NEW"),"",COUNTBLANK(OFFSET(A$1,,,SUMPRODUCT(MAX(ROW(E$2:E8733)*(E8733=E$2:E8733)))))-COUNTBLANK(OFFSET(A$1,,,SUMPRODUCT(MAX(ROW(E$1:E8732)*(E2=E$1:E8732))))))</f>
        <v> </v>
      </c>
      <c r="K8733" s="25" t="str">
        <f>IF(OR(E8733="",E8733="!!!",F8733="NEW"),"",INDEX(J$1:J8732,SUMPRODUCT(MAX(ROW(E$1:E8732)*(E8733=E$1:E8732)))))</f>
        <v> </v>
      </c>
      <c r="L8733" s="26"/>
    </row>
    <row r="8734" spans="1:12">
      <c r="A8734" s="20" t="s">
        <v>1688</v>
      </c>
      <c r="E8734" s="21">
        <f>IF(D8734="?OLD","!!!","")</f>
        <v/>
      </c>
      <c r="F8734" s="22" t="str">
        <f>IF(OR(E8734="",E8734="!!!"),"",IF(NOT(ISNA(VLOOKUP(E8734,E$1:E8733,1,FALSE()))),"OLD",IF(AND(E8734&lt;&gt;"",E8734&lt;&gt;"!!!"),"NEW","")))</f>
        <v> </v>
      </c>
      <c r="G8734" s="23" t="str">
        <f>IF(OR(E8734="",E8734="!!!"),"",IF(OR(J8734=0,AND(J8734=1,K8734=1),AND(J8734=1,I8734="SBJ"),AND(J8734=1,I8734=0)),"?IN_FOCUS",IF(J8734&lt;=2,"?ACTIVATED",IF(J8734&lt;&gt;"","?FAMILIAR",IF(F8734="NEW",IF(ISNA(VLOOKUP(E8734,#REF!,1,FALSE())),"?TYPE_IDENTIFIABLE","?REFERENTIAL"),"_")))))</f>
        <v> </v>
      </c>
      <c r="H8734" s="24" t="str">
        <f>IF(J8734&lt;&gt;1,"",IF(I8734="SBJ","CB","?"))</f>
        <v> </v>
      </c>
      <c r="I8734" s="25" t="str">
        <f>IF(OR(E8734="",E8734="!!!",F8734="NEW"),"",INDEX(B8733:B$2,-1+SUMPRODUCT(MAX(ROW(E8733:E$2)*(E8734=E8733:E$2)))))</f>
        <v> </v>
      </c>
      <c r="J8734" s="25" t="str">
        <f>IF(OR(E8734="",E8734="!!!",F8734="NEW"),"",COUNTBLANK(OFFSET(A$1,,,SUMPRODUCT(MAX(ROW(E$2:E8734)*(E8734=E$2:E8734)))))-COUNTBLANK(OFFSET(A$1,,,SUMPRODUCT(MAX(ROW(E$1:E8733)*(E2=E$1:E8733))))))</f>
        <v> </v>
      </c>
      <c r="K8734" s="25" t="str">
        <f>IF(OR(E8734="",E8734="!!!",F8734="NEW"),"",INDEX(J$1:J8733,SUMPRODUCT(MAX(ROW(E$1:E8733)*(E8734=E$1:E8733)))))</f>
        <v> </v>
      </c>
      <c r="L8734" s="26"/>
    </row>
    <row r="8735" spans="1:12">
      <c r="A8735" s="20" t="s">
        <v>4162</v>
      </c>
      <c r="E8735" s="21">
        <f>IF(D8735="?OLD","!!!","")</f>
        <v/>
      </c>
      <c r="F8735" s="22" t="str">
        <f>IF(OR(E8735="",E8735="!!!"),"",IF(NOT(ISNA(VLOOKUP(E8735,E$1:E8734,1,FALSE()))),"OLD",IF(AND(E8735&lt;&gt;"",E8735&lt;&gt;"!!!"),"NEW","")))</f>
        <v> </v>
      </c>
      <c r="G8735" s="23" t="str">
        <f>IF(OR(E8735="",E8735="!!!"),"",IF(OR(J8735=0,AND(J8735=1,K8735=1),AND(J8735=1,I8735="SBJ"),AND(J8735=1,I8735=0)),"?IN_FOCUS",IF(J8735&lt;=2,"?ACTIVATED",IF(J8735&lt;&gt;"","?FAMILIAR",IF(F8735="NEW",IF(ISNA(VLOOKUP(E8735,#REF!,1,FALSE())),"?TYPE_IDENTIFIABLE","?REFERENTIAL"),"_")))))</f>
        <v> </v>
      </c>
      <c r="H8735" s="24" t="str">
        <f>IF(J8735&lt;&gt;1,"",IF(I8735="SBJ","CB","?"))</f>
        <v> </v>
      </c>
      <c r="I8735" s="25" t="str">
        <f>IF(OR(E8735="",E8735="!!!",F8735="NEW"),"",INDEX(B8734:B$2,-1+SUMPRODUCT(MAX(ROW(E8734:E$2)*(E8735=E8734:E$2)))))</f>
        <v> </v>
      </c>
      <c r="J8735" s="25" t="str">
        <f>IF(OR(E8735="",E8735="!!!",F8735="NEW"),"",COUNTBLANK(OFFSET(A$1,,,SUMPRODUCT(MAX(ROW(E$2:E8735)*(E8735=E$2:E8735)))))-COUNTBLANK(OFFSET(A$1,,,SUMPRODUCT(MAX(ROW(E$1:E8734)*(E2=E$1:E8734))))))</f>
        <v> </v>
      </c>
      <c r="K8735" s="25" t="str">
        <f>IF(OR(E8735="",E8735="!!!",F8735="NEW"),"",INDEX(J$1:J8734,SUMPRODUCT(MAX(ROW(E$1:E8734)*(E8735=E$1:E8734)))))</f>
        <v> </v>
      </c>
      <c r="L8735" s="26"/>
    </row>
    <row r="8736" spans="1:12">
      <c r="A8736" s="20" t="s">
        <v>2034</v>
      </c>
      <c r="B8736" s="27" t="s">
        <v>1724</v>
      </c>
      <c r="C8736" s="27" t="s">
        <v>1680</v>
      </c>
      <c r="D8736" s="27" t="s">
        <v>1681</v>
      </c>
      <c r="E8736" s="21">
        <f>IF(D8736="?OLD","!!!","")</f>
        <v/>
      </c>
      <c r="F8736" s="22" t="str">
        <f>IF(OR(E8736="",E8736="!!!"),"",IF(NOT(ISNA(VLOOKUP(E8736,E$1:E8735,1,FALSE()))),"OLD",IF(AND(E8736&lt;&gt;"",E8736&lt;&gt;"!!!"),"NEW","")))</f>
        <v> </v>
      </c>
      <c r="G8736" s="23" t="str">
        <f>IF(OR(E8736="",E8736="!!!"),"",IF(OR(J8736=0,AND(J8736=1,K8736=1),AND(J8736=1,I8736="SBJ"),AND(J8736=1,I8736=0)),"?IN_FOCUS",IF(J8736&lt;=2,"?ACTIVATED",IF(J8736&lt;&gt;"","?FAMILIAR",IF(F8736="NEW",IF(ISNA(VLOOKUP(E8736,#REF!,1,FALSE())),"?TYPE_IDENTIFIABLE","?REFERENTIAL"),"_")))))</f>
        <v> </v>
      </c>
      <c r="H8736" s="24" t="str">
        <f>IF(J8736&lt;&gt;1,"",IF(I8736="SBJ","CB","?"))</f>
        <v> </v>
      </c>
      <c r="I8736" s="25" t="str">
        <f>IF(OR(E8736="",E8736="!!!",F8736="NEW"),"",INDEX(B8735:B$2,-1+SUMPRODUCT(MAX(ROW(E8735:E$2)*(E8736=E8735:E$2)))))</f>
        <v> </v>
      </c>
      <c r="J8736" s="25" t="str">
        <f>IF(OR(E8736="",E8736="!!!",F8736="NEW"),"",COUNTBLANK(OFFSET(A$1,,,SUMPRODUCT(MAX(ROW(E$2:E8736)*(E8736=E$2:E8736)))))-COUNTBLANK(OFFSET(A$1,,,SUMPRODUCT(MAX(ROW(E$1:E8735)*(E2=E$1:E8735))))))</f>
        <v> </v>
      </c>
      <c r="K8736" s="25" t="str">
        <f>IF(OR(E8736="",E8736="!!!",F8736="NEW"),"",INDEX(J$1:J8735,SUMPRODUCT(MAX(ROW(E$1:E8735)*(E8736=E$1:E8735)))))</f>
        <v> </v>
      </c>
      <c r="L8736" s="26"/>
    </row>
    <row r="8737" spans="1:12">
      <c r="A8737" s="20" t="s">
        <v>3471</v>
      </c>
      <c r="E8737" s="21">
        <f>IF(D8737="?OLD","!!!","")</f>
        <v/>
      </c>
      <c r="F8737" s="22" t="str">
        <f>IF(OR(E8737="",E8737="!!!"),"",IF(NOT(ISNA(VLOOKUP(E8737,E$1:E8736,1,FALSE()))),"OLD",IF(AND(E8737&lt;&gt;"",E8737&lt;&gt;"!!!"),"NEW","")))</f>
        <v> </v>
      </c>
      <c r="G8737" s="23" t="str">
        <f>IF(OR(E8737="",E8737="!!!"),"",IF(OR(J8737=0,AND(J8737=1,K8737=1),AND(J8737=1,I8737="SBJ"),AND(J8737=1,I8737=0)),"?IN_FOCUS",IF(J8737&lt;=2,"?ACTIVATED",IF(J8737&lt;&gt;"","?FAMILIAR",IF(F8737="NEW",IF(ISNA(VLOOKUP(E8737,#REF!,1,FALSE())),"?TYPE_IDENTIFIABLE","?REFERENTIAL"),"_")))))</f>
        <v> </v>
      </c>
      <c r="H8737" s="24" t="str">
        <f>IF(J8737&lt;&gt;1,"",IF(I8737="SBJ","CB","?"))</f>
        <v> </v>
      </c>
      <c r="I8737" s="25" t="str">
        <f>IF(OR(E8737="",E8737="!!!",F8737="NEW"),"",INDEX(B8736:B$2,-1+SUMPRODUCT(MAX(ROW(E8736:E$2)*(E8737=E8736:E$2)))))</f>
        <v> </v>
      </c>
      <c r="J8737" s="25" t="str">
        <f>IF(OR(E8737="",E8737="!!!",F8737="NEW"),"",COUNTBLANK(OFFSET(A$1,,,SUMPRODUCT(MAX(ROW(E$2:E8737)*(E8737=E$2:E8737)))))-COUNTBLANK(OFFSET(A$1,,,SUMPRODUCT(MAX(ROW(E$1:E8736)*(E2=E$1:E8736))))))</f>
        <v> </v>
      </c>
      <c r="K8737" s="25" t="str">
        <f>IF(OR(E8737="",E8737="!!!",F8737="NEW"),"",INDEX(J$1:J8736,SUMPRODUCT(MAX(ROW(E$1:E8736)*(E8737=E$1:E8736)))))</f>
        <v> </v>
      </c>
      <c r="L8737" s="26"/>
    </row>
    <row r="8738" spans="1:12">
      <c r="A8738" s="20" t="s">
        <v>2168</v>
      </c>
      <c r="E8738" s="21">
        <f>IF(D8738="?OLD","!!!","")</f>
        <v/>
      </c>
      <c r="F8738" s="22" t="str">
        <f>IF(OR(E8738="",E8738="!!!"),"",IF(NOT(ISNA(VLOOKUP(E8738,E$1:E8737,1,FALSE()))),"OLD",IF(AND(E8738&lt;&gt;"",E8738&lt;&gt;"!!!"),"NEW","")))</f>
        <v> </v>
      </c>
      <c r="G8738" s="23" t="str">
        <f>IF(OR(E8738="",E8738="!!!"),"",IF(OR(J8738=0,AND(J8738=1,K8738=1),AND(J8738=1,I8738="SBJ"),AND(J8738=1,I8738=0)),"?IN_FOCUS",IF(J8738&lt;=2,"?ACTIVATED",IF(J8738&lt;&gt;"","?FAMILIAR",IF(F8738="NEW",IF(ISNA(VLOOKUP(E8738,#REF!,1,FALSE())),"?TYPE_IDENTIFIABLE","?REFERENTIAL"),"_")))))</f>
        <v> </v>
      </c>
      <c r="H8738" s="24" t="str">
        <f>IF(J8738&lt;&gt;1,"",IF(I8738="SBJ","CB","?"))</f>
        <v> </v>
      </c>
      <c r="I8738" s="25" t="str">
        <f>IF(OR(E8738="",E8738="!!!",F8738="NEW"),"",INDEX(B8737:B$2,-1+SUMPRODUCT(MAX(ROW(E8737:E$2)*(E8738=E8737:E$2)))))</f>
        <v> </v>
      </c>
      <c r="J8738" s="25" t="str">
        <f>IF(OR(E8738="",E8738="!!!",F8738="NEW"),"",COUNTBLANK(OFFSET(A$1,,,SUMPRODUCT(MAX(ROW(E$2:E8738)*(E8738=E$2:E8738)))))-COUNTBLANK(OFFSET(A$1,,,SUMPRODUCT(MAX(ROW(E$1:E8737)*(E2=E$1:E8737))))))</f>
        <v> </v>
      </c>
      <c r="K8738" s="25" t="str">
        <f>IF(OR(E8738="",E8738="!!!",F8738="NEW"),"",INDEX(J$1:J8737,SUMPRODUCT(MAX(ROW(E$1:E8737)*(E8738=E$1:E8737)))))</f>
        <v> </v>
      </c>
      <c r="L8738" s="26"/>
    </row>
    <row r="8739" spans="1:12">
      <c r="A8739" s="20" t="s">
        <v>3048</v>
      </c>
      <c r="E8739" s="21">
        <f>IF(D8739="?OLD","!!!","")</f>
        <v/>
      </c>
      <c r="F8739" s="22" t="str">
        <f>IF(OR(E8739="",E8739="!!!"),"",IF(NOT(ISNA(VLOOKUP(E8739,E$1:E8738,1,FALSE()))),"OLD",IF(AND(E8739&lt;&gt;"",E8739&lt;&gt;"!!!"),"NEW","")))</f>
        <v> </v>
      </c>
      <c r="G8739" s="23" t="str">
        <f>IF(OR(E8739="",E8739="!!!"),"",IF(OR(J8739=0,AND(J8739=1,K8739=1),AND(J8739=1,I8739="SBJ"),AND(J8739=1,I8739=0)),"?IN_FOCUS",IF(J8739&lt;=2,"?ACTIVATED",IF(J8739&lt;&gt;"","?FAMILIAR",IF(F8739="NEW",IF(ISNA(VLOOKUP(E8739,#REF!,1,FALSE())),"?TYPE_IDENTIFIABLE","?REFERENTIAL"),"_")))))</f>
        <v> </v>
      </c>
      <c r="H8739" s="24" t="str">
        <f>IF(J8739&lt;&gt;1,"",IF(I8739="SBJ","CB","?"))</f>
        <v> </v>
      </c>
      <c r="I8739" s="25" t="str">
        <f>IF(OR(E8739="",E8739="!!!",F8739="NEW"),"",INDEX(B8738:B$2,-1+SUMPRODUCT(MAX(ROW(E8738:E$2)*(E8739=E8738:E$2)))))</f>
        <v> </v>
      </c>
      <c r="J8739" s="25" t="str">
        <f>IF(OR(E8739="",E8739="!!!",F8739="NEW"),"",COUNTBLANK(OFFSET(A$1,,,SUMPRODUCT(MAX(ROW(E$2:E8739)*(E8739=E$2:E8739)))))-COUNTBLANK(OFFSET(A$1,,,SUMPRODUCT(MAX(ROW(E$1:E8738)*(E2=E$1:E8738))))))</f>
        <v> </v>
      </c>
      <c r="K8739" s="25" t="str">
        <f>IF(OR(E8739="",E8739="!!!",F8739="NEW"),"",INDEX(J$1:J8738,SUMPRODUCT(MAX(ROW(E$1:E8738)*(E8739=E$1:E8738)))))</f>
        <v> </v>
      </c>
      <c r="L8739" s="26"/>
    </row>
    <row r="8740" spans="1:12">
      <c r="A8740" s="20" t="s">
        <v>4163</v>
      </c>
      <c r="B8740" s="27" t="s">
        <v>1675</v>
      </c>
      <c r="C8740" s="27" t="s">
        <v>1669</v>
      </c>
      <c r="E8740" s="21">
        <f>IF(D8740="?OLD","!!!","")</f>
        <v/>
      </c>
      <c r="F8740" s="22" t="str">
        <f>IF(OR(E8740="",E8740="!!!"),"",IF(NOT(ISNA(VLOOKUP(E8740,E$1:E8739,1,FALSE()))),"OLD",IF(AND(E8740&lt;&gt;"",E8740&lt;&gt;"!!!"),"NEW","")))</f>
        <v> </v>
      </c>
      <c r="G8740" s="23" t="str">
        <f>IF(OR(E8740="",E8740="!!!"),"",IF(OR(J8740=0,AND(J8740=1,K8740=1),AND(J8740=1,I8740="SBJ"),AND(J8740=1,I8740=0)),"?IN_FOCUS",IF(J8740&lt;=2,"?ACTIVATED",IF(J8740&lt;&gt;"","?FAMILIAR",IF(F8740="NEW",IF(ISNA(VLOOKUP(E8740,#REF!,1,FALSE())),"?TYPE_IDENTIFIABLE","?REFERENTIAL"),"_")))))</f>
        <v> </v>
      </c>
      <c r="H8740" s="24" t="str">
        <f>IF(J8740&lt;&gt;1,"",IF(I8740="SBJ","CB","?"))</f>
        <v> </v>
      </c>
      <c r="I8740" s="25" t="str">
        <f>IF(OR(E8740="",E8740="!!!",F8740="NEW"),"",INDEX(B8739:B$2,-1+SUMPRODUCT(MAX(ROW(E8739:E$2)*(E8740=E8739:E$2)))))</f>
        <v> </v>
      </c>
      <c r="J8740" s="25" t="str">
        <f>IF(OR(E8740="",E8740="!!!",F8740="NEW"),"",COUNTBLANK(OFFSET(A$1,,,SUMPRODUCT(MAX(ROW(E$2:E8740)*(E8740=E$2:E8740)))))-COUNTBLANK(OFFSET(A$1,,,SUMPRODUCT(MAX(ROW(E$1:E8739)*(E2=E$1:E8739))))))</f>
        <v> </v>
      </c>
      <c r="K8740" s="25" t="str">
        <f>IF(OR(E8740="",E8740="!!!",F8740="NEW"),"",INDEX(J$1:J8739,SUMPRODUCT(MAX(ROW(E$1:E8739)*(E8740=E$1:E8739)))))</f>
        <v> </v>
      </c>
      <c r="L8740" s="26"/>
    </row>
    <row r="8741" spans="1:12">
      <c r="A8741" s="20" t="s">
        <v>1670</v>
      </c>
      <c r="E8741" s="21">
        <f>IF(D8741="?OLD","!!!","")</f>
        <v/>
      </c>
      <c r="F8741" s="22" t="str">
        <f>IF(OR(E8741="",E8741="!!!"),"",IF(NOT(ISNA(VLOOKUP(E8741,E$1:E8740,1,FALSE()))),"OLD",IF(AND(E8741&lt;&gt;"",E8741&lt;&gt;"!!!"),"NEW","")))</f>
        <v> </v>
      </c>
      <c r="G8741" s="23" t="str">
        <f>IF(OR(E8741="",E8741="!!!"),"",IF(OR(J8741=0,AND(J8741=1,K8741=1),AND(J8741=1,I8741="SBJ"),AND(J8741=1,I8741=0)),"?IN_FOCUS",IF(J8741&lt;=2,"?ACTIVATED",IF(J8741&lt;&gt;"","?FAMILIAR",IF(F8741="NEW",IF(ISNA(VLOOKUP(E8741,#REF!,1,FALSE())),"?TYPE_IDENTIFIABLE","?REFERENTIAL"),"_")))))</f>
        <v> </v>
      </c>
      <c r="H8741" s="24" t="str">
        <f>IF(J8741&lt;&gt;1,"",IF(I8741="SBJ","CB","?"))</f>
        <v> </v>
      </c>
      <c r="I8741" s="25" t="str">
        <f>IF(OR(E8741="",E8741="!!!",F8741="NEW"),"",INDEX(B8740:B$2,-1+SUMPRODUCT(MAX(ROW(E8740:E$2)*(E8741=E8740:E$2)))))</f>
        <v> </v>
      </c>
      <c r="J8741" s="25" t="str">
        <f>IF(OR(E8741="",E8741="!!!",F8741="NEW"),"",COUNTBLANK(OFFSET(A$1,,,SUMPRODUCT(MAX(ROW(E$2:E8741)*(E8741=E$2:E8741)))))-COUNTBLANK(OFFSET(A$1,,,SUMPRODUCT(MAX(ROW(E$1:E8740)*(E2=E$1:E8740))))))</f>
        <v> </v>
      </c>
      <c r="K8741" s="25" t="str">
        <f>IF(OR(E8741="",E8741="!!!",F8741="NEW"),"",INDEX(J$1:J8740,SUMPRODUCT(MAX(ROW(E$1:E8740)*(E8741=E$1:E8740)))))</f>
        <v> </v>
      </c>
      <c r="L8741" s="26"/>
    </row>
    <row r="8742" spans="1:12">
      <c r="A8742" s="20" t="s">
        <v>2279</v>
      </c>
      <c r="B8742" s="27" t="s">
        <v>1672</v>
      </c>
      <c r="C8742" s="27" t="s">
        <v>1704</v>
      </c>
      <c r="E8742" s="21">
        <f>IF(D8742="?OLD","!!!","")</f>
        <v/>
      </c>
      <c r="F8742" s="22" t="str">
        <f>IF(OR(E8742="",E8742="!!!"),"",IF(NOT(ISNA(VLOOKUP(E8742,E$1:E8741,1,FALSE()))),"OLD",IF(AND(E8742&lt;&gt;"",E8742&lt;&gt;"!!!"),"NEW","")))</f>
        <v> </v>
      </c>
      <c r="G8742" s="23" t="str">
        <f>IF(OR(E8742="",E8742="!!!"),"",IF(OR(J8742=0,AND(J8742=1,K8742=1),AND(J8742=1,I8742="SBJ"),AND(J8742=1,I8742=0)),"?IN_FOCUS",IF(J8742&lt;=2,"?ACTIVATED",IF(J8742&lt;&gt;"","?FAMILIAR",IF(F8742="NEW",IF(ISNA(VLOOKUP(E8742,#REF!,1,FALSE())),"?TYPE_IDENTIFIABLE","?REFERENTIAL"),"_")))))</f>
        <v> </v>
      </c>
      <c r="H8742" s="24" t="str">
        <f>IF(J8742&lt;&gt;1,"",IF(I8742="SBJ","CB","?"))</f>
        <v> </v>
      </c>
      <c r="I8742" s="25" t="str">
        <f>IF(OR(E8742="",E8742="!!!",F8742="NEW"),"",INDEX(B8741:B$2,-1+SUMPRODUCT(MAX(ROW(E8741:E$2)*(E8742=E8741:E$2)))))</f>
        <v> </v>
      </c>
      <c r="J8742" s="25" t="str">
        <f>IF(OR(E8742="",E8742="!!!",F8742="NEW"),"",COUNTBLANK(OFFSET(A$1,,,SUMPRODUCT(MAX(ROW(E$2:E8742)*(E8742=E$2:E8742)))))-COUNTBLANK(OFFSET(A$1,,,SUMPRODUCT(MAX(ROW(E$1:E8741)*(E2=E$1:E8741))))))</f>
        <v> </v>
      </c>
      <c r="K8742" s="25" t="str">
        <f>IF(OR(E8742="",E8742="!!!",F8742="NEW"),"",INDEX(J$1:J8741,SUMPRODUCT(MAX(ROW(E$1:E8741)*(E8742=E$1:E8741)))))</f>
        <v> </v>
      </c>
      <c r="L8742" s="26"/>
    </row>
    <row r="8743" spans="1:12">
      <c r="A8743" s="20" t="s">
        <v>3131</v>
      </c>
      <c r="E8743" s="21">
        <f>IF(D8743="?OLD","!!!","")</f>
        <v/>
      </c>
      <c r="F8743" s="22" t="str">
        <f>IF(OR(E8743="",E8743="!!!"),"",IF(NOT(ISNA(VLOOKUP(E8743,E$1:E8742,1,FALSE()))),"OLD",IF(AND(E8743&lt;&gt;"",E8743&lt;&gt;"!!!"),"NEW","")))</f>
        <v> </v>
      </c>
      <c r="G8743" s="23" t="str">
        <f>IF(OR(E8743="",E8743="!!!"),"",IF(OR(J8743=0,AND(J8743=1,K8743=1),AND(J8743=1,I8743="SBJ"),AND(J8743=1,I8743=0)),"?IN_FOCUS",IF(J8743&lt;=2,"?ACTIVATED",IF(J8743&lt;&gt;"","?FAMILIAR",IF(F8743="NEW",IF(ISNA(VLOOKUP(E8743,#REF!,1,FALSE())),"?TYPE_IDENTIFIABLE","?REFERENTIAL"),"_")))))</f>
        <v> </v>
      </c>
      <c r="H8743" s="24" t="str">
        <f>IF(J8743&lt;&gt;1,"",IF(I8743="SBJ","CB","?"))</f>
        <v> </v>
      </c>
      <c r="I8743" s="25" t="str">
        <f>IF(OR(E8743="",E8743="!!!",F8743="NEW"),"",INDEX(B8742:B$2,-1+SUMPRODUCT(MAX(ROW(E8742:E$2)*(E8743=E8742:E$2)))))</f>
        <v> </v>
      </c>
      <c r="J8743" s="25" t="str">
        <f>IF(OR(E8743="",E8743="!!!",F8743="NEW"),"",COUNTBLANK(OFFSET(A$1,,,SUMPRODUCT(MAX(ROW(E$2:E8743)*(E8743=E$2:E8743)))))-COUNTBLANK(OFFSET(A$1,,,SUMPRODUCT(MAX(ROW(E$1:E8742)*(E2=E$1:E8742))))))</f>
        <v> </v>
      </c>
      <c r="K8743" s="25" t="str">
        <f>IF(OR(E8743="",E8743="!!!",F8743="NEW"),"",INDEX(J$1:J8742,SUMPRODUCT(MAX(ROW(E$1:E8742)*(E8743=E$1:E8742)))))</f>
        <v> </v>
      </c>
      <c r="L8743" s="26"/>
    </row>
    <row r="8744" spans="1:12">
      <c r="A8744" s="20" t="s">
        <v>1790</v>
      </c>
      <c r="E8744" s="21">
        <f>IF(D8744="?OLD","!!!","")</f>
        <v/>
      </c>
      <c r="F8744" s="22" t="str">
        <f>IF(OR(E8744="",E8744="!!!"),"",IF(NOT(ISNA(VLOOKUP(E8744,E$1:E8743,1,FALSE()))),"OLD",IF(AND(E8744&lt;&gt;"",E8744&lt;&gt;"!!!"),"NEW","")))</f>
        <v> </v>
      </c>
      <c r="G8744" s="23" t="str">
        <f>IF(OR(E8744="",E8744="!!!"),"",IF(OR(J8744=0,AND(J8744=1,K8744=1),AND(J8744=1,I8744="SBJ"),AND(J8744=1,I8744=0)),"?IN_FOCUS",IF(J8744&lt;=2,"?ACTIVATED",IF(J8744&lt;&gt;"","?FAMILIAR",IF(F8744="NEW",IF(ISNA(VLOOKUP(E8744,#REF!,1,FALSE())),"?TYPE_IDENTIFIABLE","?REFERENTIAL"),"_")))))</f>
        <v> </v>
      </c>
      <c r="H8744" s="24" t="str">
        <f>IF(J8744&lt;&gt;1,"",IF(I8744="SBJ","CB","?"))</f>
        <v> </v>
      </c>
      <c r="I8744" s="25" t="str">
        <f>IF(OR(E8744="",E8744="!!!",F8744="NEW"),"",INDEX(B8743:B$2,-1+SUMPRODUCT(MAX(ROW(E8743:E$2)*(E8744=E8743:E$2)))))</f>
        <v> </v>
      </c>
      <c r="J8744" s="25" t="str">
        <f>IF(OR(E8744="",E8744="!!!",F8744="NEW"),"",COUNTBLANK(OFFSET(A$1,,,SUMPRODUCT(MAX(ROW(E$2:E8744)*(E8744=E$2:E8744)))))-COUNTBLANK(OFFSET(A$1,,,SUMPRODUCT(MAX(ROW(E$1:E8743)*(E2=E$1:E8743))))))</f>
        <v> </v>
      </c>
      <c r="K8744" s="25" t="str">
        <f>IF(OR(E8744="",E8744="!!!",F8744="NEW"),"",INDEX(J$1:J8743,SUMPRODUCT(MAX(ROW(E$1:E8743)*(E8744=E$1:E8743)))))</f>
        <v> </v>
      </c>
      <c r="L8744" s="26"/>
    </row>
    <row r="8745" spans="1:12">
      <c r="A8745" s="20" t="s">
        <v>2820</v>
      </c>
      <c r="E8745" s="21">
        <f>IF(D8745="?OLD","!!!","")</f>
        <v/>
      </c>
      <c r="F8745" s="22" t="str">
        <f>IF(OR(E8745="",E8745="!!!"),"",IF(NOT(ISNA(VLOOKUP(E8745,E$1:E8744,1,FALSE()))),"OLD",IF(AND(E8745&lt;&gt;"",E8745&lt;&gt;"!!!"),"NEW","")))</f>
        <v> </v>
      </c>
      <c r="G8745" s="23" t="str">
        <f>IF(OR(E8745="",E8745="!!!"),"",IF(OR(J8745=0,AND(J8745=1,K8745=1),AND(J8745=1,I8745="SBJ"),AND(J8745=1,I8745=0)),"?IN_FOCUS",IF(J8745&lt;=2,"?ACTIVATED",IF(J8745&lt;&gt;"","?FAMILIAR",IF(F8745="NEW",IF(ISNA(VLOOKUP(E8745,#REF!,1,FALSE())),"?TYPE_IDENTIFIABLE","?REFERENTIAL"),"_")))))</f>
        <v> </v>
      </c>
      <c r="H8745" s="24" t="str">
        <f>IF(J8745&lt;&gt;1,"",IF(I8745="SBJ","CB","?"))</f>
        <v> </v>
      </c>
      <c r="I8745" s="25" t="str">
        <f>IF(OR(E8745="",E8745="!!!",F8745="NEW"),"",INDEX(B8744:B$2,-1+SUMPRODUCT(MAX(ROW(E8744:E$2)*(E8745=E8744:E$2)))))</f>
        <v> </v>
      </c>
      <c r="J8745" s="25" t="str">
        <f>IF(OR(E8745="",E8745="!!!",F8745="NEW"),"",COUNTBLANK(OFFSET(A$1,,,SUMPRODUCT(MAX(ROW(E$2:E8745)*(E8745=E$2:E8745)))))-COUNTBLANK(OFFSET(A$1,,,SUMPRODUCT(MAX(ROW(E$1:E8744)*(E2=E$1:E8744))))))</f>
        <v> </v>
      </c>
      <c r="K8745" s="25" t="str">
        <f>IF(OR(E8745="",E8745="!!!",F8745="NEW"),"",INDEX(J$1:J8744,SUMPRODUCT(MAX(ROW(E$1:E8744)*(E8745=E$1:E8744)))))</f>
        <v> </v>
      </c>
      <c r="L8745" s="26"/>
    </row>
    <row r="8746" spans="1:12">
      <c r="A8746" s="20" t="s">
        <v>2452</v>
      </c>
      <c r="B8746" s="27" t="s">
        <v>1675</v>
      </c>
      <c r="C8746" s="27" t="s">
        <v>1704</v>
      </c>
      <c r="E8746" s="21">
        <f>IF(D8746="?OLD","!!!","")</f>
        <v/>
      </c>
      <c r="F8746" s="22" t="str">
        <f>IF(OR(E8746="",E8746="!!!"),"",IF(NOT(ISNA(VLOOKUP(E8746,E$1:E8745,1,FALSE()))),"OLD",IF(AND(E8746&lt;&gt;"",E8746&lt;&gt;"!!!"),"NEW","")))</f>
        <v> </v>
      </c>
      <c r="G8746" s="23" t="str">
        <f>IF(OR(E8746="",E8746="!!!"),"",IF(OR(J8746=0,AND(J8746=1,K8746=1),AND(J8746=1,I8746="SBJ"),AND(J8746=1,I8746=0)),"?IN_FOCUS",IF(J8746&lt;=2,"?ACTIVATED",IF(J8746&lt;&gt;"","?FAMILIAR",IF(F8746="NEW",IF(ISNA(VLOOKUP(E8746,#REF!,1,FALSE())),"?TYPE_IDENTIFIABLE","?REFERENTIAL"),"_")))))</f>
        <v> </v>
      </c>
      <c r="H8746" s="24" t="str">
        <f>IF(J8746&lt;&gt;1,"",IF(I8746="SBJ","CB","?"))</f>
        <v> </v>
      </c>
      <c r="I8746" s="25" t="str">
        <f>IF(OR(E8746="",E8746="!!!",F8746="NEW"),"",INDEX(B8745:B$2,-1+SUMPRODUCT(MAX(ROW(E8745:E$2)*(E8746=E8745:E$2)))))</f>
        <v> </v>
      </c>
      <c r="J8746" s="25" t="str">
        <f>IF(OR(E8746="",E8746="!!!",F8746="NEW"),"",COUNTBLANK(OFFSET(A$1,,,SUMPRODUCT(MAX(ROW(E$2:E8746)*(E8746=E$2:E8746)))))-COUNTBLANK(OFFSET(A$1,,,SUMPRODUCT(MAX(ROW(E$1:E8745)*(E2=E$1:E8745))))))</f>
        <v> </v>
      </c>
      <c r="K8746" s="25" t="str">
        <f>IF(OR(E8746="",E8746="!!!",F8746="NEW"),"",INDEX(J$1:J8745,SUMPRODUCT(MAX(ROW(E$1:E8745)*(E8746=E$1:E8745)))))</f>
        <v> </v>
      </c>
      <c r="L8746" s="26"/>
    </row>
    <row r="8747" spans="1:12">
      <c r="A8747" s="20" t="s">
        <v>1733</v>
      </c>
      <c r="B8747" s="27" t="s">
        <v>1672</v>
      </c>
      <c r="C8747" s="27" t="s">
        <v>1734</v>
      </c>
      <c r="D8747" s="27" t="s">
        <v>1681</v>
      </c>
      <c r="E8747" s="21">
        <f>IF(D8747="?OLD","!!!","")</f>
        <v/>
      </c>
      <c r="F8747" s="22" t="str">
        <f>IF(OR(E8747="",E8747="!!!"),"",IF(NOT(ISNA(VLOOKUP(E8747,E$1:E8746,1,FALSE()))),"OLD",IF(AND(E8747&lt;&gt;"",E8747&lt;&gt;"!!!"),"NEW","")))</f>
        <v> </v>
      </c>
      <c r="G8747" s="23" t="str">
        <f>IF(OR(E8747="",E8747="!!!"),"",IF(OR(J8747=0,AND(J8747=1,K8747=1),AND(J8747=1,I8747="SBJ"),AND(J8747=1,I8747=0)),"?IN_FOCUS",IF(J8747&lt;=2,"?ACTIVATED",IF(J8747&lt;&gt;"","?FAMILIAR",IF(F8747="NEW",IF(ISNA(VLOOKUP(E8747,#REF!,1,FALSE())),"?TYPE_IDENTIFIABLE","?REFERENTIAL"),"_")))))</f>
        <v> </v>
      </c>
      <c r="H8747" s="24" t="str">
        <f>IF(J8747&lt;&gt;1,"",IF(I8747="SBJ","CB","?"))</f>
        <v> </v>
      </c>
      <c r="I8747" s="25" t="str">
        <f>IF(OR(E8747="",E8747="!!!",F8747="NEW"),"",INDEX(B8746:B$2,-1+SUMPRODUCT(MAX(ROW(E8746:E$2)*(E8747=E8746:E$2)))))</f>
        <v> </v>
      </c>
      <c r="J8747" s="25" t="str">
        <f>IF(OR(E8747="",E8747="!!!",F8747="NEW"),"",COUNTBLANK(OFFSET(A$1,,,SUMPRODUCT(MAX(ROW(E$2:E8747)*(E8747=E$2:E8747)))))-COUNTBLANK(OFFSET(A$1,,,SUMPRODUCT(MAX(ROW(E$1:E8746)*(E2=E$1:E8746))))))</f>
        <v> </v>
      </c>
      <c r="K8747" s="25" t="str">
        <f>IF(OR(E8747="",E8747="!!!",F8747="NEW"),"",INDEX(J$1:J8746,SUMPRODUCT(MAX(ROW(E$1:E8746)*(E8747=E$1:E8746)))))</f>
        <v> </v>
      </c>
      <c r="L8747" s="26"/>
    </row>
    <row r="8748" spans="1:12">
      <c r="A8748" s="20" t="s">
        <v>1898</v>
      </c>
      <c r="E8748" s="21">
        <f>IF(D8748="?OLD","!!!","")</f>
        <v/>
      </c>
      <c r="F8748" s="22" t="str">
        <f>IF(OR(E8748="",E8748="!!!"),"",IF(NOT(ISNA(VLOOKUP(E8748,E$1:E8747,1,FALSE()))),"OLD",IF(AND(E8748&lt;&gt;"",E8748&lt;&gt;"!!!"),"NEW","")))</f>
        <v> </v>
      </c>
      <c r="G8748" s="23" t="str">
        <f>IF(OR(E8748="",E8748="!!!"),"",IF(OR(J8748=0,AND(J8748=1,K8748=1),AND(J8748=1,I8748="SBJ"),AND(J8748=1,I8748=0)),"?IN_FOCUS",IF(J8748&lt;=2,"?ACTIVATED",IF(J8748&lt;&gt;"","?FAMILIAR",IF(F8748="NEW",IF(ISNA(VLOOKUP(E8748,#REF!,1,FALSE())),"?TYPE_IDENTIFIABLE","?REFERENTIAL"),"_")))))</f>
        <v> </v>
      </c>
      <c r="H8748" s="24" t="str">
        <f>IF(J8748&lt;&gt;1,"",IF(I8748="SBJ","CB","?"))</f>
        <v> </v>
      </c>
      <c r="I8748" s="25" t="str">
        <f>IF(OR(E8748="",E8748="!!!",F8748="NEW"),"",INDEX(B8747:B$2,-1+SUMPRODUCT(MAX(ROW(E8747:E$2)*(E8748=E8747:E$2)))))</f>
        <v> </v>
      </c>
      <c r="J8748" s="25" t="str">
        <f>IF(OR(E8748="",E8748="!!!",F8748="NEW"),"",COUNTBLANK(OFFSET(A$1,,,SUMPRODUCT(MAX(ROW(E$2:E8748)*(E8748=E$2:E8748)))))-COUNTBLANK(OFFSET(A$1,,,SUMPRODUCT(MAX(ROW(E$1:E8747)*(E2=E$1:E8747))))))</f>
        <v> </v>
      </c>
      <c r="K8748" s="25" t="str">
        <f>IF(OR(E8748="",E8748="!!!",F8748="NEW"),"",INDEX(J$1:J8747,SUMPRODUCT(MAX(ROW(E$1:E8747)*(E8748=E$1:E8747)))))</f>
        <v> </v>
      </c>
      <c r="L8748" s="26"/>
    </row>
    <row r="8749" spans="1:12">
      <c r="A8749" s="20" t="s">
        <v>1689</v>
      </c>
      <c r="E8749" s="21">
        <f>IF(D8749="?OLD","!!!","")</f>
        <v/>
      </c>
      <c r="F8749" s="22" t="str">
        <f>IF(OR(E8749="",E8749="!!!"),"",IF(NOT(ISNA(VLOOKUP(E8749,E$1:E8748,1,FALSE()))),"OLD",IF(AND(E8749&lt;&gt;"",E8749&lt;&gt;"!!!"),"NEW","")))</f>
        <v> </v>
      </c>
      <c r="G8749" s="23" t="str">
        <f>IF(OR(E8749="",E8749="!!!"),"",IF(OR(J8749=0,AND(J8749=1,K8749=1),AND(J8749=1,I8749="SBJ"),AND(J8749=1,I8749=0)),"?IN_FOCUS",IF(J8749&lt;=2,"?ACTIVATED",IF(J8749&lt;&gt;"","?FAMILIAR",IF(F8749="NEW",IF(ISNA(VLOOKUP(E8749,#REF!,1,FALSE())),"?TYPE_IDENTIFIABLE","?REFERENTIAL"),"_")))))</f>
        <v> </v>
      </c>
      <c r="H8749" s="24" t="str">
        <f>IF(J8749&lt;&gt;1,"",IF(I8749="SBJ","CB","?"))</f>
        <v> </v>
      </c>
      <c r="I8749" s="25" t="str">
        <f>IF(OR(E8749="",E8749="!!!",F8749="NEW"),"",INDEX(B8748:B$2,-1+SUMPRODUCT(MAX(ROW(E8748:E$2)*(E8749=E8748:E$2)))))</f>
        <v> </v>
      </c>
      <c r="J8749" s="25" t="str">
        <f>IF(OR(E8749="",E8749="!!!",F8749="NEW"),"",COUNTBLANK(OFFSET(A$1,,,SUMPRODUCT(MAX(ROW(E$2:E8749)*(E8749=E$2:E8749)))))-COUNTBLANK(OFFSET(A$1,,,SUMPRODUCT(MAX(ROW(E$1:E8748)*(E2=E$1:E8748))))))</f>
        <v> </v>
      </c>
      <c r="K8749" s="25" t="str">
        <f>IF(OR(E8749="",E8749="!!!",F8749="NEW"),"",INDEX(J$1:J8748,SUMPRODUCT(MAX(ROW(E$1:E8748)*(E8749=E$1:E8748)))))</f>
        <v> </v>
      </c>
      <c r="L8749" s="26"/>
    </row>
    <row r="8750" spans="1:12">
      <c r="A8750" s="20" t="s">
        <v>4164</v>
      </c>
      <c r="B8750" s="27" t="s">
        <v>1724</v>
      </c>
      <c r="C8750" s="27" t="s">
        <v>1701</v>
      </c>
      <c r="D8750" s="27" t="s">
        <v>1681</v>
      </c>
      <c r="E8750" s="21">
        <f>IF(D8750="?OLD","!!!","")</f>
        <v/>
      </c>
      <c r="F8750" s="22" t="str">
        <f>IF(OR(E8750="",E8750="!!!"),"",IF(NOT(ISNA(VLOOKUP(E8750,E$1:E8749,1,FALSE()))),"OLD",IF(AND(E8750&lt;&gt;"",E8750&lt;&gt;"!!!"),"NEW","")))</f>
        <v> </v>
      </c>
      <c r="G8750" s="23" t="str">
        <f>IF(OR(E8750="",E8750="!!!"),"",IF(OR(J8750=0,AND(J8750=1,K8750=1),AND(J8750=1,I8750="SBJ"),AND(J8750=1,I8750=0)),"?IN_FOCUS",IF(J8750&lt;=2,"?ACTIVATED",IF(J8750&lt;&gt;"","?FAMILIAR",IF(F8750="NEW",IF(ISNA(VLOOKUP(E8750,#REF!,1,FALSE())),"?TYPE_IDENTIFIABLE","?REFERENTIAL"),"_")))))</f>
        <v> </v>
      </c>
      <c r="H8750" s="24" t="str">
        <f>IF(J8750&lt;&gt;1,"",IF(I8750="SBJ","CB","?"))</f>
        <v> </v>
      </c>
      <c r="I8750" s="25" t="str">
        <f>IF(OR(E8750="",E8750="!!!",F8750="NEW"),"",INDEX(B8749:B$2,-1+SUMPRODUCT(MAX(ROW(E8749:E$2)*(E8750=E8749:E$2)))))</f>
        <v> </v>
      </c>
      <c r="J8750" s="25" t="str">
        <f>IF(OR(E8750="",E8750="!!!",F8750="NEW"),"",COUNTBLANK(OFFSET(A$1,,,SUMPRODUCT(MAX(ROW(E$2:E8750)*(E8750=E$2:E8750)))))-COUNTBLANK(OFFSET(A$1,,,SUMPRODUCT(MAX(ROW(E$1:E8749)*(E2=E$1:E8749))))))</f>
        <v> </v>
      </c>
      <c r="K8750" s="25" t="str">
        <f>IF(OR(E8750="",E8750="!!!",F8750="NEW"),"",INDEX(J$1:J8749,SUMPRODUCT(MAX(ROW(E$1:E8749)*(E8750=E$1:E8749)))))</f>
        <v> </v>
      </c>
      <c r="L8750" s="26"/>
    </row>
    <row r="8751" spans="1:12">
      <c r="A8751" s="20" t="s">
        <v>1903</v>
      </c>
      <c r="E8751" s="21">
        <f>IF(D8751="?OLD","!!!","")</f>
        <v/>
      </c>
      <c r="F8751" s="22" t="str">
        <f>IF(OR(E8751="",E8751="!!!"),"",IF(NOT(ISNA(VLOOKUP(E8751,E$1:E8750,1,FALSE()))),"OLD",IF(AND(E8751&lt;&gt;"",E8751&lt;&gt;"!!!"),"NEW","")))</f>
        <v> </v>
      </c>
      <c r="G8751" s="23" t="str">
        <f>IF(OR(E8751="",E8751="!!!"),"",IF(OR(J8751=0,AND(J8751=1,K8751=1),AND(J8751=1,I8751="SBJ"),AND(J8751=1,I8751=0)),"?IN_FOCUS",IF(J8751&lt;=2,"?ACTIVATED",IF(J8751&lt;&gt;"","?FAMILIAR",IF(F8751="NEW",IF(ISNA(VLOOKUP(E8751,#REF!,1,FALSE())),"?TYPE_IDENTIFIABLE","?REFERENTIAL"),"_")))))</f>
        <v> </v>
      </c>
      <c r="H8751" s="24" t="str">
        <f>IF(J8751&lt;&gt;1,"",IF(I8751="SBJ","CB","?"))</f>
        <v> </v>
      </c>
      <c r="I8751" s="25" t="str">
        <f>IF(OR(E8751="",E8751="!!!",F8751="NEW"),"",INDEX(B8750:B$2,-1+SUMPRODUCT(MAX(ROW(E8750:E$2)*(E8751=E8750:E$2)))))</f>
        <v> </v>
      </c>
      <c r="J8751" s="25" t="str">
        <f>IF(OR(E8751="",E8751="!!!",F8751="NEW"),"",COUNTBLANK(OFFSET(A$1,,,SUMPRODUCT(MAX(ROW(E$2:E8751)*(E8751=E$2:E8751)))))-COUNTBLANK(OFFSET(A$1,,,SUMPRODUCT(MAX(ROW(E$1:E8750)*(E2=E$1:E8750))))))</f>
        <v> </v>
      </c>
      <c r="K8751" s="25" t="str">
        <f>IF(OR(E8751="",E8751="!!!",F8751="NEW"),"",INDEX(J$1:J8750,SUMPRODUCT(MAX(ROW(E$1:E8750)*(E8751=E$1:E8750)))))</f>
        <v> </v>
      </c>
      <c r="L8751" s="26"/>
    </row>
    <row r="8752" spans="1:12">
      <c r="A8752" s="20" t="s">
        <v>4165</v>
      </c>
      <c r="E8752" s="21">
        <f>IF(D8752="?OLD","!!!","")</f>
        <v/>
      </c>
      <c r="F8752" s="22" t="str">
        <f>IF(OR(E8752="",E8752="!!!"),"",IF(NOT(ISNA(VLOOKUP(E8752,E$1:E8751,1,FALSE()))),"OLD",IF(AND(E8752&lt;&gt;"",E8752&lt;&gt;"!!!"),"NEW","")))</f>
        <v> </v>
      </c>
      <c r="G8752" s="23" t="str">
        <f>IF(OR(E8752="",E8752="!!!"),"",IF(OR(J8752=0,AND(J8752=1,K8752=1),AND(J8752=1,I8752="SBJ"),AND(J8752=1,I8752=0)),"?IN_FOCUS",IF(J8752&lt;=2,"?ACTIVATED",IF(J8752&lt;&gt;"","?FAMILIAR",IF(F8752="NEW",IF(ISNA(VLOOKUP(E8752,#REF!,1,FALSE())),"?TYPE_IDENTIFIABLE","?REFERENTIAL"),"_")))))</f>
        <v> </v>
      </c>
      <c r="H8752" s="24" t="str">
        <f>IF(J8752&lt;&gt;1,"",IF(I8752="SBJ","CB","?"))</f>
        <v> </v>
      </c>
      <c r="I8752" s="25" t="str">
        <f>IF(OR(E8752="",E8752="!!!",F8752="NEW"),"",INDEX(B8751:B$2,-1+SUMPRODUCT(MAX(ROW(E8751:E$2)*(E8752=E8751:E$2)))))</f>
        <v> </v>
      </c>
      <c r="J8752" s="25" t="str">
        <f>IF(OR(E8752="",E8752="!!!",F8752="NEW"),"",COUNTBLANK(OFFSET(A$1,,,SUMPRODUCT(MAX(ROW(E$2:E8752)*(E8752=E$2:E8752)))))-COUNTBLANK(OFFSET(A$1,,,SUMPRODUCT(MAX(ROW(E$1:E8751)*(E2=E$1:E8751))))))</f>
        <v> </v>
      </c>
      <c r="K8752" s="25" t="str">
        <f>IF(OR(E8752="",E8752="!!!",F8752="NEW"),"",INDEX(J$1:J8751,SUMPRODUCT(MAX(ROW(E$1:E8751)*(E8752=E$1:E8751)))))</f>
        <v> </v>
      </c>
      <c r="L8752" s="26"/>
    </row>
    <row r="8753" spans="1:12">
      <c r="A8753" s="20" t="s">
        <v>1746</v>
      </c>
      <c r="E8753" s="21">
        <f>IF(D8753="?OLD","!!!","")</f>
        <v/>
      </c>
      <c r="F8753" s="22" t="str">
        <f>IF(OR(E8753="",E8753="!!!"),"",IF(NOT(ISNA(VLOOKUP(E8753,E$1:E8752,1,FALSE()))),"OLD",IF(AND(E8753&lt;&gt;"",E8753&lt;&gt;"!!!"),"NEW","")))</f>
        <v> </v>
      </c>
      <c r="G8753" s="23" t="str">
        <f>IF(OR(E8753="",E8753="!!!"),"",IF(OR(J8753=0,AND(J8753=1,K8753=1),AND(J8753=1,I8753="SBJ"),AND(J8753=1,I8753=0)),"?IN_FOCUS",IF(J8753&lt;=2,"?ACTIVATED",IF(J8753&lt;&gt;"","?FAMILIAR",IF(F8753="NEW",IF(ISNA(VLOOKUP(E8753,#REF!,1,FALSE())),"?TYPE_IDENTIFIABLE","?REFERENTIAL"),"_")))))</f>
        <v> </v>
      </c>
      <c r="H8753" s="24" t="str">
        <f>IF(J8753&lt;&gt;1,"",IF(I8753="SBJ","CB","?"))</f>
        <v> </v>
      </c>
      <c r="I8753" s="25" t="str">
        <f>IF(OR(E8753="",E8753="!!!",F8753="NEW"),"",INDEX(B8752:B$2,-1+SUMPRODUCT(MAX(ROW(E8752:E$2)*(E8753=E8752:E$2)))))</f>
        <v> </v>
      </c>
      <c r="J8753" s="25" t="str">
        <f>IF(OR(E8753="",E8753="!!!",F8753="NEW"),"",COUNTBLANK(OFFSET(A$1,,,SUMPRODUCT(MAX(ROW(E$2:E8753)*(E8753=E$2:E8753)))))-COUNTBLANK(OFFSET(A$1,,,SUMPRODUCT(MAX(ROW(E$1:E8752)*(E2=E$1:E8752))))))</f>
        <v> </v>
      </c>
      <c r="K8753" s="25" t="str">
        <f>IF(OR(E8753="",E8753="!!!",F8753="NEW"),"",INDEX(J$1:J8752,SUMPRODUCT(MAX(ROW(E$1:E8752)*(E8753=E$1:E8752)))))</f>
        <v> </v>
      </c>
      <c r="L8753" s="26"/>
    </row>
    <row r="8754" spans="1:12">
      <c r="A8754" s="20" t="s">
        <v>1774</v>
      </c>
      <c r="E8754" s="21">
        <f>IF(D8754="?OLD","!!!","")</f>
        <v/>
      </c>
      <c r="F8754" s="22" t="str">
        <f>IF(OR(E8754="",E8754="!!!"),"",IF(NOT(ISNA(VLOOKUP(E8754,E$1:E8753,1,FALSE()))),"OLD",IF(AND(E8754&lt;&gt;"",E8754&lt;&gt;"!!!"),"NEW","")))</f>
        <v> </v>
      </c>
      <c r="G8754" s="23" t="str">
        <f>IF(OR(E8754="",E8754="!!!"),"",IF(OR(J8754=0,AND(J8754=1,K8754=1),AND(J8754=1,I8754="SBJ"),AND(J8754=1,I8754=0)),"?IN_FOCUS",IF(J8754&lt;=2,"?ACTIVATED",IF(J8754&lt;&gt;"","?FAMILIAR",IF(F8754="NEW",IF(ISNA(VLOOKUP(E8754,#REF!,1,FALSE())),"?TYPE_IDENTIFIABLE","?REFERENTIAL"),"_")))))</f>
        <v> </v>
      </c>
      <c r="H8754" s="24" t="str">
        <f>IF(J8754&lt;&gt;1,"",IF(I8754="SBJ","CB","?"))</f>
        <v> </v>
      </c>
      <c r="I8754" s="25" t="str">
        <f>IF(OR(E8754="",E8754="!!!",F8754="NEW"),"",INDEX(B8753:B$2,-1+SUMPRODUCT(MAX(ROW(E8753:E$2)*(E8754=E8753:E$2)))))</f>
        <v> </v>
      </c>
      <c r="J8754" s="25" t="str">
        <f>IF(OR(E8754="",E8754="!!!",F8754="NEW"),"",COUNTBLANK(OFFSET(A$1,,,SUMPRODUCT(MAX(ROW(E$2:E8754)*(E8754=E$2:E8754)))))-COUNTBLANK(OFFSET(A$1,,,SUMPRODUCT(MAX(ROW(E$1:E8753)*(E2=E$1:E8753))))))</f>
        <v> </v>
      </c>
      <c r="K8754" s="25" t="str">
        <f>IF(OR(E8754="",E8754="!!!",F8754="NEW"),"",INDEX(J$1:J8753,SUMPRODUCT(MAX(ROW(E$1:E8753)*(E8754=E$1:E8753)))))</f>
        <v> </v>
      </c>
      <c r="L8754" s="26"/>
    </row>
    <row r="8755" spans="1:12">
      <c r="A8755" s="20" t="s">
        <v>1955</v>
      </c>
      <c r="E8755" s="21">
        <f>IF(D8755="?OLD","!!!","")</f>
        <v/>
      </c>
      <c r="F8755" s="22" t="str">
        <f>IF(OR(E8755="",E8755="!!!"),"",IF(NOT(ISNA(VLOOKUP(E8755,E$1:E8754,1,FALSE()))),"OLD",IF(AND(E8755&lt;&gt;"",E8755&lt;&gt;"!!!"),"NEW","")))</f>
        <v> </v>
      </c>
      <c r="G8755" s="23" t="str">
        <f>IF(OR(E8755="",E8755="!!!"),"",IF(OR(J8755=0,AND(J8755=1,K8755=1),AND(J8755=1,I8755="SBJ"),AND(J8755=1,I8755=0)),"?IN_FOCUS",IF(J8755&lt;=2,"?ACTIVATED",IF(J8755&lt;&gt;"","?FAMILIAR",IF(F8755="NEW",IF(ISNA(VLOOKUP(E8755,#REF!,1,FALSE())),"?TYPE_IDENTIFIABLE","?REFERENTIAL"),"_")))))</f>
        <v> </v>
      </c>
      <c r="H8755" s="24" t="str">
        <f>IF(J8755&lt;&gt;1,"",IF(I8755="SBJ","CB","?"))</f>
        <v> </v>
      </c>
      <c r="I8755" s="25" t="str">
        <f>IF(OR(E8755="",E8755="!!!",F8755="NEW"),"",INDEX(B8754:B$2,-1+SUMPRODUCT(MAX(ROW(E8754:E$2)*(E8755=E8754:E$2)))))</f>
        <v> </v>
      </c>
      <c r="J8755" s="25" t="str">
        <f>IF(OR(E8755="",E8755="!!!",F8755="NEW"),"",COUNTBLANK(OFFSET(A$1,,,SUMPRODUCT(MAX(ROW(E$2:E8755)*(E8755=E$2:E8755)))))-COUNTBLANK(OFFSET(A$1,,,SUMPRODUCT(MAX(ROW(E$1:E8754)*(E2=E$1:E8754))))))</f>
        <v> </v>
      </c>
      <c r="K8755" s="25" t="str">
        <f>IF(OR(E8755="",E8755="!!!",F8755="NEW"),"",INDEX(J$1:J8754,SUMPRODUCT(MAX(ROW(E$1:E8754)*(E8755=E$1:E8754)))))</f>
        <v> </v>
      </c>
      <c r="L8755" s="26"/>
    </row>
    <row r="8756" spans="1:12">
      <c r="A8756" s="20" t="s">
        <v>2253</v>
      </c>
      <c r="B8756" s="27" t="s">
        <v>2010</v>
      </c>
      <c r="C8756" s="27" t="s">
        <v>1673</v>
      </c>
      <c r="E8756" s="21">
        <f>IF(D8756="?OLD","!!!","")</f>
        <v/>
      </c>
      <c r="F8756" s="22" t="str">
        <f>IF(OR(E8756="",E8756="!!!"),"",IF(NOT(ISNA(VLOOKUP(E8756,E$1:E8755,1,FALSE()))),"OLD",IF(AND(E8756&lt;&gt;"",E8756&lt;&gt;"!!!"),"NEW","")))</f>
        <v> </v>
      </c>
      <c r="G8756" s="23" t="str">
        <f>IF(OR(E8756="",E8756="!!!"),"",IF(OR(J8756=0,AND(J8756=1,K8756=1),AND(J8756=1,I8756="SBJ"),AND(J8756=1,I8756=0)),"?IN_FOCUS",IF(J8756&lt;=2,"?ACTIVATED",IF(J8756&lt;&gt;"","?FAMILIAR",IF(F8756="NEW",IF(ISNA(VLOOKUP(E8756,#REF!,1,FALSE())),"?TYPE_IDENTIFIABLE","?REFERENTIAL"),"_")))))</f>
        <v> </v>
      </c>
      <c r="H8756" s="24" t="str">
        <f>IF(J8756&lt;&gt;1,"",IF(I8756="SBJ","CB","?"))</f>
        <v> </v>
      </c>
      <c r="I8756" s="25" t="str">
        <f>IF(OR(E8756="",E8756="!!!",F8756="NEW"),"",INDEX(B8755:B$2,-1+SUMPRODUCT(MAX(ROW(E8755:E$2)*(E8756=E8755:E$2)))))</f>
        <v> </v>
      </c>
      <c r="J8756" s="25" t="str">
        <f>IF(OR(E8756="",E8756="!!!",F8756="NEW"),"",COUNTBLANK(OFFSET(A$1,,,SUMPRODUCT(MAX(ROW(E$2:E8756)*(E8756=E$2:E8756)))))-COUNTBLANK(OFFSET(A$1,,,SUMPRODUCT(MAX(ROW(E$1:E8755)*(E2=E$1:E8755))))))</f>
        <v> </v>
      </c>
      <c r="K8756" s="25" t="str">
        <f>IF(OR(E8756="",E8756="!!!",F8756="NEW"),"",INDEX(J$1:J8755,SUMPRODUCT(MAX(ROW(E$1:E8755)*(E8756=E$1:E8755)))))</f>
        <v> </v>
      </c>
      <c r="L8756" s="26"/>
    </row>
    <row r="8757" spans="1:12">
      <c r="A8757" s="20" t="s">
        <v>4166</v>
      </c>
      <c r="B8757" s="27" t="s">
        <v>1672</v>
      </c>
      <c r="C8757" s="27" t="s">
        <v>1676</v>
      </c>
      <c r="E8757" s="21">
        <f>IF(D8757="?OLD","!!!","")</f>
        <v/>
      </c>
      <c r="F8757" s="22" t="str">
        <f>IF(OR(E8757="",E8757="!!!"),"",IF(NOT(ISNA(VLOOKUP(E8757,E$1:E8756,1,FALSE()))),"OLD",IF(AND(E8757&lt;&gt;"",E8757&lt;&gt;"!!!"),"NEW","")))</f>
        <v> </v>
      </c>
      <c r="G8757" s="23" t="str">
        <f>IF(OR(E8757="",E8757="!!!"),"",IF(OR(J8757=0,AND(J8757=1,K8757=1),AND(J8757=1,I8757="SBJ"),AND(J8757=1,I8757=0)),"?IN_FOCUS",IF(J8757&lt;=2,"?ACTIVATED",IF(J8757&lt;&gt;"","?FAMILIAR",IF(F8757="NEW",IF(ISNA(VLOOKUP(E8757,#REF!,1,FALSE())),"?TYPE_IDENTIFIABLE","?REFERENTIAL"),"_")))))</f>
        <v> </v>
      </c>
      <c r="H8757" s="24" t="str">
        <f>IF(J8757&lt;&gt;1,"",IF(I8757="SBJ","CB","?"))</f>
        <v> </v>
      </c>
      <c r="I8757" s="25" t="str">
        <f>IF(OR(E8757="",E8757="!!!",F8757="NEW"),"",INDEX(B8756:B$2,-1+SUMPRODUCT(MAX(ROW(E8756:E$2)*(E8757=E8756:E$2)))))</f>
        <v> </v>
      </c>
      <c r="J8757" s="25" t="str">
        <f>IF(OR(E8757="",E8757="!!!",F8757="NEW"),"",COUNTBLANK(OFFSET(A$1,,,SUMPRODUCT(MAX(ROW(E$2:E8757)*(E8757=E$2:E8757)))))-COUNTBLANK(OFFSET(A$1,,,SUMPRODUCT(MAX(ROW(E$1:E8756)*(E2=E$1:E8756))))))</f>
        <v> </v>
      </c>
      <c r="K8757" s="25" t="str">
        <f>IF(OR(E8757="",E8757="!!!",F8757="NEW"),"",INDEX(J$1:J8756,SUMPRODUCT(MAX(ROW(E$1:E8756)*(E8757=E$1:E8756)))))</f>
        <v> </v>
      </c>
      <c r="L8757" s="26"/>
    </row>
    <row r="8758" spans="1:12">
      <c r="A8758" s="20" t="s">
        <v>4167</v>
      </c>
      <c r="E8758" s="21">
        <f>IF(D8758="?OLD","!!!","")</f>
        <v/>
      </c>
      <c r="F8758" s="22" t="str">
        <f>IF(OR(E8758="",E8758="!!!"),"",IF(NOT(ISNA(VLOOKUP(E8758,E$1:E8757,1,FALSE()))),"OLD",IF(AND(E8758&lt;&gt;"",E8758&lt;&gt;"!!!"),"NEW","")))</f>
        <v> </v>
      </c>
      <c r="G8758" s="23" t="str">
        <f>IF(OR(E8758="",E8758="!!!"),"",IF(OR(J8758=0,AND(J8758=1,K8758=1),AND(J8758=1,I8758="SBJ"),AND(J8758=1,I8758=0)),"?IN_FOCUS",IF(J8758&lt;=2,"?ACTIVATED",IF(J8758&lt;&gt;"","?FAMILIAR",IF(F8758="NEW",IF(ISNA(VLOOKUP(E8758,#REF!,1,FALSE())),"?TYPE_IDENTIFIABLE","?REFERENTIAL"),"_")))))</f>
        <v> </v>
      </c>
      <c r="H8758" s="24" t="str">
        <f>IF(J8758&lt;&gt;1,"",IF(I8758="SBJ","CB","?"))</f>
        <v> </v>
      </c>
      <c r="I8758" s="25" t="str">
        <f>IF(OR(E8758="",E8758="!!!",F8758="NEW"),"",INDEX(B8757:B$2,-1+SUMPRODUCT(MAX(ROW(E8757:E$2)*(E8758=E8757:E$2)))))</f>
        <v> </v>
      </c>
      <c r="J8758" s="25" t="str">
        <f>IF(OR(E8758="",E8758="!!!",F8758="NEW"),"",COUNTBLANK(OFFSET(A$1,,,SUMPRODUCT(MAX(ROW(E$2:E8758)*(E8758=E$2:E8758)))))-COUNTBLANK(OFFSET(A$1,,,SUMPRODUCT(MAX(ROW(E$1:E8757)*(E2=E$1:E8757))))))</f>
        <v> </v>
      </c>
      <c r="K8758" s="25" t="str">
        <f>IF(OR(E8758="",E8758="!!!",F8758="NEW"),"",INDEX(J$1:J8757,SUMPRODUCT(MAX(ROW(E$1:E8757)*(E8758=E$1:E8757)))))</f>
        <v> </v>
      </c>
      <c r="L8758" s="26"/>
    </row>
    <row r="8759" spans="1:12">
      <c r="A8759" s="20" t="s">
        <v>1877</v>
      </c>
      <c r="E8759" s="21">
        <f>IF(D8759="?OLD","!!!","")</f>
        <v/>
      </c>
      <c r="F8759" s="22" t="str">
        <f>IF(OR(E8759="",E8759="!!!"),"",IF(NOT(ISNA(VLOOKUP(E8759,E$1:E8758,1,FALSE()))),"OLD",IF(AND(E8759&lt;&gt;"",E8759&lt;&gt;"!!!"),"NEW","")))</f>
        <v> </v>
      </c>
      <c r="G8759" s="23" t="str">
        <f>IF(OR(E8759="",E8759="!!!"),"",IF(OR(J8759=0,AND(J8759=1,K8759=1),AND(J8759=1,I8759="SBJ"),AND(J8759=1,I8759=0)),"?IN_FOCUS",IF(J8759&lt;=2,"?ACTIVATED",IF(J8759&lt;&gt;"","?FAMILIAR",IF(F8759="NEW",IF(ISNA(VLOOKUP(E8759,#REF!,1,FALSE())),"?TYPE_IDENTIFIABLE","?REFERENTIAL"),"_")))))</f>
        <v> </v>
      </c>
      <c r="H8759" s="24" t="str">
        <f>IF(J8759&lt;&gt;1,"",IF(I8759="SBJ","CB","?"))</f>
        <v> </v>
      </c>
      <c r="I8759" s="25" t="str">
        <f>IF(OR(E8759="",E8759="!!!",F8759="NEW"),"",INDEX(B8758:B$2,-1+SUMPRODUCT(MAX(ROW(E8758:E$2)*(E8759=E8758:E$2)))))</f>
        <v> </v>
      </c>
      <c r="J8759" s="25" t="str">
        <f>IF(OR(E8759="",E8759="!!!",F8759="NEW"),"",COUNTBLANK(OFFSET(A$1,,,SUMPRODUCT(MAX(ROW(E$2:E8759)*(E8759=E$2:E8759)))))-COUNTBLANK(OFFSET(A$1,,,SUMPRODUCT(MAX(ROW(E$1:E8758)*(E2=E$1:E8758))))))</f>
        <v> </v>
      </c>
      <c r="K8759" s="25" t="str">
        <f>IF(OR(E8759="",E8759="!!!",F8759="NEW"),"",INDEX(J$1:J8758,SUMPRODUCT(MAX(ROW(E$1:E8758)*(E8759=E$1:E8758)))))</f>
        <v> </v>
      </c>
      <c r="L8759" s="26"/>
    </row>
    <row r="8760" spans="1:12">
      <c r="A8760" s="20" t="s">
        <v>1744</v>
      </c>
      <c r="E8760" s="21">
        <f>IF(D8760="?OLD","!!!","")</f>
        <v/>
      </c>
      <c r="F8760" s="22" t="str">
        <f>IF(OR(E8760="",E8760="!!!"),"",IF(NOT(ISNA(VLOOKUP(E8760,E$1:E8759,1,FALSE()))),"OLD",IF(AND(E8760&lt;&gt;"",E8760&lt;&gt;"!!!"),"NEW","")))</f>
        <v> </v>
      </c>
      <c r="G8760" s="23" t="str">
        <f>IF(OR(E8760="",E8760="!!!"),"",IF(OR(J8760=0,AND(J8760=1,K8760=1),AND(J8760=1,I8760="SBJ"),AND(J8760=1,I8760=0)),"?IN_FOCUS",IF(J8760&lt;=2,"?ACTIVATED",IF(J8760&lt;&gt;"","?FAMILIAR",IF(F8760="NEW",IF(ISNA(VLOOKUP(E8760,#REF!,1,FALSE())),"?TYPE_IDENTIFIABLE","?REFERENTIAL"),"_")))))</f>
        <v> </v>
      </c>
      <c r="H8760" s="24" t="str">
        <f>IF(J8760&lt;&gt;1,"",IF(I8760="SBJ","CB","?"))</f>
        <v> </v>
      </c>
      <c r="I8760" s="25" t="str">
        <f>IF(OR(E8760="",E8760="!!!",F8760="NEW"),"",INDEX(B8759:B$2,-1+SUMPRODUCT(MAX(ROW(E8759:E$2)*(E8760=E8759:E$2)))))</f>
        <v> </v>
      </c>
      <c r="J8760" s="25" t="str">
        <f>IF(OR(E8760="",E8760="!!!",F8760="NEW"),"",COUNTBLANK(OFFSET(A$1,,,SUMPRODUCT(MAX(ROW(E$2:E8760)*(E8760=E$2:E8760)))))-COUNTBLANK(OFFSET(A$1,,,SUMPRODUCT(MAX(ROW(E$1:E8759)*(E2=E$1:E8759))))))</f>
        <v> </v>
      </c>
      <c r="K8760" s="25" t="str">
        <f>IF(OR(E8760="",E8760="!!!",F8760="NEW"),"",INDEX(J$1:J8759,SUMPRODUCT(MAX(ROW(E$1:E8759)*(E8760=E$1:E8759)))))</f>
        <v> </v>
      </c>
      <c r="L8760" s="26"/>
    </row>
    <row r="8761" spans="1:12">
      <c r="A8761" s="20" t="s">
        <v>4168</v>
      </c>
      <c r="E8761" s="21">
        <f>IF(D8761="?OLD","!!!","")</f>
        <v/>
      </c>
      <c r="F8761" s="22" t="str">
        <f>IF(OR(E8761="",E8761="!!!"),"",IF(NOT(ISNA(VLOOKUP(E8761,E$1:E8760,1,FALSE()))),"OLD",IF(AND(E8761&lt;&gt;"",E8761&lt;&gt;"!!!"),"NEW","")))</f>
        <v> </v>
      </c>
      <c r="G8761" s="23" t="str">
        <f>IF(OR(E8761="",E8761="!!!"),"",IF(OR(J8761=0,AND(J8761=1,K8761=1),AND(J8761=1,I8761="SBJ"),AND(J8761=1,I8761=0)),"?IN_FOCUS",IF(J8761&lt;=2,"?ACTIVATED",IF(J8761&lt;&gt;"","?FAMILIAR",IF(F8761="NEW",IF(ISNA(VLOOKUP(E8761,#REF!,1,FALSE())),"?TYPE_IDENTIFIABLE","?REFERENTIAL"),"_")))))</f>
        <v> </v>
      </c>
      <c r="H8761" s="24" t="str">
        <f>IF(J8761&lt;&gt;1,"",IF(I8761="SBJ","CB","?"))</f>
        <v> </v>
      </c>
      <c r="I8761" s="25" t="str">
        <f>IF(OR(E8761="",E8761="!!!",F8761="NEW"),"",INDEX(B8760:B$2,-1+SUMPRODUCT(MAX(ROW(E8760:E$2)*(E8761=E8760:E$2)))))</f>
        <v> </v>
      </c>
      <c r="J8761" s="25" t="str">
        <f>IF(OR(E8761="",E8761="!!!",F8761="NEW"),"",COUNTBLANK(OFFSET(A$1,,,SUMPRODUCT(MAX(ROW(E$2:E8761)*(E8761=E$2:E8761)))))-COUNTBLANK(OFFSET(A$1,,,SUMPRODUCT(MAX(ROW(E$1:E8760)*(E2=E$1:E8760))))))</f>
        <v> </v>
      </c>
      <c r="K8761" s="25" t="str">
        <f>IF(OR(E8761="",E8761="!!!",F8761="NEW"),"",INDEX(J$1:J8760,SUMPRODUCT(MAX(ROW(E$1:E8760)*(E8761=E$1:E8760)))))</f>
        <v> </v>
      </c>
      <c r="L8761" s="26"/>
    </row>
    <row r="8762" spans="1:12">
      <c r="A8762" s="20" t="s">
        <v>4169</v>
      </c>
      <c r="B8762" s="27" t="s">
        <v>2010</v>
      </c>
      <c r="C8762" s="27" t="s">
        <v>1701</v>
      </c>
      <c r="D8762" s="27" t="s">
        <v>1681</v>
      </c>
      <c r="E8762" s="21">
        <f>IF(D8762="?OLD","!!!","")</f>
        <v/>
      </c>
      <c r="F8762" s="22" t="str">
        <f>IF(OR(E8762="",E8762="!!!"),"",IF(NOT(ISNA(VLOOKUP(E8762,E$1:E8761,1,FALSE()))),"OLD",IF(AND(E8762&lt;&gt;"",E8762&lt;&gt;"!!!"),"NEW","")))</f>
        <v> </v>
      </c>
      <c r="G8762" s="23" t="str">
        <f>IF(OR(E8762="",E8762="!!!"),"",IF(OR(J8762=0,AND(J8762=1,K8762=1),AND(J8762=1,I8762="SBJ"),AND(J8762=1,I8762=0)),"?IN_FOCUS",IF(J8762&lt;=2,"?ACTIVATED",IF(J8762&lt;&gt;"","?FAMILIAR",IF(F8762="NEW",IF(ISNA(VLOOKUP(E8762,#REF!,1,FALSE())),"?TYPE_IDENTIFIABLE","?REFERENTIAL"),"_")))))</f>
        <v> </v>
      </c>
      <c r="H8762" s="24" t="str">
        <f>IF(J8762&lt;&gt;1,"",IF(I8762="SBJ","CB","?"))</f>
        <v> </v>
      </c>
      <c r="I8762" s="25" t="str">
        <f>IF(OR(E8762="",E8762="!!!",F8762="NEW"),"",INDEX(B8761:B$2,-1+SUMPRODUCT(MAX(ROW(E8761:E$2)*(E8762=E8761:E$2)))))</f>
        <v> </v>
      </c>
      <c r="J8762" s="25" t="str">
        <f>IF(OR(E8762="",E8762="!!!",F8762="NEW"),"",COUNTBLANK(OFFSET(A$1,,,SUMPRODUCT(MAX(ROW(E$2:E8762)*(E8762=E$2:E8762)))))-COUNTBLANK(OFFSET(A$1,,,SUMPRODUCT(MAX(ROW(E$1:E8761)*(E2=E$1:E8761))))))</f>
        <v> </v>
      </c>
      <c r="K8762" s="25" t="str">
        <f>IF(OR(E8762="",E8762="!!!",F8762="NEW"),"",INDEX(J$1:J8761,SUMPRODUCT(MAX(ROW(E$1:E8761)*(E8762=E$1:E8761)))))</f>
        <v> </v>
      </c>
      <c r="L8762" s="26"/>
    </row>
    <row r="8763" spans="1:12">
      <c r="A8763" s="20" t="s">
        <v>1739</v>
      </c>
      <c r="E8763" s="21">
        <f>IF(D8763="?OLD","!!!","")</f>
        <v/>
      </c>
      <c r="F8763" s="22" t="str">
        <f>IF(OR(E8763="",E8763="!!!"),"",IF(NOT(ISNA(VLOOKUP(E8763,E$1:E8762,1,FALSE()))),"OLD",IF(AND(E8763&lt;&gt;"",E8763&lt;&gt;"!!!"),"NEW","")))</f>
        <v> </v>
      </c>
      <c r="G8763" s="23" t="str">
        <f>IF(OR(E8763="",E8763="!!!"),"",IF(OR(J8763=0,AND(J8763=1,K8763=1),AND(J8763=1,I8763="SBJ"),AND(J8763=1,I8763=0)),"?IN_FOCUS",IF(J8763&lt;=2,"?ACTIVATED",IF(J8763&lt;&gt;"","?FAMILIAR",IF(F8763="NEW",IF(ISNA(VLOOKUP(E8763,#REF!,1,FALSE())),"?TYPE_IDENTIFIABLE","?REFERENTIAL"),"_")))))</f>
        <v> </v>
      </c>
      <c r="H8763" s="24" t="str">
        <f>IF(J8763&lt;&gt;1,"",IF(I8763="SBJ","CB","?"))</f>
        <v> </v>
      </c>
      <c r="I8763" s="25" t="str">
        <f>IF(OR(E8763="",E8763="!!!",F8763="NEW"),"",INDEX(B8762:B$2,-1+SUMPRODUCT(MAX(ROW(E8762:E$2)*(E8763=E8762:E$2)))))</f>
        <v> </v>
      </c>
      <c r="J8763" s="25" t="str">
        <f>IF(OR(E8763="",E8763="!!!",F8763="NEW"),"",COUNTBLANK(OFFSET(A$1,,,SUMPRODUCT(MAX(ROW(E$2:E8763)*(E8763=E$2:E8763)))))-COUNTBLANK(OFFSET(A$1,,,SUMPRODUCT(MAX(ROW(E$1:E8762)*(E2=E$1:E8762))))))</f>
        <v> </v>
      </c>
      <c r="K8763" s="25" t="str">
        <f>IF(OR(E8763="",E8763="!!!",F8763="NEW"),"",INDEX(J$1:J8762,SUMPRODUCT(MAX(ROW(E$1:E8762)*(E8763=E$1:E8762)))))</f>
        <v> </v>
      </c>
      <c r="L8763" s="26"/>
    </row>
    <row r="8764" spans="1:12">
      <c r="A8764" s="20" t="s">
        <v>3567</v>
      </c>
      <c r="B8764" s="27" t="s">
        <v>2010</v>
      </c>
      <c r="C8764" s="27" t="s">
        <v>1818</v>
      </c>
      <c r="D8764" s="27" t="s">
        <v>1681</v>
      </c>
      <c r="E8764" s="21">
        <f>IF(D8764="?OLD","!!!","")</f>
        <v/>
      </c>
      <c r="F8764" s="22" t="str">
        <f>IF(OR(E8764="",E8764="!!!"),"",IF(NOT(ISNA(VLOOKUP(E8764,E$1:E8763,1,FALSE()))),"OLD",IF(AND(E8764&lt;&gt;"",E8764&lt;&gt;"!!!"),"NEW","")))</f>
        <v> </v>
      </c>
      <c r="G8764" s="23" t="str">
        <f>IF(OR(E8764="",E8764="!!!"),"",IF(OR(J8764=0,AND(J8764=1,K8764=1),AND(J8764=1,I8764="SBJ"),AND(J8764=1,I8764=0)),"?IN_FOCUS",IF(J8764&lt;=2,"?ACTIVATED",IF(J8764&lt;&gt;"","?FAMILIAR",IF(F8764="NEW",IF(ISNA(VLOOKUP(E8764,#REF!,1,FALSE())),"?TYPE_IDENTIFIABLE","?REFERENTIAL"),"_")))))</f>
        <v> </v>
      </c>
      <c r="H8764" s="24" t="str">
        <f>IF(J8764&lt;&gt;1,"",IF(I8764="SBJ","CB","?"))</f>
        <v> </v>
      </c>
      <c r="I8764" s="25" t="str">
        <f>IF(OR(E8764="",E8764="!!!",F8764="NEW"),"",INDEX(B8763:B$2,-1+SUMPRODUCT(MAX(ROW(E8763:E$2)*(E8764=E8763:E$2)))))</f>
        <v> </v>
      </c>
      <c r="J8764" s="25" t="str">
        <f>IF(OR(E8764="",E8764="!!!",F8764="NEW"),"",COUNTBLANK(OFFSET(A$1,,,SUMPRODUCT(MAX(ROW(E$2:E8764)*(E8764=E$2:E8764)))))-COUNTBLANK(OFFSET(A$1,,,SUMPRODUCT(MAX(ROW(E$1:E8763)*(E2=E$1:E8763))))))</f>
        <v> </v>
      </c>
      <c r="K8764" s="25" t="str">
        <f>IF(OR(E8764="",E8764="!!!",F8764="NEW"),"",INDEX(J$1:J8763,SUMPRODUCT(MAX(ROW(E$1:E8763)*(E8764=E$1:E8763)))))</f>
        <v> </v>
      </c>
      <c r="L8764" s="26"/>
    </row>
    <row r="8765" spans="1:12">
      <c r="A8765" s="20" t="s">
        <v>3549</v>
      </c>
      <c r="B8765" s="27" t="s">
        <v>1672</v>
      </c>
      <c r="C8765" s="27" t="s">
        <v>1704</v>
      </c>
      <c r="E8765" s="21">
        <f>IF(D8765="?OLD","!!!","")</f>
        <v/>
      </c>
      <c r="F8765" s="22" t="str">
        <f>IF(OR(E8765="",E8765="!!!"),"",IF(NOT(ISNA(VLOOKUP(E8765,E$1:E8764,1,FALSE()))),"OLD",IF(AND(E8765&lt;&gt;"",E8765&lt;&gt;"!!!"),"NEW","")))</f>
        <v> </v>
      </c>
      <c r="G8765" s="23" t="str">
        <f>IF(OR(E8765="",E8765="!!!"),"",IF(OR(J8765=0,AND(J8765=1,K8765=1),AND(J8765=1,I8765="SBJ"),AND(J8765=1,I8765=0)),"?IN_FOCUS",IF(J8765&lt;=2,"?ACTIVATED",IF(J8765&lt;&gt;"","?FAMILIAR",IF(F8765="NEW",IF(ISNA(VLOOKUP(E8765,#REF!,1,FALSE())),"?TYPE_IDENTIFIABLE","?REFERENTIAL"),"_")))))</f>
        <v> </v>
      </c>
      <c r="H8765" s="24" t="str">
        <f>IF(J8765&lt;&gt;1,"",IF(I8765="SBJ","CB","?"))</f>
        <v> </v>
      </c>
      <c r="I8765" s="25" t="str">
        <f>IF(OR(E8765="",E8765="!!!",F8765="NEW"),"",INDEX(B8764:B$2,-1+SUMPRODUCT(MAX(ROW(E8764:E$2)*(E8765=E8764:E$2)))))</f>
        <v> </v>
      </c>
      <c r="J8765" s="25" t="str">
        <f>IF(OR(E8765="",E8765="!!!",F8765="NEW"),"",COUNTBLANK(OFFSET(A$1,,,SUMPRODUCT(MAX(ROW(E$2:E8765)*(E8765=E$2:E8765)))))-COUNTBLANK(OFFSET(A$1,,,SUMPRODUCT(MAX(ROW(E$1:E8764)*(E2=E$1:E8764))))))</f>
        <v> </v>
      </c>
      <c r="K8765" s="25" t="str">
        <f>IF(OR(E8765="",E8765="!!!",F8765="NEW"),"",INDEX(J$1:J8764,SUMPRODUCT(MAX(ROW(E$1:E8764)*(E8765=E$1:E8764)))))</f>
        <v> </v>
      </c>
      <c r="L8765" s="26"/>
    </row>
    <row r="8766" spans="1:12">
      <c r="A8766" s="20" t="s">
        <v>2900</v>
      </c>
      <c r="E8766" s="21">
        <f>IF(D8766="?OLD","!!!","")</f>
        <v/>
      </c>
      <c r="F8766" s="22" t="str">
        <f>IF(OR(E8766="",E8766="!!!"),"",IF(NOT(ISNA(VLOOKUP(E8766,E$1:E8765,1,FALSE()))),"OLD",IF(AND(E8766&lt;&gt;"",E8766&lt;&gt;"!!!"),"NEW","")))</f>
        <v> </v>
      </c>
      <c r="G8766" s="23" t="str">
        <f>IF(OR(E8766="",E8766="!!!"),"",IF(OR(J8766=0,AND(J8766=1,K8766=1),AND(J8766=1,I8766="SBJ"),AND(J8766=1,I8766=0)),"?IN_FOCUS",IF(J8766&lt;=2,"?ACTIVATED",IF(J8766&lt;&gt;"","?FAMILIAR",IF(F8766="NEW",IF(ISNA(VLOOKUP(E8766,#REF!,1,FALSE())),"?TYPE_IDENTIFIABLE","?REFERENTIAL"),"_")))))</f>
        <v> </v>
      </c>
      <c r="H8766" s="24" t="str">
        <f>IF(J8766&lt;&gt;1,"",IF(I8766="SBJ","CB","?"))</f>
        <v> </v>
      </c>
      <c r="I8766" s="25" t="str">
        <f>IF(OR(E8766="",E8766="!!!",F8766="NEW"),"",INDEX(B8765:B$2,-1+SUMPRODUCT(MAX(ROW(E8765:E$2)*(E8766=E8765:E$2)))))</f>
        <v> </v>
      </c>
      <c r="J8766" s="25" t="str">
        <f>IF(OR(E8766="",E8766="!!!",F8766="NEW"),"",COUNTBLANK(OFFSET(A$1,,,SUMPRODUCT(MAX(ROW(E$2:E8766)*(E8766=E$2:E8766)))))-COUNTBLANK(OFFSET(A$1,,,SUMPRODUCT(MAX(ROW(E$1:E8765)*(E2=E$1:E8765))))))</f>
        <v> </v>
      </c>
      <c r="K8766" s="25" t="str">
        <f>IF(OR(E8766="",E8766="!!!",F8766="NEW"),"",INDEX(J$1:J8765,SUMPRODUCT(MAX(ROW(E$1:E8765)*(E8766=E$1:E8765)))))</f>
        <v> </v>
      </c>
      <c r="L8766" s="26"/>
    </row>
    <row r="8767" spans="1:12">
      <c r="A8767" s="20" t="s">
        <v>3748</v>
      </c>
      <c r="E8767" s="21">
        <f>IF(D8767="?OLD","!!!","")</f>
        <v/>
      </c>
      <c r="F8767" s="22" t="str">
        <f>IF(OR(E8767="",E8767="!!!"),"",IF(NOT(ISNA(VLOOKUP(E8767,E$1:E8766,1,FALSE()))),"OLD",IF(AND(E8767&lt;&gt;"",E8767&lt;&gt;"!!!"),"NEW","")))</f>
        <v> </v>
      </c>
      <c r="G8767" s="23" t="str">
        <f>IF(OR(E8767="",E8767="!!!"),"",IF(OR(J8767=0,AND(J8767=1,K8767=1),AND(J8767=1,I8767="SBJ"),AND(J8767=1,I8767=0)),"?IN_FOCUS",IF(J8767&lt;=2,"?ACTIVATED",IF(J8767&lt;&gt;"","?FAMILIAR",IF(F8767="NEW",IF(ISNA(VLOOKUP(E8767,#REF!,1,FALSE())),"?TYPE_IDENTIFIABLE","?REFERENTIAL"),"_")))))</f>
        <v> </v>
      </c>
      <c r="H8767" s="24" t="str">
        <f>IF(J8767&lt;&gt;1,"",IF(I8767="SBJ","CB","?"))</f>
        <v> </v>
      </c>
      <c r="I8767" s="25" t="str">
        <f>IF(OR(E8767="",E8767="!!!",F8767="NEW"),"",INDEX(B8766:B$2,-1+SUMPRODUCT(MAX(ROW(E8766:E$2)*(E8767=E8766:E$2)))))</f>
        <v> </v>
      </c>
      <c r="J8767" s="25" t="str">
        <f>IF(OR(E8767="",E8767="!!!",F8767="NEW"),"",COUNTBLANK(OFFSET(A$1,,,SUMPRODUCT(MAX(ROW(E$2:E8767)*(E8767=E$2:E8767)))))-COUNTBLANK(OFFSET(A$1,,,SUMPRODUCT(MAX(ROW(E$1:E8766)*(E2=E$1:E8766))))))</f>
        <v> </v>
      </c>
      <c r="K8767" s="25" t="str">
        <f>IF(OR(E8767="",E8767="!!!",F8767="NEW"),"",INDEX(J$1:J8766,SUMPRODUCT(MAX(ROW(E$1:E8766)*(E8767=E$1:E8766)))))</f>
        <v> </v>
      </c>
      <c r="L8767" s="26"/>
    </row>
    <row r="8768" spans="1:12">
      <c r="A8768" s="20" t="s">
        <v>671</v>
      </c>
      <c r="E8768" s="21">
        <f>IF(D8768="?OLD","!!!","")</f>
        <v/>
      </c>
      <c r="F8768" s="22" t="str">
        <f>IF(OR(E8768="",E8768="!!!"),"",IF(NOT(ISNA(VLOOKUP(E8768,E$1:E8767,1,FALSE()))),"OLD",IF(AND(E8768&lt;&gt;"",E8768&lt;&gt;"!!!"),"NEW","")))</f>
        <v> </v>
      </c>
      <c r="G8768" s="23" t="str">
        <f>IF(OR(E8768="",E8768="!!!"),"",IF(OR(J8768=0,AND(J8768=1,K8768=1),AND(J8768=1,I8768="SBJ"),AND(J8768=1,I8768=0)),"?IN_FOCUS",IF(J8768&lt;=2,"?ACTIVATED",IF(J8768&lt;&gt;"","?FAMILIAR",IF(F8768="NEW",IF(ISNA(VLOOKUP(E8768,#REF!,1,FALSE())),"?TYPE_IDENTIFIABLE","?REFERENTIAL"),"_")))))</f>
        <v> </v>
      </c>
      <c r="H8768" s="24" t="str">
        <f>IF(J8768&lt;&gt;1,"",IF(I8768="SBJ","CB","?"))</f>
        <v> </v>
      </c>
      <c r="I8768" s="25" t="str">
        <f>IF(OR(E8768="",E8768="!!!",F8768="NEW"),"",INDEX(B8767:B$2,-1+SUMPRODUCT(MAX(ROW(E8767:E$2)*(E8768=E8767:E$2)))))</f>
        <v> </v>
      </c>
      <c r="J8768" s="25" t="str">
        <f>IF(OR(E8768="",E8768="!!!",F8768="NEW"),"",COUNTBLANK(OFFSET(A$1,,,SUMPRODUCT(MAX(ROW(E$2:E8768)*(E8768=E$2:E8768)))))-COUNTBLANK(OFFSET(A$1,,,SUMPRODUCT(MAX(ROW(E$1:E8767)*(E2=E$1:E8767))))))</f>
        <v> </v>
      </c>
      <c r="K8768" s="25" t="str">
        <f>IF(OR(E8768="",E8768="!!!",F8768="NEW"),"",INDEX(J$1:J8767,SUMPRODUCT(MAX(ROW(E$1:E8767)*(E8768=E$1:E8767)))))</f>
        <v> </v>
      </c>
      <c r="L8768" s="26"/>
    </row>
    <row r="8769" spans="1:12">
      <c r="A8769" s="20"/>
    </row>
    <row r="8770" spans="1:12">
      <c r="A8770" s="20" t="s">
        <v>4170</v>
      </c>
    </row>
    <row r="8771" spans="1:12">
      <c r="A8771" s="20" t="s">
        <v>4171</v>
      </c>
      <c r="E8771" s="21">
        <f>IF(D8771="?OLD","!!!","")</f>
        <v/>
      </c>
      <c r="F8771" s="22" t="str">
        <f>IF(OR(E8771="",E8771="!!!"),"",IF(NOT(ISNA(VLOOKUP(E8771,E$1:E8770,1,FALSE()))),"OLD",IF(AND(E8771&lt;&gt;"",E8771&lt;&gt;"!!!"),"NEW","")))</f>
        <v> </v>
      </c>
      <c r="G8771" s="23" t="str">
        <f>IF(OR(E8771="",E8771="!!!"),"",IF(OR(J8771=0,AND(J8771=1,K8771=1),AND(J8771=1,I8771="SBJ"),AND(J8771=1,I8771=0)),"?IN_FOCUS",IF(J8771&lt;=2,"?ACTIVATED",IF(J8771&lt;&gt;"","?FAMILIAR",IF(F8771="NEW",IF(ISNA(VLOOKUP(E8771,#REF!,1,FALSE())),"?TYPE_IDENTIFIABLE","?REFERENTIAL"),"_")))))</f>
        <v> </v>
      </c>
      <c r="H8771" s="24" t="str">
        <f>IF(J8771&lt;&gt;1,"",IF(I8771="SBJ","CB","?"))</f>
        <v> </v>
      </c>
      <c r="I8771" s="25" t="str">
        <f>IF(OR(E8771="",E8771="!!!",F8771="NEW"),"",INDEX(B8770:B$2,-1+SUMPRODUCT(MAX(ROW(E8770:E$2)*(E8771=E8770:E$2)))))</f>
        <v> </v>
      </c>
      <c r="J8771" s="25" t="str">
        <f>IF(OR(E8771="",E8771="!!!",F8771="NEW"),"",COUNTBLANK(OFFSET(A$1,,,SUMPRODUCT(MAX(ROW(E$2:E8771)*(E8771=E$2:E8771)))))-COUNTBLANK(OFFSET(A$1,,,SUMPRODUCT(MAX(ROW(E$1:E8770)*(E2=E$1:E8770))))))</f>
        <v> </v>
      </c>
      <c r="K8771" s="25" t="str">
        <f>IF(OR(E8771="",E8771="!!!",F8771="NEW"),"",INDEX(J$1:J8770,SUMPRODUCT(MAX(ROW(E$1:E8770)*(E8771=E$1:E8770)))))</f>
        <v> </v>
      </c>
      <c r="L8771" s="26"/>
    </row>
    <row r="8772" spans="1:12">
      <c r="A8772" s="20" t="s">
        <v>4172</v>
      </c>
      <c r="E8772" s="21">
        <f>IF(D8772="?OLD","!!!","")</f>
        <v/>
      </c>
      <c r="F8772" s="22" t="str">
        <f>IF(OR(E8772="",E8772="!!!"),"",IF(NOT(ISNA(VLOOKUP(E8772,E$1:E8771,1,FALSE()))),"OLD",IF(AND(E8772&lt;&gt;"",E8772&lt;&gt;"!!!"),"NEW","")))</f>
        <v> </v>
      </c>
      <c r="G8772" s="23" t="str">
        <f>IF(OR(E8772="",E8772="!!!"),"",IF(OR(J8772=0,AND(J8772=1,K8772=1),AND(J8772=1,I8772="SBJ"),AND(J8772=1,I8772=0)),"?IN_FOCUS",IF(J8772&lt;=2,"?ACTIVATED",IF(J8772&lt;&gt;"","?FAMILIAR",IF(F8772="NEW",IF(ISNA(VLOOKUP(E8772,#REF!,1,FALSE())),"?TYPE_IDENTIFIABLE","?REFERENTIAL"),"_")))))</f>
        <v> </v>
      </c>
      <c r="H8772" s="24" t="str">
        <f>IF(J8772&lt;&gt;1,"",IF(I8772="SBJ","CB","?"))</f>
        <v> </v>
      </c>
      <c r="I8772" s="25" t="str">
        <f>IF(OR(E8772="",E8772="!!!",F8772="NEW"),"",INDEX(B8771:B$2,-1+SUMPRODUCT(MAX(ROW(E8771:E$2)*(E8772=E8771:E$2)))))</f>
        <v> </v>
      </c>
      <c r="J8772" s="25" t="str">
        <f>IF(OR(E8772="",E8772="!!!",F8772="NEW"),"",COUNTBLANK(OFFSET(A$1,,,SUMPRODUCT(MAX(ROW(E$2:E8772)*(E8772=E$2:E8772)))))-COUNTBLANK(OFFSET(A$1,,,SUMPRODUCT(MAX(ROW(E$1:E8771)*(E2=E$1:E8771))))))</f>
        <v> </v>
      </c>
      <c r="K8772" s="25" t="str">
        <f>IF(OR(E8772="",E8772="!!!",F8772="NEW"),"",INDEX(J$1:J8771,SUMPRODUCT(MAX(ROW(E$1:E8771)*(E8772=E$1:E8771)))))</f>
        <v> </v>
      </c>
      <c r="L8772" s="26"/>
    </row>
    <row r="8773" spans="1:12">
      <c r="A8773" s="20" t="s">
        <v>2974</v>
      </c>
      <c r="B8773" s="27" t="s">
        <v>1668</v>
      </c>
      <c r="C8773" s="27" t="s">
        <v>1704</v>
      </c>
      <c r="E8773" s="21">
        <f>IF(D8773="?OLD","!!!","")</f>
        <v/>
      </c>
      <c r="F8773" s="22" t="str">
        <f>IF(OR(E8773="",E8773="!!!"),"",IF(NOT(ISNA(VLOOKUP(E8773,E$1:E8772,1,FALSE()))),"OLD",IF(AND(E8773&lt;&gt;"",E8773&lt;&gt;"!!!"),"NEW","")))</f>
        <v> </v>
      </c>
      <c r="G8773" s="23" t="str">
        <f>IF(OR(E8773="",E8773="!!!"),"",IF(OR(J8773=0,AND(J8773=1,K8773=1),AND(J8773=1,I8773="SBJ"),AND(J8773=1,I8773=0)),"?IN_FOCUS",IF(J8773&lt;=2,"?ACTIVATED",IF(J8773&lt;&gt;"","?FAMILIAR",IF(F8773="NEW",IF(ISNA(VLOOKUP(E8773,#REF!,1,FALSE())),"?TYPE_IDENTIFIABLE","?REFERENTIAL"),"_")))))</f>
        <v> </v>
      </c>
      <c r="H8773" s="24" t="str">
        <f>IF(J8773&lt;&gt;1,"",IF(I8773="SBJ","CB","?"))</f>
        <v> </v>
      </c>
      <c r="I8773" s="25" t="str">
        <f>IF(OR(E8773="",E8773="!!!",F8773="NEW"),"",INDEX(B8772:B$2,-1+SUMPRODUCT(MAX(ROW(E8772:E$2)*(E8773=E8772:E$2)))))</f>
        <v> </v>
      </c>
      <c r="J8773" s="25" t="str">
        <f>IF(OR(E8773="",E8773="!!!",F8773="NEW"),"",COUNTBLANK(OFFSET(A$1,,,SUMPRODUCT(MAX(ROW(E$2:E8773)*(E8773=E$2:E8773)))))-COUNTBLANK(OFFSET(A$1,,,SUMPRODUCT(MAX(ROW(E$1:E8772)*(E2=E$1:E8772))))))</f>
        <v> </v>
      </c>
      <c r="K8773" s="25" t="str">
        <f>IF(OR(E8773="",E8773="!!!",F8773="NEW"),"",INDEX(J$1:J8772,SUMPRODUCT(MAX(ROW(E$1:E8772)*(E8773=E$1:E8772)))))</f>
        <v> </v>
      </c>
      <c r="L8773" s="26"/>
    </row>
    <row r="8774" spans="1:12">
      <c r="A8774" s="20" t="s">
        <v>2827</v>
      </c>
      <c r="B8774" s="27" t="s">
        <v>1675</v>
      </c>
      <c r="C8774" s="27" t="s">
        <v>1680</v>
      </c>
      <c r="D8774" s="27" t="s">
        <v>1681</v>
      </c>
      <c r="E8774" s="21">
        <f>IF(D8774="?OLD","!!!","")</f>
        <v/>
      </c>
      <c r="F8774" s="22" t="str">
        <f>IF(OR(E8774="",E8774="!!!"),"",IF(NOT(ISNA(VLOOKUP(E8774,E$1:E8773,1,FALSE()))),"OLD",IF(AND(E8774&lt;&gt;"",E8774&lt;&gt;"!!!"),"NEW","")))</f>
        <v> </v>
      </c>
      <c r="G8774" s="23" t="str">
        <f>IF(OR(E8774="",E8774="!!!"),"",IF(OR(J8774=0,AND(J8774=1,K8774=1),AND(J8774=1,I8774="SBJ"),AND(J8774=1,I8774=0)),"?IN_FOCUS",IF(J8774&lt;=2,"?ACTIVATED",IF(J8774&lt;&gt;"","?FAMILIAR",IF(F8774="NEW",IF(ISNA(VLOOKUP(E8774,#REF!,1,FALSE())),"?TYPE_IDENTIFIABLE","?REFERENTIAL"),"_")))))</f>
        <v> </v>
      </c>
      <c r="H8774" s="24" t="str">
        <f>IF(J8774&lt;&gt;1,"",IF(I8774="SBJ","CB","?"))</f>
        <v> </v>
      </c>
      <c r="I8774" s="25" t="str">
        <f>IF(OR(E8774="",E8774="!!!",F8774="NEW"),"",INDEX(B8773:B$2,-1+SUMPRODUCT(MAX(ROW(E8773:E$2)*(E8774=E8773:E$2)))))</f>
        <v> </v>
      </c>
      <c r="J8774" s="25" t="str">
        <f>IF(OR(E8774="",E8774="!!!",F8774="NEW"),"",COUNTBLANK(OFFSET(A$1,,,SUMPRODUCT(MAX(ROW(E$2:E8774)*(E8774=E$2:E8774)))))-COUNTBLANK(OFFSET(A$1,,,SUMPRODUCT(MAX(ROW(E$1:E8773)*(E2=E$1:E8773))))))</f>
        <v> </v>
      </c>
      <c r="K8774" s="25" t="str">
        <f>IF(OR(E8774="",E8774="!!!",F8774="NEW"),"",INDEX(J$1:J8773,SUMPRODUCT(MAX(ROW(E$1:E8773)*(E8774=E$1:E8773)))))</f>
        <v> </v>
      </c>
      <c r="L8774" s="26"/>
    </row>
    <row r="8775" spans="1:12">
      <c r="A8775" s="20" t="s">
        <v>1911</v>
      </c>
      <c r="E8775" s="21">
        <f>IF(D8775="?OLD","!!!","")</f>
        <v/>
      </c>
      <c r="F8775" s="22" t="str">
        <f>IF(OR(E8775="",E8775="!!!"),"",IF(NOT(ISNA(VLOOKUP(E8775,E$1:E8774,1,FALSE()))),"OLD",IF(AND(E8775&lt;&gt;"",E8775&lt;&gt;"!!!"),"NEW","")))</f>
        <v> </v>
      </c>
      <c r="G8775" s="23" t="str">
        <f>IF(OR(E8775="",E8775="!!!"),"",IF(OR(J8775=0,AND(J8775=1,K8775=1),AND(J8775=1,I8775="SBJ"),AND(J8775=1,I8775=0)),"?IN_FOCUS",IF(J8775&lt;=2,"?ACTIVATED",IF(J8775&lt;&gt;"","?FAMILIAR",IF(F8775="NEW",IF(ISNA(VLOOKUP(E8775,#REF!,1,FALSE())),"?TYPE_IDENTIFIABLE","?REFERENTIAL"),"_")))))</f>
        <v> </v>
      </c>
      <c r="H8775" s="24" t="str">
        <f>IF(J8775&lt;&gt;1,"",IF(I8775="SBJ","CB","?"))</f>
        <v> </v>
      </c>
      <c r="I8775" s="25" t="str">
        <f>IF(OR(E8775="",E8775="!!!",F8775="NEW"),"",INDEX(B8774:B$2,-1+SUMPRODUCT(MAX(ROW(E8774:E$2)*(E8775=E8774:E$2)))))</f>
        <v> </v>
      </c>
      <c r="J8775" s="25" t="str">
        <f>IF(OR(E8775="",E8775="!!!",F8775="NEW"),"",COUNTBLANK(OFFSET(A$1,,,SUMPRODUCT(MAX(ROW(E$2:E8775)*(E8775=E$2:E8775)))))-COUNTBLANK(OFFSET(A$1,,,SUMPRODUCT(MAX(ROW(E$1:E8774)*(E2=E$1:E8774))))))</f>
        <v> </v>
      </c>
      <c r="K8775" s="25" t="str">
        <f>IF(OR(E8775="",E8775="!!!",F8775="NEW"),"",INDEX(J$1:J8774,SUMPRODUCT(MAX(ROW(E$1:E8774)*(E8775=E$1:E8774)))))</f>
        <v> </v>
      </c>
      <c r="L8775" s="26"/>
    </row>
    <row r="8776" spans="1:12">
      <c r="A8776" s="20" t="s">
        <v>1359</v>
      </c>
      <c r="E8776" s="21">
        <f>IF(D8776="?OLD","!!!","")</f>
        <v/>
      </c>
      <c r="F8776" s="22" t="str">
        <f>IF(OR(E8776="",E8776="!!!"),"",IF(NOT(ISNA(VLOOKUP(E8776,E$1:E8775,1,FALSE()))),"OLD",IF(AND(E8776&lt;&gt;"",E8776&lt;&gt;"!!!"),"NEW","")))</f>
        <v> </v>
      </c>
      <c r="G8776" s="23" t="str">
        <f>IF(OR(E8776="",E8776="!!!"),"",IF(OR(J8776=0,AND(J8776=1,K8776=1),AND(J8776=1,I8776="SBJ"),AND(J8776=1,I8776=0)),"?IN_FOCUS",IF(J8776&lt;=2,"?ACTIVATED",IF(J8776&lt;&gt;"","?FAMILIAR",IF(F8776="NEW",IF(ISNA(VLOOKUP(E8776,#REF!,1,FALSE())),"?TYPE_IDENTIFIABLE","?REFERENTIAL"),"_")))))</f>
        <v> </v>
      </c>
      <c r="H8776" s="24" t="str">
        <f>IF(J8776&lt;&gt;1,"",IF(I8776="SBJ","CB","?"))</f>
        <v> </v>
      </c>
      <c r="I8776" s="25" t="str">
        <f>IF(OR(E8776="",E8776="!!!",F8776="NEW"),"",INDEX(B8775:B$2,-1+SUMPRODUCT(MAX(ROW(E8775:E$2)*(E8776=E8775:E$2)))))</f>
        <v> </v>
      </c>
      <c r="J8776" s="25" t="str">
        <f>IF(OR(E8776="",E8776="!!!",F8776="NEW"),"",COUNTBLANK(OFFSET(A$1,,,SUMPRODUCT(MAX(ROW(E$2:E8776)*(E8776=E$2:E8776)))))-COUNTBLANK(OFFSET(A$1,,,SUMPRODUCT(MAX(ROW(E$1:E8775)*(E2=E$1:E8775))))))</f>
        <v> </v>
      </c>
      <c r="K8776" s="25" t="str">
        <f>IF(OR(E8776="",E8776="!!!",F8776="NEW"),"",INDEX(J$1:J8775,SUMPRODUCT(MAX(ROW(E$1:E8775)*(E8776=E$1:E8775)))))</f>
        <v> </v>
      </c>
      <c r="L8776" s="26"/>
    </row>
    <row r="8777" spans="1:12">
      <c r="A8777" s="20" t="s">
        <v>1920</v>
      </c>
      <c r="E8777" s="21">
        <f>IF(D8777="?OLD","!!!","")</f>
        <v/>
      </c>
      <c r="F8777" s="22" t="str">
        <f>IF(OR(E8777="",E8777="!!!"),"",IF(NOT(ISNA(VLOOKUP(E8777,E$1:E8776,1,FALSE()))),"OLD",IF(AND(E8777&lt;&gt;"",E8777&lt;&gt;"!!!"),"NEW","")))</f>
        <v> </v>
      </c>
      <c r="G8777" s="23" t="str">
        <f>IF(OR(E8777="",E8777="!!!"),"",IF(OR(J8777=0,AND(J8777=1,K8777=1),AND(J8777=1,I8777="SBJ"),AND(J8777=1,I8777=0)),"?IN_FOCUS",IF(J8777&lt;=2,"?ACTIVATED",IF(J8777&lt;&gt;"","?FAMILIAR",IF(F8777="NEW",IF(ISNA(VLOOKUP(E8777,#REF!,1,FALSE())),"?TYPE_IDENTIFIABLE","?REFERENTIAL"),"_")))))</f>
        <v> </v>
      </c>
      <c r="H8777" s="24" t="str">
        <f>IF(J8777&lt;&gt;1,"",IF(I8777="SBJ","CB","?"))</f>
        <v> </v>
      </c>
      <c r="I8777" s="25" t="str">
        <f>IF(OR(E8777="",E8777="!!!",F8777="NEW"),"",INDEX(B8776:B$2,-1+SUMPRODUCT(MAX(ROW(E8776:E$2)*(E8777=E8776:E$2)))))</f>
        <v> </v>
      </c>
      <c r="J8777" s="25" t="str">
        <f>IF(OR(E8777="",E8777="!!!",F8777="NEW"),"",COUNTBLANK(OFFSET(A$1,,,SUMPRODUCT(MAX(ROW(E$2:E8777)*(E8777=E$2:E8777)))))-COUNTBLANK(OFFSET(A$1,,,SUMPRODUCT(MAX(ROW(E$1:E8776)*(E2=E$1:E8776))))))</f>
        <v> </v>
      </c>
      <c r="K8777" s="25" t="str">
        <f>IF(OR(E8777="",E8777="!!!",F8777="NEW"),"",INDEX(J$1:J8776,SUMPRODUCT(MAX(ROW(E$1:E8776)*(E8777=E$1:E8776)))))</f>
        <v> </v>
      </c>
      <c r="L8777" s="26"/>
    </row>
    <row r="8778" spans="1:12">
      <c r="A8778" s="20" t="s">
        <v>2951</v>
      </c>
      <c r="E8778" s="21">
        <f>IF(D8778="?OLD","!!!","")</f>
        <v/>
      </c>
      <c r="F8778" s="22" t="str">
        <f>IF(OR(E8778="",E8778="!!!"),"",IF(NOT(ISNA(VLOOKUP(E8778,E$1:E8777,1,FALSE()))),"OLD",IF(AND(E8778&lt;&gt;"",E8778&lt;&gt;"!!!"),"NEW","")))</f>
        <v> </v>
      </c>
      <c r="G8778" s="23" t="str">
        <f>IF(OR(E8778="",E8778="!!!"),"",IF(OR(J8778=0,AND(J8778=1,K8778=1),AND(J8778=1,I8778="SBJ"),AND(J8778=1,I8778=0)),"?IN_FOCUS",IF(J8778&lt;=2,"?ACTIVATED",IF(J8778&lt;&gt;"","?FAMILIAR",IF(F8778="NEW",IF(ISNA(VLOOKUP(E8778,#REF!,1,FALSE())),"?TYPE_IDENTIFIABLE","?REFERENTIAL"),"_")))))</f>
        <v> </v>
      </c>
      <c r="H8778" s="24" t="str">
        <f>IF(J8778&lt;&gt;1,"",IF(I8778="SBJ","CB","?"))</f>
        <v> </v>
      </c>
      <c r="I8778" s="25" t="str">
        <f>IF(OR(E8778="",E8778="!!!",F8778="NEW"),"",INDEX(B8777:B$2,-1+SUMPRODUCT(MAX(ROW(E8777:E$2)*(E8778=E8777:E$2)))))</f>
        <v> </v>
      </c>
      <c r="J8778" s="25" t="str">
        <f>IF(OR(E8778="",E8778="!!!",F8778="NEW"),"",COUNTBLANK(OFFSET(A$1,,,SUMPRODUCT(MAX(ROW(E$2:E8778)*(E8778=E$2:E8778)))))-COUNTBLANK(OFFSET(A$1,,,SUMPRODUCT(MAX(ROW(E$1:E8777)*(E2=E$1:E8777))))))</f>
        <v> </v>
      </c>
      <c r="K8778" s="25" t="str">
        <f>IF(OR(E8778="",E8778="!!!",F8778="NEW"),"",INDEX(J$1:J8777,SUMPRODUCT(MAX(ROW(E$1:E8777)*(E8778=E$1:E8777)))))</f>
        <v> </v>
      </c>
      <c r="L8778" s="26"/>
    </row>
    <row r="8779" spans="1:12">
      <c r="A8779" s="20" t="s">
        <v>1792</v>
      </c>
      <c r="E8779" s="21">
        <f>IF(D8779="?OLD","!!!","")</f>
        <v/>
      </c>
      <c r="F8779" s="22" t="str">
        <f>IF(OR(E8779="",E8779="!!!"),"",IF(NOT(ISNA(VLOOKUP(E8779,E$1:E8778,1,FALSE()))),"OLD",IF(AND(E8779&lt;&gt;"",E8779&lt;&gt;"!!!"),"NEW","")))</f>
        <v> </v>
      </c>
      <c r="G8779" s="23" t="str">
        <f>IF(OR(E8779="",E8779="!!!"),"",IF(OR(J8779=0,AND(J8779=1,K8779=1),AND(J8779=1,I8779="SBJ"),AND(J8779=1,I8779=0)),"?IN_FOCUS",IF(J8779&lt;=2,"?ACTIVATED",IF(J8779&lt;&gt;"","?FAMILIAR",IF(F8779="NEW",IF(ISNA(VLOOKUP(E8779,#REF!,1,FALSE())),"?TYPE_IDENTIFIABLE","?REFERENTIAL"),"_")))))</f>
        <v> </v>
      </c>
      <c r="H8779" s="24" t="str">
        <f>IF(J8779&lt;&gt;1,"",IF(I8779="SBJ","CB","?"))</f>
        <v> </v>
      </c>
      <c r="I8779" s="25" t="str">
        <f>IF(OR(E8779="",E8779="!!!",F8779="NEW"),"",INDEX(B8778:B$2,-1+SUMPRODUCT(MAX(ROW(E8778:E$2)*(E8779=E8778:E$2)))))</f>
        <v> </v>
      </c>
      <c r="J8779" s="25" t="str">
        <f>IF(OR(E8779="",E8779="!!!",F8779="NEW"),"",COUNTBLANK(OFFSET(A$1,,,SUMPRODUCT(MAX(ROW(E$2:E8779)*(E8779=E$2:E8779)))))-COUNTBLANK(OFFSET(A$1,,,SUMPRODUCT(MAX(ROW(E$1:E8778)*(E2=E$1:E8778))))))</f>
        <v> </v>
      </c>
      <c r="K8779" s="25" t="str">
        <f>IF(OR(E8779="",E8779="!!!",F8779="NEW"),"",INDEX(J$1:J8778,SUMPRODUCT(MAX(ROW(E$1:E8778)*(E8779=E$1:E8778)))))</f>
        <v> </v>
      </c>
      <c r="L8779" s="26"/>
    </row>
    <row r="8780" spans="1:12">
      <c r="A8780" s="20" t="s">
        <v>94</v>
      </c>
      <c r="E8780" s="21">
        <f>IF(D8780="?OLD","!!!","")</f>
        <v/>
      </c>
      <c r="F8780" s="22" t="str">
        <f>IF(OR(E8780="",E8780="!!!"),"",IF(NOT(ISNA(VLOOKUP(E8780,E$1:E8779,1,FALSE()))),"OLD",IF(AND(E8780&lt;&gt;"",E8780&lt;&gt;"!!!"),"NEW","")))</f>
        <v> </v>
      </c>
      <c r="G8780" s="23" t="str">
        <f>IF(OR(E8780="",E8780="!!!"),"",IF(OR(J8780=0,AND(J8780=1,K8780=1),AND(J8780=1,I8780="SBJ"),AND(J8780=1,I8780=0)),"?IN_FOCUS",IF(J8780&lt;=2,"?ACTIVATED",IF(J8780&lt;&gt;"","?FAMILIAR",IF(F8780="NEW",IF(ISNA(VLOOKUP(E8780,#REF!,1,FALSE())),"?TYPE_IDENTIFIABLE","?REFERENTIAL"),"_")))))</f>
        <v> </v>
      </c>
      <c r="H8780" s="24" t="str">
        <f>IF(J8780&lt;&gt;1,"",IF(I8780="SBJ","CB","?"))</f>
        <v> </v>
      </c>
      <c r="I8780" s="25" t="str">
        <f>IF(OR(E8780="",E8780="!!!",F8780="NEW"),"",INDEX(B8779:B$2,-1+SUMPRODUCT(MAX(ROW(E8779:E$2)*(E8780=E8779:E$2)))))</f>
        <v> </v>
      </c>
      <c r="J8780" s="25" t="str">
        <f>IF(OR(E8780="",E8780="!!!",F8780="NEW"),"",COUNTBLANK(OFFSET(A$1,,,SUMPRODUCT(MAX(ROW(E$2:E8780)*(E8780=E$2:E8780)))))-COUNTBLANK(OFFSET(A$1,,,SUMPRODUCT(MAX(ROW(E$1:E8779)*(E2=E$1:E8779))))))</f>
        <v> </v>
      </c>
      <c r="K8780" s="25" t="str">
        <f>IF(OR(E8780="",E8780="!!!",F8780="NEW"),"",INDEX(J$1:J8779,SUMPRODUCT(MAX(ROW(E$1:E8779)*(E8780=E$1:E8779)))))</f>
        <v> </v>
      </c>
      <c r="L8780" s="26"/>
    </row>
    <row r="8781" spans="1:12">
      <c r="A8781" s="20"/>
    </row>
    <row r="8782" spans="1:12">
      <c r="A8782" s="20" t="s">
        <v>4173</v>
      </c>
    </row>
    <row r="8783" spans="1:12">
      <c r="A8783" s="20" t="s">
        <v>1722</v>
      </c>
      <c r="E8783" s="21">
        <f>IF(D8783="?OLD","!!!","")</f>
        <v/>
      </c>
      <c r="F8783" s="22" t="str">
        <f>IF(OR(E8783="",E8783="!!!"),"",IF(NOT(ISNA(VLOOKUP(E8783,E$1:E8782,1,FALSE()))),"OLD",IF(AND(E8783&lt;&gt;"",E8783&lt;&gt;"!!!"),"NEW","")))</f>
        <v> </v>
      </c>
      <c r="G8783" s="23" t="str">
        <f>IF(OR(E8783="",E8783="!!!"),"",IF(OR(J8783=0,AND(J8783=1,K8783=1),AND(J8783=1,I8783="SBJ"),AND(J8783=1,I8783=0)),"?IN_FOCUS",IF(J8783&lt;=2,"?ACTIVATED",IF(J8783&lt;&gt;"","?FAMILIAR",IF(F8783="NEW",IF(ISNA(VLOOKUP(E8783,#REF!,1,FALSE())),"?TYPE_IDENTIFIABLE","?REFERENTIAL"),"_")))))</f>
        <v> </v>
      </c>
      <c r="H8783" s="24" t="str">
        <f>IF(J8783&lt;&gt;1,"",IF(I8783="SBJ","CB","?"))</f>
        <v> </v>
      </c>
      <c r="I8783" s="25" t="str">
        <f>IF(OR(E8783="",E8783="!!!",F8783="NEW"),"",INDEX(B8782:B$2,-1+SUMPRODUCT(MAX(ROW(E8782:E$2)*(E8783=E8782:E$2)))))</f>
        <v> </v>
      </c>
      <c r="J8783" s="25" t="str">
        <f>IF(OR(E8783="",E8783="!!!",F8783="NEW"),"",COUNTBLANK(OFFSET(A$1,,,SUMPRODUCT(MAX(ROW(E$2:E8783)*(E8783=E$2:E8783)))))-COUNTBLANK(OFFSET(A$1,,,SUMPRODUCT(MAX(ROW(E$1:E8782)*(E2=E$1:E8782))))))</f>
        <v> </v>
      </c>
      <c r="K8783" s="25" t="str">
        <f>IF(OR(E8783="",E8783="!!!",F8783="NEW"),"",INDEX(J$1:J8782,SUMPRODUCT(MAX(ROW(E$1:E8782)*(E8783=E$1:E8782)))))</f>
        <v> </v>
      </c>
      <c r="L8783" s="26"/>
    </row>
    <row r="8784" spans="1:12">
      <c r="A8784" s="20" t="s">
        <v>1836</v>
      </c>
      <c r="B8784" s="27" t="s">
        <v>1668</v>
      </c>
      <c r="C8784" s="27" t="s">
        <v>1734</v>
      </c>
      <c r="D8784" s="27" t="s">
        <v>1681</v>
      </c>
      <c r="E8784" s="21">
        <f>IF(D8784="?OLD","!!!","")</f>
        <v/>
      </c>
      <c r="F8784" s="22" t="str">
        <f>IF(OR(E8784="",E8784="!!!"),"",IF(NOT(ISNA(VLOOKUP(E8784,E$1:E8783,1,FALSE()))),"OLD",IF(AND(E8784&lt;&gt;"",E8784&lt;&gt;"!!!"),"NEW","")))</f>
        <v> </v>
      </c>
      <c r="G8784" s="23" t="str">
        <f>IF(OR(E8784="",E8784="!!!"),"",IF(OR(J8784=0,AND(J8784=1,K8784=1),AND(J8784=1,I8784="SBJ"),AND(J8784=1,I8784=0)),"?IN_FOCUS",IF(J8784&lt;=2,"?ACTIVATED",IF(J8784&lt;&gt;"","?FAMILIAR",IF(F8784="NEW",IF(ISNA(VLOOKUP(E8784,#REF!,1,FALSE())),"?TYPE_IDENTIFIABLE","?REFERENTIAL"),"_")))))</f>
        <v> </v>
      </c>
      <c r="H8784" s="24" t="str">
        <f>IF(J8784&lt;&gt;1,"",IF(I8784="SBJ","CB","?"))</f>
        <v> </v>
      </c>
      <c r="I8784" s="25" t="str">
        <f>IF(OR(E8784="",E8784="!!!",F8784="NEW"),"",INDEX(B8783:B$2,-1+SUMPRODUCT(MAX(ROW(E8783:E$2)*(E8784=E8783:E$2)))))</f>
        <v> </v>
      </c>
      <c r="J8784" s="25" t="str">
        <f>IF(OR(E8784="",E8784="!!!",F8784="NEW"),"",COUNTBLANK(OFFSET(A$1,,,SUMPRODUCT(MAX(ROW(E$2:E8784)*(E8784=E$2:E8784)))))-COUNTBLANK(OFFSET(A$1,,,SUMPRODUCT(MAX(ROW(E$1:E8783)*(E2=E$1:E8783))))))</f>
        <v> </v>
      </c>
      <c r="K8784" s="25" t="str">
        <f>IF(OR(E8784="",E8784="!!!",F8784="NEW"),"",INDEX(J$1:J8783,SUMPRODUCT(MAX(ROW(E$1:E8783)*(E8784=E$1:E8783)))))</f>
        <v> </v>
      </c>
      <c r="L8784" s="26"/>
    </row>
    <row r="8785" spans="1:12">
      <c r="A8785" s="20" t="s">
        <v>1688</v>
      </c>
      <c r="E8785" s="21">
        <f>IF(D8785="?OLD","!!!","")</f>
        <v/>
      </c>
      <c r="F8785" s="22" t="str">
        <f>IF(OR(E8785="",E8785="!!!"),"",IF(NOT(ISNA(VLOOKUP(E8785,E$1:E8784,1,FALSE()))),"OLD",IF(AND(E8785&lt;&gt;"",E8785&lt;&gt;"!!!"),"NEW","")))</f>
        <v> </v>
      </c>
      <c r="G8785" s="23" t="str">
        <f>IF(OR(E8785="",E8785="!!!"),"",IF(OR(J8785=0,AND(J8785=1,K8785=1),AND(J8785=1,I8785="SBJ"),AND(J8785=1,I8785=0)),"?IN_FOCUS",IF(J8785&lt;=2,"?ACTIVATED",IF(J8785&lt;&gt;"","?FAMILIAR",IF(F8785="NEW",IF(ISNA(VLOOKUP(E8785,#REF!,1,FALSE())),"?TYPE_IDENTIFIABLE","?REFERENTIAL"),"_")))))</f>
        <v> </v>
      </c>
      <c r="H8785" s="24" t="str">
        <f>IF(J8785&lt;&gt;1,"",IF(I8785="SBJ","CB","?"))</f>
        <v> </v>
      </c>
      <c r="I8785" s="25" t="str">
        <f>IF(OR(E8785="",E8785="!!!",F8785="NEW"),"",INDEX(B8784:B$2,-1+SUMPRODUCT(MAX(ROW(E8784:E$2)*(E8785=E8784:E$2)))))</f>
        <v> </v>
      </c>
      <c r="J8785" s="25" t="str">
        <f>IF(OR(E8785="",E8785="!!!",F8785="NEW"),"",COUNTBLANK(OFFSET(A$1,,,SUMPRODUCT(MAX(ROW(E$2:E8785)*(E8785=E$2:E8785)))))-COUNTBLANK(OFFSET(A$1,,,SUMPRODUCT(MAX(ROW(E$1:E8784)*(E2=E$1:E8784))))))</f>
        <v> </v>
      </c>
      <c r="K8785" s="25" t="str">
        <f>IF(OR(E8785="",E8785="!!!",F8785="NEW"),"",INDEX(J$1:J8784,SUMPRODUCT(MAX(ROW(E$1:E8784)*(E8785=E$1:E8784)))))</f>
        <v> </v>
      </c>
      <c r="L8785" s="26"/>
    </row>
    <row r="8786" spans="1:12">
      <c r="A8786" s="20" t="s">
        <v>1714</v>
      </c>
      <c r="E8786" s="21">
        <f>IF(D8786="?OLD","!!!","")</f>
        <v/>
      </c>
      <c r="F8786" s="22" t="str">
        <f>IF(OR(E8786="",E8786="!!!"),"",IF(NOT(ISNA(VLOOKUP(E8786,E$1:E8785,1,FALSE()))),"OLD",IF(AND(E8786&lt;&gt;"",E8786&lt;&gt;"!!!"),"NEW","")))</f>
        <v> </v>
      </c>
      <c r="G8786" s="23" t="str">
        <f>IF(OR(E8786="",E8786="!!!"),"",IF(OR(J8786=0,AND(J8786=1,K8786=1),AND(J8786=1,I8786="SBJ"),AND(J8786=1,I8786=0)),"?IN_FOCUS",IF(J8786&lt;=2,"?ACTIVATED",IF(J8786&lt;&gt;"","?FAMILIAR",IF(F8786="NEW",IF(ISNA(VLOOKUP(E8786,#REF!,1,FALSE())),"?TYPE_IDENTIFIABLE","?REFERENTIAL"),"_")))))</f>
        <v> </v>
      </c>
      <c r="H8786" s="24" t="str">
        <f>IF(J8786&lt;&gt;1,"",IF(I8786="SBJ","CB","?"))</f>
        <v> </v>
      </c>
      <c r="I8786" s="25" t="str">
        <f>IF(OR(E8786="",E8786="!!!",F8786="NEW"),"",INDEX(B8785:B$2,-1+SUMPRODUCT(MAX(ROW(E8785:E$2)*(E8786=E8785:E$2)))))</f>
        <v> </v>
      </c>
      <c r="J8786" s="25" t="str">
        <f>IF(OR(E8786="",E8786="!!!",F8786="NEW"),"",COUNTBLANK(OFFSET(A$1,,,SUMPRODUCT(MAX(ROW(E$2:E8786)*(E8786=E$2:E8786)))))-COUNTBLANK(OFFSET(A$1,,,SUMPRODUCT(MAX(ROW(E$1:E8785)*(E2=E$1:E8785))))))</f>
        <v> </v>
      </c>
      <c r="K8786" s="25" t="str">
        <f>IF(OR(E8786="",E8786="!!!",F8786="NEW"),"",INDEX(J$1:J8785,SUMPRODUCT(MAX(ROW(E$1:E8785)*(E8786=E$1:E8785)))))</f>
        <v> </v>
      </c>
      <c r="L8786" s="26"/>
    </row>
    <row r="8787" spans="1:12">
      <c r="A8787" s="20" t="s">
        <v>2628</v>
      </c>
      <c r="B8787" s="27" t="s">
        <v>1668</v>
      </c>
      <c r="C8787" s="27" t="s">
        <v>1701</v>
      </c>
      <c r="D8787" s="27" t="s">
        <v>1681</v>
      </c>
      <c r="E8787" s="21">
        <f>IF(D8787="?OLD","!!!","")</f>
        <v/>
      </c>
      <c r="F8787" s="22" t="str">
        <f>IF(OR(E8787="",E8787="!!!"),"",IF(NOT(ISNA(VLOOKUP(E8787,E$1:E8786,1,FALSE()))),"OLD",IF(AND(E8787&lt;&gt;"",E8787&lt;&gt;"!!!"),"NEW","")))</f>
        <v> </v>
      </c>
      <c r="G8787" s="23" t="str">
        <f>IF(OR(E8787="",E8787="!!!"),"",IF(OR(J8787=0,AND(J8787=1,K8787=1),AND(J8787=1,I8787="SBJ"),AND(J8787=1,I8787=0)),"?IN_FOCUS",IF(J8787&lt;=2,"?ACTIVATED",IF(J8787&lt;&gt;"","?FAMILIAR",IF(F8787="NEW",IF(ISNA(VLOOKUP(E8787,#REF!,1,FALSE())),"?TYPE_IDENTIFIABLE","?REFERENTIAL"),"_")))))</f>
        <v> </v>
      </c>
      <c r="H8787" s="24" t="str">
        <f>IF(J8787&lt;&gt;1,"",IF(I8787="SBJ","CB","?"))</f>
        <v> </v>
      </c>
      <c r="I8787" s="25" t="str">
        <f>IF(OR(E8787="",E8787="!!!",F8787="NEW"),"",INDEX(B8786:B$2,-1+SUMPRODUCT(MAX(ROW(E8786:E$2)*(E8787=E8786:E$2)))))</f>
        <v> </v>
      </c>
      <c r="J8787" s="25" t="str">
        <f>IF(OR(E8787="",E8787="!!!",F8787="NEW"),"",COUNTBLANK(OFFSET(A$1,,,SUMPRODUCT(MAX(ROW(E$2:E8787)*(E8787=E$2:E8787)))))-COUNTBLANK(OFFSET(A$1,,,SUMPRODUCT(MAX(ROW(E$1:E8786)*(E2=E$1:E8786))))))</f>
        <v> </v>
      </c>
      <c r="K8787" s="25" t="str">
        <f>IF(OR(E8787="",E8787="!!!",F8787="NEW"),"",INDEX(J$1:J8786,SUMPRODUCT(MAX(ROW(E$1:E8786)*(E8787=E$1:E8786)))))</f>
        <v> </v>
      </c>
      <c r="L8787" s="26"/>
    </row>
    <row r="8788" spans="1:12">
      <c r="A8788" s="20" t="s">
        <v>1688</v>
      </c>
      <c r="E8788" s="21">
        <f>IF(D8788="?OLD","!!!","")</f>
        <v/>
      </c>
      <c r="F8788" s="22" t="str">
        <f>IF(OR(E8788="",E8788="!!!"),"",IF(NOT(ISNA(VLOOKUP(E8788,E$1:E8787,1,FALSE()))),"OLD",IF(AND(E8788&lt;&gt;"",E8788&lt;&gt;"!!!"),"NEW","")))</f>
        <v> </v>
      </c>
      <c r="G8788" s="23" t="str">
        <f>IF(OR(E8788="",E8788="!!!"),"",IF(OR(J8788=0,AND(J8788=1,K8788=1),AND(J8788=1,I8788="SBJ"),AND(J8788=1,I8788=0)),"?IN_FOCUS",IF(J8788&lt;=2,"?ACTIVATED",IF(J8788&lt;&gt;"","?FAMILIAR",IF(F8788="NEW",IF(ISNA(VLOOKUP(E8788,#REF!,1,FALSE())),"?TYPE_IDENTIFIABLE","?REFERENTIAL"),"_")))))</f>
        <v> </v>
      </c>
      <c r="H8788" s="24" t="str">
        <f>IF(J8788&lt;&gt;1,"",IF(I8788="SBJ","CB","?"))</f>
        <v> </v>
      </c>
      <c r="I8788" s="25" t="str">
        <f>IF(OR(E8788="",E8788="!!!",F8788="NEW"),"",INDEX(B8787:B$2,-1+SUMPRODUCT(MAX(ROW(E8787:E$2)*(E8788=E8787:E$2)))))</f>
        <v> </v>
      </c>
      <c r="J8788" s="25" t="str">
        <f>IF(OR(E8788="",E8788="!!!",F8788="NEW"),"",COUNTBLANK(OFFSET(A$1,,,SUMPRODUCT(MAX(ROW(E$2:E8788)*(E8788=E$2:E8788)))))-COUNTBLANK(OFFSET(A$1,,,SUMPRODUCT(MAX(ROW(E$1:E8787)*(E2=E$1:E8787))))))</f>
        <v> </v>
      </c>
      <c r="K8788" s="25" t="str">
        <f>IF(OR(E8788="",E8788="!!!",F8788="NEW"),"",INDEX(J$1:J8787,SUMPRODUCT(MAX(ROW(E$1:E8787)*(E8788=E$1:E8787)))))</f>
        <v> </v>
      </c>
      <c r="L8788" s="26"/>
    </row>
    <row r="8789" spans="1:12">
      <c r="A8789" s="20" t="s">
        <v>4174</v>
      </c>
      <c r="E8789" s="21">
        <f>IF(D8789="?OLD","!!!","")</f>
        <v/>
      </c>
      <c r="F8789" s="22" t="str">
        <f>IF(OR(E8789="",E8789="!!!"),"",IF(NOT(ISNA(VLOOKUP(E8789,E$1:E8788,1,FALSE()))),"OLD",IF(AND(E8789&lt;&gt;"",E8789&lt;&gt;"!!!"),"NEW","")))</f>
        <v> </v>
      </c>
      <c r="G8789" s="23" t="str">
        <f>IF(OR(E8789="",E8789="!!!"),"",IF(OR(J8789=0,AND(J8789=1,K8789=1),AND(J8789=1,I8789="SBJ"),AND(J8789=1,I8789=0)),"?IN_FOCUS",IF(J8789&lt;=2,"?ACTIVATED",IF(J8789&lt;&gt;"","?FAMILIAR",IF(F8789="NEW",IF(ISNA(VLOOKUP(E8789,#REF!,1,FALSE())),"?TYPE_IDENTIFIABLE","?REFERENTIAL"),"_")))))</f>
        <v> </v>
      </c>
      <c r="H8789" s="24" t="str">
        <f>IF(J8789&lt;&gt;1,"",IF(I8789="SBJ","CB","?"))</f>
        <v> </v>
      </c>
      <c r="I8789" s="25" t="str">
        <f>IF(OR(E8789="",E8789="!!!",F8789="NEW"),"",INDEX(B8788:B$2,-1+SUMPRODUCT(MAX(ROW(E8788:E$2)*(E8789=E8788:E$2)))))</f>
        <v> </v>
      </c>
      <c r="J8789" s="25" t="str">
        <f>IF(OR(E8789="",E8789="!!!",F8789="NEW"),"",COUNTBLANK(OFFSET(A$1,,,SUMPRODUCT(MAX(ROW(E$2:E8789)*(E8789=E$2:E8789)))))-COUNTBLANK(OFFSET(A$1,,,SUMPRODUCT(MAX(ROW(E$1:E8788)*(E2=E$1:E8788))))))</f>
        <v> </v>
      </c>
      <c r="K8789" s="25" t="str">
        <f>IF(OR(E8789="",E8789="!!!",F8789="NEW"),"",INDEX(J$1:J8788,SUMPRODUCT(MAX(ROW(E$1:E8788)*(E8789=E$1:E8788)))))</f>
        <v> </v>
      </c>
      <c r="L8789" s="26"/>
    </row>
    <row r="8790" spans="1:12">
      <c r="A8790" s="20" t="s">
        <v>1714</v>
      </c>
      <c r="E8790" s="21">
        <f>IF(D8790="?OLD","!!!","")</f>
        <v/>
      </c>
      <c r="F8790" s="22" t="str">
        <f>IF(OR(E8790="",E8790="!!!"),"",IF(NOT(ISNA(VLOOKUP(E8790,E$1:E8789,1,FALSE()))),"OLD",IF(AND(E8790&lt;&gt;"",E8790&lt;&gt;"!!!"),"NEW","")))</f>
        <v> </v>
      </c>
      <c r="G8790" s="23" t="str">
        <f>IF(OR(E8790="",E8790="!!!"),"",IF(OR(J8790=0,AND(J8790=1,K8790=1),AND(J8790=1,I8790="SBJ"),AND(J8790=1,I8790=0)),"?IN_FOCUS",IF(J8790&lt;=2,"?ACTIVATED",IF(J8790&lt;&gt;"","?FAMILIAR",IF(F8790="NEW",IF(ISNA(VLOOKUP(E8790,#REF!,1,FALSE())),"?TYPE_IDENTIFIABLE","?REFERENTIAL"),"_")))))</f>
        <v> </v>
      </c>
      <c r="H8790" s="24" t="str">
        <f>IF(J8790&lt;&gt;1,"",IF(I8790="SBJ","CB","?"))</f>
        <v> </v>
      </c>
      <c r="I8790" s="25" t="str">
        <f>IF(OR(E8790="",E8790="!!!",F8790="NEW"),"",INDEX(B8789:B$2,-1+SUMPRODUCT(MAX(ROW(E8789:E$2)*(E8790=E8789:E$2)))))</f>
        <v> </v>
      </c>
      <c r="J8790" s="25" t="str">
        <f>IF(OR(E8790="",E8790="!!!",F8790="NEW"),"",COUNTBLANK(OFFSET(A$1,,,SUMPRODUCT(MAX(ROW(E$2:E8790)*(E8790=E$2:E8790)))))-COUNTBLANK(OFFSET(A$1,,,SUMPRODUCT(MAX(ROW(E$1:E8789)*(E2=E$1:E8789))))))</f>
        <v> </v>
      </c>
      <c r="K8790" s="25" t="str">
        <f>IF(OR(E8790="",E8790="!!!",F8790="NEW"),"",INDEX(J$1:J8789,SUMPRODUCT(MAX(ROW(E$1:E8789)*(E8790=E$1:E8789)))))</f>
        <v> </v>
      </c>
      <c r="L8790" s="26"/>
    </row>
    <row r="8791" spans="1:12">
      <c r="A8791" s="20" t="s">
        <v>2122</v>
      </c>
      <c r="B8791" s="27" t="s">
        <v>1668</v>
      </c>
      <c r="C8791" s="27" t="s">
        <v>1734</v>
      </c>
      <c r="D8791" s="27" t="s">
        <v>1681</v>
      </c>
      <c r="E8791" s="21">
        <f>IF(D8791="?OLD","!!!","")</f>
        <v/>
      </c>
      <c r="F8791" s="22" t="str">
        <f>IF(OR(E8791="",E8791="!!!"),"",IF(NOT(ISNA(VLOOKUP(E8791,E$1:E8790,1,FALSE()))),"OLD",IF(AND(E8791&lt;&gt;"",E8791&lt;&gt;"!!!"),"NEW","")))</f>
        <v> </v>
      </c>
      <c r="G8791" s="23" t="str">
        <f>IF(OR(E8791="",E8791="!!!"),"",IF(OR(J8791=0,AND(J8791=1,K8791=1),AND(J8791=1,I8791="SBJ"),AND(J8791=1,I8791=0)),"?IN_FOCUS",IF(J8791&lt;=2,"?ACTIVATED",IF(J8791&lt;&gt;"","?FAMILIAR",IF(F8791="NEW",IF(ISNA(VLOOKUP(E8791,#REF!,1,FALSE())),"?TYPE_IDENTIFIABLE","?REFERENTIAL"),"_")))))</f>
        <v> </v>
      </c>
      <c r="H8791" s="24" t="str">
        <f>IF(J8791&lt;&gt;1,"",IF(I8791="SBJ","CB","?"))</f>
        <v> </v>
      </c>
      <c r="I8791" s="25" t="str">
        <f>IF(OR(E8791="",E8791="!!!",F8791="NEW"),"",INDEX(B8790:B$2,-1+SUMPRODUCT(MAX(ROW(E8790:E$2)*(E8791=E8790:E$2)))))</f>
        <v> </v>
      </c>
      <c r="J8791" s="25" t="str">
        <f>IF(OR(E8791="",E8791="!!!",F8791="NEW"),"",COUNTBLANK(OFFSET(A$1,,,SUMPRODUCT(MAX(ROW(E$2:E8791)*(E8791=E$2:E8791)))))-COUNTBLANK(OFFSET(A$1,,,SUMPRODUCT(MAX(ROW(E$1:E8790)*(E2=E$1:E8790))))))</f>
        <v> </v>
      </c>
      <c r="K8791" s="25" t="str">
        <f>IF(OR(E8791="",E8791="!!!",F8791="NEW"),"",INDEX(J$1:J8790,SUMPRODUCT(MAX(ROW(E$1:E8790)*(E8791=E$1:E8790)))))</f>
        <v> </v>
      </c>
      <c r="L8791" s="26"/>
    </row>
    <row r="8792" spans="1:12">
      <c r="A8792" s="20" t="s">
        <v>4175</v>
      </c>
      <c r="E8792" s="21">
        <f>IF(D8792="?OLD","!!!","")</f>
        <v/>
      </c>
      <c r="F8792" s="22" t="str">
        <f>IF(OR(E8792="",E8792="!!!"),"",IF(NOT(ISNA(VLOOKUP(E8792,E$1:E8791,1,FALSE()))),"OLD",IF(AND(E8792&lt;&gt;"",E8792&lt;&gt;"!!!"),"NEW","")))</f>
        <v> </v>
      </c>
      <c r="G8792" s="23" t="str">
        <f>IF(OR(E8792="",E8792="!!!"),"",IF(OR(J8792=0,AND(J8792=1,K8792=1),AND(J8792=1,I8792="SBJ"),AND(J8792=1,I8792=0)),"?IN_FOCUS",IF(J8792&lt;=2,"?ACTIVATED",IF(J8792&lt;&gt;"","?FAMILIAR",IF(F8792="NEW",IF(ISNA(VLOOKUP(E8792,#REF!,1,FALSE())),"?TYPE_IDENTIFIABLE","?REFERENTIAL"),"_")))))</f>
        <v> </v>
      </c>
      <c r="H8792" s="24" t="str">
        <f>IF(J8792&lt;&gt;1,"",IF(I8792="SBJ","CB","?"))</f>
        <v> </v>
      </c>
      <c r="I8792" s="25" t="str">
        <f>IF(OR(E8792="",E8792="!!!",F8792="NEW"),"",INDEX(B8791:B$2,-1+SUMPRODUCT(MAX(ROW(E8791:E$2)*(E8792=E8791:E$2)))))</f>
        <v> </v>
      </c>
      <c r="J8792" s="25" t="str">
        <f>IF(OR(E8792="",E8792="!!!",F8792="NEW"),"",COUNTBLANK(OFFSET(A$1,,,SUMPRODUCT(MAX(ROW(E$2:E8792)*(E8792=E$2:E8792)))))-COUNTBLANK(OFFSET(A$1,,,SUMPRODUCT(MAX(ROW(E$1:E8791)*(E2=E$1:E8791))))))</f>
        <v> </v>
      </c>
      <c r="K8792" s="25" t="str">
        <f>IF(OR(E8792="",E8792="!!!",F8792="NEW"),"",INDEX(J$1:J8791,SUMPRODUCT(MAX(ROW(E$1:E8791)*(E8792=E$1:E8791)))))</f>
        <v> </v>
      </c>
      <c r="L8792" s="26"/>
    </row>
    <row r="8793" spans="1:12">
      <c r="A8793" s="20" t="s">
        <v>1682</v>
      </c>
      <c r="B8793" s="27" t="s">
        <v>1675</v>
      </c>
      <c r="C8793" s="27" t="s">
        <v>1673</v>
      </c>
      <c r="E8793" s="21">
        <f>IF(D8793="?OLD","!!!","")</f>
        <v/>
      </c>
      <c r="F8793" s="22" t="str">
        <f>IF(OR(E8793="",E8793="!!!"),"",IF(NOT(ISNA(VLOOKUP(E8793,E$1:E8792,1,FALSE()))),"OLD",IF(AND(E8793&lt;&gt;"",E8793&lt;&gt;"!!!"),"NEW","")))</f>
        <v> </v>
      </c>
      <c r="G8793" s="23" t="str">
        <f>IF(OR(E8793="",E8793="!!!"),"",IF(OR(J8793=0,AND(J8793=1,K8793=1),AND(J8793=1,I8793="SBJ"),AND(J8793=1,I8793=0)),"?IN_FOCUS",IF(J8793&lt;=2,"?ACTIVATED",IF(J8793&lt;&gt;"","?FAMILIAR",IF(F8793="NEW",IF(ISNA(VLOOKUP(E8793,#REF!,1,FALSE())),"?TYPE_IDENTIFIABLE","?REFERENTIAL"),"_")))))</f>
        <v> </v>
      </c>
      <c r="H8793" s="24" t="str">
        <f>IF(J8793&lt;&gt;1,"",IF(I8793="SBJ","CB","?"))</f>
        <v> </v>
      </c>
      <c r="I8793" s="25" t="str">
        <f>IF(OR(E8793="",E8793="!!!",F8793="NEW"),"",INDEX(B8792:B$2,-1+SUMPRODUCT(MAX(ROW(E8792:E$2)*(E8793=E8792:E$2)))))</f>
        <v> </v>
      </c>
      <c r="J8793" s="25" t="str">
        <f>IF(OR(E8793="",E8793="!!!",F8793="NEW"),"",COUNTBLANK(OFFSET(A$1,,,SUMPRODUCT(MAX(ROW(E$2:E8793)*(E8793=E$2:E8793)))))-COUNTBLANK(OFFSET(A$1,,,SUMPRODUCT(MAX(ROW(E$1:E8792)*(E2=E$1:E8792))))))</f>
        <v> </v>
      </c>
      <c r="K8793" s="25" t="str">
        <f>IF(OR(E8793="",E8793="!!!",F8793="NEW"),"",INDEX(J$1:J8792,SUMPRODUCT(MAX(ROW(E$1:E8792)*(E8793=E$1:E8792)))))</f>
        <v> </v>
      </c>
      <c r="L8793" s="26"/>
    </row>
    <row r="8794" spans="1:12">
      <c r="A8794" s="20" t="s">
        <v>1714</v>
      </c>
      <c r="E8794" s="21">
        <f>IF(D8794="?OLD","!!!","")</f>
        <v/>
      </c>
      <c r="F8794" s="22" t="str">
        <f>IF(OR(E8794="",E8794="!!!"),"",IF(NOT(ISNA(VLOOKUP(E8794,E$1:E8793,1,FALSE()))),"OLD",IF(AND(E8794&lt;&gt;"",E8794&lt;&gt;"!!!"),"NEW","")))</f>
        <v> </v>
      </c>
      <c r="G8794" s="23" t="str">
        <f>IF(OR(E8794="",E8794="!!!"),"",IF(OR(J8794=0,AND(J8794=1,K8794=1),AND(J8794=1,I8794="SBJ"),AND(J8794=1,I8794=0)),"?IN_FOCUS",IF(J8794&lt;=2,"?ACTIVATED",IF(J8794&lt;&gt;"","?FAMILIAR",IF(F8794="NEW",IF(ISNA(VLOOKUP(E8794,#REF!,1,FALSE())),"?TYPE_IDENTIFIABLE","?REFERENTIAL"),"_")))))</f>
        <v> </v>
      </c>
      <c r="H8794" s="24" t="str">
        <f>IF(J8794&lt;&gt;1,"",IF(I8794="SBJ","CB","?"))</f>
        <v> </v>
      </c>
      <c r="I8794" s="25" t="str">
        <f>IF(OR(E8794="",E8794="!!!",F8794="NEW"),"",INDEX(B8793:B$2,-1+SUMPRODUCT(MAX(ROW(E8793:E$2)*(E8794=E8793:E$2)))))</f>
        <v> </v>
      </c>
      <c r="J8794" s="25" t="str">
        <f>IF(OR(E8794="",E8794="!!!",F8794="NEW"),"",COUNTBLANK(OFFSET(A$1,,,SUMPRODUCT(MAX(ROW(E$2:E8794)*(E8794=E$2:E8794)))))-COUNTBLANK(OFFSET(A$1,,,SUMPRODUCT(MAX(ROW(E$1:E8793)*(E2=E$1:E8793))))))</f>
        <v> </v>
      </c>
      <c r="K8794" s="25" t="str">
        <f>IF(OR(E8794="",E8794="!!!",F8794="NEW"),"",INDEX(J$1:J8793,SUMPRODUCT(MAX(ROW(E$1:E8793)*(E8794=E$1:E8793)))))</f>
        <v> </v>
      </c>
      <c r="L8794" s="26"/>
    </row>
    <row r="8795" spans="1:12">
      <c r="A8795" s="20" t="s">
        <v>2588</v>
      </c>
      <c r="B8795" s="27" t="s">
        <v>1687</v>
      </c>
      <c r="C8795" s="27" t="s">
        <v>1734</v>
      </c>
      <c r="D8795" s="27" t="s">
        <v>1681</v>
      </c>
      <c r="E8795" s="21">
        <f>IF(D8795="?OLD","!!!","")</f>
        <v/>
      </c>
      <c r="F8795" s="22" t="str">
        <f>IF(OR(E8795="",E8795="!!!"),"",IF(NOT(ISNA(VLOOKUP(E8795,E$1:E8794,1,FALSE()))),"OLD",IF(AND(E8795&lt;&gt;"",E8795&lt;&gt;"!!!"),"NEW","")))</f>
        <v> </v>
      </c>
      <c r="G8795" s="23" t="str">
        <f>IF(OR(E8795="",E8795="!!!"),"",IF(OR(J8795=0,AND(J8795=1,K8795=1),AND(J8795=1,I8795="SBJ"),AND(J8795=1,I8795=0)),"?IN_FOCUS",IF(J8795&lt;=2,"?ACTIVATED",IF(J8795&lt;&gt;"","?FAMILIAR",IF(F8795="NEW",IF(ISNA(VLOOKUP(E8795,#REF!,1,FALSE())),"?TYPE_IDENTIFIABLE","?REFERENTIAL"),"_")))))</f>
        <v> </v>
      </c>
      <c r="H8795" s="24" t="str">
        <f>IF(J8795&lt;&gt;1,"",IF(I8795="SBJ","CB","?"))</f>
        <v> </v>
      </c>
      <c r="I8795" s="25" t="str">
        <f>IF(OR(E8795="",E8795="!!!",F8795="NEW"),"",INDEX(B8794:B$2,-1+SUMPRODUCT(MAX(ROW(E8794:E$2)*(E8795=E8794:E$2)))))</f>
        <v> </v>
      </c>
      <c r="J8795" s="25" t="str">
        <f>IF(OR(E8795="",E8795="!!!",F8795="NEW"),"",COUNTBLANK(OFFSET(A$1,,,SUMPRODUCT(MAX(ROW(E$2:E8795)*(E8795=E$2:E8795)))))-COUNTBLANK(OFFSET(A$1,,,SUMPRODUCT(MAX(ROW(E$1:E8794)*(E2=E$1:E8794))))))</f>
        <v> </v>
      </c>
      <c r="K8795" s="25" t="str">
        <f>IF(OR(E8795="",E8795="!!!",F8795="NEW"),"",INDEX(J$1:J8794,SUMPRODUCT(MAX(ROW(E$1:E8794)*(E8795=E$1:E8794)))))</f>
        <v> </v>
      </c>
      <c r="L8795" s="26"/>
    </row>
    <row r="8796" spans="1:12">
      <c r="A8796" s="20" t="s">
        <v>2589</v>
      </c>
      <c r="B8796" s="27" t="s">
        <v>1675</v>
      </c>
      <c r="C8796" s="27" t="s">
        <v>1734</v>
      </c>
      <c r="D8796" s="27" t="s">
        <v>1681</v>
      </c>
      <c r="E8796" s="21">
        <f>IF(D8796="?OLD","!!!","")</f>
        <v/>
      </c>
      <c r="F8796" s="22" t="str">
        <f>IF(OR(E8796="",E8796="!!!"),"",IF(NOT(ISNA(VLOOKUP(E8796,E$1:E8795,1,FALSE()))),"OLD",IF(AND(E8796&lt;&gt;"",E8796&lt;&gt;"!!!"),"NEW","")))</f>
        <v> </v>
      </c>
      <c r="G8796" s="23" t="str">
        <f>IF(OR(E8796="",E8796="!!!"),"",IF(OR(J8796=0,AND(J8796=1,K8796=1),AND(J8796=1,I8796="SBJ"),AND(J8796=1,I8796=0)),"?IN_FOCUS",IF(J8796&lt;=2,"?ACTIVATED",IF(J8796&lt;&gt;"","?FAMILIAR",IF(F8796="NEW",IF(ISNA(VLOOKUP(E8796,#REF!,1,FALSE())),"?TYPE_IDENTIFIABLE","?REFERENTIAL"),"_")))))</f>
        <v> </v>
      </c>
      <c r="H8796" s="24" t="str">
        <f>IF(J8796&lt;&gt;1,"",IF(I8796="SBJ","CB","?"))</f>
        <v> </v>
      </c>
      <c r="I8796" s="25" t="str">
        <f>IF(OR(E8796="",E8796="!!!",F8796="NEW"),"",INDEX(B8795:B$2,-1+SUMPRODUCT(MAX(ROW(E8795:E$2)*(E8796=E8795:E$2)))))</f>
        <v> </v>
      </c>
      <c r="J8796" s="25" t="str">
        <f>IF(OR(E8796="",E8796="!!!",F8796="NEW"),"",COUNTBLANK(OFFSET(A$1,,,SUMPRODUCT(MAX(ROW(E$2:E8796)*(E8796=E$2:E8796)))))-COUNTBLANK(OFFSET(A$1,,,SUMPRODUCT(MAX(ROW(E$1:E8795)*(E2=E$1:E8795))))))</f>
        <v> </v>
      </c>
      <c r="K8796" s="25" t="str">
        <f>IF(OR(E8796="",E8796="!!!",F8796="NEW"),"",INDEX(J$1:J8795,SUMPRODUCT(MAX(ROW(E$1:E8795)*(E8796=E$1:E8795)))))</f>
        <v> </v>
      </c>
      <c r="L8796" s="26"/>
    </row>
    <row r="8797" spans="1:12">
      <c r="A8797" s="20" t="s">
        <v>4176</v>
      </c>
      <c r="E8797" s="21">
        <f>IF(D8797="?OLD","!!!","")</f>
        <v/>
      </c>
      <c r="F8797" s="22" t="str">
        <f>IF(OR(E8797="",E8797="!!!"),"",IF(NOT(ISNA(VLOOKUP(E8797,E$1:E8796,1,FALSE()))),"OLD",IF(AND(E8797&lt;&gt;"",E8797&lt;&gt;"!!!"),"NEW","")))</f>
        <v> </v>
      </c>
      <c r="G8797" s="23" t="str">
        <f>IF(OR(E8797="",E8797="!!!"),"",IF(OR(J8797=0,AND(J8797=1,K8797=1),AND(J8797=1,I8797="SBJ"),AND(J8797=1,I8797=0)),"?IN_FOCUS",IF(J8797&lt;=2,"?ACTIVATED",IF(J8797&lt;&gt;"","?FAMILIAR",IF(F8797="NEW",IF(ISNA(VLOOKUP(E8797,#REF!,1,FALSE())),"?TYPE_IDENTIFIABLE","?REFERENTIAL"),"_")))))</f>
        <v> </v>
      </c>
      <c r="H8797" s="24" t="str">
        <f>IF(J8797&lt;&gt;1,"",IF(I8797="SBJ","CB","?"))</f>
        <v> </v>
      </c>
      <c r="I8797" s="25" t="str">
        <f>IF(OR(E8797="",E8797="!!!",F8797="NEW"),"",INDEX(B8796:B$2,-1+SUMPRODUCT(MAX(ROW(E8796:E$2)*(E8797=E8796:E$2)))))</f>
        <v> </v>
      </c>
      <c r="J8797" s="25" t="str">
        <f>IF(OR(E8797="",E8797="!!!",F8797="NEW"),"",COUNTBLANK(OFFSET(A$1,,,SUMPRODUCT(MAX(ROW(E$2:E8797)*(E8797=E$2:E8797)))))-COUNTBLANK(OFFSET(A$1,,,SUMPRODUCT(MAX(ROW(E$1:E8796)*(E2=E$1:E8796))))))</f>
        <v> </v>
      </c>
      <c r="K8797" s="25" t="str">
        <f>IF(OR(E8797="",E8797="!!!",F8797="NEW"),"",INDEX(J$1:J8796,SUMPRODUCT(MAX(ROW(E$1:E8796)*(E8797=E$1:E8796)))))</f>
        <v> </v>
      </c>
      <c r="L8797" s="26"/>
    </row>
    <row r="8798" spans="1:12">
      <c r="A8798" s="20" t="s">
        <v>671</v>
      </c>
      <c r="E8798" s="21">
        <f>IF(D8798="?OLD","!!!","")</f>
        <v/>
      </c>
      <c r="F8798" s="22" t="str">
        <f>IF(OR(E8798="",E8798="!!!"),"",IF(NOT(ISNA(VLOOKUP(E8798,E$1:E8797,1,FALSE()))),"OLD",IF(AND(E8798&lt;&gt;"",E8798&lt;&gt;"!!!"),"NEW","")))</f>
        <v> </v>
      </c>
      <c r="G8798" s="23" t="str">
        <f>IF(OR(E8798="",E8798="!!!"),"",IF(OR(J8798=0,AND(J8798=1,K8798=1),AND(J8798=1,I8798="SBJ"),AND(J8798=1,I8798=0)),"?IN_FOCUS",IF(J8798&lt;=2,"?ACTIVATED",IF(J8798&lt;&gt;"","?FAMILIAR",IF(F8798="NEW",IF(ISNA(VLOOKUP(E8798,#REF!,1,FALSE())),"?TYPE_IDENTIFIABLE","?REFERENTIAL"),"_")))))</f>
        <v> </v>
      </c>
      <c r="H8798" s="24" t="str">
        <f>IF(J8798&lt;&gt;1,"",IF(I8798="SBJ","CB","?"))</f>
        <v> </v>
      </c>
      <c r="I8798" s="25" t="str">
        <f>IF(OR(E8798="",E8798="!!!",F8798="NEW"),"",INDEX(B8797:B$2,-1+SUMPRODUCT(MAX(ROW(E8797:E$2)*(E8798=E8797:E$2)))))</f>
        <v> </v>
      </c>
      <c r="J8798" s="25" t="str">
        <f>IF(OR(E8798="",E8798="!!!",F8798="NEW"),"",COUNTBLANK(OFFSET(A$1,,,SUMPRODUCT(MAX(ROW(E$2:E8798)*(E8798=E$2:E8798)))))-COUNTBLANK(OFFSET(A$1,,,SUMPRODUCT(MAX(ROW(E$1:E8797)*(E2=E$1:E8797))))))</f>
        <v> </v>
      </c>
      <c r="K8798" s="25" t="str">
        <f>IF(OR(E8798="",E8798="!!!",F8798="NEW"),"",INDEX(J$1:J8797,SUMPRODUCT(MAX(ROW(E$1:E8797)*(E8798=E$1:E8797)))))</f>
        <v> </v>
      </c>
      <c r="L8798" s="26"/>
    </row>
    <row r="8799" spans="1:12">
      <c r="A8799" s="20" t="s">
        <v>94</v>
      </c>
      <c r="E8799" s="21">
        <f>IF(D8799="?OLD","!!!","")</f>
        <v/>
      </c>
      <c r="F8799" s="22" t="str">
        <f>IF(OR(E8799="",E8799="!!!"),"",IF(NOT(ISNA(VLOOKUP(E8799,E$1:E8798,1,FALSE()))),"OLD",IF(AND(E8799&lt;&gt;"",E8799&lt;&gt;"!!!"),"NEW","")))</f>
        <v> </v>
      </c>
      <c r="G8799" s="23" t="str">
        <f>IF(OR(E8799="",E8799="!!!"),"",IF(OR(J8799=0,AND(J8799=1,K8799=1),AND(J8799=1,I8799="SBJ"),AND(J8799=1,I8799=0)),"?IN_FOCUS",IF(J8799&lt;=2,"?ACTIVATED",IF(J8799&lt;&gt;"","?FAMILIAR",IF(F8799="NEW",IF(ISNA(VLOOKUP(E8799,#REF!,1,FALSE())),"?TYPE_IDENTIFIABLE","?REFERENTIAL"),"_")))))</f>
        <v> </v>
      </c>
      <c r="H8799" s="24" t="str">
        <f>IF(J8799&lt;&gt;1,"",IF(I8799="SBJ","CB","?"))</f>
        <v> </v>
      </c>
      <c r="I8799" s="25" t="str">
        <f>IF(OR(E8799="",E8799="!!!",F8799="NEW"),"",INDEX(B8798:B$2,-1+SUMPRODUCT(MAX(ROW(E8798:E$2)*(E8799=E8798:E$2)))))</f>
        <v> </v>
      </c>
      <c r="J8799" s="25" t="str">
        <f>IF(OR(E8799="",E8799="!!!",F8799="NEW"),"",COUNTBLANK(OFFSET(A$1,,,SUMPRODUCT(MAX(ROW(E$2:E8799)*(E8799=E$2:E8799)))))-COUNTBLANK(OFFSET(A$1,,,SUMPRODUCT(MAX(ROW(E$1:E8798)*(E2=E$1:E8798))))))</f>
        <v> </v>
      </c>
      <c r="K8799" s="25" t="str">
        <f>IF(OR(E8799="",E8799="!!!",F8799="NEW"),"",INDEX(J$1:J8798,SUMPRODUCT(MAX(ROW(E$1:E8798)*(E8799=E$1:E8798)))))</f>
        <v> </v>
      </c>
      <c r="L8799" s="26"/>
    </row>
    <row r="8800" spans="1:12">
      <c r="A8800" s="20"/>
    </row>
    <row r="8801" spans="1:12">
      <c r="A8801" s="20" t="s">
        <v>4177</v>
      </c>
    </row>
    <row r="8802" spans="1:12">
      <c r="A8802" s="20" t="s">
        <v>1722</v>
      </c>
      <c r="E8802" s="21">
        <f>IF(D8802="?OLD","!!!","")</f>
        <v/>
      </c>
      <c r="F8802" s="22" t="str">
        <f>IF(OR(E8802="",E8802="!!!"),"",IF(NOT(ISNA(VLOOKUP(E8802,E$1:E8801,1,FALSE()))),"OLD",IF(AND(E8802&lt;&gt;"",E8802&lt;&gt;"!!!"),"NEW","")))</f>
        <v> </v>
      </c>
      <c r="G8802" s="23" t="str">
        <f>IF(OR(E8802="",E8802="!!!"),"",IF(OR(J8802=0,AND(J8802=1,K8802=1),AND(J8802=1,I8802="SBJ"),AND(J8802=1,I8802=0)),"?IN_FOCUS",IF(J8802&lt;=2,"?ACTIVATED",IF(J8802&lt;&gt;"","?FAMILIAR",IF(F8802="NEW",IF(ISNA(VLOOKUP(E8802,#REF!,1,FALSE())),"?TYPE_IDENTIFIABLE","?REFERENTIAL"),"_")))))</f>
        <v> </v>
      </c>
      <c r="H8802" s="24" t="str">
        <f>IF(J8802&lt;&gt;1,"",IF(I8802="SBJ","CB","?"))</f>
        <v> </v>
      </c>
      <c r="I8802" s="25" t="str">
        <f>IF(OR(E8802="",E8802="!!!",F8802="NEW"),"",INDEX(B8801:B$2,-1+SUMPRODUCT(MAX(ROW(E8801:E$2)*(E8802=E8801:E$2)))))</f>
        <v> </v>
      </c>
      <c r="J8802" s="25" t="str">
        <f>IF(OR(E8802="",E8802="!!!",F8802="NEW"),"",COUNTBLANK(OFFSET(A$1,,,SUMPRODUCT(MAX(ROW(E$2:E8802)*(E8802=E$2:E8802)))))-COUNTBLANK(OFFSET(A$1,,,SUMPRODUCT(MAX(ROW(E$1:E8801)*(E2=E$1:E8801))))))</f>
        <v> </v>
      </c>
      <c r="K8802" s="25" t="str">
        <f>IF(OR(E8802="",E8802="!!!",F8802="NEW"),"",INDEX(J$1:J8801,SUMPRODUCT(MAX(ROW(E$1:E8801)*(E8802=E$1:E8801)))))</f>
        <v> </v>
      </c>
      <c r="L8802" s="26"/>
    </row>
    <row r="8803" spans="1:12">
      <c r="A8803" s="20" t="s">
        <v>1736</v>
      </c>
      <c r="B8803" s="27" t="s">
        <v>1668</v>
      </c>
      <c r="C8803" s="27" t="s">
        <v>1737</v>
      </c>
      <c r="D8803" s="27" t="s">
        <v>1681</v>
      </c>
      <c r="E8803" s="21">
        <f>IF(D8803="?OLD","!!!","")</f>
        <v/>
      </c>
      <c r="F8803" s="22" t="str">
        <f>IF(OR(E8803="",E8803="!!!"),"",IF(NOT(ISNA(VLOOKUP(E8803,E$1:E8802,1,FALSE()))),"OLD",IF(AND(E8803&lt;&gt;"",E8803&lt;&gt;"!!!"),"NEW","")))</f>
        <v> </v>
      </c>
      <c r="G8803" s="23" t="str">
        <f>IF(OR(E8803="",E8803="!!!"),"",IF(OR(J8803=0,AND(J8803=1,K8803=1),AND(J8803=1,I8803="SBJ"),AND(J8803=1,I8803=0)),"?IN_FOCUS",IF(J8803&lt;=2,"?ACTIVATED",IF(J8803&lt;&gt;"","?FAMILIAR",IF(F8803="NEW",IF(ISNA(VLOOKUP(E8803,#REF!,1,FALSE())),"?TYPE_IDENTIFIABLE","?REFERENTIAL"),"_")))))</f>
        <v> </v>
      </c>
      <c r="H8803" s="24" t="str">
        <f>IF(J8803&lt;&gt;1,"",IF(I8803="SBJ","CB","?"))</f>
        <v> </v>
      </c>
      <c r="I8803" s="25" t="str">
        <f>IF(OR(E8803="",E8803="!!!",F8803="NEW"),"",INDEX(B8802:B$2,-1+SUMPRODUCT(MAX(ROW(E8802:E$2)*(E8803=E8802:E$2)))))</f>
        <v> </v>
      </c>
      <c r="J8803" s="25" t="str">
        <f>IF(OR(E8803="",E8803="!!!",F8803="NEW"),"",COUNTBLANK(OFFSET(A$1,,,SUMPRODUCT(MAX(ROW(E$2:E8803)*(E8803=E$2:E8803)))))-COUNTBLANK(OFFSET(A$1,,,SUMPRODUCT(MAX(ROW(E$1:E8802)*(E2=E$1:E8802))))))</f>
        <v> </v>
      </c>
      <c r="K8803" s="25" t="str">
        <f>IF(OR(E8803="",E8803="!!!",F8803="NEW"),"",INDEX(J$1:J8802,SUMPRODUCT(MAX(ROW(E$1:E8802)*(E8803=E$1:E8802)))))</f>
        <v> </v>
      </c>
      <c r="L8803" s="26"/>
    </row>
    <row r="8804" spans="1:12">
      <c r="A8804" s="20" t="s">
        <v>2947</v>
      </c>
      <c r="E8804" s="21">
        <f>IF(D8804="?OLD","!!!","")</f>
        <v/>
      </c>
      <c r="F8804" s="22" t="str">
        <f>IF(OR(E8804="",E8804="!!!"),"",IF(NOT(ISNA(VLOOKUP(E8804,E$1:E8803,1,FALSE()))),"OLD",IF(AND(E8804&lt;&gt;"",E8804&lt;&gt;"!!!"),"NEW","")))</f>
        <v> </v>
      </c>
      <c r="G8804" s="23" t="str">
        <f>IF(OR(E8804="",E8804="!!!"),"",IF(OR(J8804=0,AND(J8804=1,K8804=1),AND(J8804=1,I8804="SBJ"),AND(J8804=1,I8804=0)),"?IN_FOCUS",IF(J8804&lt;=2,"?ACTIVATED",IF(J8804&lt;&gt;"","?FAMILIAR",IF(F8804="NEW",IF(ISNA(VLOOKUP(E8804,#REF!,1,FALSE())),"?TYPE_IDENTIFIABLE","?REFERENTIAL"),"_")))))</f>
        <v> </v>
      </c>
      <c r="H8804" s="24" t="str">
        <f>IF(J8804&lt;&gt;1,"",IF(I8804="SBJ","CB","?"))</f>
        <v> </v>
      </c>
      <c r="I8804" s="25" t="str">
        <f>IF(OR(E8804="",E8804="!!!",F8804="NEW"),"",INDEX(B8803:B$2,-1+SUMPRODUCT(MAX(ROW(E8803:E$2)*(E8804=E8803:E$2)))))</f>
        <v> </v>
      </c>
      <c r="J8804" s="25" t="str">
        <f>IF(OR(E8804="",E8804="!!!",F8804="NEW"),"",COUNTBLANK(OFFSET(A$1,,,SUMPRODUCT(MAX(ROW(E$2:E8804)*(E8804=E$2:E8804)))))-COUNTBLANK(OFFSET(A$1,,,SUMPRODUCT(MAX(ROW(E$1:E8803)*(E2=E$1:E8803))))))</f>
        <v> </v>
      </c>
      <c r="K8804" s="25" t="str">
        <f>IF(OR(E8804="",E8804="!!!",F8804="NEW"),"",INDEX(J$1:J8803,SUMPRODUCT(MAX(ROW(E$1:E8803)*(E8804=E$1:E8803)))))</f>
        <v> </v>
      </c>
      <c r="L8804" s="26"/>
    </row>
    <row r="8805" spans="1:12">
      <c r="A8805" s="20" t="s">
        <v>1813</v>
      </c>
      <c r="B8805" s="27" t="s">
        <v>1679</v>
      </c>
      <c r="C8805" s="27" t="s">
        <v>1737</v>
      </c>
      <c r="D8805" s="27" t="s">
        <v>1681</v>
      </c>
      <c r="E8805" s="21">
        <f>IF(D8805="?OLD","!!!","")</f>
        <v/>
      </c>
      <c r="F8805" s="22" t="str">
        <f>IF(OR(E8805="",E8805="!!!"),"",IF(NOT(ISNA(VLOOKUP(E8805,E$1:E8804,1,FALSE()))),"OLD",IF(AND(E8805&lt;&gt;"",E8805&lt;&gt;"!!!"),"NEW","")))</f>
        <v> </v>
      </c>
      <c r="G8805" s="23" t="str">
        <f>IF(OR(E8805="",E8805="!!!"),"",IF(OR(J8805=0,AND(J8805=1,K8805=1),AND(J8805=1,I8805="SBJ"),AND(J8805=1,I8805=0)),"?IN_FOCUS",IF(J8805&lt;=2,"?ACTIVATED",IF(J8805&lt;&gt;"","?FAMILIAR",IF(F8805="NEW",IF(ISNA(VLOOKUP(E8805,#REF!,1,FALSE())),"?TYPE_IDENTIFIABLE","?REFERENTIAL"),"_")))))</f>
        <v> </v>
      </c>
      <c r="H8805" s="24" t="str">
        <f>IF(J8805&lt;&gt;1,"",IF(I8805="SBJ","CB","?"))</f>
        <v> </v>
      </c>
      <c r="I8805" s="25" t="str">
        <f>IF(OR(E8805="",E8805="!!!",F8805="NEW"),"",INDEX(B8804:B$2,-1+SUMPRODUCT(MAX(ROW(E8804:E$2)*(E8805=E8804:E$2)))))</f>
        <v> </v>
      </c>
      <c r="J8805" s="25" t="str">
        <f>IF(OR(E8805="",E8805="!!!",F8805="NEW"),"",COUNTBLANK(OFFSET(A$1,,,SUMPRODUCT(MAX(ROW(E$2:E8805)*(E8805=E$2:E8805)))))-COUNTBLANK(OFFSET(A$1,,,SUMPRODUCT(MAX(ROW(E$1:E8804)*(E2=E$1:E8804))))))</f>
        <v> </v>
      </c>
      <c r="K8805" s="25" t="str">
        <f>IF(OR(E8805="",E8805="!!!",F8805="NEW"),"",INDEX(J$1:J8804,SUMPRODUCT(MAX(ROW(E$1:E8804)*(E8805=E$1:E8804)))))</f>
        <v> </v>
      </c>
      <c r="L8805" s="26"/>
    </row>
    <row r="8806" spans="1:12">
      <c r="A8806" s="20" t="s">
        <v>1688</v>
      </c>
      <c r="E8806" s="21">
        <f>IF(D8806="?OLD","!!!","")</f>
        <v/>
      </c>
      <c r="F8806" s="22" t="str">
        <f>IF(OR(E8806="",E8806="!!!"),"",IF(NOT(ISNA(VLOOKUP(E8806,E$1:E8805,1,FALSE()))),"OLD",IF(AND(E8806&lt;&gt;"",E8806&lt;&gt;"!!!"),"NEW","")))</f>
        <v> </v>
      </c>
      <c r="G8806" s="23" t="str">
        <f>IF(OR(E8806="",E8806="!!!"),"",IF(OR(J8806=0,AND(J8806=1,K8806=1),AND(J8806=1,I8806="SBJ"),AND(J8806=1,I8806=0)),"?IN_FOCUS",IF(J8806&lt;=2,"?ACTIVATED",IF(J8806&lt;&gt;"","?FAMILIAR",IF(F8806="NEW",IF(ISNA(VLOOKUP(E8806,#REF!,1,FALSE())),"?TYPE_IDENTIFIABLE","?REFERENTIAL"),"_")))))</f>
        <v> </v>
      </c>
      <c r="H8806" s="24" t="str">
        <f>IF(J8806&lt;&gt;1,"",IF(I8806="SBJ","CB","?"))</f>
        <v> </v>
      </c>
      <c r="I8806" s="25" t="str">
        <f>IF(OR(E8806="",E8806="!!!",F8806="NEW"),"",INDEX(B8805:B$2,-1+SUMPRODUCT(MAX(ROW(E8805:E$2)*(E8806=E8805:E$2)))))</f>
        <v> </v>
      </c>
      <c r="J8806" s="25" t="str">
        <f>IF(OR(E8806="",E8806="!!!",F8806="NEW"),"",COUNTBLANK(OFFSET(A$1,,,SUMPRODUCT(MAX(ROW(E$2:E8806)*(E8806=E$2:E8806)))))-COUNTBLANK(OFFSET(A$1,,,SUMPRODUCT(MAX(ROW(E$1:E8805)*(E2=E$1:E8805))))))</f>
        <v> </v>
      </c>
      <c r="K8806" s="25" t="str">
        <f>IF(OR(E8806="",E8806="!!!",F8806="NEW"),"",INDEX(J$1:J8805,SUMPRODUCT(MAX(ROW(E$1:E8805)*(E8806=E$1:E8805)))))</f>
        <v> </v>
      </c>
      <c r="L8806" s="26"/>
    </row>
    <row r="8807" spans="1:12">
      <c r="A8807" s="20" t="s">
        <v>1776</v>
      </c>
      <c r="E8807" s="21">
        <f>IF(D8807="?OLD","!!!","")</f>
        <v/>
      </c>
      <c r="F8807" s="22" t="str">
        <f>IF(OR(E8807="",E8807="!!!"),"",IF(NOT(ISNA(VLOOKUP(E8807,E$1:E8806,1,FALSE()))),"OLD",IF(AND(E8807&lt;&gt;"",E8807&lt;&gt;"!!!"),"NEW","")))</f>
        <v> </v>
      </c>
      <c r="G8807" s="23" t="str">
        <f>IF(OR(E8807="",E8807="!!!"),"",IF(OR(J8807=0,AND(J8807=1,K8807=1),AND(J8807=1,I8807="SBJ"),AND(J8807=1,I8807=0)),"?IN_FOCUS",IF(J8807&lt;=2,"?ACTIVATED",IF(J8807&lt;&gt;"","?FAMILIAR",IF(F8807="NEW",IF(ISNA(VLOOKUP(E8807,#REF!,1,FALSE())),"?TYPE_IDENTIFIABLE","?REFERENTIAL"),"_")))))</f>
        <v> </v>
      </c>
      <c r="H8807" s="24" t="str">
        <f>IF(J8807&lt;&gt;1,"",IF(I8807="SBJ","CB","?"))</f>
        <v> </v>
      </c>
      <c r="I8807" s="25" t="str">
        <f>IF(OR(E8807="",E8807="!!!",F8807="NEW"),"",INDEX(B8806:B$2,-1+SUMPRODUCT(MAX(ROW(E8806:E$2)*(E8807=E8806:E$2)))))</f>
        <v> </v>
      </c>
      <c r="J8807" s="25" t="str">
        <f>IF(OR(E8807="",E8807="!!!",F8807="NEW"),"",COUNTBLANK(OFFSET(A$1,,,SUMPRODUCT(MAX(ROW(E$2:E8807)*(E8807=E$2:E8807)))))-COUNTBLANK(OFFSET(A$1,,,SUMPRODUCT(MAX(ROW(E$1:E8806)*(E2=E$1:E8806))))))</f>
        <v> </v>
      </c>
      <c r="K8807" s="25" t="str">
        <f>IF(OR(E8807="",E8807="!!!",F8807="NEW"),"",INDEX(J$1:J8806,SUMPRODUCT(MAX(ROW(E$1:E8806)*(E8807=E$1:E8806)))))</f>
        <v> </v>
      </c>
      <c r="L8807" s="26"/>
    </row>
    <row r="8808" spans="1:12">
      <c r="A8808" s="20" t="s">
        <v>1714</v>
      </c>
      <c r="E8808" s="21">
        <f>IF(D8808="?OLD","!!!","")</f>
        <v/>
      </c>
      <c r="F8808" s="22" t="str">
        <f>IF(OR(E8808="",E8808="!!!"),"",IF(NOT(ISNA(VLOOKUP(E8808,E$1:E8807,1,FALSE()))),"OLD",IF(AND(E8808&lt;&gt;"",E8808&lt;&gt;"!!!"),"NEW","")))</f>
        <v> </v>
      </c>
      <c r="G8808" s="23" t="str">
        <f>IF(OR(E8808="",E8808="!!!"),"",IF(OR(J8808=0,AND(J8808=1,K8808=1),AND(J8808=1,I8808="SBJ"),AND(J8808=1,I8808=0)),"?IN_FOCUS",IF(J8808&lt;=2,"?ACTIVATED",IF(J8808&lt;&gt;"","?FAMILIAR",IF(F8808="NEW",IF(ISNA(VLOOKUP(E8808,#REF!,1,FALSE())),"?TYPE_IDENTIFIABLE","?REFERENTIAL"),"_")))))</f>
        <v> </v>
      </c>
      <c r="H8808" s="24" t="str">
        <f>IF(J8808&lt;&gt;1,"",IF(I8808="SBJ","CB","?"))</f>
        <v> </v>
      </c>
      <c r="I8808" s="25" t="str">
        <f>IF(OR(E8808="",E8808="!!!",F8808="NEW"),"",INDEX(B8807:B$2,-1+SUMPRODUCT(MAX(ROW(E8807:E$2)*(E8808=E8807:E$2)))))</f>
        <v> </v>
      </c>
      <c r="J8808" s="25" t="str">
        <f>IF(OR(E8808="",E8808="!!!",F8808="NEW"),"",COUNTBLANK(OFFSET(A$1,,,SUMPRODUCT(MAX(ROW(E$2:E8808)*(E8808=E$2:E8808)))))-COUNTBLANK(OFFSET(A$1,,,SUMPRODUCT(MAX(ROW(E$1:E8807)*(E2=E$1:E8807))))))</f>
        <v> </v>
      </c>
      <c r="K8808" s="25" t="str">
        <f>IF(OR(E8808="",E8808="!!!",F8808="NEW"),"",INDEX(J$1:J8807,SUMPRODUCT(MAX(ROW(E$1:E8807)*(E8808=E$1:E8807)))))</f>
        <v> </v>
      </c>
      <c r="L8808" s="26"/>
    </row>
    <row r="8809" spans="1:12">
      <c r="A8809" s="20" t="s">
        <v>4178</v>
      </c>
      <c r="B8809" s="27" t="s">
        <v>1724</v>
      </c>
      <c r="C8809" s="27" t="s">
        <v>1701</v>
      </c>
      <c r="D8809" s="27" t="s">
        <v>1681</v>
      </c>
      <c r="E8809" s="21">
        <f>IF(D8809="?OLD","!!!","")</f>
        <v/>
      </c>
      <c r="F8809" s="22" t="str">
        <f>IF(OR(E8809="",E8809="!!!"),"",IF(NOT(ISNA(VLOOKUP(E8809,E$1:E8808,1,FALSE()))),"OLD",IF(AND(E8809&lt;&gt;"",E8809&lt;&gt;"!!!"),"NEW","")))</f>
        <v> </v>
      </c>
      <c r="G8809" s="23" t="str">
        <f>IF(OR(E8809="",E8809="!!!"),"",IF(OR(J8809=0,AND(J8809=1,K8809=1),AND(J8809=1,I8809="SBJ"),AND(J8809=1,I8809=0)),"?IN_FOCUS",IF(J8809&lt;=2,"?ACTIVATED",IF(J8809&lt;&gt;"","?FAMILIAR",IF(F8809="NEW",IF(ISNA(VLOOKUP(E8809,#REF!,1,FALSE())),"?TYPE_IDENTIFIABLE","?REFERENTIAL"),"_")))))</f>
        <v> </v>
      </c>
      <c r="H8809" s="24" t="str">
        <f>IF(J8809&lt;&gt;1,"",IF(I8809="SBJ","CB","?"))</f>
        <v> </v>
      </c>
      <c r="I8809" s="25" t="str">
        <f>IF(OR(E8809="",E8809="!!!",F8809="NEW"),"",INDEX(B8808:B$2,-1+SUMPRODUCT(MAX(ROW(E8808:E$2)*(E8809=E8808:E$2)))))</f>
        <v> </v>
      </c>
      <c r="J8809" s="25" t="str">
        <f>IF(OR(E8809="",E8809="!!!",F8809="NEW"),"",COUNTBLANK(OFFSET(A$1,,,SUMPRODUCT(MAX(ROW(E$2:E8809)*(E8809=E$2:E8809)))))-COUNTBLANK(OFFSET(A$1,,,SUMPRODUCT(MAX(ROW(E$1:E8808)*(E2=E$1:E8808))))))</f>
        <v> </v>
      </c>
      <c r="K8809" s="25" t="str">
        <f>IF(OR(E8809="",E8809="!!!",F8809="NEW"),"",INDEX(J$1:J8808,SUMPRODUCT(MAX(ROW(E$1:E8808)*(E8809=E$1:E8808)))))</f>
        <v> </v>
      </c>
      <c r="L8809" s="26"/>
    </row>
    <row r="8810" spans="1:12">
      <c r="A8810" s="20" t="s">
        <v>1764</v>
      </c>
      <c r="E8810" s="21">
        <f>IF(D8810="?OLD","!!!","")</f>
        <v/>
      </c>
      <c r="F8810" s="22" t="str">
        <f>IF(OR(E8810="",E8810="!!!"),"",IF(NOT(ISNA(VLOOKUP(E8810,E$1:E8809,1,FALSE()))),"OLD",IF(AND(E8810&lt;&gt;"",E8810&lt;&gt;"!!!"),"NEW","")))</f>
        <v> </v>
      </c>
      <c r="G8810" s="23" t="str">
        <f>IF(OR(E8810="",E8810="!!!"),"",IF(OR(J8810=0,AND(J8810=1,K8810=1),AND(J8810=1,I8810="SBJ"),AND(J8810=1,I8810=0)),"?IN_FOCUS",IF(J8810&lt;=2,"?ACTIVATED",IF(J8810&lt;&gt;"","?FAMILIAR",IF(F8810="NEW",IF(ISNA(VLOOKUP(E8810,#REF!,1,FALSE())),"?TYPE_IDENTIFIABLE","?REFERENTIAL"),"_")))))</f>
        <v> </v>
      </c>
      <c r="H8810" s="24" t="str">
        <f>IF(J8810&lt;&gt;1,"",IF(I8810="SBJ","CB","?"))</f>
        <v> </v>
      </c>
      <c r="I8810" s="25" t="str">
        <f>IF(OR(E8810="",E8810="!!!",F8810="NEW"),"",INDEX(B8809:B$2,-1+SUMPRODUCT(MAX(ROW(E8809:E$2)*(E8810=E8809:E$2)))))</f>
        <v> </v>
      </c>
      <c r="J8810" s="25" t="str">
        <f>IF(OR(E8810="",E8810="!!!",F8810="NEW"),"",COUNTBLANK(OFFSET(A$1,,,SUMPRODUCT(MAX(ROW(E$2:E8810)*(E8810=E$2:E8810)))))-COUNTBLANK(OFFSET(A$1,,,SUMPRODUCT(MAX(ROW(E$1:E8809)*(E2=E$1:E8809))))))</f>
        <v> </v>
      </c>
      <c r="K8810" s="25" t="str">
        <f>IF(OR(E8810="",E8810="!!!",F8810="NEW"),"",INDEX(J$1:J8809,SUMPRODUCT(MAX(ROW(E$1:E8809)*(E8810=E$1:E8809)))))</f>
        <v> </v>
      </c>
      <c r="L8810" s="26"/>
    </row>
    <row r="8811" spans="1:12">
      <c r="A8811" s="20" t="s">
        <v>1714</v>
      </c>
      <c r="E8811" s="21">
        <f>IF(D8811="?OLD","!!!","")</f>
        <v/>
      </c>
      <c r="F8811" s="22" t="str">
        <f>IF(OR(E8811="",E8811="!!!"),"",IF(NOT(ISNA(VLOOKUP(E8811,E$1:E8810,1,FALSE()))),"OLD",IF(AND(E8811&lt;&gt;"",E8811&lt;&gt;"!!!"),"NEW","")))</f>
        <v> </v>
      </c>
      <c r="G8811" s="23" t="str">
        <f>IF(OR(E8811="",E8811="!!!"),"",IF(OR(J8811=0,AND(J8811=1,K8811=1),AND(J8811=1,I8811="SBJ"),AND(J8811=1,I8811=0)),"?IN_FOCUS",IF(J8811&lt;=2,"?ACTIVATED",IF(J8811&lt;&gt;"","?FAMILIAR",IF(F8811="NEW",IF(ISNA(VLOOKUP(E8811,#REF!,1,FALSE())),"?TYPE_IDENTIFIABLE","?REFERENTIAL"),"_")))))</f>
        <v> </v>
      </c>
      <c r="H8811" s="24" t="str">
        <f>IF(J8811&lt;&gt;1,"",IF(I8811="SBJ","CB","?"))</f>
        <v> </v>
      </c>
      <c r="I8811" s="25" t="str">
        <f>IF(OR(E8811="",E8811="!!!",F8811="NEW"),"",INDEX(B8810:B$2,-1+SUMPRODUCT(MAX(ROW(E8810:E$2)*(E8811=E8810:E$2)))))</f>
        <v> </v>
      </c>
      <c r="J8811" s="25" t="str">
        <f>IF(OR(E8811="",E8811="!!!",F8811="NEW"),"",COUNTBLANK(OFFSET(A$1,,,SUMPRODUCT(MAX(ROW(E$2:E8811)*(E8811=E$2:E8811)))))-COUNTBLANK(OFFSET(A$1,,,SUMPRODUCT(MAX(ROW(E$1:E8810)*(E2=E$1:E8810))))))</f>
        <v> </v>
      </c>
      <c r="K8811" s="25" t="str">
        <f>IF(OR(E8811="",E8811="!!!",F8811="NEW"),"",INDEX(J$1:J8810,SUMPRODUCT(MAX(ROW(E$1:E8810)*(E8811=E$1:E8810)))))</f>
        <v> </v>
      </c>
      <c r="L8811" s="26"/>
    </row>
    <row r="8812" spans="1:12">
      <c r="A8812" s="20" t="s">
        <v>1842</v>
      </c>
      <c r="B8812" s="27" t="s">
        <v>1675</v>
      </c>
      <c r="C8812" s="27" t="s">
        <v>1701</v>
      </c>
      <c r="D8812" s="27" t="s">
        <v>1681</v>
      </c>
      <c r="E8812" s="21">
        <f>IF(D8812="?OLD","!!!","")</f>
        <v/>
      </c>
      <c r="F8812" s="22" t="str">
        <f>IF(OR(E8812="",E8812="!!!"),"",IF(NOT(ISNA(VLOOKUP(E8812,E$1:E8811,1,FALSE()))),"OLD",IF(AND(E8812&lt;&gt;"",E8812&lt;&gt;"!!!"),"NEW","")))</f>
        <v> </v>
      </c>
      <c r="G8812" s="23" t="str">
        <f>IF(OR(E8812="",E8812="!!!"),"",IF(OR(J8812=0,AND(J8812=1,K8812=1),AND(J8812=1,I8812="SBJ"),AND(J8812=1,I8812=0)),"?IN_FOCUS",IF(J8812&lt;=2,"?ACTIVATED",IF(J8812&lt;&gt;"","?FAMILIAR",IF(F8812="NEW",IF(ISNA(VLOOKUP(E8812,#REF!,1,FALSE())),"?TYPE_IDENTIFIABLE","?REFERENTIAL"),"_")))))</f>
        <v> </v>
      </c>
      <c r="H8812" s="24" t="str">
        <f>IF(J8812&lt;&gt;1,"",IF(I8812="SBJ","CB","?"))</f>
        <v> </v>
      </c>
      <c r="I8812" s="25" t="str">
        <f>IF(OR(E8812="",E8812="!!!",F8812="NEW"),"",INDEX(B8811:B$2,-1+SUMPRODUCT(MAX(ROW(E8811:E$2)*(E8812=E8811:E$2)))))</f>
        <v> </v>
      </c>
      <c r="J8812" s="25" t="str">
        <f>IF(OR(E8812="",E8812="!!!",F8812="NEW"),"",COUNTBLANK(OFFSET(A$1,,,SUMPRODUCT(MAX(ROW(E$2:E8812)*(E8812=E$2:E8812)))))-COUNTBLANK(OFFSET(A$1,,,SUMPRODUCT(MAX(ROW(E$1:E8811)*(E2=E$1:E8811))))))</f>
        <v> </v>
      </c>
      <c r="K8812" s="25" t="str">
        <f>IF(OR(E8812="",E8812="!!!",F8812="NEW"),"",INDEX(J$1:J8811,SUMPRODUCT(MAX(ROW(E$1:E8811)*(E8812=E$1:E8811)))))</f>
        <v> </v>
      </c>
      <c r="L8812" s="26"/>
    </row>
    <row r="8813" spans="1:12">
      <c r="A8813" s="20" t="s">
        <v>1699</v>
      </c>
      <c r="E8813" s="21">
        <f>IF(D8813="?OLD","!!!","")</f>
        <v/>
      </c>
      <c r="F8813" s="22" t="str">
        <f>IF(OR(E8813="",E8813="!!!"),"",IF(NOT(ISNA(VLOOKUP(E8813,E$1:E8812,1,FALSE()))),"OLD",IF(AND(E8813&lt;&gt;"",E8813&lt;&gt;"!!!"),"NEW","")))</f>
        <v> </v>
      </c>
      <c r="G8813" s="23" t="str">
        <f>IF(OR(E8813="",E8813="!!!"),"",IF(OR(J8813=0,AND(J8813=1,K8813=1),AND(J8813=1,I8813="SBJ"),AND(J8813=1,I8813=0)),"?IN_FOCUS",IF(J8813&lt;=2,"?ACTIVATED",IF(J8813&lt;&gt;"","?FAMILIAR",IF(F8813="NEW",IF(ISNA(VLOOKUP(E8813,#REF!,1,FALSE())),"?TYPE_IDENTIFIABLE","?REFERENTIAL"),"_")))))</f>
        <v> </v>
      </c>
      <c r="H8813" s="24" t="str">
        <f>IF(J8813&lt;&gt;1,"",IF(I8813="SBJ","CB","?"))</f>
        <v> </v>
      </c>
      <c r="I8813" s="25" t="str">
        <f>IF(OR(E8813="",E8813="!!!",F8813="NEW"),"",INDEX(B8812:B$2,-1+SUMPRODUCT(MAX(ROW(E8812:E$2)*(E8813=E8812:E$2)))))</f>
        <v> </v>
      </c>
      <c r="J8813" s="25" t="str">
        <f>IF(OR(E8813="",E8813="!!!",F8813="NEW"),"",COUNTBLANK(OFFSET(A$1,,,SUMPRODUCT(MAX(ROW(E$2:E8813)*(E8813=E$2:E8813)))))-COUNTBLANK(OFFSET(A$1,,,SUMPRODUCT(MAX(ROW(E$1:E8812)*(E2=E$1:E8812))))))</f>
        <v> </v>
      </c>
      <c r="K8813" s="25" t="str">
        <f>IF(OR(E8813="",E8813="!!!",F8813="NEW"),"",INDEX(J$1:J8812,SUMPRODUCT(MAX(ROW(E$1:E8812)*(E8813=E$1:E8812)))))</f>
        <v> </v>
      </c>
      <c r="L8813" s="26"/>
    </row>
    <row r="8814" spans="1:12">
      <c r="A8814" s="20" t="s">
        <v>4179</v>
      </c>
      <c r="B8814" s="27" t="s">
        <v>1731</v>
      </c>
      <c r="C8814" s="27" t="s">
        <v>1701</v>
      </c>
      <c r="D8814" s="27" t="s">
        <v>1681</v>
      </c>
      <c r="E8814" s="21">
        <f>IF(D8814="?OLD","!!!","")</f>
        <v/>
      </c>
      <c r="F8814" s="22" t="str">
        <f>IF(OR(E8814="",E8814="!!!"),"",IF(NOT(ISNA(VLOOKUP(E8814,E$1:E8813,1,FALSE()))),"OLD",IF(AND(E8814&lt;&gt;"",E8814&lt;&gt;"!!!"),"NEW","")))</f>
        <v> </v>
      </c>
      <c r="G8814" s="23" t="str">
        <f>IF(OR(E8814="",E8814="!!!"),"",IF(OR(J8814=0,AND(J8814=1,K8814=1),AND(J8814=1,I8814="SBJ"),AND(J8814=1,I8814=0)),"?IN_FOCUS",IF(J8814&lt;=2,"?ACTIVATED",IF(J8814&lt;&gt;"","?FAMILIAR",IF(F8814="NEW",IF(ISNA(VLOOKUP(E8814,#REF!,1,FALSE())),"?TYPE_IDENTIFIABLE","?REFERENTIAL"),"_")))))</f>
        <v> </v>
      </c>
      <c r="H8814" s="24" t="str">
        <f>IF(J8814&lt;&gt;1,"",IF(I8814="SBJ","CB","?"))</f>
        <v> </v>
      </c>
      <c r="I8814" s="25" t="str">
        <f>IF(OR(E8814="",E8814="!!!",F8814="NEW"),"",INDEX(B8813:B$2,-1+SUMPRODUCT(MAX(ROW(E8813:E$2)*(E8814=E8813:E$2)))))</f>
        <v> </v>
      </c>
      <c r="J8814" s="25" t="str">
        <f>IF(OR(E8814="",E8814="!!!",F8814="NEW"),"",COUNTBLANK(OFFSET(A$1,,,SUMPRODUCT(MAX(ROW(E$2:E8814)*(E8814=E$2:E8814)))))-COUNTBLANK(OFFSET(A$1,,,SUMPRODUCT(MAX(ROW(E$1:E8813)*(E2=E$1:E8813))))))</f>
        <v> </v>
      </c>
      <c r="K8814" s="25" t="str">
        <f>IF(OR(E8814="",E8814="!!!",F8814="NEW"),"",INDEX(J$1:J8813,SUMPRODUCT(MAX(ROW(E$1:E8813)*(E8814=E$1:E8813)))))</f>
        <v> </v>
      </c>
      <c r="L8814" s="26"/>
    </row>
    <row r="8815" spans="1:12">
      <c r="A8815" s="20" t="s">
        <v>4180</v>
      </c>
      <c r="E8815" s="21">
        <f>IF(D8815="?OLD","!!!","")</f>
        <v/>
      </c>
      <c r="F8815" s="22" t="str">
        <f>IF(OR(E8815="",E8815="!!!"),"",IF(NOT(ISNA(VLOOKUP(E8815,E$1:E8814,1,FALSE()))),"OLD",IF(AND(E8815&lt;&gt;"",E8815&lt;&gt;"!!!"),"NEW","")))</f>
        <v> </v>
      </c>
      <c r="G8815" s="23" t="str">
        <f>IF(OR(E8815="",E8815="!!!"),"",IF(OR(J8815=0,AND(J8815=1,K8815=1),AND(J8815=1,I8815="SBJ"),AND(J8815=1,I8815=0)),"?IN_FOCUS",IF(J8815&lt;=2,"?ACTIVATED",IF(J8815&lt;&gt;"","?FAMILIAR",IF(F8815="NEW",IF(ISNA(VLOOKUP(E8815,#REF!,1,FALSE())),"?TYPE_IDENTIFIABLE","?REFERENTIAL"),"_")))))</f>
        <v> </v>
      </c>
      <c r="H8815" s="24" t="str">
        <f>IF(J8815&lt;&gt;1,"",IF(I8815="SBJ","CB","?"))</f>
        <v> </v>
      </c>
      <c r="I8815" s="25" t="str">
        <f>IF(OR(E8815="",E8815="!!!",F8815="NEW"),"",INDEX(B8814:B$2,-1+SUMPRODUCT(MAX(ROW(E8814:E$2)*(E8815=E8814:E$2)))))</f>
        <v> </v>
      </c>
      <c r="J8815" s="25" t="str">
        <f>IF(OR(E8815="",E8815="!!!",F8815="NEW"),"",COUNTBLANK(OFFSET(A$1,,,SUMPRODUCT(MAX(ROW(E$2:E8815)*(E8815=E$2:E8815)))))-COUNTBLANK(OFFSET(A$1,,,SUMPRODUCT(MAX(ROW(E$1:E8814)*(E2=E$1:E8814))))))</f>
        <v> </v>
      </c>
      <c r="K8815" s="25" t="str">
        <f>IF(OR(E8815="",E8815="!!!",F8815="NEW"),"",INDEX(J$1:J8814,SUMPRODUCT(MAX(ROW(E$1:E8814)*(E8815=E$1:E8814)))))</f>
        <v> </v>
      </c>
      <c r="L8815" s="26"/>
    </row>
    <row r="8816" spans="1:12">
      <c r="A8816" s="20" t="s">
        <v>671</v>
      </c>
      <c r="E8816" s="21">
        <f>IF(D8816="?OLD","!!!","")</f>
        <v/>
      </c>
      <c r="F8816" s="22" t="str">
        <f>IF(OR(E8816="",E8816="!!!"),"",IF(NOT(ISNA(VLOOKUP(E8816,E$1:E8815,1,FALSE()))),"OLD",IF(AND(E8816&lt;&gt;"",E8816&lt;&gt;"!!!"),"NEW","")))</f>
        <v> </v>
      </c>
      <c r="G8816" s="23" t="str">
        <f>IF(OR(E8816="",E8816="!!!"),"",IF(OR(J8816=0,AND(J8816=1,K8816=1),AND(J8816=1,I8816="SBJ"),AND(J8816=1,I8816=0)),"?IN_FOCUS",IF(J8816&lt;=2,"?ACTIVATED",IF(J8816&lt;&gt;"","?FAMILIAR",IF(F8816="NEW",IF(ISNA(VLOOKUP(E8816,#REF!,1,FALSE())),"?TYPE_IDENTIFIABLE","?REFERENTIAL"),"_")))))</f>
        <v> </v>
      </c>
      <c r="H8816" s="24" t="str">
        <f>IF(J8816&lt;&gt;1,"",IF(I8816="SBJ","CB","?"))</f>
        <v> </v>
      </c>
      <c r="I8816" s="25" t="str">
        <f>IF(OR(E8816="",E8816="!!!",F8816="NEW"),"",INDEX(B8815:B$2,-1+SUMPRODUCT(MAX(ROW(E8815:E$2)*(E8816=E8815:E$2)))))</f>
        <v> </v>
      </c>
      <c r="J8816" s="25" t="str">
        <f>IF(OR(E8816="",E8816="!!!",F8816="NEW"),"",COUNTBLANK(OFFSET(A$1,,,SUMPRODUCT(MAX(ROW(E$2:E8816)*(E8816=E$2:E8816)))))-COUNTBLANK(OFFSET(A$1,,,SUMPRODUCT(MAX(ROW(E$1:E8815)*(E2=E$1:E8815))))))</f>
        <v> </v>
      </c>
      <c r="K8816" s="25" t="str">
        <f>IF(OR(E8816="",E8816="!!!",F8816="NEW"),"",INDEX(J$1:J8815,SUMPRODUCT(MAX(ROW(E$1:E8815)*(E8816=E$1:E8815)))))</f>
        <v> </v>
      </c>
      <c r="L8816" s="26"/>
    </row>
    <row r="8817" spans="1:12">
      <c r="A8817" s="20"/>
    </row>
    <row r="8818" spans="1:12">
      <c r="A8818" s="20" t="s">
        <v>4181</v>
      </c>
    </row>
    <row r="8819" spans="1:12">
      <c r="A8819" s="20" t="s">
        <v>1796</v>
      </c>
      <c r="E8819" s="21">
        <f>IF(D8819="?OLD","!!!","")</f>
        <v/>
      </c>
      <c r="F8819" s="22" t="str">
        <f>IF(OR(E8819="",E8819="!!!"),"",IF(NOT(ISNA(VLOOKUP(E8819,E$1:E8818,1,FALSE()))),"OLD",IF(AND(E8819&lt;&gt;"",E8819&lt;&gt;"!!!"),"NEW","")))</f>
        <v> </v>
      </c>
      <c r="G8819" s="23" t="str">
        <f>IF(OR(E8819="",E8819="!!!"),"",IF(OR(J8819=0,AND(J8819=1,K8819=1),AND(J8819=1,I8819="SBJ"),AND(J8819=1,I8819=0)),"?IN_FOCUS",IF(J8819&lt;=2,"?ACTIVATED",IF(J8819&lt;&gt;"","?FAMILIAR",IF(F8819="NEW",IF(ISNA(VLOOKUP(E8819,#REF!,1,FALSE())),"?TYPE_IDENTIFIABLE","?REFERENTIAL"),"_")))))</f>
        <v> </v>
      </c>
      <c r="H8819" s="24" t="str">
        <f>IF(J8819&lt;&gt;1,"",IF(I8819="SBJ","CB","?"))</f>
        <v> </v>
      </c>
      <c r="I8819" s="25" t="str">
        <f>IF(OR(E8819="",E8819="!!!",F8819="NEW"),"",INDEX(B8818:B$2,-1+SUMPRODUCT(MAX(ROW(E8818:E$2)*(E8819=E8818:E$2)))))</f>
        <v> </v>
      </c>
      <c r="J8819" s="25" t="str">
        <f>IF(OR(E8819="",E8819="!!!",F8819="NEW"),"",COUNTBLANK(OFFSET(A$1,,,SUMPRODUCT(MAX(ROW(E$2:E8819)*(E8819=E$2:E8819)))))-COUNTBLANK(OFFSET(A$1,,,SUMPRODUCT(MAX(ROW(E$1:E8818)*(E2=E$1:E8818))))))</f>
        <v> </v>
      </c>
      <c r="K8819" s="25" t="str">
        <f>IF(OR(E8819="",E8819="!!!",F8819="NEW"),"",INDEX(J$1:J8818,SUMPRODUCT(MAX(ROW(E$1:E8818)*(E8819=E$1:E8818)))))</f>
        <v> </v>
      </c>
      <c r="L8819" s="26"/>
    </row>
    <row r="8820" spans="1:12">
      <c r="A8820" s="20" t="s">
        <v>2122</v>
      </c>
      <c r="B8820" s="27" t="s">
        <v>1668</v>
      </c>
      <c r="C8820" s="27" t="s">
        <v>1734</v>
      </c>
      <c r="D8820" s="27" t="s">
        <v>1681</v>
      </c>
      <c r="E8820" s="21">
        <f>IF(D8820="?OLD","!!!","")</f>
        <v/>
      </c>
      <c r="F8820" s="22" t="str">
        <f>IF(OR(E8820="",E8820="!!!"),"",IF(NOT(ISNA(VLOOKUP(E8820,E$1:E8819,1,FALSE()))),"OLD",IF(AND(E8820&lt;&gt;"",E8820&lt;&gt;"!!!"),"NEW","")))</f>
        <v> </v>
      </c>
      <c r="G8820" s="23" t="str">
        <f>IF(OR(E8820="",E8820="!!!"),"",IF(OR(J8820=0,AND(J8820=1,K8820=1),AND(J8820=1,I8820="SBJ"),AND(J8820=1,I8820=0)),"?IN_FOCUS",IF(J8820&lt;=2,"?ACTIVATED",IF(J8820&lt;&gt;"","?FAMILIAR",IF(F8820="NEW",IF(ISNA(VLOOKUP(E8820,#REF!,1,FALSE())),"?TYPE_IDENTIFIABLE","?REFERENTIAL"),"_")))))</f>
        <v> </v>
      </c>
      <c r="H8820" s="24" t="str">
        <f>IF(J8820&lt;&gt;1,"",IF(I8820="SBJ","CB","?"))</f>
        <v> </v>
      </c>
      <c r="I8820" s="25" t="str">
        <f>IF(OR(E8820="",E8820="!!!",F8820="NEW"),"",INDEX(B8819:B$2,-1+SUMPRODUCT(MAX(ROW(E8819:E$2)*(E8820=E8819:E$2)))))</f>
        <v> </v>
      </c>
      <c r="J8820" s="25" t="str">
        <f>IF(OR(E8820="",E8820="!!!",F8820="NEW"),"",COUNTBLANK(OFFSET(A$1,,,SUMPRODUCT(MAX(ROW(E$2:E8820)*(E8820=E$2:E8820)))))-COUNTBLANK(OFFSET(A$1,,,SUMPRODUCT(MAX(ROW(E$1:E8819)*(E2=E$1:E8819))))))</f>
        <v> </v>
      </c>
      <c r="K8820" s="25" t="str">
        <f>IF(OR(E8820="",E8820="!!!",F8820="NEW"),"",INDEX(J$1:J8819,SUMPRODUCT(MAX(ROW(E$1:E8819)*(E8820=E$1:E8819)))))</f>
        <v> </v>
      </c>
      <c r="L8820" s="26"/>
    </row>
    <row r="8821" spans="1:12">
      <c r="A8821" s="20" t="s">
        <v>1716</v>
      </c>
      <c r="E8821" s="21">
        <f>IF(D8821="?OLD","!!!","")</f>
        <v/>
      </c>
      <c r="F8821" s="22" t="str">
        <f>IF(OR(E8821="",E8821="!!!"),"",IF(NOT(ISNA(VLOOKUP(E8821,E$1:E8820,1,FALSE()))),"OLD",IF(AND(E8821&lt;&gt;"",E8821&lt;&gt;"!!!"),"NEW","")))</f>
        <v> </v>
      </c>
      <c r="G8821" s="23" t="str">
        <f>IF(OR(E8821="",E8821="!!!"),"",IF(OR(J8821=0,AND(J8821=1,K8821=1),AND(J8821=1,I8821="SBJ"),AND(J8821=1,I8821=0)),"?IN_FOCUS",IF(J8821&lt;=2,"?ACTIVATED",IF(J8821&lt;&gt;"","?FAMILIAR",IF(F8821="NEW",IF(ISNA(VLOOKUP(E8821,#REF!,1,FALSE())),"?TYPE_IDENTIFIABLE","?REFERENTIAL"),"_")))))</f>
        <v> </v>
      </c>
      <c r="H8821" s="24" t="str">
        <f>IF(J8821&lt;&gt;1,"",IF(I8821="SBJ","CB","?"))</f>
        <v> </v>
      </c>
      <c r="I8821" s="25" t="str">
        <f>IF(OR(E8821="",E8821="!!!",F8821="NEW"),"",INDEX(B8820:B$2,-1+SUMPRODUCT(MAX(ROW(E8820:E$2)*(E8821=E8820:E$2)))))</f>
        <v> </v>
      </c>
      <c r="J8821" s="25" t="str">
        <f>IF(OR(E8821="",E8821="!!!",F8821="NEW"),"",COUNTBLANK(OFFSET(A$1,,,SUMPRODUCT(MAX(ROW(E$2:E8821)*(E8821=E$2:E8821)))))-COUNTBLANK(OFFSET(A$1,,,SUMPRODUCT(MAX(ROW(E$1:E8820)*(E2=E$1:E8820))))))</f>
        <v> </v>
      </c>
      <c r="K8821" s="25" t="str">
        <f>IF(OR(E8821="",E8821="!!!",F8821="NEW"),"",INDEX(J$1:J8820,SUMPRODUCT(MAX(ROW(E$1:E8820)*(E8821=E$1:E8820)))))</f>
        <v> </v>
      </c>
      <c r="L8821" s="26"/>
    </row>
    <row r="8822" spans="1:12">
      <c r="A8822" s="20" t="s">
        <v>1717</v>
      </c>
      <c r="E8822" s="21">
        <f>IF(D8822="?OLD","!!!","")</f>
        <v/>
      </c>
      <c r="F8822" s="22" t="str">
        <f>IF(OR(E8822="",E8822="!!!"),"",IF(NOT(ISNA(VLOOKUP(E8822,E$1:E8821,1,FALSE()))),"OLD",IF(AND(E8822&lt;&gt;"",E8822&lt;&gt;"!!!"),"NEW","")))</f>
        <v> </v>
      </c>
      <c r="G8822" s="23" t="str">
        <f>IF(OR(E8822="",E8822="!!!"),"",IF(OR(J8822=0,AND(J8822=1,K8822=1),AND(J8822=1,I8822="SBJ"),AND(J8822=1,I8822=0)),"?IN_FOCUS",IF(J8822&lt;=2,"?ACTIVATED",IF(J8822&lt;&gt;"","?FAMILIAR",IF(F8822="NEW",IF(ISNA(VLOOKUP(E8822,#REF!,1,FALSE())),"?TYPE_IDENTIFIABLE","?REFERENTIAL"),"_")))))</f>
        <v> </v>
      </c>
      <c r="H8822" s="24" t="str">
        <f>IF(J8822&lt;&gt;1,"",IF(I8822="SBJ","CB","?"))</f>
        <v> </v>
      </c>
      <c r="I8822" s="25" t="str">
        <f>IF(OR(E8822="",E8822="!!!",F8822="NEW"),"",INDEX(B8821:B$2,-1+SUMPRODUCT(MAX(ROW(E8821:E$2)*(E8822=E8821:E$2)))))</f>
        <v> </v>
      </c>
      <c r="J8822" s="25" t="str">
        <f>IF(OR(E8822="",E8822="!!!",F8822="NEW"),"",COUNTBLANK(OFFSET(A$1,,,SUMPRODUCT(MAX(ROW(E$2:E8822)*(E8822=E$2:E8822)))))-COUNTBLANK(OFFSET(A$1,,,SUMPRODUCT(MAX(ROW(E$1:E8821)*(E2=E$1:E8821))))))</f>
        <v> </v>
      </c>
      <c r="K8822" s="25" t="str">
        <f>IF(OR(E8822="",E8822="!!!",F8822="NEW"),"",INDEX(J$1:J8821,SUMPRODUCT(MAX(ROW(E$1:E8821)*(E8822=E$1:E8821)))))</f>
        <v> </v>
      </c>
      <c r="L8822" s="26"/>
    </row>
    <row r="8823" spans="1:12">
      <c r="A8823" s="20" t="s">
        <v>4182</v>
      </c>
      <c r="E8823" s="21">
        <f>IF(D8823="?OLD","!!!","")</f>
        <v/>
      </c>
      <c r="F8823" s="22" t="str">
        <f>IF(OR(E8823="",E8823="!!!"),"",IF(NOT(ISNA(VLOOKUP(E8823,E$1:E8822,1,FALSE()))),"OLD",IF(AND(E8823&lt;&gt;"",E8823&lt;&gt;"!!!"),"NEW","")))</f>
        <v> </v>
      </c>
      <c r="G8823" s="23" t="str">
        <f>IF(OR(E8823="",E8823="!!!"),"",IF(OR(J8823=0,AND(J8823=1,K8823=1),AND(J8823=1,I8823="SBJ"),AND(J8823=1,I8823=0)),"?IN_FOCUS",IF(J8823&lt;=2,"?ACTIVATED",IF(J8823&lt;&gt;"","?FAMILIAR",IF(F8823="NEW",IF(ISNA(VLOOKUP(E8823,#REF!,1,FALSE())),"?TYPE_IDENTIFIABLE","?REFERENTIAL"),"_")))))</f>
        <v> </v>
      </c>
      <c r="H8823" s="24" t="str">
        <f>IF(J8823&lt;&gt;1,"",IF(I8823="SBJ","CB","?"))</f>
        <v> </v>
      </c>
      <c r="I8823" s="25" t="str">
        <f>IF(OR(E8823="",E8823="!!!",F8823="NEW"),"",INDEX(B8822:B$2,-1+SUMPRODUCT(MAX(ROW(E8822:E$2)*(E8823=E8822:E$2)))))</f>
        <v> </v>
      </c>
      <c r="J8823" s="25" t="str">
        <f>IF(OR(E8823="",E8823="!!!",F8823="NEW"),"",COUNTBLANK(OFFSET(A$1,,,SUMPRODUCT(MAX(ROW(E$2:E8823)*(E8823=E$2:E8823)))))-COUNTBLANK(OFFSET(A$1,,,SUMPRODUCT(MAX(ROW(E$1:E8822)*(E2=E$1:E8822))))))</f>
        <v> </v>
      </c>
      <c r="K8823" s="25" t="str">
        <f>IF(OR(E8823="",E8823="!!!",F8823="NEW"),"",INDEX(J$1:J8822,SUMPRODUCT(MAX(ROW(E$1:E8822)*(E8823=E$1:E8822)))))</f>
        <v> </v>
      </c>
      <c r="L8823" s="26"/>
    </row>
    <row r="8824" spans="1:12">
      <c r="A8824" s="20" t="s">
        <v>2774</v>
      </c>
      <c r="B8824" s="27" t="s">
        <v>1687</v>
      </c>
      <c r="C8824" s="27" t="s">
        <v>1669</v>
      </c>
      <c r="E8824" s="21">
        <f>IF(D8824="?OLD","!!!","")</f>
        <v/>
      </c>
      <c r="F8824" s="22" t="str">
        <f>IF(OR(E8824="",E8824="!!!"),"",IF(NOT(ISNA(VLOOKUP(E8824,E$1:E8823,1,FALSE()))),"OLD",IF(AND(E8824&lt;&gt;"",E8824&lt;&gt;"!!!"),"NEW","")))</f>
        <v> </v>
      </c>
      <c r="G8824" s="23" t="str">
        <f>IF(OR(E8824="",E8824="!!!"),"",IF(OR(J8824=0,AND(J8824=1,K8824=1),AND(J8824=1,I8824="SBJ"),AND(J8824=1,I8824=0)),"?IN_FOCUS",IF(J8824&lt;=2,"?ACTIVATED",IF(J8824&lt;&gt;"","?FAMILIAR",IF(F8824="NEW",IF(ISNA(VLOOKUP(E8824,#REF!,1,FALSE())),"?TYPE_IDENTIFIABLE","?REFERENTIAL"),"_")))))</f>
        <v> </v>
      </c>
      <c r="H8824" s="24" t="str">
        <f>IF(J8824&lt;&gt;1,"",IF(I8824="SBJ","CB","?"))</f>
        <v> </v>
      </c>
      <c r="I8824" s="25" t="str">
        <f>IF(OR(E8824="",E8824="!!!",F8824="NEW"),"",INDEX(B8823:B$2,-1+SUMPRODUCT(MAX(ROW(E8823:E$2)*(E8824=E8823:E$2)))))</f>
        <v> </v>
      </c>
      <c r="J8824" s="25" t="str">
        <f>IF(OR(E8824="",E8824="!!!",F8824="NEW"),"",COUNTBLANK(OFFSET(A$1,,,SUMPRODUCT(MAX(ROW(E$2:E8824)*(E8824=E$2:E8824)))))-COUNTBLANK(OFFSET(A$1,,,SUMPRODUCT(MAX(ROW(E$1:E8823)*(E2=E$1:E8823))))))</f>
        <v> </v>
      </c>
      <c r="K8824" s="25" t="str">
        <f>IF(OR(E8824="",E8824="!!!",F8824="NEW"),"",INDEX(J$1:J8823,SUMPRODUCT(MAX(ROW(E$1:E8823)*(E8824=E$1:E8823)))))</f>
        <v> </v>
      </c>
      <c r="L8824" s="26"/>
    </row>
    <row r="8825" spans="1:12">
      <c r="A8825" s="20" t="s">
        <v>1803</v>
      </c>
      <c r="E8825" s="21">
        <f>IF(D8825="?OLD","!!!","")</f>
        <v/>
      </c>
      <c r="F8825" s="22" t="str">
        <f>IF(OR(E8825="",E8825="!!!"),"",IF(NOT(ISNA(VLOOKUP(E8825,E$1:E8824,1,FALSE()))),"OLD",IF(AND(E8825&lt;&gt;"",E8825&lt;&gt;"!!!"),"NEW","")))</f>
        <v> </v>
      </c>
      <c r="G8825" s="23" t="str">
        <f>IF(OR(E8825="",E8825="!!!"),"",IF(OR(J8825=0,AND(J8825=1,K8825=1),AND(J8825=1,I8825="SBJ"),AND(J8825=1,I8825=0)),"?IN_FOCUS",IF(J8825&lt;=2,"?ACTIVATED",IF(J8825&lt;&gt;"","?FAMILIAR",IF(F8825="NEW",IF(ISNA(VLOOKUP(E8825,#REF!,1,FALSE())),"?TYPE_IDENTIFIABLE","?REFERENTIAL"),"_")))))</f>
        <v> </v>
      </c>
      <c r="H8825" s="24" t="str">
        <f>IF(J8825&lt;&gt;1,"",IF(I8825="SBJ","CB","?"))</f>
        <v> </v>
      </c>
      <c r="I8825" s="25" t="str">
        <f>IF(OR(E8825="",E8825="!!!",F8825="NEW"),"",INDEX(B8824:B$2,-1+SUMPRODUCT(MAX(ROW(E8824:E$2)*(E8825=E8824:E$2)))))</f>
        <v> </v>
      </c>
      <c r="J8825" s="25" t="str">
        <f>IF(OR(E8825="",E8825="!!!",F8825="NEW"),"",COUNTBLANK(OFFSET(A$1,,,SUMPRODUCT(MAX(ROW(E$2:E8825)*(E8825=E$2:E8825)))))-COUNTBLANK(OFFSET(A$1,,,SUMPRODUCT(MAX(ROW(E$1:E8824)*(E2=E$1:E8824))))))</f>
        <v> </v>
      </c>
      <c r="K8825" s="25" t="str">
        <f>IF(OR(E8825="",E8825="!!!",F8825="NEW"),"",INDEX(J$1:J8824,SUMPRODUCT(MAX(ROW(E$1:E8824)*(E8825=E$1:E8824)))))</f>
        <v> </v>
      </c>
      <c r="L8825" s="26"/>
    </row>
    <row r="8826" spans="1:12">
      <c r="A8826" s="20" t="s">
        <v>1706</v>
      </c>
      <c r="E8826" s="21">
        <f>IF(D8826="?OLD","!!!","")</f>
        <v/>
      </c>
      <c r="F8826" s="22" t="str">
        <f>IF(OR(E8826="",E8826="!!!"),"",IF(NOT(ISNA(VLOOKUP(E8826,E$1:E8825,1,FALSE()))),"OLD",IF(AND(E8826&lt;&gt;"",E8826&lt;&gt;"!!!"),"NEW","")))</f>
        <v> </v>
      </c>
      <c r="G8826" s="23" t="str">
        <f>IF(OR(E8826="",E8826="!!!"),"",IF(OR(J8826=0,AND(J8826=1,K8826=1),AND(J8826=1,I8826="SBJ"),AND(J8826=1,I8826=0)),"?IN_FOCUS",IF(J8826&lt;=2,"?ACTIVATED",IF(J8826&lt;&gt;"","?FAMILIAR",IF(F8826="NEW",IF(ISNA(VLOOKUP(E8826,#REF!,1,FALSE())),"?TYPE_IDENTIFIABLE","?REFERENTIAL"),"_")))))</f>
        <v> </v>
      </c>
      <c r="H8826" s="24" t="str">
        <f>IF(J8826&lt;&gt;1,"",IF(I8826="SBJ","CB","?"))</f>
        <v> </v>
      </c>
      <c r="I8826" s="25" t="str">
        <f>IF(OR(E8826="",E8826="!!!",F8826="NEW"),"",INDEX(B8825:B$2,-1+SUMPRODUCT(MAX(ROW(E8825:E$2)*(E8826=E8825:E$2)))))</f>
        <v> </v>
      </c>
      <c r="J8826" s="25" t="str">
        <f>IF(OR(E8826="",E8826="!!!",F8826="NEW"),"",COUNTBLANK(OFFSET(A$1,,,SUMPRODUCT(MAX(ROW(E$2:E8826)*(E8826=E$2:E8826)))))-COUNTBLANK(OFFSET(A$1,,,SUMPRODUCT(MAX(ROW(E$1:E8825)*(E2=E$1:E8825))))))</f>
        <v> </v>
      </c>
      <c r="K8826" s="25" t="str">
        <f>IF(OR(E8826="",E8826="!!!",F8826="NEW"),"",INDEX(J$1:J8825,SUMPRODUCT(MAX(ROW(E$1:E8825)*(E8826=E$1:E8825)))))</f>
        <v> </v>
      </c>
      <c r="L8826" s="26"/>
    </row>
    <row r="8827" spans="1:12">
      <c r="A8827" s="20" t="s">
        <v>4183</v>
      </c>
      <c r="B8827" s="27" t="s">
        <v>1687</v>
      </c>
      <c r="C8827" s="27" t="s">
        <v>1701</v>
      </c>
      <c r="D8827" s="27" t="s">
        <v>1681</v>
      </c>
      <c r="E8827" s="21">
        <f>IF(D8827="?OLD","!!!","")</f>
        <v/>
      </c>
      <c r="F8827" s="22" t="str">
        <f>IF(OR(E8827="",E8827="!!!"),"",IF(NOT(ISNA(VLOOKUP(E8827,E$1:E8826,1,FALSE()))),"OLD",IF(AND(E8827&lt;&gt;"",E8827&lt;&gt;"!!!"),"NEW","")))</f>
        <v> </v>
      </c>
      <c r="G8827" s="23" t="str">
        <f>IF(OR(E8827="",E8827="!!!"),"",IF(OR(J8827=0,AND(J8827=1,K8827=1),AND(J8827=1,I8827="SBJ"),AND(J8827=1,I8827=0)),"?IN_FOCUS",IF(J8827&lt;=2,"?ACTIVATED",IF(J8827&lt;&gt;"","?FAMILIAR",IF(F8827="NEW",IF(ISNA(VLOOKUP(E8827,#REF!,1,FALSE())),"?TYPE_IDENTIFIABLE","?REFERENTIAL"),"_")))))</f>
        <v> </v>
      </c>
      <c r="H8827" s="24" t="str">
        <f>IF(J8827&lt;&gt;1,"",IF(I8827="SBJ","CB","?"))</f>
        <v> </v>
      </c>
      <c r="I8827" s="25" t="str">
        <f>IF(OR(E8827="",E8827="!!!",F8827="NEW"),"",INDEX(B8826:B$2,-1+SUMPRODUCT(MAX(ROW(E8826:E$2)*(E8827=E8826:E$2)))))</f>
        <v> </v>
      </c>
      <c r="J8827" s="25" t="str">
        <f>IF(OR(E8827="",E8827="!!!",F8827="NEW"),"",COUNTBLANK(OFFSET(A$1,,,SUMPRODUCT(MAX(ROW(E$2:E8827)*(E8827=E$2:E8827)))))-COUNTBLANK(OFFSET(A$1,,,SUMPRODUCT(MAX(ROW(E$1:E8826)*(E2=E$1:E8826))))))</f>
        <v> </v>
      </c>
      <c r="K8827" s="25" t="str">
        <f>IF(OR(E8827="",E8827="!!!",F8827="NEW"),"",INDEX(J$1:J8826,SUMPRODUCT(MAX(ROW(E$1:E8826)*(E8827=E$1:E8826)))))</f>
        <v> </v>
      </c>
      <c r="L8827" s="26"/>
    </row>
    <row r="8828" spans="1:12">
      <c r="A8828" s="20" t="s">
        <v>1670</v>
      </c>
      <c r="E8828" s="21">
        <f>IF(D8828="?OLD","!!!","")</f>
        <v/>
      </c>
      <c r="F8828" s="22" t="str">
        <f>IF(OR(E8828="",E8828="!!!"),"",IF(NOT(ISNA(VLOOKUP(E8828,E$1:E8827,1,FALSE()))),"OLD",IF(AND(E8828&lt;&gt;"",E8828&lt;&gt;"!!!"),"NEW","")))</f>
        <v> </v>
      </c>
      <c r="G8828" s="23" t="str">
        <f>IF(OR(E8828="",E8828="!!!"),"",IF(OR(J8828=0,AND(J8828=1,K8828=1),AND(J8828=1,I8828="SBJ"),AND(J8828=1,I8828=0)),"?IN_FOCUS",IF(J8828&lt;=2,"?ACTIVATED",IF(J8828&lt;&gt;"","?FAMILIAR",IF(F8828="NEW",IF(ISNA(VLOOKUP(E8828,#REF!,1,FALSE())),"?TYPE_IDENTIFIABLE","?REFERENTIAL"),"_")))))</f>
        <v> </v>
      </c>
      <c r="H8828" s="24" t="str">
        <f>IF(J8828&lt;&gt;1,"",IF(I8828="SBJ","CB","?"))</f>
        <v> </v>
      </c>
      <c r="I8828" s="25" t="str">
        <f>IF(OR(E8828="",E8828="!!!",F8828="NEW"),"",INDEX(B8827:B$2,-1+SUMPRODUCT(MAX(ROW(E8827:E$2)*(E8828=E8827:E$2)))))</f>
        <v> </v>
      </c>
      <c r="J8828" s="25" t="str">
        <f>IF(OR(E8828="",E8828="!!!",F8828="NEW"),"",COUNTBLANK(OFFSET(A$1,,,SUMPRODUCT(MAX(ROW(E$2:E8828)*(E8828=E$2:E8828)))))-COUNTBLANK(OFFSET(A$1,,,SUMPRODUCT(MAX(ROW(E$1:E8827)*(E2=E$1:E8827))))))</f>
        <v> </v>
      </c>
      <c r="K8828" s="25" t="str">
        <f>IF(OR(E8828="",E8828="!!!",F8828="NEW"),"",INDEX(J$1:J8827,SUMPRODUCT(MAX(ROW(E$1:E8827)*(E8828=E$1:E8827)))))</f>
        <v> </v>
      </c>
      <c r="L8828" s="26"/>
    </row>
    <row r="8829" spans="1:12">
      <c r="A8829" s="20" t="s">
        <v>3650</v>
      </c>
      <c r="B8829" s="27" t="s">
        <v>1675</v>
      </c>
      <c r="C8829" s="27" t="s">
        <v>1734</v>
      </c>
      <c r="D8829" s="27" t="s">
        <v>1681</v>
      </c>
      <c r="E8829" s="21">
        <f>IF(D8829="?OLD","!!!","")</f>
        <v/>
      </c>
      <c r="F8829" s="22" t="str">
        <f>IF(OR(E8829="",E8829="!!!"),"",IF(NOT(ISNA(VLOOKUP(E8829,E$1:E8828,1,FALSE()))),"OLD",IF(AND(E8829&lt;&gt;"",E8829&lt;&gt;"!!!"),"NEW","")))</f>
        <v> </v>
      </c>
      <c r="G8829" s="23" t="str">
        <f>IF(OR(E8829="",E8829="!!!"),"",IF(OR(J8829=0,AND(J8829=1,K8829=1),AND(J8829=1,I8829="SBJ"),AND(J8829=1,I8829=0)),"?IN_FOCUS",IF(J8829&lt;=2,"?ACTIVATED",IF(J8829&lt;&gt;"","?FAMILIAR",IF(F8829="NEW",IF(ISNA(VLOOKUP(E8829,#REF!,1,FALSE())),"?TYPE_IDENTIFIABLE","?REFERENTIAL"),"_")))))</f>
        <v> </v>
      </c>
      <c r="H8829" s="24" t="str">
        <f>IF(J8829&lt;&gt;1,"",IF(I8829="SBJ","CB","?"))</f>
        <v> </v>
      </c>
      <c r="I8829" s="25" t="str">
        <f>IF(OR(E8829="",E8829="!!!",F8829="NEW"),"",INDEX(B8828:B$2,-1+SUMPRODUCT(MAX(ROW(E8828:E$2)*(E8829=E8828:E$2)))))</f>
        <v> </v>
      </c>
      <c r="J8829" s="25" t="str">
        <f>IF(OR(E8829="",E8829="!!!",F8829="NEW"),"",COUNTBLANK(OFFSET(A$1,,,SUMPRODUCT(MAX(ROW(E$2:E8829)*(E8829=E$2:E8829)))))-COUNTBLANK(OFFSET(A$1,,,SUMPRODUCT(MAX(ROW(E$1:E8828)*(E2=E$1:E8828))))))</f>
        <v> </v>
      </c>
      <c r="K8829" s="25" t="str">
        <f>IF(OR(E8829="",E8829="!!!",F8829="NEW"),"",INDEX(J$1:J8828,SUMPRODUCT(MAX(ROW(E$1:E8828)*(E8829=E$1:E8828)))))</f>
        <v> </v>
      </c>
      <c r="L8829" s="26"/>
    </row>
    <row r="8830" spans="1:12">
      <c r="A8830" s="20" t="s">
        <v>1688</v>
      </c>
      <c r="E8830" s="21">
        <f>IF(D8830="?OLD","!!!","")</f>
        <v/>
      </c>
      <c r="F8830" s="22" t="str">
        <f>IF(OR(E8830="",E8830="!!!"),"",IF(NOT(ISNA(VLOOKUP(E8830,E$1:E8829,1,FALSE()))),"OLD",IF(AND(E8830&lt;&gt;"",E8830&lt;&gt;"!!!"),"NEW","")))</f>
        <v> </v>
      </c>
      <c r="G8830" s="23" t="str">
        <f>IF(OR(E8830="",E8830="!!!"),"",IF(OR(J8830=0,AND(J8830=1,K8830=1),AND(J8830=1,I8830="SBJ"),AND(J8830=1,I8830=0)),"?IN_FOCUS",IF(J8830&lt;=2,"?ACTIVATED",IF(J8830&lt;&gt;"","?FAMILIAR",IF(F8830="NEW",IF(ISNA(VLOOKUP(E8830,#REF!,1,FALSE())),"?TYPE_IDENTIFIABLE","?REFERENTIAL"),"_")))))</f>
        <v> </v>
      </c>
      <c r="H8830" s="24" t="str">
        <f>IF(J8830&lt;&gt;1,"",IF(I8830="SBJ","CB","?"))</f>
        <v> </v>
      </c>
      <c r="I8830" s="25" t="str">
        <f>IF(OR(E8830="",E8830="!!!",F8830="NEW"),"",INDEX(B8829:B$2,-1+SUMPRODUCT(MAX(ROW(E8829:E$2)*(E8830=E8829:E$2)))))</f>
        <v> </v>
      </c>
      <c r="J8830" s="25" t="str">
        <f>IF(OR(E8830="",E8830="!!!",F8830="NEW"),"",COUNTBLANK(OFFSET(A$1,,,SUMPRODUCT(MAX(ROW(E$2:E8830)*(E8830=E$2:E8830)))))-COUNTBLANK(OFFSET(A$1,,,SUMPRODUCT(MAX(ROW(E$1:E8829)*(E2=E$1:E8829))))))</f>
        <v> </v>
      </c>
      <c r="K8830" s="25" t="str">
        <f>IF(OR(E8830="",E8830="!!!",F8830="NEW"),"",INDEX(J$1:J8829,SUMPRODUCT(MAX(ROW(E$1:E8829)*(E8830=E$1:E8829)))))</f>
        <v> </v>
      </c>
      <c r="L8830" s="26"/>
    </row>
    <row r="8831" spans="1:12">
      <c r="A8831" s="20" t="s">
        <v>1746</v>
      </c>
      <c r="E8831" s="21">
        <f>IF(D8831="?OLD","!!!","")</f>
        <v/>
      </c>
      <c r="F8831" s="22" t="str">
        <f>IF(OR(E8831="",E8831="!!!"),"",IF(NOT(ISNA(VLOOKUP(E8831,E$1:E8830,1,FALSE()))),"OLD",IF(AND(E8831&lt;&gt;"",E8831&lt;&gt;"!!!"),"NEW","")))</f>
        <v> </v>
      </c>
      <c r="G8831" s="23" t="str">
        <f>IF(OR(E8831="",E8831="!!!"),"",IF(OR(J8831=0,AND(J8831=1,K8831=1),AND(J8831=1,I8831="SBJ"),AND(J8831=1,I8831=0)),"?IN_FOCUS",IF(J8831&lt;=2,"?ACTIVATED",IF(J8831&lt;&gt;"","?FAMILIAR",IF(F8831="NEW",IF(ISNA(VLOOKUP(E8831,#REF!,1,FALSE())),"?TYPE_IDENTIFIABLE","?REFERENTIAL"),"_")))))</f>
        <v> </v>
      </c>
      <c r="H8831" s="24" t="str">
        <f>IF(J8831&lt;&gt;1,"",IF(I8831="SBJ","CB","?"))</f>
        <v> </v>
      </c>
      <c r="I8831" s="25" t="str">
        <f>IF(OR(E8831="",E8831="!!!",F8831="NEW"),"",INDEX(B8830:B$2,-1+SUMPRODUCT(MAX(ROW(E8830:E$2)*(E8831=E8830:E$2)))))</f>
        <v> </v>
      </c>
      <c r="J8831" s="25" t="str">
        <f>IF(OR(E8831="",E8831="!!!",F8831="NEW"),"",COUNTBLANK(OFFSET(A$1,,,SUMPRODUCT(MAX(ROW(E$2:E8831)*(E8831=E$2:E8831)))))-COUNTBLANK(OFFSET(A$1,,,SUMPRODUCT(MAX(ROW(E$1:E8830)*(E2=E$1:E8830))))))</f>
        <v> </v>
      </c>
      <c r="K8831" s="25" t="str">
        <f>IF(OR(E8831="",E8831="!!!",F8831="NEW"),"",INDEX(J$1:J8830,SUMPRODUCT(MAX(ROW(E$1:E8830)*(E8831=E$1:E8830)))))</f>
        <v> </v>
      </c>
      <c r="L8831" s="26"/>
    </row>
    <row r="8832" spans="1:12">
      <c r="A8832" s="20" t="s">
        <v>1689</v>
      </c>
      <c r="E8832" s="21">
        <f>IF(D8832="?OLD","!!!","")</f>
        <v/>
      </c>
      <c r="F8832" s="22" t="str">
        <f>IF(OR(E8832="",E8832="!!!"),"",IF(NOT(ISNA(VLOOKUP(E8832,E$1:E8831,1,FALSE()))),"OLD",IF(AND(E8832&lt;&gt;"",E8832&lt;&gt;"!!!"),"NEW","")))</f>
        <v> </v>
      </c>
      <c r="G8832" s="23" t="str">
        <f>IF(OR(E8832="",E8832="!!!"),"",IF(OR(J8832=0,AND(J8832=1,K8832=1),AND(J8832=1,I8832="SBJ"),AND(J8832=1,I8832=0)),"?IN_FOCUS",IF(J8832&lt;=2,"?ACTIVATED",IF(J8832&lt;&gt;"","?FAMILIAR",IF(F8832="NEW",IF(ISNA(VLOOKUP(E8832,#REF!,1,FALSE())),"?TYPE_IDENTIFIABLE","?REFERENTIAL"),"_")))))</f>
        <v> </v>
      </c>
      <c r="H8832" s="24" t="str">
        <f>IF(J8832&lt;&gt;1,"",IF(I8832="SBJ","CB","?"))</f>
        <v> </v>
      </c>
      <c r="I8832" s="25" t="str">
        <f>IF(OR(E8832="",E8832="!!!",F8832="NEW"),"",INDEX(B8831:B$2,-1+SUMPRODUCT(MAX(ROW(E8831:E$2)*(E8832=E8831:E$2)))))</f>
        <v> </v>
      </c>
      <c r="J8832" s="25" t="str">
        <f>IF(OR(E8832="",E8832="!!!",F8832="NEW"),"",COUNTBLANK(OFFSET(A$1,,,SUMPRODUCT(MAX(ROW(E$2:E8832)*(E8832=E$2:E8832)))))-COUNTBLANK(OFFSET(A$1,,,SUMPRODUCT(MAX(ROW(E$1:E8831)*(E2=E$1:E8831))))))</f>
        <v> </v>
      </c>
      <c r="K8832" s="25" t="str">
        <f>IF(OR(E8832="",E8832="!!!",F8832="NEW"),"",INDEX(J$1:J8831,SUMPRODUCT(MAX(ROW(E$1:E8831)*(E8832=E$1:E8831)))))</f>
        <v> </v>
      </c>
      <c r="L8832" s="26"/>
    </row>
    <row r="8833" spans="1:12">
      <c r="A8833" s="20" t="s">
        <v>4184</v>
      </c>
      <c r="E8833" s="21">
        <f>IF(D8833="?OLD","!!!","")</f>
        <v/>
      </c>
      <c r="F8833" s="22" t="str">
        <f>IF(OR(E8833="",E8833="!!!"),"",IF(NOT(ISNA(VLOOKUP(E8833,E$1:E8832,1,FALSE()))),"OLD",IF(AND(E8833&lt;&gt;"",E8833&lt;&gt;"!!!"),"NEW","")))</f>
        <v> </v>
      </c>
      <c r="G8833" s="23" t="str">
        <f>IF(OR(E8833="",E8833="!!!"),"",IF(OR(J8833=0,AND(J8833=1,K8833=1),AND(J8833=1,I8833="SBJ"),AND(J8833=1,I8833=0)),"?IN_FOCUS",IF(J8833&lt;=2,"?ACTIVATED",IF(J8833&lt;&gt;"","?FAMILIAR",IF(F8833="NEW",IF(ISNA(VLOOKUP(E8833,#REF!,1,FALSE())),"?TYPE_IDENTIFIABLE","?REFERENTIAL"),"_")))))</f>
        <v> </v>
      </c>
      <c r="H8833" s="24" t="str">
        <f>IF(J8833&lt;&gt;1,"",IF(I8833="SBJ","CB","?"))</f>
        <v> </v>
      </c>
      <c r="I8833" s="25" t="str">
        <f>IF(OR(E8833="",E8833="!!!",F8833="NEW"),"",INDEX(B8832:B$2,-1+SUMPRODUCT(MAX(ROW(E8832:E$2)*(E8833=E8832:E$2)))))</f>
        <v> </v>
      </c>
      <c r="J8833" s="25" t="str">
        <f>IF(OR(E8833="",E8833="!!!",F8833="NEW"),"",COUNTBLANK(OFFSET(A$1,,,SUMPRODUCT(MAX(ROW(E$2:E8833)*(E8833=E$2:E8833)))))-COUNTBLANK(OFFSET(A$1,,,SUMPRODUCT(MAX(ROW(E$1:E8832)*(E2=E$1:E8832))))))</f>
        <v> </v>
      </c>
      <c r="K8833" s="25" t="str">
        <f>IF(OR(E8833="",E8833="!!!",F8833="NEW"),"",INDEX(J$1:J8832,SUMPRODUCT(MAX(ROW(E$1:E8832)*(E8833=E$1:E8832)))))</f>
        <v> </v>
      </c>
      <c r="L8833" s="26"/>
    </row>
    <row r="8834" spans="1:12">
      <c r="A8834" s="20" t="s">
        <v>4185</v>
      </c>
      <c r="E8834" s="21">
        <f>IF(D8834="?OLD","!!!","")</f>
        <v/>
      </c>
      <c r="F8834" s="22" t="str">
        <f>IF(OR(E8834="",E8834="!!!"),"",IF(NOT(ISNA(VLOOKUP(E8834,E$1:E8833,1,FALSE()))),"OLD",IF(AND(E8834&lt;&gt;"",E8834&lt;&gt;"!!!"),"NEW","")))</f>
        <v> </v>
      </c>
      <c r="G8834" s="23" t="str">
        <f>IF(OR(E8834="",E8834="!!!"),"",IF(OR(J8834=0,AND(J8834=1,K8834=1),AND(J8834=1,I8834="SBJ"),AND(J8834=1,I8834=0)),"?IN_FOCUS",IF(J8834&lt;=2,"?ACTIVATED",IF(J8834&lt;&gt;"","?FAMILIAR",IF(F8834="NEW",IF(ISNA(VLOOKUP(E8834,#REF!,1,FALSE())),"?TYPE_IDENTIFIABLE","?REFERENTIAL"),"_")))))</f>
        <v> </v>
      </c>
      <c r="H8834" s="24" t="str">
        <f>IF(J8834&lt;&gt;1,"",IF(I8834="SBJ","CB","?"))</f>
        <v> </v>
      </c>
      <c r="I8834" s="25" t="str">
        <f>IF(OR(E8834="",E8834="!!!",F8834="NEW"),"",INDEX(B8833:B$2,-1+SUMPRODUCT(MAX(ROW(E8833:E$2)*(E8834=E8833:E$2)))))</f>
        <v> </v>
      </c>
      <c r="J8834" s="25" t="str">
        <f>IF(OR(E8834="",E8834="!!!",F8834="NEW"),"",COUNTBLANK(OFFSET(A$1,,,SUMPRODUCT(MAX(ROW(E$2:E8834)*(E8834=E$2:E8834)))))-COUNTBLANK(OFFSET(A$1,,,SUMPRODUCT(MAX(ROW(E$1:E8833)*(E2=E$1:E8833))))))</f>
        <v> </v>
      </c>
      <c r="K8834" s="25" t="str">
        <f>IF(OR(E8834="",E8834="!!!",F8834="NEW"),"",INDEX(J$1:J8833,SUMPRODUCT(MAX(ROW(E$1:E8833)*(E8834=E$1:E8833)))))</f>
        <v> </v>
      </c>
      <c r="L8834" s="26"/>
    </row>
    <row r="8835" spans="1:12">
      <c r="A8835" s="20" t="s">
        <v>1841</v>
      </c>
      <c r="B8835" s="27" t="s">
        <v>1690</v>
      </c>
      <c r="C8835" s="27" t="s">
        <v>1701</v>
      </c>
      <c r="D8835" s="27" t="s">
        <v>1681</v>
      </c>
      <c r="E8835" s="21">
        <f>IF(D8835="?OLD","!!!","")</f>
        <v/>
      </c>
      <c r="F8835" s="22" t="str">
        <f>IF(OR(E8835="",E8835="!!!"),"",IF(NOT(ISNA(VLOOKUP(E8835,E$1:E8834,1,FALSE()))),"OLD",IF(AND(E8835&lt;&gt;"",E8835&lt;&gt;"!!!"),"NEW","")))</f>
        <v> </v>
      </c>
      <c r="G8835" s="23" t="str">
        <f>IF(OR(E8835="",E8835="!!!"),"",IF(OR(J8835=0,AND(J8835=1,K8835=1),AND(J8835=1,I8835="SBJ"),AND(J8835=1,I8835=0)),"?IN_FOCUS",IF(J8835&lt;=2,"?ACTIVATED",IF(J8835&lt;&gt;"","?FAMILIAR",IF(F8835="NEW",IF(ISNA(VLOOKUP(E8835,#REF!,1,FALSE())),"?TYPE_IDENTIFIABLE","?REFERENTIAL"),"_")))))</f>
        <v> </v>
      </c>
      <c r="H8835" s="24" t="str">
        <f>IF(J8835&lt;&gt;1,"",IF(I8835="SBJ","CB","?"))</f>
        <v> </v>
      </c>
      <c r="I8835" s="25" t="str">
        <f>IF(OR(E8835="",E8835="!!!",F8835="NEW"),"",INDEX(B8834:B$2,-1+SUMPRODUCT(MAX(ROW(E8834:E$2)*(E8835=E8834:E$2)))))</f>
        <v> </v>
      </c>
      <c r="J8835" s="25" t="str">
        <f>IF(OR(E8835="",E8835="!!!",F8835="NEW"),"",COUNTBLANK(OFFSET(A$1,,,SUMPRODUCT(MAX(ROW(E$2:E8835)*(E8835=E$2:E8835)))))-COUNTBLANK(OFFSET(A$1,,,SUMPRODUCT(MAX(ROW(E$1:E8834)*(E2=E$1:E8834))))))</f>
        <v> </v>
      </c>
      <c r="K8835" s="25" t="str">
        <f>IF(OR(E8835="",E8835="!!!",F8835="NEW"),"",INDEX(J$1:J8834,SUMPRODUCT(MAX(ROW(E$1:E8834)*(E8835=E$1:E8834)))))</f>
        <v> </v>
      </c>
      <c r="L8835" s="26"/>
    </row>
    <row r="8836" spans="1:12">
      <c r="A8836" s="20" t="s">
        <v>1716</v>
      </c>
      <c r="E8836" s="21">
        <f>IF(D8836="?OLD","!!!","")</f>
        <v/>
      </c>
      <c r="F8836" s="22" t="str">
        <f>IF(OR(E8836="",E8836="!!!"),"",IF(NOT(ISNA(VLOOKUP(E8836,E$1:E8835,1,FALSE()))),"OLD",IF(AND(E8836&lt;&gt;"",E8836&lt;&gt;"!!!"),"NEW","")))</f>
        <v> </v>
      </c>
      <c r="G8836" s="23" t="str">
        <f>IF(OR(E8836="",E8836="!!!"),"",IF(OR(J8836=0,AND(J8836=1,K8836=1),AND(J8836=1,I8836="SBJ"),AND(J8836=1,I8836=0)),"?IN_FOCUS",IF(J8836&lt;=2,"?ACTIVATED",IF(J8836&lt;&gt;"","?FAMILIAR",IF(F8836="NEW",IF(ISNA(VLOOKUP(E8836,#REF!,1,FALSE())),"?TYPE_IDENTIFIABLE","?REFERENTIAL"),"_")))))</f>
        <v> </v>
      </c>
      <c r="H8836" s="24" t="str">
        <f>IF(J8836&lt;&gt;1,"",IF(I8836="SBJ","CB","?"))</f>
        <v> </v>
      </c>
      <c r="I8836" s="25" t="str">
        <f>IF(OR(E8836="",E8836="!!!",F8836="NEW"),"",INDEX(B8835:B$2,-1+SUMPRODUCT(MAX(ROW(E8835:E$2)*(E8836=E8835:E$2)))))</f>
        <v> </v>
      </c>
      <c r="J8836" s="25" t="str">
        <f>IF(OR(E8836="",E8836="!!!",F8836="NEW"),"",COUNTBLANK(OFFSET(A$1,,,SUMPRODUCT(MAX(ROW(E$2:E8836)*(E8836=E$2:E8836)))))-COUNTBLANK(OFFSET(A$1,,,SUMPRODUCT(MAX(ROW(E$1:E8835)*(E2=E$1:E8835))))))</f>
        <v> </v>
      </c>
      <c r="K8836" s="25" t="str">
        <f>IF(OR(E8836="",E8836="!!!",F8836="NEW"),"",INDEX(J$1:J8835,SUMPRODUCT(MAX(ROW(E$1:E8835)*(E8836=E$1:E8835)))))</f>
        <v> </v>
      </c>
      <c r="L8836" s="26"/>
    </row>
    <row r="8837" spans="1:12">
      <c r="A8837" s="20" t="s">
        <v>1089</v>
      </c>
      <c r="E8837" s="21">
        <f>IF(D8837="?OLD","!!!","")</f>
        <v/>
      </c>
      <c r="F8837" s="22" t="str">
        <f>IF(OR(E8837="",E8837="!!!"),"",IF(NOT(ISNA(VLOOKUP(E8837,E$1:E8836,1,FALSE()))),"OLD",IF(AND(E8837&lt;&gt;"",E8837&lt;&gt;"!!!"),"NEW","")))</f>
        <v> </v>
      </c>
      <c r="G8837" s="23" t="str">
        <f>IF(OR(E8837="",E8837="!!!"),"",IF(OR(J8837=0,AND(J8837=1,K8837=1),AND(J8837=1,I8837="SBJ"),AND(J8837=1,I8837=0)),"?IN_FOCUS",IF(J8837&lt;=2,"?ACTIVATED",IF(J8837&lt;&gt;"","?FAMILIAR",IF(F8837="NEW",IF(ISNA(VLOOKUP(E8837,#REF!,1,FALSE())),"?TYPE_IDENTIFIABLE","?REFERENTIAL"),"_")))))</f>
        <v> </v>
      </c>
      <c r="H8837" s="24" t="str">
        <f>IF(J8837&lt;&gt;1,"",IF(I8837="SBJ","CB","?"))</f>
        <v> </v>
      </c>
      <c r="I8837" s="25" t="str">
        <f>IF(OR(E8837="",E8837="!!!",F8837="NEW"),"",INDEX(B8836:B$2,-1+SUMPRODUCT(MAX(ROW(E8836:E$2)*(E8837=E8836:E$2)))))</f>
        <v> </v>
      </c>
      <c r="J8837" s="25" t="str">
        <f>IF(OR(E8837="",E8837="!!!",F8837="NEW"),"",COUNTBLANK(OFFSET(A$1,,,SUMPRODUCT(MAX(ROW(E$2:E8837)*(E8837=E$2:E8837)))))-COUNTBLANK(OFFSET(A$1,,,SUMPRODUCT(MAX(ROW(E$1:E8836)*(E2=E$1:E8836))))))</f>
        <v> </v>
      </c>
      <c r="K8837" s="25" t="str">
        <f>IF(OR(E8837="",E8837="!!!",F8837="NEW"),"",INDEX(J$1:J8836,SUMPRODUCT(MAX(ROW(E$1:E8836)*(E8837=E$1:E8836)))))</f>
        <v> </v>
      </c>
      <c r="L8837" s="26"/>
    </row>
    <row r="8838" spans="1:12">
      <c r="A8838" s="20" t="s">
        <v>4186</v>
      </c>
      <c r="B8838" s="27" t="s">
        <v>1675</v>
      </c>
      <c r="C8838" s="27" t="s">
        <v>1727</v>
      </c>
      <c r="E8838" s="21">
        <f>IF(D8838="?OLD","!!!","")</f>
        <v/>
      </c>
      <c r="F8838" s="22" t="str">
        <f>IF(OR(E8838="",E8838="!!!"),"",IF(NOT(ISNA(VLOOKUP(E8838,E$1:E8837,1,FALSE()))),"OLD",IF(AND(E8838&lt;&gt;"",E8838&lt;&gt;"!!!"),"NEW","")))</f>
        <v> </v>
      </c>
      <c r="G8838" s="23" t="str">
        <f>IF(OR(E8838="",E8838="!!!"),"",IF(OR(J8838=0,AND(J8838=1,K8838=1),AND(J8838=1,I8838="SBJ"),AND(J8838=1,I8838=0)),"?IN_FOCUS",IF(J8838&lt;=2,"?ACTIVATED",IF(J8838&lt;&gt;"","?FAMILIAR",IF(F8838="NEW",IF(ISNA(VLOOKUP(E8838,#REF!,1,FALSE())),"?TYPE_IDENTIFIABLE","?REFERENTIAL"),"_")))))</f>
        <v> </v>
      </c>
      <c r="H8838" s="24" t="str">
        <f>IF(J8838&lt;&gt;1,"",IF(I8838="SBJ","CB","?"))</f>
        <v> </v>
      </c>
      <c r="I8838" s="25" t="str">
        <f>IF(OR(E8838="",E8838="!!!",F8838="NEW"),"",INDEX(B8837:B$2,-1+SUMPRODUCT(MAX(ROW(E8837:E$2)*(E8838=E8837:E$2)))))</f>
        <v> </v>
      </c>
      <c r="J8838" s="25" t="str">
        <f>IF(OR(E8838="",E8838="!!!",F8838="NEW"),"",COUNTBLANK(OFFSET(A$1,,,SUMPRODUCT(MAX(ROW(E$2:E8838)*(E8838=E$2:E8838)))))-COUNTBLANK(OFFSET(A$1,,,SUMPRODUCT(MAX(ROW(E$1:E8837)*(E2=E$1:E8837))))))</f>
        <v> </v>
      </c>
      <c r="K8838" s="25" t="str">
        <f>IF(OR(E8838="",E8838="!!!",F8838="NEW"),"",INDEX(J$1:J8837,SUMPRODUCT(MAX(ROW(E$1:E8837)*(E8838=E$1:E8837)))))</f>
        <v> </v>
      </c>
      <c r="L8838" s="26"/>
    </row>
    <row r="8839" spans="1:12">
      <c r="A8839" s="20" t="s">
        <v>671</v>
      </c>
      <c r="E8839" s="21">
        <f>IF(D8839="?OLD","!!!","")</f>
        <v/>
      </c>
      <c r="F8839" s="22" t="str">
        <f>IF(OR(E8839="",E8839="!!!"),"",IF(NOT(ISNA(VLOOKUP(E8839,E$1:E8838,1,FALSE()))),"OLD",IF(AND(E8839&lt;&gt;"",E8839&lt;&gt;"!!!"),"NEW","")))</f>
        <v> </v>
      </c>
      <c r="G8839" s="23" t="str">
        <f>IF(OR(E8839="",E8839="!!!"),"",IF(OR(J8839=0,AND(J8839=1,K8839=1),AND(J8839=1,I8839="SBJ"),AND(J8839=1,I8839=0)),"?IN_FOCUS",IF(J8839&lt;=2,"?ACTIVATED",IF(J8839&lt;&gt;"","?FAMILIAR",IF(F8839="NEW",IF(ISNA(VLOOKUP(E8839,#REF!,1,FALSE())),"?TYPE_IDENTIFIABLE","?REFERENTIAL"),"_")))))</f>
        <v> </v>
      </c>
      <c r="H8839" s="24" t="str">
        <f>IF(J8839&lt;&gt;1,"",IF(I8839="SBJ","CB","?"))</f>
        <v> </v>
      </c>
      <c r="I8839" s="25" t="str">
        <f>IF(OR(E8839="",E8839="!!!",F8839="NEW"),"",INDEX(B8838:B$2,-1+SUMPRODUCT(MAX(ROW(E8838:E$2)*(E8839=E8838:E$2)))))</f>
        <v> </v>
      </c>
      <c r="J8839" s="25" t="str">
        <f>IF(OR(E8839="",E8839="!!!",F8839="NEW"),"",COUNTBLANK(OFFSET(A$1,,,SUMPRODUCT(MAX(ROW(E$2:E8839)*(E8839=E$2:E8839)))))-COUNTBLANK(OFFSET(A$1,,,SUMPRODUCT(MAX(ROW(E$1:E8838)*(E2=E$1:E8838))))))</f>
        <v> </v>
      </c>
      <c r="K8839" s="25" t="str">
        <f>IF(OR(E8839="",E8839="!!!",F8839="NEW"),"",INDEX(J$1:J8838,SUMPRODUCT(MAX(ROW(E$1:E8838)*(E8839=E$1:E8838)))))</f>
        <v> </v>
      </c>
      <c r="L8839" s="26"/>
    </row>
    <row r="8840" spans="1:12">
      <c r="A8840" s="20"/>
    </row>
    <row r="8841" spans="1:12">
      <c r="A8841" s="20" t="s">
        <v>4187</v>
      </c>
    </row>
    <row r="8842" spans="1:12">
      <c r="A8842" s="20" t="s">
        <v>3837</v>
      </c>
      <c r="E8842" s="21">
        <f>IF(D8842="?OLD","!!!","")</f>
        <v/>
      </c>
      <c r="F8842" s="22" t="str">
        <f>IF(OR(E8842="",E8842="!!!"),"",IF(NOT(ISNA(VLOOKUP(E8842,E$1:E8841,1,FALSE()))),"OLD",IF(AND(E8842&lt;&gt;"",E8842&lt;&gt;"!!!"),"NEW","")))</f>
        <v> </v>
      </c>
      <c r="G8842" s="23" t="str">
        <f>IF(OR(E8842="",E8842="!!!"),"",IF(OR(J8842=0,AND(J8842=1,K8842=1),AND(J8842=1,I8842="SBJ"),AND(J8842=1,I8842=0)),"?IN_FOCUS",IF(J8842&lt;=2,"?ACTIVATED",IF(J8842&lt;&gt;"","?FAMILIAR",IF(F8842="NEW",IF(ISNA(VLOOKUP(E8842,#REF!,1,FALSE())),"?TYPE_IDENTIFIABLE","?REFERENTIAL"),"_")))))</f>
        <v> </v>
      </c>
      <c r="H8842" s="24" t="str">
        <f>IF(J8842&lt;&gt;1,"",IF(I8842="SBJ","CB","?"))</f>
        <v> </v>
      </c>
      <c r="I8842" s="25" t="str">
        <f>IF(OR(E8842="",E8842="!!!",F8842="NEW"),"",INDEX(B8841:B$2,-1+SUMPRODUCT(MAX(ROW(E8841:E$2)*(E8842=E8841:E$2)))))</f>
        <v> </v>
      </c>
      <c r="J8842" s="25" t="str">
        <f>IF(OR(E8842="",E8842="!!!",F8842="NEW"),"",COUNTBLANK(OFFSET(A$1,,,SUMPRODUCT(MAX(ROW(E$2:E8842)*(E8842=E$2:E8842)))))-COUNTBLANK(OFFSET(A$1,,,SUMPRODUCT(MAX(ROW(E$1:E8841)*(E2=E$1:E8841))))))</f>
        <v> </v>
      </c>
      <c r="K8842" s="25" t="str">
        <f>IF(OR(E8842="",E8842="!!!",F8842="NEW"),"",INDEX(J$1:J8841,SUMPRODUCT(MAX(ROW(E$1:E8841)*(E8842=E$1:E8841)))))</f>
        <v> </v>
      </c>
      <c r="L8842" s="26"/>
    </row>
    <row r="8843" spans="1:12">
      <c r="A8843" s="20" t="s">
        <v>1780</v>
      </c>
      <c r="B8843" s="27" t="s">
        <v>1724</v>
      </c>
      <c r="C8843" s="27" t="s">
        <v>1737</v>
      </c>
      <c r="D8843" s="27" t="s">
        <v>1681</v>
      </c>
      <c r="E8843" s="21">
        <f>IF(D8843="?OLD","!!!","")</f>
        <v/>
      </c>
      <c r="F8843" s="22" t="str">
        <f>IF(OR(E8843="",E8843="!!!"),"",IF(NOT(ISNA(VLOOKUP(E8843,E$1:E8842,1,FALSE()))),"OLD",IF(AND(E8843&lt;&gt;"",E8843&lt;&gt;"!!!"),"NEW","")))</f>
        <v> </v>
      </c>
      <c r="G8843" s="23" t="str">
        <f>IF(OR(E8843="",E8843="!!!"),"",IF(OR(J8843=0,AND(J8843=1,K8843=1),AND(J8843=1,I8843="SBJ"),AND(J8843=1,I8843=0)),"?IN_FOCUS",IF(J8843&lt;=2,"?ACTIVATED",IF(J8843&lt;&gt;"","?FAMILIAR",IF(F8843="NEW",IF(ISNA(VLOOKUP(E8843,#REF!,1,FALSE())),"?TYPE_IDENTIFIABLE","?REFERENTIAL"),"_")))))</f>
        <v> </v>
      </c>
      <c r="H8843" s="24" t="str">
        <f>IF(J8843&lt;&gt;1,"",IF(I8843="SBJ","CB","?"))</f>
        <v> </v>
      </c>
      <c r="I8843" s="25" t="str">
        <f>IF(OR(E8843="",E8843="!!!",F8843="NEW"),"",INDEX(B8842:B$2,-1+SUMPRODUCT(MAX(ROW(E8842:E$2)*(E8843=E8842:E$2)))))</f>
        <v> </v>
      </c>
      <c r="J8843" s="25" t="str">
        <f>IF(OR(E8843="",E8843="!!!",F8843="NEW"),"",COUNTBLANK(OFFSET(A$1,,,SUMPRODUCT(MAX(ROW(E$2:E8843)*(E8843=E$2:E8843)))))-COUNTBLANK(OFFSET(A$1,,,SUMPRODUCT(MAX(ROW(E$1:E8842)*(E2=E$1:E8842))))))</f>
        <v> </v>
      </c>
      <c r="K8843" s="25" t="str">
        <f>IF(OR(E8843="",E8843="!!!",F8843="NEW"),"",INDEX(J$1:J8842,SUMPRODUCT(MAX(ROW(E$1:E8842)*(E8843=E$1:E8842)))))</f>
        <v> </v>
      </c>
      <c r="L8843" s="26"/>
    </row>
    <row r="8844" spans="1:12">
      <c r="A8844" s="20" t="s">
        <v>1746</v>
      </c>
      <c r="E8844" s="21">
        <f>IF(D8844="?OLD","!!!","")</f>
        <v/>
      </c>
      <c r="F8844" s="22" t="str">
        <f>IF(OR(E8844="",E8844="!!!"),"",IF(NOT(ISNA(VLOOKUP(E8844,E$1:E8843,1,FALSE()))),"OLD",IF(AND(E8844&lt;&gt;"",E8844&lt;&gt;"!!!"),"NEW","")))</f>
        <v> </v>
      </c>
      <c r="G8844" s="23" t="str">
        <f>IF(OR(E8844="",E8844="!!!"),"",IF(OR(J8844=0,AND(J8844=1,K8844=1),AND(J8844=1,I8844="SBJ"),AND(J8844=1,I8844=0)),"?IN_FOCUS",IF(J8844&lt;=2,"?ACTIVATED",IF(J8844&lt;&gt;"","?FAMILIAR",IF(F8844="NEW",IF(ISNA(VLOOKUP(E8844,#REF!,1,FALSE())),"?TYPE_IDENTIFIABLE","?REFERENTIAL"),"_")))))</f>
        <v> </v>
      </c>
      <c r="H8844" s="24" t="str">
        <f>IF(J8844&lt;&gt;1,"",IF(I8844="SBJ","CB","?"))</f>
        <v> </v>
      </c>
      <c r="I8844" s="25" t="str">
        <f>IF(OR(E8844="",E8844="!!!",F8844="NEW"),"",INDEX(B8843:B$2,-1+SUMPRODUCT(MAX(ROW(E8843:E$2)*(E8844=E8843:E$2)))))</f>
        <v> </v>
      </c>
      <c r="J8844" s="25" t="str">
        <f>IF(OR(E8844="",E8844="!!!",F8844="NEW"),"",COUNTBLANK(OFFSET(A$1,,,SUMPRODUCT(MAX(ROW(E$2:E8844)*(E8844=E$2:E8844)))))-COUNTBLANK(OFFSET(A$1,,,SUMPRODUCT(MAX(ROW(E$1:E8843)*(E2=E$1:E8843))))))</f>
        <v> </v>
      </c>
      <c r="K8844" s="25" t="str">
        <f>IF(OR(E8844="",E8844="!!!",F8844="NEW"),"",INDEX(J$1:J8843,SUMPRODUCT(MAX(ROW(E$1:E8843)*(E8844=E$1:E8843)))))</f>
        <v> </v>
      </c>
      <c r="L8844" s="26"/>
    </row>
    <row r="8845" spans="1:12">
      <c r="A8845" s="20" t="s">
        <v>1089</v>
      </c>
      <c r="E8845" s="21">
        <f>IF(D8845="?OLD","!!!","")</f>
        <v/>
      </c>
      <c r="F8845" s="22" t="str">
        <f>IF(OR(E8845="",E8845="!!!"),"",IF(NOT(ISNA(VLOOKUP(E8845,E$1:E8844,1,FALSE()))),"OLD",IF(AND(E8845&lt;&gt;"",E8845&lt;&gt;"!!!"),"NEW","")))</f>
        <v> </v>
      </c>
      <c r="G8845" s="23" t="str">
        <f>IF(OR(E8845="",E8845="!!!"),"",IF(OR(J8845=0,AND(J8845=1,K8845=1),AND(J8845=1,I8845="SBJ"),AND(J8845=1,I8845=0)),"?IN_FOCUS",IF(J8845&lt;=2,"?ACTIVATED",IF(J8845&lt;&gt;"","?FAMILIAR",IF(F8845="NEW",IF(ISNA(VLOOKUP(E8845,#REF!,1,FALSE())),"?TYPE_IDENTIFIABLE","?REFERENTIAL"),"_")))))</f>
        <v> </v>
      </c>
      <c r="H8845" s="24" t="str">
        <f>IF(J8845&lt;&gt;1,"",IF(I8845="SBJ","CB","?"))</f>
        <v> </v>
      </c>
      <c r="I8845" s="25" t="str">
        <f>IF(OR(E8845="",E8845="!!!",F8845="NEW"),"",INDEX(B8844:B$2,-1+SUMPRODUCT(MAX(ROW(E8844:E$2)*(E8845=E8844:E$2)))))</f>
        <v> </v>
      </c>
      <c r="J8845" s="25" t="str">
        <f>IF(OR(E8845="",E8845="!!!",F8845="NEW"),"",COUNTBLANK(OFFSET(A$1,,,SUMPRODUCT(MAX(ROW(E$2:E8845)*(E8845=E$2:E8845)))))-COUNTBLANK(OFFSET(A$1,,,SUMPRODUCT(MAX(ROW(E$1:E8844)*(E2=E$1:E8844))))))</f>
        <v> </v>
      </c>
      <c r="K8845" s="25" t="str">
        <f>IF(OR(E8845="",E8845="!!!",F8845="NEW"),"",INDEX(J$1:J8844,SUMPRODUCT(MAX(ROW(E$1:E8844)*(E8845=E$1:E8844)))))</f>
        <v> </v>
      </c>
      <c r="L8845" s="26"/>
    </row>
    <row r="8846" spans="1:12">
      <c r="A8846" s="20" t="s">
        <v>4188</v>
      </c>
      <c r="B8846" s="27" t="s">
        <v>1731</v>
      </c>
      <c r="C8846" s="27" t="s">
        <v>1727</v>
      </c>
      <c r="E8846" s="21">
        <f>IF(D8846="?OLD","!!!","")</f>
        <v/>
      </c>
      <c r="F8846" s="22" t="str">
        <f>IF(OR(E8846="",E8846="!!!"),"",IF(NOT(ISNA(VLOOKUP(E8846,E$1:E8845,1,FALSE()))),"OLD",IF(AND(E8846&lt;&gt;"",E8846&lt;&gt;"!!!"),"NEW","")))</f>
        <v> </v>
      </c>
      <c r="G8846" s="23" t="str">
        <f>IF(OR(E8846="",E8846="!!!"),"",IF(OR(J8846=0,AND(J8846=1,K8846=1),AND(J8846=1,I8846="SBJ"),AND(J8846=1,I8846=0)),"?IN_FOCUS",IF(J8846&lt;=2,"?ACTIVATED",IF(J8846&lt;&gt;"","?FAMILIAR",IF(F8846="NEW",IF(ISNA(VLOOKUP(E8846,#REF!,1,FALSE())),"?TYPE_IDENTIFIABLE","?REFERENTIAL"),"_")))))</f>
        <v> </v>
      </c>
      <c r="H8846" s="24" t="str">
        <f>IF(J8846&lt;&gt;1,"",IF(I8846="SBJ","CB","?"))</f>
        <v> </v>
      </c>
      <c r="I8846" s="25" t="str">
        <f>IF(OR(E8846="",E8846="!!!",F8846="NEW"),"",INDEX(B8845:B$2,-1+SUMPRODUCT(MAX(ROW(E8845:E$2)*(E8846=E8845:E$2)))))</f>
        <v> </v>
      </c>
      <c r="J8846" s="25" t="str">
        <f>IF(OR(E8846="",E8846="!!!",F8846="NEW"),"",COUNTBLANK(OFFSET(A$1,,,SUMPRODUCT(MAX(ROW(E$2:E8846)*(E8846=E$2:E8846)))))-COUNTBLANK(OFFSET(A$1,,,SUMPRODUCT(MAX(ROW(E$1:E8845)*(E2=E$1:E8845))))))</f>
        <v> </v>
      </c>
      <c r="K8846" s="25" t="str">
        <f>IF(OR(E8846="",E8846="!!!",F8846="NEW"),"",INDEX(J$1:J8845,SUMPRODUCT(MAX(ROW(E$1:E8845)*(E8846=E$1:E8845)))))</f>
        <v> </v>
      </c>
      <c r="L8846" s="26"/>
    </row>
    <row r="8847" spans="1:12">
      <c r="A8847" s="20" t="s">
        <v>1764</v>
      </c>
      <c r="E8847" s="21">
        <f>IF(D8847="?OLD","!!!","")</f>
        <v/>
      </c>
      <c r="F8847" s="22" t="str">
        <f>IF(OR(E8847="",E8847="!!!"),"",IF(NOT(ISNA(VLOOKUP(E8847,E$1:E8846,1,FALSE()))),"OLD",IF(AND(E8847&lt;&gt;"",E8847&lt;&gt;"!!!"),"NEW","")))</f>
        <v> </v>
      </c>
      <c r="G8847" s="23" t="str">
        <f>IF(OR(E8847="",E8847="!!!"),"",IF(OR(J8847=0,AND(J8847=1,K8847=1),AND(J8847=1,I8847="SBJ"),AND(J8847=1,I8847=0)),"?IN_FOCUS",IF(J8847&lt;=2,"?ACTIVATED",IF(J8847&lt;&gt;"","?FAMILIAR",IF(F8847="NEW",IF(ISNA(VLOOKUP(E8847,#REF!,1,FALSE())),"?TYPE_IDENTIFIABLE","?REFERENTIAL"),"_")))))</f>
        <v> </v>
      </c>
      <c r="H8847" s="24" t="str">
        <f>IF(J8847&lt;&gt;1,"",IF(I8847="SBJ","CB","?"))</f>
        <v> </v>
      </c>
      <c r="I8847" s="25" t="str">
        <f>IF(OR(E8847="",E8847="!!!",F8847="NEW"),"",INDEX(B8846:B$2,-1+SUMPRODUCT(MAX(ROW(E8846:E$2)*(E8847=E8846:E$2)))))</f>
        <v> </v>
      </c>
      <c r="J8847" s="25" t="str">
        <f>IF(OR(E8847="",E8847="!!!",F8847="NEW"),"",COUNTBLANK(OFFSET(A$1,,,SUMPRODUCT(MAX(ROW(E$2:E8847)*(E8847=E$2:E8847)))))-COUNTBLANK(OFFSET(A$1,,,SUMPRODUCT(MAX(ROW(E$1:E8846)*(E2=E$1:E8846))))))</f>
        <v> </v>
      </c>
      <c r="K8847" s="25" t="str">
        <f>IF(OR(E8847="",E8847="!!!",F8847="NEW"),"",INDEX(J$1:J8846,SUMPRODUCT(MAX(ROW(E$1:E8846)*(E8847=E$1:E8846)))))</f>
        <v> </v>
      </c>
      <c r="L8847" s="26"/>
    </row>
    <row r="8848" spans="1:12">
      <c r="A8848" s="20" t="s">
        <v>1717</v>
      </c>
      <c r="E8848" s="21">
        <f>IF(D8848="?OLD","!!!","")</f>
        <v/>
      </c>
      <c r="F8848" s="22" t="str">
        <f>IF(OR(E8848="",E8848="!!!"),"",IF(NOT(ISNA(VLOOKUP(E8848,E$1:E8847,1,FALSE()))),"OLD",IF(AND(E8848&lt;&gt;"",E8848&lt;&gt;"!!!"),"NEW","")))</f>
        <v> </v>
      </c>
      <c r="G8848" s="23" t="str">
        <f>IF(OR(E8848="",E8848="!!!"),"",IF(OR(J8848=0,AND(J8848=1,K8848=1),AND(J8848=1,I8848="SBJ"),AND(J8848=1,I8848=0)),"?IN_FOCUS",IF(J8848&lt;=2,"?ACTIVATED",IF(J8848&lt;&gt;"","?FAMILIAR",IF(F8848="NEW",IF(ISNA(VLOOKUP(E8848,#REF!,1,FALSE())),"?TYPE_IDENTIFIABLE","?REFERENTIAL"),"_")))))</f>
        <v> </v>
      </c>
      <c r="H8848" s="24" t="str">
        <f>IF(J8848&lt;&gt;1,"",IF(I8848="SBJ","CB","?"))</f>
        <v> </v>
      </c>
      <c r="I8848" s="25" t="str">
        <f>IF(OR(E8848="",E8848="!!!",F8848="NEW"),"",INDEX(B8847:B$2,-1+SUMPRODUCT(MAX(ROW(E8847:E$2)*(E8848=E8847:E$2)))))</f>
        <v> </v>
      </c>
      <c r="J8848" s="25" t="str">
        <f>IF(OR(E8848="",E8848="!!!",F8848="NEW"),"",COUNTBLANK(OFFSET(A$1,,,SUMPRODUCT(MAX(ROW(E$2:E8848)*(E8848=E$2:E8848)))))-COUNTBLANK(OFFSET(A$1,,,SUMPRODUCT(MAX(ROW(E$1:E8847)*(E2=E$1:E8847))))))</f>
        <v> </v>
      </c>
      <c r="K8848" s="25" t="str">
        <f>IF(OR(E8848="",E8848="!!!",F8848="NEW"),"",INDEX(J$1:J8847,SUMPRODUCT(MAX(ROW(E$1:E8847)*(E8848=E$1:E8847)))))</f>
        <v> </v>
      </c>
      <c r="L8848" s="26"/>
    </row>
    <row r="8849" spans="1:12">
      <c r="A8849" s="20" t="s">
        <v>4189</v>
      </c>
      <c r="E8849" s="21">
        <f>IF(D8849="?OLD","!!!","")</f>
        <v/>
      </c>
      <c r="F8849" s="22" t="str">
        <f>IF(OR(E8849="",E8849="!!!"),"",IF(NOT(ISNA(VLOOKUP(E8849,E$1:E8848,1,FALSE()))),"OLD",IF(AND(E8849&lt;&gt;"",E8849&lt;&gt;"!!!"),"NEW","")))</f>
        <v> </v>
      </c>
      <c r="G8849" s="23" t="str">
        <f>IF(OR(E8849="",E8849="!!!"),"",IF(OR(J8849=0,AND(J8849=1,K8849=1),AND(J8849=1,I8849="SBJ"),AND(J8849=1,I8849=0)),"?IN_FOCUS",IF(J8849&lt;=2,"?ACTIVATED",IF(J8849&lt;&gt;"","?FAMILIAR",IF(F8849="NEW",IF(ISNA(VLOOKUP(E8849,#REF!,1,FALSE())),"?TYPE_IDENTIFIABLE","?REFERENTIAL"),"_")))))</f>
        <v> </v>
      </c>
      <c r="H8849" s="24" t="str">
        <f>IF(J8849&lt;&gt;1,"",IF(I8849="SBJ","CB","?"))</f>
        <v> </v>
      </c>
      <c r="I8849" s="25" t="str">
        <f>IF(OR(E8849="",E8849="!!!",F8849="NEW"),"",INDEX(B8848:B$2,-1+SUMPRODUCT(MAX(ROW(E8848:E$2)*(E8849=E8848:E$2)))))</f>
        <v> </v>
      </c>
      <c r="J8849" s="25" t="str">
        <f>IF(OR(E8849="",E8849="!!!",F8849="NEW"),"",COUNTBLANK(OFFSET(A$1,,,SUMPRODUCT(MAX(ROW(E$2:E8849)*(E8849=E$2:E8849)))))-COUNTBLANK(OFFSET(A$1,,,SUMPRODUCT(MAX(ROW(E$1:E8848)*(E2=E$1:E8848))))))</f>
        <v> </v>
      </c>
      <c r="K8849" s="25" t="str">
        <f>IF(OR(E8849="",E8849="!!!",F8849="NEW"),"",INDEX(J$1:J8848,SUMPRODUCT(MAX(ROW(E$1:E8848)*(E8849=E$1:E8848)))))</f>
        <v> </v>
      </c>
      <c r="L8849" s="26"/>
    </row>
    <row r="8850" spans="1:12">
      <c r="A8850" s="20" t="s">
        <v>2636</v>
      </c>
      <c r="B8850" s="27" t="s">
        <v>1672</v>
      </c>
      <c r="C8850" s="27" t="s">
        <v>1669</v>
      </c>
      <c r="E8850" s="21">
        <f>IF(D8850="?OLD","!!!","")</f>
        <v/>
      </c>
      <c r="F8850" s="22" t="str">
        <f>IF(OR(E8850="",E8850="!!!"),"",IF(NOT(ISNA(VLOOKUP(E8850,E$1:E8849,1,FALSE()))),"OLD",IF(AND(E8850&lt;&gt;"",E8850&lt;&gt;"!!!"),"NEW","")))</f>
        <v> </v>
      </c>
      <c r="G8850" s="23" t="str">
        <f>IF(OR(E8850="",E8850="!!!"),"",IF(OR(J8850=0,AND(J8850=1,K8850=1),AND(J8850=1,I8850="SBJ"),AND(J8850=1,I8850=0)),"?IN_FOCUS",IF(J8850&lt;=2,"?ACTIVATED",IF(J8850&lt;&gt;"","?FAMILIAR",IF(F8850="NEW",IF(ISNA(VLOOKUP(E8850,#REF!,1,FALSE())),"?TYPE_IDENTIFIABLE","?REFERENTIAL"),"_")))))</f>
        <v> </v>
      </c>
      <c r="H8850" s="24" t="str">
        <f>IF(J8850&lt;&gt;1,"",IF(I8850="SBJ","CB","?"))</f>
        <v> </v>
      </c>
      <c r="I8850" s="25" t="str">
        <f>IF(OR(E8850="",E8850="!!!",F8850="NEW"),"",INDEX(B8849:B$2,-1+SUMPRODUCT(MAX(ROW(E8849:E$2)*(E8850=E8849:E$2)))))</f>
        <v> </v>
      </c>
      <c r="J8850" s="25" t="str">
        <f>IF(OR(E8850="",E8850="!!!",F8850="NEW"),"",COUNTBLANK(OFFSET(A$1,,,SUMPRODUCT(MAX(ROW(E$2:E8850)*(E8850=E$2:E8850)))))-COUNTBLANK(OFFSET(A$1,,,SUMPRODUCT(MAX(ROW(E$1:E8849)*(E2=E$1:E8849))))))</f>
        <v> </v>
      </c>
      <c r="K8850" s="25" t="str">
        <f>IF(OR(E8850="",E8850="!!!",F8850="NEW"),"",INDEX(J$1:J8849,SUMPRODUCT(MAX(ROW(E$1:E8849)*(E8850=E$1:E8849)))))</f>
        <v> </v>
      </c>
      <c r="L8850" s="26"/>
    </row>
    <row r="8851" spans="1:12">
      <c r="A8851" s="20" t="s">
        <v>1912</v>
      </c>
      <c r="E8851" s="21">
        <f>IF(D8851="?OLD","!!!","")</f>
        <v/>
      </c>
      <c r="F8851" s="22" t="str">
        <f>IF(OR(E8851="",E8851="!!!"),"",IF(NOT(ISNA(VLOOKUP(E8851,E$1:E8850,1,FALSE()))),"OLD",IF(AND(E8851&lt;&gt;"",E8851&lt;&gt;"!!!"),"NEW","")))</f>
        <v> </v>
      </c>
      <c r="G8851" s="23" t="str">
        <f>IF(OR(E8851="",E8851="!!!"),"",IF(OR(J8851=0,AND(J8851=1,K8851=1),AND(J8851=1,I8851="SBJ"),AND(J8851=1,I8851=0)),"?IN_FOCUS",IF(J8851&lt;=2,"?ACTIVATED",IF(J8851&lt;&gt;"","?FAMILIAR",IF(F8851="NEW",IF(ISNA(VLOOKUP(E8851,#REF!,1,FALSE())),"?TYPE_IDENTIFIABLE","?REFERENTIAL"),"_")))))</f>
        <v> </v>
      </c>
      <c r="H8851" s="24" t="str">
        <f>IF(J8851&lt;&gt;1,"",IF(I8851="SBJ","CB","?"))</f>
        <v> </v>
      </c>
      <c r="I8851" s="25" t="str">
        <f>IF(OR(E8851="",E8851="!!!",F8851="NEW"),"",INDEX(B8850:B$2,-1+SUMPRODUCT(MAX(ROW(E8850:E$2)*(E8851=E8850:E$2)))))</f>
        <v> </v>
      </c>
      <c r="J8851" s="25" t="str">
        <f>IF(OR(E8851="",E8851="!!!",F8851="NEW"),"",COUNTBLANK(OFFSET(A$1,,,SUMPRODUCT(MAX(ROW(E$2:E8851)*(E8851=E$2:E8851)))))-COUNTBLANK(OFFSET(A$1,,,SUMPRODUCT(MAX(ROW(E$1:E8850)*(E2=E$1:E8850))))))</f>
        <v> </v>
      </c>
      <c r="K8851" s="25" t="str">
        <f>IF(OR(E8851="",E8851="!!!",F8851="NEW"),"",INDEX(J$1:J8850,SUMPRODUCT(MAX(ROW(E$1:E8850)*(E8851=E$1:E8850)))))</f>
        <v> </v>
      </c>
      <c r="L8851" s="26"/>
    </row>
    <row r="8852" spans="1:12">
      <c r="A8852" s="20" t="s">
        <v>1689</v>
      </c>
      <c r="B8852" s="27" t="s">
        <v>1692</v>
      </c>
      <c r="C8852" s="27" t="s">
        <v>1821</v>
      </c>
      <c r="D8852" s="27" t="s">
        <v>1681</v>
      </c>
      <c r="E8852" s="21">
        <f>IF(D8852="?OLD","!!!","")</f>
        <v/>
      </c>
      <c r="F8852" s="22" t="str">
        <f>IF(OR(E8852="",E8852="!!!"),"",IF(NOT(ISNA(VLOOKUP(E8852,E$1:E8851,1,FALSE()))),"OLD",IF(AND(E8852&lt;&gt;"",E8852&lt;&gt;"!!!"),"NEW","")))</f>
        <v> </v>
      </c>
      <c r="G8852" s="23" t="str">
        <f>IF(OR(E8852="",E8852="!!!"),"",IF(OR(J8852=0,AND(J8852=1,K8852=1),AND(J8852=1,I8852="SBJ"),AND(J8852=1,I8852=0)),"?IN_FOCUS",IF(J8852&lt;=2,"?ACTIVATED",IF(J8852&lt;&gt;"","?FAMILIAR",IF(F8852="NEW",IF(ISNA(VLOOKUP(E8852,#REF!,1,FALSE())),"?TYPE_IDENTIFIABLE","?REFERENTIAL"),"_")))))</f>
        <v> </v>
      </c>
      <c r="H8852" s="24" t="str">
        <f>IF(J8852&lt;&gt;1,"",IF(I8852="SBJ","CB","?"))</f>
        <v> </v>
      </c>
      <c r="I8852" s="25" t="str">
        <f>IF(OR(E8852="",E8852="!!!",F8852="NEW"),"",INDEX(B8851:B$2,-1+SUMPRODUCT(MAX(ROW(E8851:E$2)*(E8852=E8851:E$2)))))</f>
        <v> </v>
      </c>
      <c r="J8852" s="25" t="str">
        <f>IF(OR(E8852="",E8852="!!!",F8852="NEW"),"",COUNTBLANK(OFFSET(A$1,,,SUMPRODUCT(MAX(ROW(E$2:E8852)*(E8852=E$2:E8852)))))-COUNTBLANK(OFFSET(A$1,,,SUMPRODUCT(MAX(ROW(E$1:E8851)*(E2=E$1:E8851))))))</f>
        <v> </v>
      </c>
      <c r="K8852" s="25" t="str">
        <f>IF(OR(E8852="",E8852="!!!",F8852="NEW"),"",INDEX(J$1:J8851,SUMPRODUCT(MAX(ROW(E$1:E8851)*(E8852=E$1:E8851)))))</f>
        <v> </v>
      </c>
      <c r="L8852" s="26"/>
    </row>
    <row r="8853" spans="1:12">
      <c r="A8853" s="20" t="s">
        <v>1717</v>
      </c>
      <c r="E8853" s="21">
        <f>IF(D8853="?OLD","!!!","")</f>
        <v/>
      </c>
      <c r="F8853" s="22" t="str">
        <f>IF(OR(E8853="",E8853="!!!"),"",IF(NOT(ISNA(VLOOKUP(E8853,E$1:E8852,1,FALSE()))),"OLD",IF(AND(E8853&lt;&gt;"",E8853&lt;&gt;"!!!"),"NEW","")))</f>
        <v> </v>
      </c>
      <c r="G8853" s="23" t="str">
        <f>IF(OR(E8853="",E8853="!!!"),"",IF(OR(J8853=0,AND(J8853=1,K8853=1),AND(J8853=1,I8853="SBJ"),AND(J8853=1,I8853=0)),"?IN_FOCUS",IF(J8853&lt;=2,"?ACTIVATED",IF(J8853&lt;&gt;"","?FAMILIAR",IF(F8853="NEW",IF(ISNA(VLOOKUP(E8853,#REF!,1,FALSE())),"?TYPE_IDENTIFIABLE","?REFERENTIAL"),"_")))))</f>
        <v> </v>
      </c>
      <c r="H8853" s="24" t="str">
        <f>IF(J8853&lt;&gt;1,"",IF(I8853="SBJ","CB","?"))</f>
        <v> </v>
      </c>
      <c r="I8853" s="25" t="str">
        <f>IF(OR(E8853="",E8853="!!!",F8853="NEW"),"",INDEX(B8852:B$2,-1+SUMPRODUCT(MAX(ROW(E8852:E$2)*(E8853=E8852:E$2)))))</f>
        <v> </v>
      </c>
      <c r="J8853" s="25" t="str">
        <f>IF(OR(E8853="",E8853="!!!",F8853="NEW"),"",COUNTBLANK(OFFSET(A$1,,,SUMPRODUCT(MAX(ROW(E$2:E8853)*(E8853=E$2:E8853)))))-COUNTBLANK(OFFSET(A$1,,,SUMPRODUCT(MAX(ROW(E$1:E8852)*(E2=E$1:E8852))))))</f>
        <v> </v>
      </c>
      <c r="K8853" s="25" t="str">
        <f>IF(OR(E8853="",E8853="!!!",F8853="NEW"),"",INDEX(J$1:J8852,SUMPRODUCT(MAX(ROW(E$1:E8852)*(E8853=E$1:E8852)))))</f>
        <v> </v>
      </c>
      <c r="L8853" s="26"/>
    </row>
    <row r="8854" spans="1:12">
      <c r="A8854" s="20" t="s">
        <v>4190</v>
      </c>
      <c r="E8854" s="21">
        <f>IF(D8854="?OLD","!!!","")</f>
        <v/>
      </c>
      <c r="F8854" s="22" t="str">
        <f>IF(OR(E8854="",E8854="!!!"),"",IF(NOT(ISNA(VLOOKUP(E8854,E$1:E8853,1,FALSE()))),"OLD",IF(AND(E8854&lt;&gt;"",E8854&lt;&gt;"!!!"),"NEW","")))</f>
        <v> </v>
      </c>
      <c r="G8854" s="23" t="str">
        <f>IF(OR(E8854="",E8854="!!!"),"",IF(OR(J8854=0,AND(J8854=1,K8854=1),AND(J8854=1,I8854="SBJ"),AND(J8854=1,I8854=0)),"?IN_FOCUS",IF(J8854&lt;=2,"?ACTIVATED",IF(J8854&lt;&gt;"","?FAMILIAR",IF(F8854="NEW",IF(ISNA(VLOOKUP(E8854,#REF!,1,FALSE())),"?TYPE_IDENTIFIABLE","?REFERENTIAL"),"_")))))</f>
        <v> </v>
      </c>
      <c r="H8854" s="24" t="str">
        <f>IF(J8854&lt;&gt;1,"",IF(I8854="SBJ","CB","?"))</f>
        <v> </v>
      </c>
      <c r="I8854" s="25" t="str">
        <f>IF(OR(E8854="",E8854="!!!",F8854="NEW"),"",INDEX(B8853:B$2,-1+SUMPRODUCT(MAX(ROW(E8853:E$2)*(E8854=E8853:E$2)))))</f>
        <v> </v>
      </c>
      <c r="J8854" s="25" t="str">
        <f>IF(OR(E8854="",E8854="!!!",F8854="NEW"),"",COUNTBLANK(OFFSET(A$1,,,SUMPRODUCT(MAX(ROW(E$2:E8854)*(E8854=E$2:E8854)))))-COUNTBLANK(OFFSET(A$1,,,SUMPRODUCT(MAX(ROW(E$1:E8853)*(E2=E$1:E8853))))))</f>
        <v> </v>
      </c>
      <c r="K8854" s="25" t="str">
        <f>IF(OR(E8854="",E8854="!!!",F8854="NEW"),"",INDEX(J$1:J8853,SUMPRODUCT(MAX(ROW(E$1:E8853)*(E8854=E$1:E8853)))))</f>
        <v> </v>
      </c>
      <c r="L8854" s="26"/>
    </row>
    <row r="8855" spans="1:12">
      <c r="A8855" s="20" t="s">
        <v>3322</v>
      </c>
      <c r="B8855" s="27" t="s">
        <v>1690</v>
      </c>
      <c r="C8855" s="27" t="s">
        <v>1669</v>
      </c>
      <c r="E8855" s="21">
        <f>IF(D8855="?OLD","!!!","")</f>
        <v/>
      </c>
      <c r="F8855" s="22" t="str">
        <f>IF(OR(E8855="",E8855="!!!"),"",IF(NOT(ISNA(VLOOKUP(E8855,E$1:E8854,1,FALSE()))),"OLD",IF(AND(E8855&lt;&gt;"",E8855&lt;&gt;"!!!"),"NEW","")))</f>
        <v> </v>
      </c>
      <c r="G8855" s="23" t="str">
        <f>IF(OR(E8855="",E8855="!!!"),"",IF(OR(J8855=0,AND(J8855=1,K8855=1),AND(J8855=1,I8855="SBJ"),AND(J8855=1,I8855=0)),"?IN_FOCUS",IF(J8855&lt;=2,"?ACTIVATED",IF(J8855&lt;&gt;"","?FAMILIAR",IF(F8855="NEW",IF(ISNA(VLOOKUP(E8855,#REF!,1,FALSE())),"?TYPE_IDENTIFIABLE","?REFERENTIAL"),"_")))))</f>
        <v> </v>
      </c>
      <c r="H8855" s="24" t="str">
        <f>IF(J8855&lt;&gt;1,"",IF(I8855="SBJ","CB","?"))</f>
        <v> </v>
      </c>
      <c r="I8855" s="25" t="str">
        <f>IF(OR(E8855="",E8855="!!!",F8855="NEW"),"",INDEX(B8854:B$2,-1+SUMPRODUCT(MAX(ROW(E8854:E$2)*(E8855=E8854:E$2)))))</f>
        <v> </v>
      </c>
      <c r="J8855" s="25" t="str">
        <f>IF(OR(E8855="",E8855="!!!",F8855="NEW"),"",COUNTBLANK(OFFSET(A$1,,,SUMPRODUCT(MAX(ROW(E$2:E8855)*(E8855=E$2:E8855)))))-COUNTBLANK(OFFSET(A$1,,,SUMPRODUCT(MAX(ROW(E$1:E8854)*(E2=E$1:E8854))))))</f>
        <v> </v>
      </c>
      <c r="K8855" s="25" t="str">
        <f>IF(OR(E8855="",E8855="!!!",F8855="NEW"),"",INDEX(J$1:J8854,SUMPRODUCT(MAX(ROW(E$1:E8854)*(E8855=E$1:E8854)))))</f>
        <v> </v>
      </c>
      <c r="L8855" s="26"/>
    </row>
    <row r="8856" spans="1:12">
      <c r="A8856" s="20" t="s">
        <v>525</v>
      </c>
      <c r="E8856" s="21">
        <f>IF(D8856="?OLD","!!!","")</f>
        <v/>
      </c>
      <c r="F8856" s="22" t="str">
        <f>IF(OR(E8856="",E8856="!!!"),"",IF(NOT(ISNA(VLOOKUP(E8856,E$1:E8855,1,FALSE()))),"OLD",IF(AND(E8856&lt;&gt;"",E8856&lt;&gt;"!!!"),"NEW","")))</f>
        <v> </v>
      </c>
      <c r="G8856" s="23" t="str">
        <f>IF(OR(E8856="",E8856="!!!"),"",IF(OR(J8856=0,AND(J8856=1,K8856=1),AND(J8856=1,I8856="SBJ"),AND(J8856=1,I8856=0)),"?IN_FOCUS",IF(J8856&lt;=2,"?ACTIVATED",IF(J8856&lt;&gt;"","?FAMILIAR",IF(F8856="NEW",IF(ISNA(VLOOKUP(E8856,#REF!,1,FALSE())),"?TYPE_IDENTIFIABLE","?REFERENTIAL"),"_")))))</f>
        <v> </v>
      </c>
      <c r="H8856" s="24" t="str">
        <f>IF(J8856&lt;&gt;1,"",IF(I8856="SBJ","CB","?"))</f>
        <v> </v>
      </c>
      <c r="I8856" s="25" t="str">
        <f>IF(OR(E8856="",E8856="!!!",F8856="NEW"),"",INDEX(B8855:B$2,-1+SUMPRODUCT(MAX(ROW(E8855:E$2)*(E8856=E8855:E$2)))))</f>
        <v> </v>
      </c>
      <c r="J8856" s="25" t="str">
        <f>IF(OR(E8856="",E8856="!!!",F8856="NEW"),"",COUNTBLANK(OFFSET(A$1,,,SUMPRODUCT(MAX(ROW(E$2:E8856)*(E8856=E$2:E8856)))))-COUNTBLANK(OFFSET(A$1,,,SUMPRODUCT(MAX(ROW(E$1:E8855)*(E2=E$1:E8855))))))</f>
        <v> </v>
      </c>
      <c r="K8856" s="25" t="str">
        <f>IF(OR(E8856="",E8856="!!!",F8856="NEW"),"",INDEX(J$1:J8855,SUMPRODUCT(MAX(ROW(E$1:E8855)*(E8856=E$1:E8855)))))</f>
        <v> </v>
      </c>
      <c r="L8856" s="26"/>
    </row>
    <row r="8857" spans="1:12">
      <c r="A8857" s="20" t="s">
        <v>1873</v>
      </c>
      <c r="E8857" s="21">
        <f>IF(D8857="?OLD","!!!","")</f>
        <v/>
      </c>
      <c r="F8857" s="22" t="str">
        <f>IF(OR(E8857="",E8857="!!!"),"",IF(NOT(ISNA(VLOOKUP(E8857,E$1:E8856,1,FALSE()))),"OLD",IF(AND(E8857&lt;&gt;"",E8857&lt;&gt;"!!!"),"NEW","")))</f>
        <v> </v>
      </c>
      <c r="G8857" s="23" t="str">
        <f>IF(OR(E8857="",E8857="!!!"),"",IF(OR(J8857=0,AND(J8857=1,K8857=1),AND(J8857=1,I8857="SBJ"),AND(J8857=1,I8857=0)),"?IN_FOCUS",IF(J8857&lt;=2,"?ACTIVATED",IF(J8857&lt;&gt;"","?FAMILIAR",IF(F8857="NEW",IF(ISNA(VLOOKUP(E8857,#REF!,1,FALSE())),"?TYPE_IDENTIFIABLE","?REFERENTIAL"),"_")))))</f>
        <v> </v>
      </c>
      <c r="H8857" s="24" t="str">
        <f>IF(J8857&lt;&gt;1,"",IF(I8857="SBJ","CB","?"))</f>
        <v> </v>
      </c>
      <c r="I8857" s="25" t="str">
        <f>IF(OR(E8857="",E8857="!!!",F8857="NEW"),"",INDEX(B8856:B$2,-1+SUMPRODUCT(MAX(ROW(E8856:E$2)*(E8857=E8856:E$2)))))</f>
        <v> </v>
      </c>
      <c r="J8857" s="25" t="str">
        <f>IF(OR(E8857="",E8857="!!!",F8857="NEW"),"",COUNTBLANK(OFFSET(A$1,,,SUMPRODUCT(MAX(ROW(E$2:E8857)*(E8857=E$2:E8857)))))-COUNTBLANK(OFFSET(A$1,,,SUMPRODUCT(MAX(ROW(E$1:E8856)*(E2=E$1:E8856))))))</f>
        <v> </v>
      </c>
      <c r="K8857" s="25" t="str">
        <f>IF(OR(E8857="",E8857="!!!",F8857="NEW"),"",INDEX(J$1:J8856,SUMPRODUCT(MAX(ROW(E$1:E8856)*(E8857=E$1:E8856)))))</f>
        <v> </v>
      </c>
      <c r="L8857" s="26"/>
    </row>
    <row r="8858" spans="1:12">
      <c r="A8858" s="20" t="s">
        <v>4191</v>
      </c>
      <c r="E8858" s="21">
        <f>IF(D8858="?OLD","!!!","")</f>
        <v/>
      </c>
      <c r="F8858" s="22" t="str">
        <f>IF(OR(E8858="",E8858="!!!"),"",IF(NOT(ISNA(VLOOKUP(E8858,E$1:E8857,1,FALSE()))),"OLD",IF(AND(E8858&lt;&gt;"",E8858&lt;&gt;"!!!"),"NEW","")))</f>
        <v> </v>
      </c>
      <c r="G8858" s="23" t="str">
        <f>IF(OR(E8858="",E8858="!!!"),"",IF(OR(J8858=0,AND(J8858=1,K8858=1),AND(J8858=1,I8858="SBJ"),AND(J8858=1,I8858=0)),"?IN_FOCUS",IF(J8858&lt;=2,"?ACTIVATED",IF(J8858&lt;&gt;"","?FAMILIAR",IF(F8858="NEW",IF(ISNA(VLOOKUP(E8858,#REF!,1,FALSE())),"?TYPE_IDENTIFIABLE","?REFERENTIAL"),"_")))))</f>
        <v> </v>
      </c>
      <c r="H8858" s="24" t="str">
        <f>IF(J8858&lt;&gt;1,"",IF(I8858="SBJ","CB","?"))</f>
        <v> </v>
      </c>
      <c r="I8858" s="25" t="str">
        <f>IF(OR(E8858="",E8858="!!!",F8858="NEW"),"",INDEX(B8857:B$2,-1+SUMPRODUCT(MAX(ROW(E8857:E$2)*(E8858=E8857:E$2)))))</f>
        <v> </v>
      </c>
      <c r="J8858" s="25" t="str">
        <f>IF(OR(E8858="",E8858="!!!",F8858="NEW"),"",COUNTBLANK(OFFSET(A$1,,,SUMPRODUCT(MAX(ROW(E$2:E8858)*(E8858=E$2:E8858)))))-COUNTBLANK(OFFSET(A$1,,,SUMPRODUCT(MAX(ROW(E$1:E8857)*(E2=E$1:E8857))))))</f>
        <v> </v>
      </c>
      <c r="K8858" s="25" t="str">
        <f>IF(OR(E8858="",E8858="!!!",F8858="NEW"),"",INDEX(J$1:J8857,SUMPRODUCT(MAX(ROW(E$1:E8857)*(E8858=E$1:E8857)))))</f>
        <v> </v>
      </c>
      <c r="L8858" s="26"/>
    </row>
    <row r="8859" spans="1:12">
      <c r="A8859" s="20" t="s">
        <v>1912</v>
      </c>
      <c r="E8859" s="21">
        <f>IF(D8859="?OLD","!!!","")</f>
        <v/>
      </c>
      <c r="F8859" s="22" t="str">
        <f>IF(OR(E8859="",E8859="!!!"),"",IF(NOT(ISNA(VLOOKUP(E8859,E$1:E8858,1,FALSE()))),"OLD",IF(AND(E8859&lt;&gt;"",E8859&lt;&gt;"!!!"),"NEW","")))</f>
        <v> </v>
      </c>
      <c r="G8859" s="23" t="str">
        <f>IF(OR(E8859="",E8859="!!!"),"",IF(OR(J8859=0,AND(J8859=1,K8859=1),AND(J8859=1,I8859="SBJ"),AND(J8859=1,I8859=0)),"?IN_FOCUS",IF(J8859&lt;=2,"?ACTIVATED",IF(J8859&lt;&gt;"","?FAMILIAR",IF(F8859="NEW",IF(ISNA(VLOOKUP(E8859,#REF!,1,FALSE())),"?TYPE_IDENTIFIABLE","?REFERENTIAL"),"_")))))</f>
        <v> </v>
      </c>
      <c r="H8859" s="24" t="str">
        <f>IF(J8859&lt;&gt;1,"",IF(I8859="SBJ","CB","?"))</f>
        <v> </v>
      </c>
      <c r="I8859" s="25" t="str">
        <f>IF(OR(E8859="",E8859="!!!",F8859="NEW"),"",INDEX(B8858:B$2,-1+SUMPRODUCT(MAX(ROW(E8858:E$2)*(E8859=E8858:E$2)))))</f>
        <v> </v>
      </c>
      <c r="J8859" s="25" t="str">
        <f>IF(OR(E8859="",E8859="!!!",F8859="NEW"),"",COUNTBLANK(OFFSET(A$1,,,SUMPRODUCT(MAX(ROW(E$2:E8859)*(E8859=E$2:E8859)))))-COUNTBLANK(OFFSET(A$1,,,SUMPRODUCT(MAX(ROW(E$1:E8858)*(E2=E$1:E8858))))))</f>
        <v> </v>
      </c>
      <c r="K8859" s="25" t="str">
        <f>IF(OR(E8859="",E8859="!!!",F8859="NEW"),"",INDEX(J$1:J8858,SUMPRODUCT(MAX(ROW(E$1:E8858)*(E8859=E$1:E8858)))))</f>
        <v> </v>
      </c>
      <c r="L8859" s="26"/>
    </row>
    <row r="8860" spans="1:12">
      <c r="A8860" s="20" t="s">
        <v>4192</v>
      </c>
      <c r="E8860" s="21">
        <f>IF(D8860="?OLD","!!!","")</f>
        <v/>
      </c>
      <c r="F8860" s="22" t="str">
        <f>IF(OR(E8860="",E8860="!!!"),"",IF(NOT(ISNA(VLOOKUP(E8860,E$1:E8859,1,FALSE()))),"OLD",IF(AND(E8860&lt;&gt;"",E8860&lt;&gt;"!!!"),"NEW","")))</f>
        <v> </v>
      </c>
      <c r="G8860" s="23" t="str">
        <f>IF(OR(E8860="",E8860="!!!"),"",IF(OR(J8860=0,AND(J8860=1,K8860=1),AND(J8860=1,I8860="SBJ"),AND(J8860=1,I8860=0)),"?IN_FOCUS",IF(J8860&lt;=2,"?ACTIVATED",IF(J8860&lt;&gt;"","?FAMILIAR",IF(F8860="NEW",IF(ISNA(VLOOKUP(E8860,#REF!,1,FALSE())),"?TYPE_IDENTIFIABLE","?REFERENTIAL"),"_")))))</f>
        <v> </v>
      </c>
      <c r="H8860" s="24" t="str">
        <f>IF(J8860&lt;&gt;1,"",IF(I8860="SBJ","CB","?"))</f>
        <v> </v>
      </c>
      <c r="I8860" s="25" t="str">
        <f>IF(OR(E8860="",E8860="!!!",F8860="NEW"),"",INDEX(B8859:B$2,-1+SUMPRODUCT(MAX(ROW(E8859:E$2)*(E8860=E8859:E$2)))))</f>
        <v> </v>
      </c>
      <c r="J8860" s="25" t="str">
        <f>IF(OR(E8860="",E8860="!!!",F8860="NEW"),"",COUNTBLANK(OFFSET(A$1,,,SUMPRODUCT(MAX(ROW(E$2:E8860)*(E8860=E$2:E8860)))))-COUNTBLANK(OFFSET(A$1,,,SUMPRODUCT(MAX(ROW(E$1:E8859)*(E2=E$1:E8859))))))</f>
        <v> </v>
      </c>
      <c r="K8860" s="25" t="str">
        <f>IF(OR(E8860="",E8860="!!!",F8860="NEW"),"",INDEX(J$1:J8859,SUMPRODUCT(MAX(ROW(E$1:E8859)*(E8860=E$1:E8859)))))</f>
        <v> </v>
      </c>
      <c r="L8860" s="26"/>
    </row>
    <row r="8861" spans="1:12">
      <c r="A8861" s="20" t="s">
        <v>1824</v>
      </c>
      <c r="E8861" s="21">
        <f>IF(D8861="?OLD","!!!","")</f>
        <v/>
      </c>
      <c r="F8861" s="22" t="str">
        <f>IF(OR(E8861="",E8861="!!!"),"",IF(NOT(ISNA(VLOOKUP(E8861,E$1:E8860,1,FALSE()))),"OLD",IF(AND(E8861&lt;&gt;"",E8861&lt;&gt;"!!!"),"NEW","")))</f>
        <v> </v>
      </c>
      <c r="G8861" s="23" t="str">
        <f>IF(OR(E8861="",E8861="!!!"),"",IF(OR(J8861=0,AND(J8861=1,K8861=1),AND(J8861=1,I8861="SBJ"),AND(J8861=1,I8861=0)),"?IN_FOCUS",IF(J8861&lt;=2,"?ACTIVATED",IF(J8861&lt;&gt;"","?FAMILIAR",IF(F8861="NEW",IF(ISNA(VLOOKUP(E8861,#REF!,1,FALSE())),"?TYPE_IDENTIFIABLE","?REFERENTIAL"),"_")))))</f>
        <v> </v>
      </c>
      <c r="H8861" s="24" t="str">
        <f>IF(J8861&lt;&gt;1,"",IF(I8861="SBJ","CB","?"))</f>
        <v> </v>
      </c>
      <c r="I8861" s="25" t="str">
        <f>IF(OR(E8861="",E8861="!!!",F8861="NEW"),"",INDEX(B8860:B$2,-1+SUMPRODUCT(MAX(ROW(E8860:E$2)*(E8861=E8860:E$2)))))</f>
        <v> </v>
      </c>
      <c r="J8861" s="25" t="str">
        <f>IF(OR(E8861="",E8861="!!!",F8861="NEW"),"",COUNTBLANK(OFFSET(A$1,,,SUMPRODUCT(MAX(ROW(E$2:E8861)*(E8861=E$2:E8861)))))-COUNTBLANK(OFFSET(A$1,,,SUMPRODUCT(MAX(ROW(E$1:E8860)*(E2=E$1:E8860))))))</f>
        <v> </v>
      </c>
      <c r="K8861" s="25" t="str">
        <f>IF(OR(E8861="",E8861="!!!",F8861="NEW"),"",INDEX(J$1:J8860,SUMPRODUCT(MAX(ROW(E$1:E8860)*(E8861=E$1:E8860)))))</f>
        <v> </v>
      </c>
      <c r="L8861" s="26"/>
    </row>
    <row r="8862" spans="1:12">
      <c r="A8862" s="20" t="s">
        <v>1688</v>
      </c>
      <c r="E8862" s="21">
        <f>IF(D8862="?OLD","!!!","")</f>
        <v/>
      </c>
      <c r="F8862" s="22" t="str">
        <f>IF(OR(E8862="",E8862="!!!"),"",IF(NOT(ISNA(VLOOKUP(E8862,E$1:E8861,1,FALSE()))),"OLD",IF(AND(E8862&lt;&gt;"",E8862&lt;&gt;"!!!"),"NEW","")))</f>
        <v> </v>
      </c>
      <c r="G8862" s="23" t="str">
        <f>IF(OR(E8862="",E8862="!!!"),"",IF(OR(J8862=0,AND(J8862=1,K8862=1),AND(J8862=1,I8862="SBJ"),AND(J8862=1,I8862=0)),"?IN_FOCUS",IF(J8862&lt;=2,"?ACTIVATED",IF(J8862&lt;&gt;"","?FAMILIAR",IF(F8862="NEW",IF(ISNA(VLOOKUP(E8862,#REF!,1,FALSE())),"?TYPE_IDENTIFIABLE","?REFERENTIAL"),"_")))))</f>
        <v> </v>
      </c>
      <c r="H8862" s="24" t="str">
        <f>IF(J8862&lt;&gt;1,"",IF(I8862="SBJ","CB","?"))</f>
        <v> </v>
      </c>
      <c r="I8862" s="25" t="str">
        <f>IF(OR(E8862="",E8862="!!!",F8862="NEW"),"",INDEX(B8861:B$2,-1+SUMPRODUCT(MAX(ROW(E8861:E$2)*(E8862=E8861:E$2)))))</f>
        <v> </v>
      </c>
      <c r="J8862" s="25" t="str">
        <f>IF(OR(E8862="",E8862="!!!",F8862="NEW"),"",COUNTBLANK(OFFSET(A$1,,,SUMPRODUCT(MAX(ROW(E$2:E8862)*(E8862=E$2:E8862)))))-COUNTBLANK(OFFSET(A$1,,,SUMPRODUCT(MAX(ROW(E$1:E8861)*(E2=E$1:E8861))))))</f>
        <v> </v>
      </c>
      <c r="K8862" s="25" t="str">
        <f>IF(OR(E8862="",E8862="!!!",F8862="NEW"),"",INDEX(J$1:J8861,SUMPRODUCT(MAX(ROW(E$1:E8861)*(E8862=E$1:E8861)))))</f>
        <v> </v>
      </c>
      <c r="L8862" s="26"/>
    </row>
    <row r="8863" spans="1:12">
      <c r="A8863" s="20" t="s">
        <v>4193</v>
      </c>
      <c r="E8863" s="21">
        <f>IF(D8863="?OLD","!!!","")</f>
        <v/>
      </c>
      <c r="F8863" s="22" t="str">
        <f>IF(OR(E8863="",E8863="!!!"),"",IF(NOT(ISNA(VLOOKUP(E8863,E$1:E8862,1,FALSE()))),"OLD",IF(AND(E8863&lt;&gt;"",E8863&lt;&gt;"!!!"),"NEW","")))</f>
        <v> </v>
      </c>
      <c r="G8863" s="23" t="str">
        <f>IF(OR(E8863="",E8863="!!!"),"",IF(OR(J8863=0,AND(J8863=1,K8863=1),AND(J8863=1,I8863="SBJ"),AND(J8863=1,I8863=0)),"?IN_FOCUS",IF(J8863&lt;=2,"?ACTIVATED",IF(J8863&lt;&gt;"","?FAMILIAR",IF(F8863="NEW",IF(ISNA(VLOOKUP(E8863,#REF!,1,FALSE())),"?TYPE_IDENTIFIABLE","?REFERENTIAL"),"_")))))</f>
        <v> </v>
      </c>
      <c r="H8863" s="24" t="str">
        <f>IF(J8863&lt;&gt;1,"",IF(I8863="SBJ","CB","?"))</f>
        <v> </v>
      </c>
      <c r="I8863" s="25" t="str">
        <f>IF(OR(E8863="",E8863="!!!",F8863="NEW"),"",INDEX(B8862:B$2,-1+SUMPRODUCT(MAX(ROW(E8862:E$2)*(E8863=E8862:E$2)))))</f>
        <v> </v>
      </c>
      <c r="J8863" s="25" t="str">
        <f>IF(OR(E8863="",E8863="!!!",F8863="NEW"),"",COUNTBLANK(OFFSET(A$1,,,SUMPRODUCT(MAX(ROW(E$2:E8863)*(E8863=E$2:E8863)))))-COUNTBLANK(OFFSET(A$1,,,SUMPRODUCT(MAX(ROW(E$1:E8862)*(E2=E$1:E8862))))))</f>
        <v> </v>
      </c>
      <c r="K8863" s="25" t="str">
        <f>IF(OR(E8863="",E8863="!!!",F8863="NEW"),"",INDEX(J$1:J8862,SUMPRODUCT(MAX(ROW(E$1:E8862)*(E8863=E$1:E8862)))))</f>
        <v> </v>
      </c>
      <c r="L8863" s="26"/>
    </row>
    <row r="8864" spans="1:12">
      <c r="A8864" s="20" t="s">
        <v>1714</v>
      </c>
      <c r="E8864" s="21">
        <f>IF(D8864="?OLD","!!!","")</f>
        <v/>
      </c>
      <c r="F8864" s="22" t="str">
        <f>IF(OR(E8864="",E8864="!!!"),"",IF(NOT(ISNA(VLOOKUP(E8864,E$1:E8863,1,FALSE()))),"OLD",IF(AND(E8864&lt;&gt;"",E8864&lt;&gt;"!!!"),"NEW","")))</f>
        <v> </v>
      </c>
      <c r="G8864" s="23" t="str">
        <f>IF(OR(E8864="",E8864="!!!"),"",IF(OR(J8864=0,AND(J8864=1,K8864=1),AND(J8864=1,I8864="SBJ"),AND(J8864=1,I8864=0)),"?IN_FOCUS",IF(J8864&lt;=2,"?ACTIVATED",IF(J8864&lt;&gt;"","?FAMILIAR",IF(F8864="NEW",IF(ISNA(VLOOKUP(E8864,#REF!,1,FALSE())),"?TYPE_IDENTIFIABLE","?REFERENTIAL"),"_")))))</f>
        <v> </v>
      </c>
      <c r="H8864" s="24" t="str">
        <f>IF(J8864&lt;&gt;1,"",IF(I8864="SBJ","CB","?"))</f>
        <v> </v>
      </c>
      <c r="I8864" s="25" t="str">
        <f>IF(OR(E8864="",E8864="!!!",F8864="NEW"),"",INDEX(B8863:B$2,-1+SUMPRODUCT(MAX(ROW(E8863:E$2)*(E8864=E8863:E$2)))))</f>
        <v> </v>
      </c>
      <c r="J8864" s="25" t="str">
        <f>IF(OR(E8864="",E8864="!!!",F8864="NEW"),"",COUNTBLANK(OFFSET(A$1,,,SUMPRODUCT(MAX(ROW(E$2:E8864)*(E8864=E$2:E8864)))))-COUNTBLANK(OFFSET(A$1,,,SUMPRODUCT(MAX(ROW(E$1:E8863)*(E2=E$1:E8863))))))</f>
        <v> </v>
      </c>
      <c r="K8864" s="25" t="str">
        <f>IF(OR(E8864="",E8864="!!!",F8864="NEW"),"",INDEX(J$1:J8863,SUMPRODUCT(MAX(ROW(E$1:E8863)*(E8864=E$1:E8863)))))</f>
        <v> </v>
      </c>
      <c r="L8864" s="26"/>
    </row>
    <row r="8865" spans="1:12">
      <c r="A8865" s="20" t="s">
        <v>2122</v>
      </c>
      <c r="B8865" s="27" t="s">
        <v>1668</v>
      </c>
      <c r="C8865" s="27" t="s">
        <v>1701</v>
      </c>
      <c r="D8865" s="27" t="s">
        <v>1681</v>
      </c>
      <c r="E8865" s="21">
        <f>IF(D8865="?OLD","!!!","")</f>
        <v/>
      </c>
      <c r="F8865" s="22" t="str">
        <f>IF(OR(E8865="",E8865="!!!"),"",IF(NOT(ISNA(VLOOKUP(E8865,E$1:E8864,1,FALSE()))),"OLD",IF(AND(E8865&lt;&gt;"",E8865&lt;&gt;"!!!"),"NEW","")))</f>
        <v> </v>
      </c>
      <c r="G8865" s="23" t="str">
        <f>IF(OR(E8865="",E8865="!!!"),"",IF(OR(J8865=0,AND(J8865=1,K8865=1),AND(J8865=1,I8865="SBJ"),AND(J8865=1,I8865=0)),"?IN_FOCUS",IF(J8865&lt;=2,"?ACTIVATED",IF(J8865&lt;&gt;"","?FAMILIAR",IF(F8865="NEW",IF(ISNA(VLOOKUP(E8865,#REF!,1,FALSE())),"?TYPE_IDENTIFIABLE","?REFERENTIAL"),"_")))))</f>
        <v> </v>
      </c>
      <c r="H8865" s="24" t="str">
        <f>IF(J8865&lt;&gt;1,"",IF(I8865="SBJ","CB","?"))</f>
        <v> </v>
      </c>
      <c r="I8865" s="25" t="str">
        <f>IF(OR(E8865="",E8865="!!!",F8865="NEW"),"",INDEX(B8864:B$2,-1+SUMPRODUCT(MAX(ROW(E8864:E$2)*(E8865=E8864:E$2)))))</f>
        <v> </v>
      </c>
      <c r="J8865" s="25" t="str">
        <f>IF(OR(E8865="",E8865="!!!",F8865="NEW"),"",COUNTBLANK(OFFSET(A$1,,,SUMPRODUCT(MAX(ROW(E$2:E8865)*(E8865=E$2:E8865)))))-COUNTBLANK(OFFSET(A$1,,,SUMPRODUCT(MAX(ROW(E$1:E8864)*(E2=E$1:E8864))))))</f>
        <v> </v>
      </c>
      <c r="K8865" s="25" t="str">
        <f>IF(OR(E8865="",E8865="!!!",F8865="NEW"),"",INDEX(J$1:J8864,SUMPRODUCT(MAX(ROW(E$1:E8864)*(E8865=E$1:E8864)))))</f>
        <v> </v>
      </c>
      <c r="L8865" s="26"/>
    </row>
    <row r="8866" spans="1:12">
      <c r="A8866" s="20" t="s">
        <v>2011</v>
      </c>
      <c r="E8866" s="21">
        <f>IF(D8866="?OLD","!!!","")</f>
        <v/>
      </c>
      <c r="F8866" s="22" t="str">
        <f>IF(OR(E8866="",E8866="!!!"),"",IF(NOT(ISNA(VLOOKUP(E8866,E$1:E8865,1,FALSE()))),"OLD",IF(AND(E8866&lt;&gt;"",E8866&lt;&gt;"!!!"),"NEW","")))</f>
        <v> </v>
      </c>
      <c r="G8866" s="23" t="str">
        <f>IF(OR(E8866="",E8866="!!!"),"",IF(OR(J8866=0,AND(J8866=1,K8866=1),AND(J8866=1,I8866="SBJ"),AND(J8866=1,I8866=0)),"?IN_FOCUS",IF(J8866&lt;=2,"?ACTIVATED",IF(J8866&lt;&gt;"","?FAMILIAR",IF(F8866="NEW",IF(ISNA(VLOOKUP(E8866,#REF!,1,FALSE())),"?TYPE_IDENTIFIABLE","?REFERENTIAL"),"_")))))</f>
        <v> </v>
      </c>
      <c r="H8866" s="24" t="str">
        <f>IF(J8866&lt;&gt;1,"",IF(I8866="SBJ","CB","?"))</f>
        <v> </v>
      </c>
      <c r="I8866" s="25" t="str">
        <f>IF(OR(E8866="",E8866="!!!",F8866="NEW"),"",INDEX(B8865:B$2,-1+SUMPRODUCT(MAX(ROW(E8865:E$2)*(E8866=E8865:E$2)))))</f>
        <v> </v>
      </c>
      <c r="J8866" s="25" t="str">
        <f>IF(OR(E8866="",E8866="!!!",F8866="NEW"),"",COUNTBLANK(OFFSET(A$1,,,SUMPRODUCT(MAX(ROW(E$2:E8866)*(E8866=E$2:E8866)))))-COUNTBLANK(OFFSET(A$1,,,SUMPRODUCT(MAX(ROW(E$1:E8865)*(E2=E$1:E8865))))))</f>
        <v> </v>
      </c>
      <c r="K8866" s="25" t="str">
        <f>IF(OR(E8866="",E8866="!!!",F8866="NEW"),"",INDEX(J$1:J8865,SUMPRODUCT(MAX(ROW(E$1:E8865)*(E8866=E$1:E8865)))))</f>
        <v> </v>
      </c>
      <c r="L8866" s="26"/>
    </row>
    <row r="8867" spans="1:12">
      <c r="A8867" s="20" t="s">
        <v>4186</v>
      </c>
      <c r="B8867" s="27" t="s">
        <v>1679</v>
      </c>
      <c r="C8867" s="27" t="s">
        <v>1727</v>
      </c>
      <c r="E8867" s="21">
        <f>IF(D8867="?OLD","!!!","")</f>
        <v/>
      </c>
      <c r="F8867" s="22" t="str">
        <f>IF(OR(E8867="",E8867="!!!"),"",IF(NOT(ISNA(VLOOKUP(E8867,E$1:E8866,1,FALSE()))),"OLD",IF(AND(E8867&lt;&gt;"",E8867&lt;&gt;"!!!"),"NEW","")))</f>
        <v> </v>
      </c>
      <c r="G8867" s="23" t="str">
        <f>IF(OR(E8867="",E8867="!!!"),"",IF(OR(J8867=0,AND(J8867=1,K8867=1),AND(J8867=1,I8867="SBJ"),AND(J8867=1,I8867=0)),"?IN_FOCUS",IF(J8867&lt;=2,"?ACTIVATED",IF(J8867&lt;&gt;"","?FAMILIAR",IF(F8867="NEW",IF(ISNA(VLOOKUP(E8867,#REF!,1,FALSE())),"?TYPE_IDENTIFIABLE","?REFERENTIAL"),"_")))))</f>
        <v> </v>
      </c>
      <c r="H8867" s="24" t="str">
        <f>IF(J8867&lt;&gt;1,"",IF(I8867="SBJ","CB","?"))</f>
        <v> </v>
      </c>
      <c r="I8867" s="25" t="str">
        <f>IF(OR(E8867="",E8867="!!!",F8867="NEW"),"",INDEX(B8866:B$2,-1+SUMPRODUCT(MAX(ROW(E8866:E$2)*(E8867=E8866:E$2)))))</f>
        <v> </v>
      </c>
      <c r="J8867" s="25" t="str">
        <f>IF(OR(E8867="",E8867="!!!",F8867="NEW"),"",COUNTBLANK(OFFSET(A$1,,,SUMPRODUCT(MAX(ROW(E$2:E8867)*(E8867=E$2:E8867)))))-COUNTBLANK(OFFSET(A$1,,,SUMPRODUCT(MAX(ROW(E$1:E8866)*(E2=E$1:E8866))))))</f>
        <v> </v>
      </c>
      <c r="K8867" s="25" t="str">
        <f>IF(OR(E8867="",E8867="!!!",F8867="NEW"),"",INDEX(J$1:J8866,SUMPRODUCT(MAX(ROW(E$1:E8866)*(E8867=E$1:E8866)))))</f>
        <v> </v>
      </c>
      <c r="L8867" s="26"/>
    </row>
    <row r="8868" spans="1:12">
      <c r="A8868" s="20" t="s">
        <v>1688</v>
      </c>
      <c r="E8868" s="21">
        <f>IF(D8868="?OLD","!!!","")</f>
        <v/>
      </c>
      <c r="F8868" s="22" t="str">
        <f>IF(OR(E8868="",E8868="!!!"),"",IF(NOT(ISNA(VLOOKUP(E8868,E$1:E8867,1,FALSE()))),"OLD",IF(AND(E8868&lt;&gt;"",E8868&lt;&gt;"!!!"),"NEW","")))</f>
        <v> </v>
      </c>
      <c r="G8868" s="23" t="str">
        <f>IF(OR(E8868="",E8868="!!!"),"",IF(OR(J8868=0,AND(J8868=1,K8868=1),AND(J8868=1,I8868="SBJ"),AND(J8868=1,I8868=0)),"?IN_FOCUS",IF(J8868&lt;=2,"?ACTIVATED",IF(J8868&lt;&gt;"","?FAMILIAR",IF(F8868="NEW",IF(ISNA(VLOOKUP(E8868,#REF!,1,FALSE())),"?TYPE_IDENTIFIABLE","?REFERENTIAL"),"_")))))</f>
        <v> </v>
      </c>
      <c r="H8868" s="24" t="str">
        <f>IF(J8868&lt;&gt;1,"",IF(I8868="SBJ","CB","?"))</f>
        <v> </v>
      </c>
      <c r="I8868" s="25" t="str">
        <f>IF(OR(E8868="",E8868="!!!",F8868="NEW"),"",INDEX(B8867:B$2,-1+SUMPRODUCT(MAX(ROW(E8867:E$2)*(E8868=E8867:E$2)))))</f>
        <v> </v>
      </c>
      <c r="J8868" s="25" t="str">
        <f>IF(OR(E8868="",E8868="!!!",F8868="NEW"),"",COUNTBLANK(OFFSET(A$1,,,SUMPRODUCT(MAX(ROW(E$2:E8868)*(E8868=E$2:E8868)))))-COUNTBLANK(OFFSET(A$1,,,SUMPRODUCT(MAX(ROW(E$1:E8867)*(E2=E$1:E8867))))))</f>
        <v> </v>
      </c>
      <c r="K8868" s="25" t="str">
        <f>IF(OR(E8868="",E8868="!!!",F8868="NEW"),"",INDEX(J$1:J8867,SUMPRODUCT(MAX(ROW(E$1:E8867)*(E8868=E$1:E8867)))))</f>
        <v> </v>
      </c>
      <c r="L8868" s="26"/>
    </row>
    <row r="8869" spans="1:12">
      <c r="A8869" s="20" t="s">
        <v>1744</v>
      </c>
      <c r="B8869" s="27" t="s">
        <v>1692</v>
      </c>
      <c r="E8869" s="21">
        <f>IF(D8869="?OLD","!!!","")</f>
        <v/>
      </c>
      <c r="F8869" s="22" t="str">
        <f>IF(OR(E8869="",E8869="!!!"),"",IF(NOT(ISNA(VLOOKUP(E8869,E$1:E8868,1,FALSE()))),"OLD",IF(AND(E8869&lt;&gt;"",E8869&lt;&gt;"!!!"),"NEW","")))</f>
        <v> </v>
      </c>
      <c r="G8869" s="23" t="str">
        <f>IF(OR(E8869="",E8869="!!!"),"",IF(OR(J8869=0,AND(J8869=1,K8869=1),AND(J8869=1,I8869="SBJ"),AND(J8869=1,I8869=0)),"?IN_FOCUS",IF(J8869&lt;=2,"?ACTIVATED",IF(J8869&lt;&gt;"","?FAMILIAR",IF(F8869="NEW",IF(ISNA(VLOOKUP(E8869,#REF!,1,FALSE())),"?TYPE_IDENTIFIABLE","?REFERENTIAL"),"_")))))</f>
        <v> </v>
      </c>
      <c r="H8869" s="24" t="str">
        <f>IF(J8869&lt;&gt;1,"",IF(I8869="SBJ","CB","?"))</f>
        <v> </v>
      </c>
      <c r="I8869" s="25" t="str">
        <f>IF(OR(E8869="",E8869="!!!",F8869="NEW"),"",INDEX(B8868:B$2,-1+SUMPRODUCT(MAX(ROW(E8868:E$2)*(E8869=E8868:E$2)))))</f>
        <v> </v>
      </c>
      <c r="J8869" s="25" t="str">
        <f>IF(OR(E8869="",E8869="!!!",F8869="NEW"),"",COUNTBLANK(OFFSET(A$1,,,SUMPRODUCT(MAX(ROW(E$2:E8869)*(E8869=E$2:E8869)))))-COUNTBLANK(OFFSET(A$1,,,SUMPRODUCT(MAX(ROW(E$1:E8868)*(E2=E$1:E8868))))))</f>
        <v> </v>
      </c>
      <c r="K8869" s="25" t="str">
        <f>IF(OR(E8869="",E8869="!!!",F8869="NEW"),"",INDEX(J$1:J8868,SUMPRODUCT(MAX(ROW(E$1:E8868)*(E8869=E$1:E8868)))))</f>
        <v> </v>
      </c>
      <c r="L8869" s="26"/>
    </row>
    <row r="8870" spans="1:12">
      <c r="A8870" s="20" t="s">
        <v>1780</v>
      </c>
      <c r="B8870" s="27" t="s">
        <v>1690</v>
      </c>
      <c r="C8870" s="27" t="s">
        <v>1737</v>
      </c>
      <c r="D8870" s="27" t="s">
        <v>1681</v>
      </c>
      <c r="E8870" s="21">
        <f>IF(D8870="?OLD","!!!","")</f>
        <v/>
      </c>
      <c r="F8870" s="22" t="str">
        <f>IF(OR(E8870="",E8870="!!!"),"",IF(NOT(ISNA(VLOOKUP(E8870,E$1:E8869,1,FALSE()))),"OLD",IF(AND(E8870&lt;&gt;"",E8870&lt;&gt;"!!!"),"NEW","")))</f>
        <v> </v>
      </c>
      <c r="G8870" s="23" t="str">
        <f>IF(OR(E8870="",E8870="!!!"),"",IF(OR(J8870=0,AND(J8870=1,K8870=1),AND(J8870=1,I8870="SBJ"),AND(J8870=1,I8870=0)),"?IN_FOCUS",IF(J8870&lt;=2,"?ACTIVATED",IF(J8870&lt;&gt;"","?FAMILIAR",IF(F8870="NEW",IF(ISNA(VLOOKUP(E8870,#REF!,1,FALSE())),"?TYPE_IDENTIFIABLE","?REFERENTIAL"),"_")))))</f>
        <v> </v>
      </c>
      <c r="H8870" s="24" t="str">
        <f>IF(J8870&lt;&gt;1,"",IF(I8870="SBJ","CB","?"))</f>
        <v> </v>
      </c>
      <c r="I8870" s="25" t="str">
        <f>IF(OR(E8870="",E8870="!!!",F8870="NEW"),"",INDEX(B8869:B$2,-1+SUMPRODUCT(MAX(ROW(E8869:E$2)*(E8870=E8869:E$2)))))</f>
        <v> </v>
      </c>
      <c r="J8870" s="25" t="str">
        <f>IF(OR(E8870="",E8870="!!!",F8870="NEW"),"",COUNTBLANK(OFFSET(A$1,,,SUMPRODUCT(MAX(ROW(E$2:E8870)*(E8870=E$2:E8870)))))-COUNTBLANK(OFFSET(A$1,,,SUMPRODUCT(MAX(ROW(E$1:E8869)*(E2=E$1:E8869))))))</f>
        <v> </v>
      </c>
      <c r="K8870" s="25" t="str">
        <f>IF(OR(E8870="",E8870="!!!",F8870="NEW"),"",INDEX(J$1:J8869,SUMPRODUCT(MAX(ROW(E$1:E8869)*(E8870=E$1:E8869)))))</f>
        <v> </v>
      </c>
      <c r="L8870" s="26"/>
    </row>
    <row r="8871" spans="1:12">
      <c r="A8871" s="20" t="s">
        <v>1764</v>
      </c>
      <c r="E8871" s="21">
        <f>IF(D8871="?OLD","!!!","")</f>
        <v/>
      </c>
      <c r="F8871" s="22" t="str">
        <f>IF(OR(E8871="",E8871="!!!"),"",IF(NOT(ISNA(VLOOKUP(E8871,E$1:E8870,1,FALSE()))),"OLD",IF(AND(E8871&lt;&gt;"",E8871&lt;&gt;"!!!"),"NEW","")))</f>
        <v> </v>
      </c>
      <c r="G8871" s="23" t="str">
        <f>IF(OR(E8871="",E8871="!!!"),"",IF(OR(J8871=0,AND(J8871=1,K8871=1),AND(J8871=1,I8871="SBJ"),AND(J8871=1,I8871=0)),"?IN_FOCUS",IF(J8871&lt;=2,"?ACTIVATED",IF(J8871&lt;&gt;"","?FAMILIAR",IF(F8871="NEW",IF(ISNA(VLOOKUP(E8871,#REF!,1,FALSE())),"?TYPE_IDENTIFIABLE","?REFERENTIAL"),"_")))))</f>
        <v> </v>
      </c>
      <c r="H8871" s="24" t="str">
        <f>IF(J8871&lt;&gt;1,"",IF(I8871="SBJ","CB","?"))</f>
        <v> </v>
      </c>
      <c r="I8871" s="25" t="str">
        <f>IF(OR(E8871="",E8871="!!!",F8871="NEW"),"",INDEX(B8870:B$2,-1+SUMPRODUCT(MAX(ROW(E8870:E$2)*(E8871=E8870:E$2)))))</f>
        <v> </v>
      </c>
      <c r="J8871" s="25" t="str">
        <f>IF(OR(E8871="",E8871="!!!",F8871="NEW"),"",COUNTBLANK(OFFSET(A$1,,,SUMPRODUCT(MAX(ROW(E$2:E8871)*(E8871=E$2:E8871)))))-COUNTBLANK(OFFSET(A$1,,,SUMPRODUCT(MAX(ROW(E$1:E8870)*(E2=E$1:E8870))))))</f>
        <v> </v>
      </c>
      <c r="K8871" s="25" t="str">
        <f>IF(OR(E8871="",E8871="!!!",F8871="NEW"),"",INDEX(J$1:J8870,SUMPRODUCT(MAX(ROW(E$1:E8870)*(E8871=E$1:E8870)))))</f>
        <v> </v>
      </c>
      <c r="L8871" s="26"/>
    </row>
    <row r="8872" spans="1:12">
      <c r="A8872" s="20" t="s">
        <v>1714</v>
      </c>
      <c r="E8872" s="21">
        <f>IF(D8872="?OLD","!!!","")</f>
        <v/>
      </c>
      <c r="F8872" s="22" t="str">
        <f>IF(OR(E8872="",E8872="!!!"),"",IF(NOT(ISNA(VLOOKUP(E8872,E$1:E8871,1,FALSE()))),"OLD",IF(AND(E8872&lt;&gt;"",E8872&lt;&gt;"!!!"),"NEW","")))</f>
        <v> </v>
      </c>
      <c r="G8872" s="23" t="str">
        <f>IF(OR(E8872="",E8872="!!!"),"",IF(OR(J8872=0,AND(J8872=1,K8872=1),AND(J8872=1,I8872="SBJ"),AND(J8872=1,I8872=0)),"?IN_FOCUS",IF(J8872&lt;=2,"?ACTIVATED",IF(J8872&lt;&gt;"","?FAMILIAR",IF(F8872="NEW",IF(ISNA(VLOOKUP(E8872,#REF!,1,FALSE())),"?TYPE_IDENTIFIABLE","?REFERENTIAL"),"_")))))</f>
        <v> </v>
      </c>
      <c r="H8872" s="24" t="str">
        <f>IF(J8872&lt;&gt;1,"",IF(I8872="SBJ","CB","?"))</f>
        <v> </v>
      </c>
      <c r="I8872" s="25" t="str">
        <f>IF(OR(E8872="",E8872="!!!",F8872="NEW"),"",INDEX(B8871:B$2,-1+SUMPRODUCT(MAX(ROW(E8871:E$2)*(E8872=E8871:E$2)))))</f>
        <v> </v>
      </c>
      <c r="J8872" s="25" t="str">
        <f>IF(OR(E8872="",E8872="!!!",F8872="NEW"),"",COUNTBLANK(OFFSET(A$1,,,SUMPRODUCT(MAX(ROW(E$2:E8872)*(E8872=E$2:E8872)))))-COUNTBLANK(OFFSET(A$1,,,SUMPRODUCT(MAX(ROW(E$1:E8871)*(E2=E$1:E8871))))))</f>
        <v> </v>
      </c>
      <c r="K8872" s="25" t="str">
        <f>IF(OR(E8872="",E8872="!!!",F8872="NEW"),"",INDEX(J$1:J8871,SUMPRODUCT(MAX(ROW(E$1:E8871)*(E8872=E$1:E8871)))))</f>
        <v> </v>
      </c>
      <c r="L8872" s="26"/>
    </row>
    <row r="8873" spans="1:12">
      <c r="A8873" s="20" t="s">
        <v>4194</v>
      </c>
      <c r="B8873" s="27" t="s">
        <v>1672</v>
      </c>
      <c r="C8873" s="27" t="s">
        <v>1701</v>
      </c>
      <c r="D8873" s="27" t="s">
        <v>1681</v>
      </c>
      <c r="E8873" s="21">
        <f>IF(D8873="?OLD","!!!","")</f>
        <v/>
      </c>
      <c r="F8873" s="22" t="str">
        <f>IF(OR(E8873="",E8873="!!!"),"",IF(NOT(ISNA(VLOOKUP(E8873,E$1:E8872,1,FALSE()))),"OLD",IF(AND(E8873&lt;&gt;"",E8873&lt;&gt;"!!!"),"NEW","")))</f>
        <v> </v>
      </c>
      <c r="G8873" s="23" t="str">
        <f>IF(OR(E8873="",E8873="!!!"),"",IF(OR(J8873=0,AND(J8873=1,K8873=1),AND(J8873=1,I8873="SBJ"),AND(J8873=1,I8873=0)),"?IN_FOCUS",IF(J8873&lt;=2,"?ACTIVATED",IF(J8873&lt;&gt;"","?FAMILIAR",IF(F8873="NEW",IF(ISNA(VLOOKUP(E8873,#REF!,1,FALSE())),"?TYPE_IDENTIFIABLE","?REFERENTIAL"),"_")))))</f>
        <v> </v>
      </c>
      <c r="H8873" s="24" t="str">
        <f>IF(J8873&lt;&gt;1,"",IF(I8873="SBJ","CB","?"))</f>
        <v> </v>
      </c>
      <c r="I8873" s="25" t="str">
        <f>IF(OR(E8873="",E8873="!!!",F8873="NEW"),"",INDEX(B8872:B$2,-1+SUMPRODUCT(MAX(ROW(E8872:E$2)*(E8873=E8872:E$2)))))</f>
        <v> </v>
      </c>
      <c r="J8873" s="25" t="str">
        <f>IF(OR(E8873="",E8873="!!!",F8873="NEW"),"",COUNTBLANK(OFFSET(A$1,,,SUMPRODUCT(MAX(ROW(E$2:E8873)*(E8873=E$2:E8873)))))-COUNTBLANK(OFFSET(A$1,,,SUMPRODUCT(MAX(ROW(E$1:E8872)*(E2=E$1:E8872))))))</f>
        <v> </v>
      </c>
      <c r="K8873" s="25" t="str">
        <f>IF(OR(E8873="",E8873="!!!",F8873="NEW"),"",INDEX(J$1:J8872,SUMPRODUCT(MAX(ROW(E$1:E8872)*(E8873=E$1:E8872)))))</f>
        <v> </v>
      </c>
      <c r="L8873" s="26"/>
    </row>
    <row r="8874" spans="1:12">
      <c r="A8874" s="20" t="s">
        <v>1714</v>
      </c>
      <c r="E8874" s="21">
        <f>IF(D8874="?OLD","!!!","")</f>
        <v/>
      </c>
      <c r="F8874" s="22" t="str">
        <f>IF(OR(E8874="",E8874="!!!"),"",IF(NOT(ISNA(VLOOKUP(E8874,E$1:E8873,1,FALSE()))),"OLD",IF(AND(E8874&lt;&gt;"",E8874&lt;&gt;"!!!"),"NEW","")))</f>
        <v> </v>
      </c>
      <c r="G8874" s="23" t="str">
        <f>IF(OR(E8874="",E8874="!!!"),"",IF(OR(J8874=0,AND(J8874=1,K8874=1),AND(J8874=1,I8874="SBJ"),AND(J8874=1,I8874=0)),"?IN_FOCUS",IF(J8874&lt;=2,"?ACTIVATED",IF(J8874&lt;&gt;"","?FAMILIAR",IF(F8874="NEW",IF(ISNA(VLOOKUP(E8874,#REF!,1,FALSE())),"?TYPE_IDENTIFIABLE","?REFERENTIAL"),"_")))))</f>
        <v> </v>
      </c>
      <c r="H8874" s="24" t="str">
        <f>IF(J8874&lt;&gt;1,"",IF(I8874="SBJ","CB","?"))</f>
        <v> </v>
      </c>
      <c r="I8874" s="25" t="str">
        <f>IF(OR(E8874="",E8874="!!!",F8874="NEW"),"",INDEX(B8873:B$2,-1+SUMPRODUCT(MAX(ROW(E8873:E$2)*(E8874=E8873:E$2)))))</f>
        <v> </v>
      </c>
      <c r="J8874" s="25" t="str">
        <f>IF(OR(E8874="",E8874="!!!",F8874="NEW"),"",COUNTBLANK(OFFSET(A$1,,,SUMPRODUCT(MAX(ROW(E$2:E8874)*(E8874=E$2:E8874)))))-COUNTBLANK(OFFSET(A$1,,,SUMPRODUCT(MAX(ROW(E$1:E8873)*(E2=E$1:E8873))))))</f>
        <v> </v>
      </c>
      <c r="K8874" s="25" t="str">
        <f>IF(OR(E8874="",E8874="!!!",F8874="NEW"),"",INDEX(J$1:J8873,SUMPRODUCT(MAX(ROW(E$1:E8873)*(E8874=E$1:E8873)))))</f>
        <v> </v>
      </c>
      <c r="L8874" s="26"/>
    </row>
    <row r="8875" spans="1:12">
      <c r="A8875" s="20" t="s">
        <v>2963</v>
      </c>
      <c r="B8875" s="27" t="s">
        <v>2010</v>
      </c>
      <c r="C8875" s="27" t="s">
        <v>1701</v>
      </c>
      <c r="D8875" s="27" t="s">
        <v>1681</v>
      </c>
      <c r="E8875" s="21">
        <f>IF(D8875="?OLD","!!!","")</f>
        <v/>
      </c>
      <c r="F8875" s="22" t="str">
        <f>IF(OR(E8875="",E8875="!!!"),"",IF(NOT(ISNA(VLOOKUP(E8875,E$1:E8874,1,FALSE()))),"OLD",IF(AND(E8875&lt;&gt;"",E8875&lt;&gt;"!!!"),"NEW","")))</f>
        <v> </v>
      </c>
      <c r="G8875" s="23" t="str">
        <f>IF(OR(E8875="",E8875="!!!"),"",IF(OR(J8875=0,AND(J8875=1,K8875=1),AND(J8875=1,I8875="SBJ"),AND(J8875=1,I8875=0)),"?IN_FOCUS",IF(J8875&lt;=2,"?ACTIVATED",IF(J8875&lt;&gt;"","?FAMILIAR",IF(F8875="NEW",IF(ISNA(VLOOKUP(E8875,#REF!,1,FALSE())),"?TYPE_IDENTIFIABLE","?REFERENTIAL"),"_")))))</f>
        <v> </v>
      </c>
      <c r="H8875" s="24" t="str">
        <f>IF(J8875&lt;&gt;1,"",IF(I8875="SBJ","CB","?"))</f>
        <v> </v>
      </c>
      <c r="I8875" s="25" t="str">
        <f>IF(OR(E8875="",E8875="!!!",F8875="NEW"),"",INDEX(B8874:B$2,-1+SUMPRODUCT(MAX(ROW(E8874:E$2)*(E8875=E8874:E$2)))))</f>
        <v> </v>
      </c>
      <c r="J8875" s="25" t="str">
        <f>IF(OR(E8875="",E8875="!!!",F8875="NEW"),"",COUNTBLANK(OFFSET(A$1,,,SUMPRODUCT(MAX(ROW(E$2:E8875)*(E8875=E$2:E8875)))))-COUNTBLANK(OFFSET(A$1,,,SUMPRODUCT(MAX(ROW(E$1:E8874)*(E2=E$1:E8874))))))</f>
        <v> </v>
      </c>
      <c r="K8875" s="25" t="str">
        <f>IF(OR(E8875="",E8875="!!!",F8875="NEW"),"",INDEX(J$1:J8874,SUMPRODUCT(MAX(ROW(E$1:E8874)*(E8875=E$1:E8874)))))</f>
        <v> </v>
      </c>
      <c r="L8875" s="26"/>
    </row>
    <row r="8876" spans="1:12">
      <c r="A8876" s="20" t="s">
        <v>2075</v>
      </c>
      <c r="E8876" s="21">
        <f>IF(D8876="?OLD","!!!","")</f>
        <v/>
      </c>
      <c r="F8876" s="22" t="str">
        <f>IF(OR(E8876="",E8876="!!!"),"",IF(NOT(ISNA(VLOOKUP(E8876,E$1:E8875,1,FALSE()))),"OLD",IF(AND(E8876&lt;&gt;"",E8876&lt;&gt;"!!!"),"NEW","")))</f>
        <v> </v>
      </c>
      <c r="G8876" s="23" t="str">
        <f>IF(OR(E8876="",E8876="!!!"),"",IF(OR(J8876=0,AND(J8876=1,K8876=1),AND(J8876=1,I8876="SBJ"),AND(J8876=1,I8876=0)),"?IN_FOCUS",IF(J8876&lt;=2,"?ACTIVATED",IF(J8876&lt;&gt;"","?FAMILIAR",IF(F8876="NEW",IF(ISNA(VLOOKUP(E8876,#REF!,1,FALSE())),"?TYPE_IDENTIFIABLE","?REFERENTIAL"),"_")))))</f>
        <v> </v>
      </c>
      <c r="H8876" s="24" t="str">
        <f>IF(J8876&lt;&gt;1,"",IF(I8876="SBJ","CB","?"))</f>
        <v> </v>
      </c>
      <c r="I8876" s="25" t="str">
        <f>IF(OR(E8876="",E8876="!!!",F8876="NEW"),"",INDEX(B8875:B$2,-1+SUMPRODUCT(MAX(ROW(E8875:E$2)*(E8876=E8875:E$2)))))</f>
        <v> </v>
      </c>
      <c r="J8876" s="25" t="str">
        <f>IF(OR(E8876="",E8876="!!!",F8876="NEW"),"",COUNTBLANK(OFFSET(A$1,,,SUMPRODUCT(MAX(ROW(E$2:E8876)*(E8876=E$2:E8876)))))-COUNTBLANK(OFFSET(A$1,,,SUMPRODUCT(MAX(ROW(E$1:E8875)*(E2=E$1:E8875))))))</f>
        <v> </v>
      </c>
      <c r="K8876" s="25" t="str">
        <f>IF(OR(E8876="",E8876="!!!",F8876="NEW"),"",INDEX(J$1:J8875,SUMPRODUCT(MAX(ROW(E$1:E8875)*(E8876=E$1:E8875)))))</f>
        <v> </v>
      </c>
      <c r="L8876" s="26"/>
    </row>
    <row r="8877" spans="1:12">
      <c r="A8877" s="20" t="s">
        <v>1688</v>
      </c>
      <c r="E8877" s="21">
        <f>IF(D8877="?OLD","!!!","")</f>
        <v/>
      </c>
      <c r="F8877" s="22" t="str">
        <f>IF(OR(E8877="",E8877="!!!"),"",IF(NOT(ISNA(VLOOKUP(E8877,E$1:E8876,1,FALSE()))),"OLD",IF(AND(E8877&lt;&gt;"",E8877&lt;&gt;"!!!"),"NEW","")))</f>
        <v> </v>
      </c>
      <c r="G8877" s="23" t="str">
        <f>IF(OR(E8877="",E8877="!!!"),"",IF(OR(J8877=0,AND(J8877=1,K8877=1),AND(J8877=1,I8877="SBJ"),AND(J8877=1,I8877=0)),"?IN_FOCUS",IF(J8877&lt;=2,"?ACTIVATED",IF(J8877&lt;&gt;"","?FAMILIAR",IF(F8877="NEW",IF(ISNA(VLOOKUP(E8877,#REF!,1,FALSE())),"?TYPE_IDENTIFIABLE","?REFERENTIAL"),"_")))))</f>
        <v> </v>
      </c>
      <c r="H8877" s="24" t="str">
        <f>IF(J8877&lt;&gt;1,"",IF(I8877="SBJ","CB","?"))</f>
        <v> </v>
      </c>
      <c r="I8877" s="25" t="str">
        <f>IF(OR(E8877="",E8877="!!!",F8877="NEW"),"",INDEX(B8876:B$2,-1+SUMPRODUCT(MAX(ROW(E8876:E$2)*(E8877=E8876:E$2)))))</f>
        <v> </v>
      </c>
      <c r="J8877" s="25" t="str">
        <f>IF(OR(E8877="",E8877="!!!",F8877="NEW"),"",COUNTBLANK(OFFSET(A$1,,,SUMPRODUCT(MAX(ROW(E$2:E8877)*(E8877=E$2:E8877)))))-COUNTBLANK(OFFSET(A$1,,,SUMPRODUCT(MAX(ROW(E$1:E8876)*(E2=E$1:E8876))))))</f>
        <v> </v>
      </c>
      <c r="K8877" s="25" t="str">
        <f>IF(OR(E8877="",E8877="!!!",F8877="NEW"),"",INDEX(J$1:J8876,SUMPRODUCT(MAX(ROW(E$1:E8876)*(E8877=E$1:E8876)))))</f>
        <v> </v>
      </c>
      <c r="L8877" s="26"/>
    </row>
    <row r="8878" spans="1:12">
      <c r="A8878" s="20" t="s">
        <v>1774</v>
      </c>
      <c r="E8878" s="21">
        <f>IF(D8878="?OLD","!!!","")</f>
        <v/>
      </c>
      <c r="F8878" s="22" t="str">
        <f>IF(OR(E8878="",E8878="!!!"),"",IF(NOT(ISNA(VLOOKUP(E8878,E$1:E8877,1,FALSE()))),"OLD",IF(AND(E8878&lt;&gt;"",E8878&lt;&gt;"!!!"),"NEW","")))</f>
        <v> </v>
      </c>
      <c r="G8878" s="23" t="str">
        <f>IF(OR(E8878="",E8878="!!!"),"",IF(OR(J8878=0,AND(J8878=1,K8878=1),AND(J8878=1,I8878="SBJ"),AND(J8878=1,I8878=0)),"?IN_FOCUS",IF(J8878&lt;=2,"?ACTIVATED",IF(J8878&lt;&gt;"","?FAMILIAR",IF(F8878="NEW",IF(ISNA(VLOOKUP(E8878,#REF!,1,FALSE())),"?TYPE_IDENTIFIABLE","?REFERENTIAL"),"_")))))</f>
        <v> </v>
      </c>
      <c r="H8878" s="24" t="str">
        <f>IF(J8878&lt;&gt;1,"",IF(I8878="SBJ","CB","?"))</f>
        <v> </v>
      </c>
      <c r="I8878" s="25" t="str">
        <f>IF(OR(E8878="",E8878="!!!",F8878="NEW"),"",INDEX(B8877:B$2,-1+SUMPRODUCT(MAX(ROW(E8877:E$2)*(E8878=E8877:E$2)))))</f>
        <v> </v>
      </c>
      <c r="J8878" s="25" t="str">
        <f>IF(OR(E8878="",E8878="!!!",F8878="NEW"),"",COUNTBLANK(OFFSET(A$1,,,SUMPRODUCT(MAX(ROW(E$2:E8878)*(E8878=E$2:E8878)))))-COUNTBLANK(OFFSET(A$1,,,SUMPRODUCT(MAX(ROW(E$1:E8877)*(E2=E$1:E8877))))))</f>
        <v> </v>
      </c>
      <c r="K8878" s="25" t="str">
        <f>IF(OR(E8878="",E8878="!!!",F8878="NEW"),"",INDEX(J$1:J8877,SUMPRODUCT(MAX(ROW(E$1:E8877)*(E8878=E$1:E8877)))))</f>
        <v> </v>
      </c>
      <c r="L8878" s="26"/>
    </row>
    <row r="8879" spans="1:12">
      <c r="A8879" s="20" t="s">
        <v>1814</v>
      </c>
      <c r="E8879" s="21">
        <f>IF(D8879="?OLD","!!!","")</f>
        <v/>
      </c>
      <c r="F8879" s="22" t="str">
        <f>IF(OR(E8879="",E8879="!!!"),"",IF(NOT(ISNA(VLOOKUP(E8879,E$1:E8878,1,FALSE()))),"OLD",IF(AND(E8879&lt;&gt;"",E8879&lt;&gt;"!!!"),"NEW","")))</f>
        <v> </v>
      </c>
      <c r="G8879" s="23" t="str">
        <f>IF(OR(E8879="",E8879="!!!"),"",IF(OR(J8879=0,AND(J8879=1,K8879=1),AND(J8879=1,I8879="SBJ"),AND(J8879=1,I8879=0)),"?IN_FOCUS",IF(J8879&lt;=2,"?ACTIVATED",IF(J8879&lt;&gt;"","?FAMILIAR",IF(F8879="NEW",IF(ISNA(VLOOKUP(E8879,#REF!,1,FALSE())),"?TYPE_IDENTIFIABLE","?REFERENTIAL"),"_")))))</f>
        <v> </v>
      </c>
      <c r="H8879" s="24" t="str">
        <f>IF(J8879&lt;&gt;1,"",IF(I8879="SBJ","CB","?"))</f>
        <v> </v>
      </c>
      <c r="I8879" s="25" t="str">
        <f>IF(OR(E8879="",E8879="!!!",F8879="NEW"),"",INDEX(B8878:B$2,-1+SUMPRODUCT(MAX(ROW(E8878:E$2)*(E8879=E8878:E$2)))))</f>
        <v> </v>
      </c>
      <c r="J8879" s="25" t="str">
        <f>IF(OR(E8879="",E8879="!!!",F8879="NEW"),"",COUNTBLANK(OFFSET(A$1,,,SUMPRODUCT(MAX(ROW(E$2:E8879)*(E8879=E$2:E8879)))))-COUNTBLANK(OFFSET(A$1,,,SUMPRODUCT(MAX(ROW(E$1:E8878)*(E2=E$1:E8878))))))</f>
        <v> </v>
      </c>
      <c r="K8879" s="25" t="str">
        <f>IF(OR(E8879="",E8879="!!!",F8879="NEW"),"",INDEX(J$1:J8878,SUMPRODUCT(MAX(ROW(E$1:E8878)*(E8879=E$1:E8878)))))</f>
        <v> </v>
      </c>
      <c r="L8879" s="26"/>
    </row>
    <row r="8880" spans="1:12">
      <c r="A8880" s="20" t="s">
        <v>1688</v>
      </c>
      <c r="E8880" s="21">
        <f>IF(D8880="?OLD","!!!","")</f>
        <v/>
      </c>
      <c r="F8880" s="22" t="str">
        <f>IF(OR(E8880="",E8880="!!!"),"",IF(NOT(ISNA(VLOOKUP(E8880,E$1:E8879,1,FALSE()))),"OLD",IF(AND(E8880&lt;&gt;"",E8880&lt;&gt;"!!!"),"NEW","")))</f>
        <v> </v>
      </c>
      <c r="G8880" s="23" t="str">
        <f>IF(OR(E8880="",E8880="!!!"),"",IF(OR(J8880=0,AND(J8880=1,K8880=1),AND(J8880=1,I8880="SBJ"),AND(J8880=1,I8880=0)),"?IN_FOCUS",IF(J8880&lt;=2,"?ACTIVATED",IF(J8880&lt;&gt;"","?FAMILIAR",IF(F8880="NEW",IF(ISNA(VLOOKUP(E8880,#REF!,1,FALSE())),"?TYPE_IDENTIFIABLE","?REFERENTIAL"),"_")))))</f>
        <v> </v>
      </c>
      <c r="H8880" s="24" t="str">
        <f>IF(J8880&lt;&gt;1,"",IF(I8880="SBJ","CB","?"))</f>
        <v> </v>
      </c>
      <c r="I8880" s="25" t="str">
        <f>IF(OR(E8880="",E8880="!!!",F8880="NEW"),"",INDEX(B8879:B$2,-1+SUMPRODUCT(MAX(ROW(E8879:E$2)*(E8880=E8879:E$2)))))</f>
        <v> </v>
      </c>
      <c r="J8880" s="25" t="str">
        <f>IF(OR(E8880="",E8880="!!!",F8880="NEW"),"",COUNTBLANK(OFFSET(A$1,,,SUMPRODUCT(MAX(ROW(E$2:E8880)*(E8880=E$2:E8880)))))-COUNTBLANK(OFFSET(A$1,,,SUMPRODUCT(MAX(ROW(E$1:E8879)*(E2=E$1:E8879))))))</f>
        <v> </v>
      </c>
      <c r="K8880" s="25" t="str">
        <f>IF(OR(E8880="",E8880="!!!",F8880="NEW"),"",INDEX(J$1:J8879,SUMPRODUCT(MAX(ROW(E$1:E8879)*(E8880=E$1:E8879)))))</f>
        <v> </v>
      </c>
      <c r="L8880" s="26"/>
    </row>
    <row r="8881" spans="1:12">
      <c r="A8881" s="20" t="s">
        <v>1776</v>
      </c>
      <c r="E8881" s="21">
        <f>IF(D8881="?OLD","!!!","")</f>
        <v/>
      </c>
      <c r="F8881" s="22" t="str">
        <f>IF(OR(E8881="",E8881="!!!"),"",IF(NOT(ISNA(VLOOKUP(E8881,E$1:E8880,1,FALSE()))),"OLD",IF(AND(E8881&lt;&gt;"",E8881&lt;&gt;"!!!"),"NEW","")))</f>
        <v> </v>
      </c>
      <c r="G8881" s="23" t="str">
        <f>IF(OR(E8881="",E8881="!!!"),"",IF(OR(J8881=0,AND(J8881=1,K8881=1),AND(J8881=1,I8881="SBJ"),AND(J8881=1,I8881=0)),"?IN_FOCUS",IF(J8881&lt;=2,"?ACTIVATED",IF(J8881&lt;&gt;"","?FAMILIAR",IF(F8881="NEW",IF(ISNA(VLOOKUP(E8881,#REF!,1,FALSE())),"?TYPE_IDENTIFIABLE","?REFERENTIAL"),"_")))))</f>
        <v> </v>
      </c>
      <c r="H8881" s="24" t="str">
        <f>IF(J8881&lt;&gt;1,"",IF(I8881="SBJ","CB","?"))</f>
        <v> </v>
      </c>
      <c r="I8881" s="25" t="str">
        <f>IF(OR(E8881="",E8881="!!!",F8881="NEW"),"",INDEX(B8880:B$2,-1+SUMPRODUCT(MAX(ROW(E8880:E$2)*(E8881=E8880:E$2)))))</f>
        <v> </v>
      </c>
      <c r="J8881" s="25" t="str">
        <f>IF(OR(E8881="",E8881="!!!",F8881="NEW"),"",COUNTBLANK(OFFSET(A$1,,,SUMPRODUCT(MAX(ROW(E$2:E8881)*(E8881=E$2:E8881)))))-COUNTBLANK(OFFSET(A$1,,,SUMPRODUCT(MAX(ROW(E$1:E8880)*(E2=E$1:E8880))))))</f>
        <v> </v>
      </c>
      <c r="K8881" s="25" t="str">
        <f>IF(OR(E8881="",E8881="!!!",F8881="NEW"),"",INDEX(J$1:J8880,SUMPRODUCT(MAX(ROW(E$1:E8880)*(E8881=E$1:E8880)))))</f>
        <v> </v>
      </c>
      <c r="L8881" s="26"/>
    </row>
    <row r="8882" spans="1:12">
      <c r="A8882" s="20" t="s">
        <v>1857</v>
      </c>
      <c r="B8882" s="27" t="s">
        <v>1724</v>
      </c>
      <c r="C8882" s="27" t="s">
        <v>1737</v>
      </c>
      <c r="D8882" s="27" t="s">
        <v>1681</v>
      </c>
      <c r="E8882" s="21">
        <f>IF(D8882="?OLD","!!!","")</f>
        <v/>
      </c>
      <c r="F8882" s="22" t="str">
        <f>IF(OR(E8882="",E8882="!!!"),"",IF(NOT(ISNA(VLOOKUP(E8882,E$1:E8881,1,FALSE()))),"OLD",IF(AND(E8882&lt;&gt;"",E8882&lt;&gt;"!!!"),"NEW","")))</f>
        <v> </v>
      </c>
      <c r="G8882" s="23" t="str">
        <f>IF(OR(E8882="",E8882="!!!"),"",IF(OR(J8882=0,AND(J8882=1,K8882=1),AND(J8882=1,I8882="SBJ"),AND(J8882=1,I8882=0)),"?IN_FOCUS",IF(J8882&lt;=2,"?ACTIVATED",IF(J8882&lt;&gt;"","?FAMILIAR",IF(F8882="NEW",IF(ISNA(VLOOKUP(E8882,#REF!,1,FALSE())),"?TYPE_IDENTIFIABLE","?REFERENTIAL"),"_")))))</f>
        <v> </v>
      </c>
      <c r="H8882" s="24" t="str">
        <f>IF(J8882&lt;&gt;1,"",IF(I8882="SBJ","CB","?"))</f>
        <v> </v>
      </c>
      <c r="I8882" s="25" t="str">
        <f>IF(OR(E8882="",E8882="!!!",F8882="NEW"),"",INDEX(B8881:B$2,-1+SUMPRODUCT(MAX(ROW(E8881:E$2)*(E8882=E8881:E$2)))))</f>
        <v> </v>
      </c>
      <c r="J8882" s="25" t="str">
        <f>IF(OR(E8882="",E8882="!!!",F8882="NEW"),"",COUNTBLANK(OFFSET(A$1,,,SUMPRODUCT(MAX(ROW(E$2:E8882)*(E8882=E$2:E8882)))))-COUNTBLANK(OFFSET(A$1,,,SUMPRODUCT(MAX(ROW(E$1:E8881)*(E2=E$1:E8881))))))</f>
        <v> </v>
      </c>
      <c r="K8882" s="25" t="str">
        <f>IF(OR(E8882="",E8882="!!!",F8882="NEW"),"",INDEX(J$1:J8881,SUMPRODUCT(MAX(ROW(E$1:E8881)*(E8882=E$1:E8881)))))</f>
        <v> </v>
      </c>
      <c r="L8882" s="26"/>
    </row>
    <row r="8883" spans="1:12">
      <c r="A8883" s="20" t="s">
        <v>1977</v>
      </c>
      <c r="B8883" s="27" t="s">
        <v>1731</v>
      </c>
      <c r="C8883" s="27" t="s">
        <v>1737</v>
      </c>
      <c r="D8883" s="27" t="s">
        <v>1681</v>
      </c>
      <c r="E8883" s="21">
        <f>IF(D8883="?OLD","!!!","")</f>
        <v/>
      </c>
      <c r="F8883" s="22" t="str">
        <f>IF(OR(E8883="",E8883="!!!"),"",IF(NOT(ISNA(VLOOKUP(E8883,E$1:E8882,1,FALSE()))),"OLD",IF(AND(E8883&lt;&gt;"",E8883&lt;&gt;"!!!"),"NEW","")))</f>
        <v> </v>
      </c>
      <c r="G8883" s="23" t="str">
        <f>IF(OR(E8883="",E8883="!!!"),"",IF(OR(J8883=0,AND(J8883=1,K8883=1),AND(J8883=1,I8883="SBJ"),AND(J8883=1,I8883=0)),"?IN_FOCUS",IF(J8883&lt;=2,"?ACTIVATED",IF(J8883&lt;&gt;"","?FAMILIAR",IF(F8883="NEW",IF(ISNA(VLOOKUP(E8883,#REF!,1,FALSE())),"?TYPE_IDENTIFIABLE","?REFERENTIAL"),"_")))))</f>
        <v> </v>
      </c>
      <c r="H8883" s="24" t="str">
        <f>IF(J8883&lt;&gt;1,"",IF(I8883="SBJ","CB","?"))</f>
        <v> </v>
      </c>
      <c r="I8883" s="25" t="str">
        <f>IF(OR(E8883="",E8883="!!!",F8883="NEW"),"",INDEX(B8882:B$2,-1+SUMPRODUCT(MAX(ROW(E8882:E$2)*(E8883=E8882:E$2)))))</f>
        <v> </v>
      </c>
      <c r="J8883" s="25" t="str">
        <f>IF(OR(E8883="",E8883="!!!",F8883="NEW"),"",COUNTBLANK(OFFSET(A$1,,,SUMPRODUCT(MAX(ROW(E$2:E8883)*(E8883=E$2:E8883)))))-COUNTBLANK(OFFSET(A$1,,,SUMPRODUCT(MAX(ROW(E$1:E8882)*(E2=E$1:E8882))))))</f>
        <v> </v>
      </c>
      <c r="K8883" s="25" t="str">
        <f>IF(OR(E8883="",E8883="!!!",F8883="NEW"),"",INDEX(J$1:J8882,SUMPRODUCT(MAX(ROW(E$1:E8882)*(E8883=E$1:E8882)))))</f>
        <v> </v>
      </c>
      <c r="L8883" s="26"/>
    </row>
    <row r="8884" spans="1:12">
      <c r="A8884" s="20" t="s">
        <v>1739</v>
      </c>
      <c r="E8884" s="21">
        <f>IF(D8884="?OLD","!!!","")</f>
        <v/>
      </c>
      <c r="F8884" s="22" t="str">
        <f>IF(OR(E8884="",E8884="!!!"),"",IF(NOT(ISNA(VLOOKUP(E8884,E$1:E8883,1,FALSE()))),"OLD",IF(AND(E8884&lt;&gt;"",E8884&lt;&gt;"!!!"),"NEW","")))</f>
        <v> </v>
      </c>
      <c r="G8884" s="23" t="str">
        <f>IF(OR(E8884="",E8884="!!!"),"",IF(OR(J8884=0,AND(J8884=1,K8884=1),AND(J8884=1,I8884="SBJ"),AND(J8884=1,I8884=0)),"?IN_FOCUS",IF(J8884&lt;=2,"?ACTIVATED",IF(J8884&lt;&gt;"","?FAMILIAR",IF(F8884="NEW",IF(ISNA(VLOOKUP(E8884,#REF!,1,FALSE())),"?TYPE_IDENTIFIABLE","?REFERENTIAL"),"_")))))</f>
        <v> </v>
      </c>
      <c r="H8884" s="24" t="str">
        <f>IF(J8884&lt;&gt;1,"",IF(I8884="SBJ","CB","?"))</f>
        <v> </v>
      </c>
      <c r="I8884" s="25" t="str">
        <f>IF(OR(E8884="",E8884="!!!",F8884="NEW"),"",INDEX(B8883:B$2,-1+SUMPRODUCT(MAX(ROW(E8883:E$2)*(E8884=E8883:E$2)))))</f>
        <v> </v>
      </c>
      <c r="J8884" s="25" t="str">
        <f>IF(OR(E8884="",E8884="!!!",F8884="NEW"),"",COUNTBLANK(OFFSET(A$1,,,SUMPRODUCT(MAX(ROW(E$2:E8884)*(E8884=E$2:E8884)))))-COUNTBLANK(OFFSET(A$1,,,SUMPRODUCT(MAX(ROW(E$1:E8883)*(E2=E$1:E8883))))))</f>
        <v> </v>
      </c>
      <c r="K8884" s="25" t="str">
        <f>IF(OR(E8884="",E8884="!!!",F8884="NEW"),"",INDEX(J$1:J8883,SUMPRODUCT(MAX(ROW(E$1:E8883)*(E8884=E$1:E8883)))))</f>
        <v> </v>
      </c>
      <c r="L8884" s="26"/>
    </row>
    <row r="8885" spans="1:12">
      <c r="A8885" s="20" t="s">
        <v>1706</v>
      </c>
      <c r="E8885" s="21">
        <f>IF(D8885="?OLD","!!!","")</f>
        <v/>
      </c>
      <c r="F8885" s="22" t="str">
        <f>IF(OR(E8885="",E8885="!!!"),"",IF(NOT(ISNA(VLOOKUP(E8885,E$1:E8884,1,FALSE()))),"OLD",IF(AND(E8885&lt;&gt;"",E8885&lt;&gt;"!!!"),"NEW","")))</f>
        <v> </v>
      </c>
      <c r="G8885" s="23" t="str">
        <f>IF(OR(E8885="",E8885="!!!"),"",IF(OR(J8885=0,AND(J8885=1,K8885=1),AND(J8885=1,I8885="SBJ"),AND(J8885=1,I8885=0)),"?IN_FOCUS",IF(J8885&lt;=2,"?ACTIVATED",IF(J8885&lt;&gt;"","?FAMILIAR",IF(F8885="NEW",IF(ISNA(VLOOKUP(E8885,#REF!,1,FALSE())),"?TYPE_IDENTIFIABLE","?REFERENTIAL"),"_")))))</f>
        <v> </v>
      </c>
      <c r="H8885" s="24" t="str">
        <f>IF(J8885&lt;&gt;1,"",IF(I8885="SBJ","CB","?"))</f>
        <v> </v>
      </c>
      <c r="I8885" s="25" t="str">
        <f>IF(OR(E8885="",E8885="!!!",F8885="NEW"),"",INDEX(B8884:B$2,-1+SUMPRODUCT(MAX(ROW(E8884:E$2)*(E8885=E8884:E$2)))))</f>
        <v> </v>
      </c>
      <c r="J8885" s="25" t="str">
        <f>IF(OR(E8885="",E8885="!!!",F8885="NEW"),"",COUNTBLANK(OFFSET(A$1,,,SUMPRODUCT(MAX(ROW(E$2:E8885)*(E8885=E$2:E8885)))))-COUNTBLANK(OFFSET(A$1,,,SUMPRODUCT(MAX(ROW(E$1:E8884)*(E2=E$1:E8884))))))</f>
        <v> </v>
      </c>
      <c r="K8885" s="25" t="str">
        <f>IF(OR(E8885="",E8885="!!!",F8885="NEW"),"",INDEX(J$1:J8884,SUMPRODUCT(MAX(ROW(E$1:E8884)*(E8885=E$1:E8884)))))</f>
        <v> </v>
      </c>
      <c r="L8885" s="26"/>
    </row>
    <row r="8886" spans="1:12">
      <c r="A8886" s="20" t="s">
        <v>3019</v>
      </c>
      <c r="B8886" s="27" t="s">
        <v>1675</v>
      </c>
      <c r="C8886" s="27" t="s">
        <v>1701</v>
      </c>
      <c r="D8886" s="27" t="s">
        <v>1681</v>
      </c>
      <c r="E8886" s="21">
        <f>IF(D8886="?OLD","!!!","")</f>
        <v/>
      </c>
      <c r="F8886" s="22" t="str">
        <f>IF(OR(E8886="",E8886="!!!"),"",IF(NOT(ISNA(VLOOKUP(E8886,E$1:E8885,1,FALSE()))),"OLD",IF(AND(E8886&lt;&gt;"",E8886&lt;&gt;"!!!"),"NEW","")))</f>
        <v> </v>
      </c>
      <c r="G8886" s="23" t="str">
        <f>IF(OR(E8886="",E8886="!!!"),"",IF(OR(J8886=0,AND(J8886=1,K8886=1),AND(J8886=1,I8886="SBJ"),AND(J8886=1,I8886=0)),"?IN_FOCUS",IF(J8886&lt;=2,"?ACTIVATED",IF(J8886&lt;&gt;"","?FAMILIAR",IF(F8886="NEW",IF(ISNA(VLOOKUP(E8886,#REF!,1,FALSE())),"?TYPE_IDENTIFIABLE","?REFERENTIAL"),"_")))))</f>
        <v> </v>
      </c>
      <c r="H8886" s="24" t="str">
        <f>IF(J8886&lt;&gt;1,"",IF(I8886="SBJ","CB","?"))</f>
        <v> </v>
      </c>
      <c r="I8886" s="25" t="str">
        <f>IF(OR(E8886="",E8886="!!!",F8886="NEW"),"",INDEX(B8885:B$2,-1+SUMPRODUCT(MAX(ROW(E8885:E$2)*(E8886=E8885:E$2)))))</f>
        <v> </v>
      </c>
      <c r="J8886" s="25" t="str">
        <f>IF(OR(E8886="",E8886="!!!",F8886="NEW"),"",COUNTBLANK(OFFSET(A$1,,,SUMPRODUCT(MAX(ROW(E$2:E8886)*(E8886=E$2:E8886)))))-COUNTBLANK(OFFSET(A$1,,,SUMPRODUCT(MAX(ROW(E$1:E8885)*(E2=E$1:E8885))))))</f>
        <v> </v>
      </c>
      <c r="K8886" s="25" t="str">
        <f>IF(OR(E8886="",E8886="!!!",F8886="NEW"),"",INDEX(J$1:J8885,SUMPRODUCT(MAX(ROW(E$1:E8885)*(E8886=E$1:E8885)))))</f>
        <v> </v>
      </c>
      <c r="L8886" s="26"/>
    </row>
    <row r="8887" spans="1:12">
      <c r="A8887" s="20" t="s">
        <v>2449</v>
      </c>
      <c r="B8887" s="27" t="s">
        <v>1672</v>
      </c>
      <c r="C8887" s="27" t="s">
        <v>1704</v>
      </c>
      <c r="E8887" s="21">
        <f>IF(D8887="?OLD","!!!","")</f>
        <v/>
      </c>
      <c r="F8887" s="22" t="str">
        <f>IF(OR(E8887="",E8887="!!!"),"",IF(NOT(ISNA(VLOOKUP(E8887,E$1:E8886,1,FALSE()))),"OLD",IF(AND(E8887&lt;&gt;"",E8887&lt;&gt;"!!!"),"NEW","")))</f>
        <v> </v>
      </c>
      <c r="G8887" s="23" t="str">
        <f>IF(OR(E8887="",E8887="!!!"),"",IF(OR(J8887=0,AND(J8887=1,K8887=1),AND(J8887=1,I8887="SBJ"),AND(J8887=1,I8887=0)),"?IN_FOCUS",IF(J8887&lt;=2,"?ACTIVATED",IF(J8887&lt;&gt;"","?FAMILIAR",IF(F8887="NEW",IF(ISNA(VLOOKUP(E8887,#REF!,1,FALSE())),"?TYPE_IDENTIFIABLE","?REFERENTIAL"),"_")))))</f>
        <v> </v>
      </c>
      <c r="H8887" s="24" t="str">
        <f>IF(J8887&lt;&gt;1,"",IF(I8887="SBJ","CB","?"))</f>
        <v> </v>
      </c>
      <c r="I8887" s="25" t="str">
        <f>IF(OR(E8887="",E8887="!!!",F8887="NEW"),"",INDEX(B8886:B$2,-1+SUMPRODUCT(MAX(ROW(E8886:E$2)*(E8887=E8886:E$2)))))</f>
        <v> </v>
      </c>
      <c r="J8887" s="25" t="str">
        <f>IF(OR(E8887="",E8887="!!!",F8887="NEW"),"",COUNTBLANK(OFFSET(A$1,,,SUMPRODUCT(MAX(ROW(E$2:E8887)*(E8887=E$2:E8887)))))-COUNTBLANK(OFFSET(A$1,,,SUMPRODUCT(MAX(ROW(E$1:E8886)*(E2=E$1:E8886))))))</f>
        <v> </v>
      </c>
      <c r="K8887" s="25" t="str">
        <f>IF(OR(E8887="",E8887="!!!",F8887="NEW"),"",INDEX(J$1:J8886,SUMPRODUCT(MAX(ROW(E$1:E8886)*(E8887=E$1:E8886)))))</f>
        <v> </v>
      </c>
      <c r="L8887" s="26"/>
    </row>
    <row r="8888" spans="1:12">
      <c r="A8888" s="20" t="s">
        <v>1682</v>
      </c>
      <c r="B8888" s="27" t="s">
        <v>1672</v>
      </c>
      <c r="C8888" s="27" t="s">
        <v>1673</v>
      </c>
      <c r="E8888" s="21">
        <f>IF(D8888="?OLD","!!!","")</f>
        <v/>
      </c>
      <c r="F8888" s="22" t="str">
        <f>IF(OR(E8888="",E8888="!!!"),"",IF(NOT(ISNA(VLOOKUP(E8888,E$1:E8887,1,FALSE()))),"OLD",IF(AND(E8888&lt;&gt;"",E8888&lt;&gt;"!!!"),"NEW","")))</f>
        <v> </v>
      </c>
      <c r="G8888" s="23" t="str">
        <f>IF(OR(E8888="",E8888="!!!"),"",IF(OR(J8888=0,AND(J8888=1,K8888=1),AND(J8888=1,I8888="SBJ"),AND(J8888=1,I8888=0)),"?IN_FOCUS",IF(J8888&lt;=2,"?ACTIVATED",IF(J8888&lt;&gt;"","?FAMILIAR",IF(F8888="NEW",IF(ISNA(VLOOKUP(E8888,#REF!,1,FALSE())),"?TYPE_IDENTIFIABLE","?REFERENTIAL"),"_")))))</f>
        <v> </v>
      </c>
      <c r="H8888" s="24" t="str">
        <f>IF(J8888&lt;&gt;1,"",IF(I8888="SBJ","CB","?"))</f>
        <v> </v>
      </c>
      <c r="I8888" s="25" t="str">
        <f>IF(OR(E8888="",E8888="!!!",F8888="NEW"),"",INDEX(B8887:B$2,-1+SUMPRODUCT(MAX(ROW(E8887:E$2)*(E8888=E8887:E$2)))))</f>
        <v> </v>
      </c>
      <c r="J8888" s="25" t="str">
        <f>IF(OR(E8888="",E8888="!!!",F8888="NEW"),"",COUNTBLANK(OFFSET(A$1,,,SUMPRODUCT(MAX(ROW(E$2:E8888)*(E8888=E$2:E8888)))))-COUNTBLANK(OFFSET(A$1,,,SUMPRODUCT(MAX(ROW(E$1:E8887)*(E2=E$1:E8887))))))</f>
        <v> </v>
      </c>
      <c r="K8888" s="25" t="str">
        <f>IF(OR(E8888="",E8888="!!!",F8888="NEW"),"",INDEX(J$1:J8887,SUMPRODUCT(MAX(ROW(E$1:E8887)*(E8888=E$1:E8887)))))</f>
        <v> </v>
      </c>
      <c r="L8888" s="26"/>
    </row>
    <row r="8889" spans="1:12">
      <c r="A8889" s="20" t="s">
        <v>1714</v>
      </c>
      <c r="E8889" s="21">
        <f>IF(D8889="?OLD","!!!","")</f>
        <v/>
      </c>
      <c r="F8889" s="22" t="str">
        <f>IF(OR(E8889="",E8889="!!!"),"",IF(NOT(ISNA(VLOOKUP(E8889,E$1:E8888,1,FALSE()))),"OLD",IF(AND(E8889&lt;&gt;"",E8889&lt;&gt;"!!!"),"NEW","")))</f>
        <v> </v>
      </c>
      <c r="G8889" s="23" t="str">
        <f>IF(OR(E8889="",E8889="!!!"),"",IF(OR(J8889=0,AND(J8889=1,K8889=1),AND(J8889=1,I8889="SBJ"),AND(J8889=1,I8889=0)),"?IN_FOCUS",IF(J8889&lt;=2,"?ACTIVATED",IF(J8889&lt;&gt;"","?FAMILIAR",IF(F8889="NEW",IF(ISNA(VLOOKUP(E8889,#REF!,1,FALSE())),"?TYPE_IDENTIFIABLE","?REFERENTIAL"),"_")))))</f>
        <v> </v>
      </c>
      <c r="H8889" s="24" t="str">
        <f>IF(J8889&lt;&gt;1,"",IF(I8889="SBJ","CB","?"))</f>
        <v> </v>
      </c>
      <c r="I8889" s="25" t="str">
        <f>IF(OR(E8889="",E8889="!!!",F8889="NEW"),"",INDEX(B8888:B$2,-1+SUMPRODUCT(MAX(ROW(E8888:E$2)*(E8889=E8888:E$2)))))</f>
        <v> </v>
      </c>
      <c r="J8889" s="25" t="str">
        <f>IF(OR(E8889="",E8889="!!!",F8889="NEW"),"",COUNTBLANK(OFFSET(A$1,,,SUMPRODUCT(MAX(ROW(E$2:E8889)*(E8889=E$2:E8889)))))-COUNTBLANK(OFFSET(A$1,,,SUMPRODUCT(MAX(ROW(E$1:E8888)*(E2=E$1:E8888))))))</f>
        <v> </v>
      </c>
      <c r="K8889" s="25" t="str">
        <f>IF(OR(E8889="",E8889="!!!",F8889="NEW"),"",INDEX(J$1:J8888,SUMPRODUCT(MAX(ROW(E$1:E8888)*(E8889=E$1:E8888)))))</f>
        <v> </v>
      </c>
      <c r="L8889" s="26"/>
    </row>
    <row r="8890" spans="1:12">
      <c r="A8890" s="20" t="s">
        <v>2588</v>
      </c>
      <c r="B8890" s="27" t="s">
        <v>1675</v>
      </c>
      <c r="C8890" s="27" t="s">
        <v>1701</v>
      </c>
      <c r="D8890" s="27" t="s">
        <v>1681</v>
      </c>
      <c r="E8890" s="21">
        <f>IF(D8890="?OLD","!!!","")</f>
        <v/>
      </c>
      <c r="F8890" s="22" t="str">
        <f>IF(OR(E8890="",E8890="!!!"),"",IF(NOT(ISNA(VLOOKUP(E8890,E$1:E8889,1,FALSE()))),"OLD",IF(AND(E8890&lt;&gt;"",E8890&lt;&gt;"!!!"),"NEW","")))</f>
        <v> </v>
      </c>
      <c r="G8890" s="23" t="str">
        <f>IF(OR(E8890="",E8890="!!!"),"",IF(OR(J8890=0,AND(J8890=1,K8890=1),AND(J8890=1,I8890="SBJ"),AND(J8890=1,I8890=0)),"?IN_FOCUS",IF(J8890&lt;=2,"?ACTIVATED",IF(J8890&lt;&gt;"","?FAMILIAR",IF(F8890="NEW",IF(ISNA(VLOOKUP(E8890,#REF!,1,FALSE())),"?TYPE_IDENTIFIABLE","?REFERENTIAL"),"_")))))</f>
        <v> </v>
      </c>
      <c r="H8890" s="24" t="str">
        <f>IF(J8890&lt;&gt;1,"",IF(I8890="SBJ","CB","?"))</f>
        <v> </v>
      </c>
      <c r="I8890" s="25" t="str">
        <f>IF(OR(E8890="",E8890="!!!",F8890="NEW"),"",INDEX(B8889:B$2,-1+SUMPRODUCT(MAX(ROW(E8889:E$2)*(E8890=E8889:E$2)))))</f>
        <v> </v>
      </c>
      <c r="J8890" s="25" t="str">
        <f>IF(OR(E8890="",E8890="!!!",F8890="NEW"),"",COUNTBLANK(OFFSET(A$1,,,SUMPRODUCT(MAX(ROW(E$2:E8890)*(E8890=E$2:E8890)))))-COUNTBLANK(OFFSET(A$1,,,SUMPRODUCT(MAX(ROW(E$1:E8889)*(E2=E$1:E8889))))))</f>
        <v> </v>
      </c>
      <c r="K8890" s="25" t="str">
        <f>IF(OR(E8890="",E8890="!!!",F8890="NEW"),"",INDEX(J$1:J8889,SUMPRODUCT(MAX(ROW(E$1:E8889)*(E8890=E$1:E8889)))))</f>
        <v> </v>
      </c>
      <c r="L8890" s="26"/>
    </row>
    <row r="8891" spans="1:12">
      <c r="A8891" s="20" t="s">
        <v>4195</v>
      </c>
      <c r="E8891" s="21">
        <f>IF(D8891="?OLD","!!!","")</f>
        <v/>
      </c>
      <c r="F8891" s="22" t="str">
        <f>IF(OR(E8891="",E8891="!!!"),"",IF(NOT(ISNA(VLOOKUP(E8891,E$1:E8890,1,FALSE()))),"OLD",IF(AND(E8891&lt;&gt;"",E8891&lt;&gt;"!!!"),"NEW","")))</f>
        <v> </v>
      </c>
      <c r="G8891" s="23" t="str">
        <f>IF(OR(E8891="",E8891="!!!"),"",IF(OR(J8891=0,AND(J8891=1,K8891=1),AND(J8891=1,I8891="SBJ"),AND(J8891=1,I8891=0)),"?IN_FOCUS",IF(J8891&lt;=2,"?ACTIVATED",IF(J8891&lt;&gt;"","?FAMILIAR",IF(F8891="NEW",IF(ISNA(VLOOKUP(E8891,#REF!,1,FALSE())),"?TYPE_IDENTIFIABLE","?REFERENTIAL"),"_")))))</f>
        <v> </v>
      </c>
      <c r="H8891" s="24" t="str">
        <f>IF(J8891&lt;&gt;1,"",IF(I8891="SBJ","CB","?"))</f>
        <v> </v>
      </c>
      <c r="I8891" s="25" t="str">
        <f>IF(OR(E8891="",E8891="!!!",F8891="NEW"),"",INDEX(B8890:B$2,-1+SUMPRODUCT(MAX(ROW(E8890:E$2)*(E8891=E8890:E$2)))))</f>
        <v> </v>
      </c>
      <c r="J8891" s="25" t="str">
        <f>IF(OR(E8891="",E8891="!!!",F8891="NEW"),"",COUNTBLANK(OFFSET(A$1,,,SUMPRODUCT(MAX(ROW(E$2:E8891)*(E8891=E$2:E8891)))))-COUNTBLANK(OFFSET(A$1,,,SUMPRODUCT(MAX(ROW(E$1:E8890)*(E2=E$1:E8890))))))</f>
        <v> </v>
      </c>
      <c r="K8891" s="25" t="str">
        <f>IF(OR(E8891="",E8891="!!!",F8891="NEW"),"",INDEX(J$1:J8890,SUMPRODUCT(MAX(ROW(E$1:E8890)*(E8891=E$1:E8890)))))</f>
        <v> </v>
      </c>
      <c r="L8891" s="26"/>
    </row>
    <row r="8892" spans="1:12">
      <c r="A8892" s="20" t="s">
        <v>671</v>
      </c>
      <c r="E8892" s="21">
        <f>IF(D8892="?OLD","!!!","")</f>
        <v/>
      </c>
      <c r="F8892" s="22" t="str">
        <f>IF(OR(E8892="",E8892="!!!"),"",IF(NOT(ISNA(VLOOKUP(E8892,E$1:E8891,1,FALSE()))),"OLD",IF(AND(E8892&lt;&gt;"",E8892&lt;&gt;"!!!"),"NEW","")))</f>
        <v> </v>
      </c>
      <c r="G8892" s="23" t="str">
        <f>IF(OR(E8892="",E8892="!!!"),"",IF(OR(J8892=0,AND(J8892=1,K8892=1),AND(J8892=1,I8892="SBJ"),AND(J8892=1,I8892=0)),"?IN_FOCUS",IF(J8892&lt;=2,"?ACTIVATED",IF(J8892&lt;&gt;"","?FAMILIAR",IF(F8892="NEW",IF(ISNA(VLOOKUP(E8892,#REF!,1,FALSE())),"?TYPE_IDENTIFIABLE","?REFERENTIAL"),"_")))))</f>
        <v> </v>
      </c>
      <c r="H8892" s="24" t="str">
        <f>IF(J8892&lt;&gt;1,"",IF(I8892="SBJ","CB","?"))</f>
        <v> </v>
      </c>
      <c r="I8892" s="25" t="str">
        <f>IF(OR(E8892="",E8892="!!!",F8892="NEW"),"",INDEX(B8891:B$2,-1+SUMPRODUCT(MAX(ROW(E8891:E$2)*(E8892=E8891:E$2)))))</f>
        <v> </v>
      </c>
      <c r="J8892" s="25" t="str">
        <f>IF(OR(E8892="",E8892="!!!",F8892="NEW"),"",COUNTBLANK(OFFSET(A$1,,,SUMPRODUCT(MAX(ROW(E$2:E8892)*(E8892=E$2:E8892)))))-COUNTBLANK(OFFSET(A$1,,,SUMPRODUCT(MAX(ROW(E$1:E8891)*(E2=E$1:E8891))))))</f>
        <v> </v>
      </c>
      <c r="K8892" s="25" t="str">
        <f>IF(OR(E8892="",E8892="!!!",F8892="NEW"),"",INDEX(J$1:J8891,SUMPRODUCT(MAX(ROW(E$1:E8891)*(E8892=E$1:E8891)))))</f>
        <v> </v>
      </c>
      <c r="L8892" s="26"/>
    </row>
    <row r="8893" spans="1:12">
      <c r="A8893" s="20"/>
    </row>
    <row r="8894" spans="1:12">
      <c r="A8894" s="20" t="s">
        <v>4196</v>
      </c>
    </row>
    <row r="8895" spans="1:12">
      <c r="A8895" s="20" t="s">
        <v>2249</v>
      </c>
      <c r="E8895" s="21">
        <f>IF(D8895="?OLD","!!!","")</f>
        <v/>
      </c>
      <c r="F8895" s="22" t="str">
        <f>IF(OR(E8895="",E8895="!!!"),"",IF(NOT(ISNA(VLOOKUP(E8895,E$1:E8894,1,FALSE()))),"OLD",IF(AND(E8895&lt;&gt;"",E8895&lt;&gt;"!!!"),"NEW","")))</f>
        <v> </v>
      </c>
      <c r="G8895" s="23" t="str">
        <f>IF(OR(E8895="",E8895="!!!"),"",IF(OR(J8895=0,AND(J8895=1,K8895=1),AND(J8895=1,I8895="SBJ"),AND(J8895=1,I8895=0)),"?IN_FOCUS",IF(J8895&lt;=2,"?ACTIVATED",IF(J8895&lt;&gt;"","?FAMILIAR",IF(F8895="NEW",IF(ISNA(VLOOKUP(E8895,#REF!,1,FALSE())),"?TYPE_IDENTIFIABLE","?REFERENTIAL"),"_")))))</f>
        <v> </v>
      </c>
      <c r="H8895" s="24" t="str">
        <f>IF(J8895&lt;&gt;1,"",IF(I8895="SBJ","CB","?"))</f>
        <v> </v>
      </c>
      <c r="I8895" s="25" t="str">
        <f>IF(OR(E8895="",E8895="!!!",F8895="NEW"),"",INDEX(B8894:B$2,-1+SUMPRODUCT(MAX(ROW(E8894:E$2)*(E8895=E8894:E$2)))))</f>
        <v> </v>
      </c>
      <c r="J8895" s="25" t="str">
        <f>IF(OR(E8895="",E8895="!!!",F8895="NEW"),"",COUNTBLANK(OFFSET(A$1,,,SUMPRODUCT(MAX(ROW(E$2:E8895)*(E8895=E$2:E8895)))))-COUNTBLANK(OFFSET(A$1,,,SUMPRODUCT(MAX(ROW(E$1:E8894)*(E2=E$1:E8894))))))</f>
        <v> </v>
      </c>
      <c r="K8895" s="25" t="str">
        <f>IF(OR(E8895="",E8895="!!!",F8895="NEW"),"",INDEX(J$1:J8894,SUMPRODUCT(MAX(ROW(E$1:E8894)*(E8895=E$1:E8894)))))</f>
        <v> </v>
      </c>
      <c r="L8895" s="26"/>
    </row>
    <row r="8896" spans="1:12">
      <c r="A8896" s="20" t="s">
        <v>2887</v>
      </c>
      <c r="E8896" s="21">
        <f>IF(D8896="?OLD","!!!","")</f>
        <v/>
      </c>
      <c r="F8896" s="22" t="str">
        <f>IF(OR(E8896="",E8896="!!!"),"",IF(NOT(ISNA(VLOOKUP(E8896,E$1:E8895,1,FALSE()))),"OLD",IF(AND(E8896&lt;&gt;"",E8896&lt;&gt;"!!!"),"NEW","")))</f>
        <v> </v>
      </c>
      <c r="G8896" s="23" t="str">
        <f>IF(OR(E8896="",E8896="!!!"),"",IF(OR(J8896=0,AND(J8896=1,K8896=1),AND(J8896=1,I8896="SBJ"),AND(J8896=1,I8896=0)),"?IN_FOCUS",IF(J8896&lt;=2,"?ACTIVATED",IF(J8896&lt;&gt;"","?FAMILIAR",IF(F8896="NEW",IF(ISNA(VLOOKUP(E8896,#REF!,1,FALSE())),"?TYPE_IDENTIFIABLE","?REFERENTIAL"),"_")))))</f>
        <v> </v>
      </c>
      <c r="H8896" s="24" t="str">
        <f>IF(J8896&lt;&gt;1,"",IF(I8896="SBJ","CB","?"))</f>
        <v> </v>
      </c>
      <c r="I8896" s="25" t="str">
        <f>IF(OR(E8896="",E8896="!!!",F8896="NEW"),"",INDEX(B8895:B$2,-1+SUMPRODUCT(MAX(ROW(E8895:E$2)*(E8896=E8895:E$2)))))</f>
        <v> </v>
      </c>
      <c r="J8896" s="25" t="str">
        <f>IF(OR(E8896="",E8896="!!!",F8896="NEW"),"",COUNTBLANK(OFFSET(A$1,,,SUMPRODUCT(MAX(ROW(E$2:E8896)*(E8896=E$2:E8896)))))-COUNTBLANK(OFFSET(A$1,,,SUMPRODUCT(MAX(ROW(E$1:E8895)*(E2=E$1:E8895))))))</f>
        <v> </v>
      </c>
      <c r="K8896" s="25" t="str">
        <f>IF(OR(E8896="",E8896="!!!",F8896="NEW"),"",INDEX(J$1:J8895,SUMPRODUCT(MAX(ROW(E$1:E8895)*(E8896=E$1:E8895)))))</f>
        <v> </v>
      </c>
      <c r="L8896" s="26"/>
    </row>
    <row r="8897" spans="1:12">
      <c r="A8897" s="20" t="s">
        <v>1780</v>
      </c>
      <c r="B8897" s="27" t="s">
        <v>1668</v>
      </c>
      <c r="C8897" s="27" t="s">
        <v>1737</v>
      </c>
      <c r="D8897" s="27" t="s">
        <v>1681</v>
      </c>
      <c r="E8897" s="21">
        <f>IF(D8897="?OLD","!!!","")</f>
        <v/>
      </c>
      <c r="F8897" s="22" t="str">
        <f>IF(OR(E8897="",E8897="!!!"),"",IF(NOT(ISNA(VLOOKUP(E8897,E$1:E8896,1,FALSE()))),"OLD",IF(AND(E8897&lt;&gt;"",E8897&lt;&gt;"!!!"),"NEW","")))</f>
        <v> </v>
      </c>
      <c r="G8897" s="23" t="str">
        <f>IF(OR(E8897="",E8897="!!!"),"",IF(OR(J8897=0,AND(J8897=1,K8897=1),AND(J8897=1,I8897="SBJ"),AND(J8897=1,I8897=0)),"?IN_FOCUS",IF(J8897&lt;=2,"?ACTIVATED",IF(J8897&lt;&gt;"","?FAMILIAR",IF(F8897="NEW",IF(ISNA(VLOOKUP(E8897,#REF!,1,FALSE())),"?TYPE_IDENTIFIABLE","?REFERENTIAL"),"_")))))</f>
        <v> </v>
      </c>
      <c r="H8897" s="24" t="str">
        <f>IF(J8897&lt;&gt;1,"",IF(I8897="SBJ","CB","?"))</f>
        <v> </v>
      </c>
      <c r="I8897" s="25" t="str">
        <f>IF(OR(E8897="",E8897="!!!",F8897="NEW"),"",INDEX(B8896:B$2,-1+SUMPRODUCT(MAX(ROW(E8896:E$2)*(E8897=E8896:E$2)))))</f>
        <v> </v>
      </c>
      <c r="J8897" s="25" t="str">
        <f>IF(OR(E8897="",E8897="!!!",F8897="NEW"),"",COUNTBLANK(OFFSET(A$1,,,SUMPRODUCT(MAX(ROW(E$2:E8897)*(E8897=E$2:E8897)))))-COUNTBLANK(OFFSET(A$1,,,SUMPRODUCT(MAX(ROW(E$1:E8896)*(E2=E$1:E8896))))))</f>
        <v> </v>
      </c>
      <c r="K8897" s="25" t="str">
        <f>IF(OR(E8897="",E8897="!!!",F8897="NEW"),"",INDEX(J$1:J8896,SUMPRODUCT(MAX(ROW(E$1:E8896)*(E8897=E$1:E8896)))))</f>
        <v> </v>
      </c>
      <c r="L8897" s="26"/>
    </row>
    <row r="8898" spans="1:12">
      <c r="A8898" s="20" t="s">
        <v>1689</v>
      </c>
      <c r="E8898" s="21">
        <f>IF(D8898="?OLD","!!!","")</f>
        <v/>
      </c>
      <c r="F8898" s="22" t="str">
        <f>IF(OR(E8898="",E8898="!!!"),"",IF(NOT(ISNA(VLOOKUP(E8898,E$1:E8897,1,FALSE()))),"OLD",IF(AND(E8898&lt;&gt;"",E8898&lt;&gt;"!!!"),"NEW","")))</f>
        <v> </v>
      </c>
      <c r="G8898" s="23" t="str">
        <f>IF(OR(E8898="",E8898="!!!"),"",IF(OR(J8898=0,AND(J8898=1,K8898=1),AND(J8898=1,I8898="SBJ"),AND(J8898=1,I8898=0)),"?IN_FOCUS",IF(J8898&lt;=2,"?ACTIVATED",IF(J8898&lt;&gt;"","?FAMILIAR",IF(F8898="NEW",IF(ISNA(VLOOKUP(E8898,#REF!,1,FALSE())),"?TYPE_IDENTIFIABLE","?REFERENTIAL"),"_")))))</f>
        <v> </v>
      </c>
      <c r="H8898" s="24" t="str">
        <f>IF(J8898&lt;&gt;1,"",IF(I8898="SBJ","CB","?"))</f>
        <v> </v>
      </c>
      <c r="I8898" s="25" t="str">
        <f>IF(OR(E8898="",E8898="!!!",F8898="NEW"),"",INDEX(B8897:B$2,-1+SUMPRODUCT(MAX(ROW(E8897:E$2)*(E8898=E8897:E$2)))))</f>
        <v> </v>
      </c>
      <c r="J8898" s="25" t="str">
        <f>IF(OR(E8898="",E8898="!!!",F8898="NEW"),"",COUNTBLANK(OFFSET(A$1,,,SUMPRODUCT(MAX(ROW(E$2:E8898)*(E8898=E$2:E8898)))))-COUNTBLANK(OFFSET(A$1,,,SUMPRODUCT(MAX(ROW(E$1:E8897)*(E2=E$1:E8897))))))</f>
        <v> </v>
      </c>
      <c r="K8898" s="25" t="str">
        <f>IF(OR(E8898="",E8898="!!!",F8898="NEW"),"",INDEX(J$1:J8897,SUMPRODUCT(MAX(ROW(E$1:E8897)*(E8898=E$1:E8897)))))</f>
        <v> </v>
      </c>
      <c r="L8898" s="26"/>
    </row>
    <row r="8899" spans="1:12">
      <c r="A8899" s="20" t="s">
        <v>1707</v>
      </c>
      <c r="B8899" s="27" t="s">
        <v>1679</v>
      </c>
      <c r="C8899" s="27" t="s">
        <v>1701</v>
      </c>
      <c r="D8899" s="27" t="s">
        <v>1681</v>
      </c>
      <c r="E8899" s="21">
        <f>IF(D8899="?OLD","!!!","")</f>
        <v/>
      </c>
      <c r="F8899" s="22" t="str">
        <f>IF(OR(E8899="",E8899="!!!"),"",IF(NOT(ISNA(VLOOKUP(E8899,E$1:E8898,1,FALSE()))),"OLD",IF(AND(E8899&lt;&gt;"",E8899&lt;&gt;"!!!"),"NEW","")))</f>
        <v> </v>
      </c>
      <c r="G8899" s="23" t="str">
        <f>IF(OR(E8899="",E8899="!!!"),"",IF(OR(J8899=0,AND(J8899=1,K8899=1),AND(J8899=1,I8899="SBJ"),AND(J8899=1,I8899=0)),"?IN_FOCUS",IF(J8899&lt;=2,"?ACTIVATED",IF(J8899&lt;&gt;"","?FAMILIAR",IF(F8899="NEW",IF(ISNA(VLOOKUP(E8899,#REF!,1,FALSE())),"?TYPE_IDENTIFIABLE","?REFERENTIAL"),"_")))))</f>
        <v> </v>
      </c>
      <c r="H8899" s="24" t="str">
        <f>IF(J8899&lt;&gt;1,"",IF(I8899="SBJ","CB","?"))</f>
        <v> </v>
      </c>
      <c r="I8899" s="25" t="str">
        <f>IF(OR(E8899="",E8899="!!!",F8899="NEW"),"",INDEX(B8898:B$2,-1+SUMPRODUCT(MAX(ROW(E8898:E$2)*(E8899=E8898:E$2)))))</f>
        <v> </v>
      </c>
      <c r="J8899" s="25" t="str">
        <f>IF(OR(E8899="",E8899="!!!",F8899="NEW"),"",COUNTBLANK(OFFSET(A$1,,,SUMPRODUCT(MAX(ROW(E$2:E8899)*(E8899=E$2:E8899)))))-COUNTBLANK(OFFSET(A$1,,,SUMPRODUCT(MAX(ROW(E$1:E8898)*(E2=E$1:E8898))))))</f>
        <v> </v>
      </c>
      <c r="K8899" s="25" t="str">
        <f>IF(OR(E8899="",E8899="!!!",F8899="NEW"),"",INDEX(J$1:J8898,SUMPRODUCT(MAX(ROW(E$1:E8898)*(E8899=E$1:E8898)))))</f>
        <v> </v>
      </c>
      <c r="L8899" s="26"/>
    </row>
    <row r="8900" spans="1:12">
      <c r="A8900" s="20" t="s">
        <v>1670</v>
      </c>
      <c r="E8900" s="21">
        <f>IF(D8900="?OLD","!!!","")</f>
        <v/>
      </c>
      <c r="F8900" s="22" t="str">
        <f>IF(OR(E8900="",E8900="!!!"),"",IF(NOT(ISNA(VLOOKUP(E8900,E$1:E8899,1,FALSE()))),"OLD",IF(AND(E8900&lt;&gt;"",E8900&lt;&gt;"!!!"),"NEW","")))</f>
        <v> </v>
      </c>
      <c r="G8900" s="23" t="str">
        <f>IF(OR(E8900="",E8900="!!!"),"",IF(OR(J8900=0,AND(J8900=1,K8900=1),AND(J8900=1,I8900="SBJ"),AND(J8900=1,I8900=0)),"?IN_FOCUS",IF(J8900&lt;=2,"?ACTIVATED",IF(J8900&lt;&gt;"","?FAMILIAR",IF(F8900="NEW",IF(ISNA(VLOOKUP(E8900,#REF!,1,FALSE())),"?TYPE_IDENTIFIABLE","?REFERENTIAL"),"_")))))</f>
        <v> </v>
      </c>
      <c r="H8900" s="24" t="str">
        <f>IF(J8900&lt;&gt;1,"",IF(I8900="SBJ","CB","?"))</f>
        <v> </v>
      </c>
      <c r="I8900" s="25" t="str">
        <f>IF(OR(E8900="",E8900="!!!",F8900="NEW"),"",INDEX(B8899:B$2,-1+SUMPRODUCT(MAX(ROW(E8899:E$2)*(E8900=E8899:E$2)))))</f>
        <v> </v>
      </c>
      <c r="J8900" s="25" t="str">
        <f>IF(OR(E8900="",E8900="!!!",F8900="NEW"),"",COUNTBLANK(OFFSET(A$1,,,SUMPRODUCT(MAX(ROW(E$2:E8900)*(E8900=E$2:E8900)))))-COUNTBLANK(OFFSET(A$1,,,SUMPRODUCT(MAX(ROW(E$1:E8899)*(E2=E$1:E8899))))))</f>
        <v> </v>
      </c>
      <c r="K8900" s="25" t="str">
        <f>IF(OR(E8900="",E8900="!!!",F8900="NEW"),"",INDEX(J$1:J8899,SUMPRODUCT(MAX(ROW(E$1:E8899)*(E8900=E$1:E8899)))))</f>
        <v> </v>
      </c>
      <c r="L8900" s="26"/>
    </row>
    <row r="8901" spans="1:12">
      <c r="A8901" s="20" t="s">
        <v>1706</v>
      </c>
      <c r="E8901" s="21">
        <f>IF(D8901="?OLD","!!!","")</f>
        <v/>
      </c>
      <c r="F8901" s="22" t="str">
        <f>IF(OR(E8901="",E8901="!!!"),"",IF(NOT(ISNA(VLOOKUP(E8901,E$1:E8900,1,FALSE()))),"OLD",IF(AND(E8901&lt;&gt;"",E8901&lt;&gt;"!!!"),"NEW","")))</f>
        <v> </v>
      </c>
      <c r="G8901" s="23" t="str">
        <f>IF(OR(E8901="",E8901="!!!"),"",IF(OR(J8901=0,AND(J8901=1,K8901=1),AND(J8901=1,I8901="SBJ"),AND(J8901=1,I8901=0)),"?IN_FOCUS",IF(J8901&lt;=2,"?ACTIVATED",IF(J8901&lt;&gt;"","?FAMILIAR",IF(F8901="NEW",IF(ISNA(VLOOKUP(E8901,#REF!,1,FALSE())),"?TYPE_IDENTIFIABLE","?REFERENTIAL"),"_")))))</f>
        <v> </v>
      </c>
      <c r="H8901" s="24" t="str">
        <f>IF(J8901&lt;&gt;1,"",IF(I8901="SBJ","CB","?"))</f>
        <v> </v>
      </c>
      <c r="I8901" s="25" t="str">
        <f>IF(OR(E8901="",E8901="!!!",F8901="NEW"),"",INDEX(B8900:B$2,-1+SUMPRODUCT(MAX(ROW(E8900:E$2)*(E8901=E8900:E$2)))))</f>
        <v> </v>
      </c>
      <c r="J8901" s="25" t="str">
        <f>IF(OR(E8901="",E8901="!!!",F8901="NEW"),"",COUNTBLANK(OFFSET(A$1,,,SUMPRODUCT(MAX(ROW(E$2:E8901)*(E8901=E$2:E8901)))))-COUNTBLANK(OFFSET(A$1,,,SUMPRODUCT(MAX(ROW(E$1:E8900)*(E2=E$1:E8900))))))</f>
        <v> </v>
      </c>
      <c r="K8901" s="25" t="str">
        <f>IF(OR(E8901="",E8901="!!!",F8901="NEW"),"",INDEX(J$1:J8900,SUMPRODUCT(MAX(ROW(E$1:E8900)*(E8901=E$1:E8900)))))</f>
        <v> </v>
      </c>
      <c r="L8901" s="26"/>
    </row>
    <row r="8902" spans="1:12">
      <c r="A8902" s="20" t="s">
        <v>1772</v>
      </c>
      <c r="B8902" s="27" t="s">
        <v>1675</v>
      </c>
      <c r="C8902" s="27" t="s">
        <v>1701</v>
      </c>
      <c r="D8902" s="27" t="s">
        <v>1681</v>
      </c>
      <c r="E8902" s="21">
        <f>IF(D8902="?OLD","!!!","")</f>
        <v/>
      </c>
      <c r="F8902" s="22" t="str">
        <f>IF(OR(E8902="",E8902="!!!"),"",IF(NOT(ISNA(VLOOKUP(E8902,E$1:E8901,1,FALSE()))),"OLD",IF(AND(E8902&lt;&gt;"",E8902&lt;&gt;"!!!"),"NEW","")))</f>
        <v> </v>
      </c>
      <c r="G8902" s="23" t="str">
        <f>IF(OR(E8902="",E8902="!!!"),"",IF(OR(J8902=0,AND(J8902=1,K8902=1),AND(J8902=1,I8902="SBJ"),AND(J8902=1,I8902=0)),"?IN_FOCUS",IF(J8902&lt;=2,"?ACTIVATED",IF(J8902&lt;&gt;"","?FAMILIAR",IF(F8902="NEW",IF(ISNA(VLOOKUP(E8902,#REF!,1,FALSE())),"?TYPE_IDENTIFIABLE","?REFERENTIAL"),"_")))))</f>
        <v> </v>
      </c>
      <c r="H8902" s="24" t="str">
        <f>IF(J8902&lt;&gt;1,"",IF(I8902="SBJ","CB","?"))</f>
        <v> </v>
      </c>
      <c r="I8902" s="25" t="str">
        <f>IF(OR(E8902="",E8902="!!!",F8902="NEW"),"",INDEX(B8901:B$2,-1+SUMPRODUCT(MAX(ROW(E8901:E$2)*(E8902=E8901:E$2)))))</f>
        <v> </v>
      </c>
      <c r="J8902" s="25" t="str">
        <f>IF(OR(E8902="",E8902="!!!",F8902="NEW"),"",COUNTBLANK(OFFSET(A$1,,,SUMPRODUCT(MAX(ROW(E$2:E8902)*(E8902=E$2:E8902)))))-COUNTBLANK(OFFSET(A$1,,,SUMPRODUCT(MAX(ROW(E$1:E8901)*(E2=E$1:E8901))))))</f>
        <v> </v>
      </c>
      <c r="K8902" s="25" t="str">
        <f>IF(OR(E8902="",E8902="!!!",F8902="NEW"),"",INDEX(J$1:J8901,SUMPRODUCT(MAX(ROW(E$1:E8901)*(E8902=E$1:E8901)))))</f>
        <v> </v>
      </c>
      <c r="L8902" s="26"/>
    </row>
    <row r="8903" spans="1:12">
      <c r="A8903" s="20" t="s">
        <v>1827</v>
      </c>
      <c r="B8903" s="27" t="s">
        <v>1672</v>
      </c>
      <c r="C8903" s="27" t="s">
        <v>1734</v>
      </c>
      <c r="D8903" s="27" t="s">
        <v>1681</v>
      </c>
      <c r="E8903" s="21">
        <f>IF(D8903="?OLD","!!!","")</f>
        <v/>
      </c>
      <c r="F8903" s="22" t="str">
        <f>IF(OR(E8903="",E8903="!!!"),"",IF(NOT(ISNA(VLOOKUP(E8903,E$1:E8902,1,FALSE()))),"OLD",IF(AND(E8903&lt;&gt;"",E8903&lt;&gt;"!!!"),"NEW","")))</f>
        <v> </v>
      </c>
      <c r="G8903" s="23" t="str">
        <f>IF(OR(E8903="",E8903="!!!"),"",IF(OR(J8903=0,AND(J8903=1,K8903=1),AND(J8903=1,I8903="SBJ"),AND(J8903=1,I8903=0)),"?IN_FOCUS",IF(J8903&lt;=2,"?ACTIVATED",IF(J8903&lt;&gt;"","?FAMILIAR",IF(F8903="NEW",IF(ISNA(VLOOKUP(E8903,#REF!,1,FALSE())),"?TYPE_IDENTIFIABLE","?REFERENTIAL"),"_")))))</f>
        <v> </v>
      </c>
      <c r="H8903" s="24" t="str">
        <f>IF(J8903&lt;&gt;1,"",IF(I8903="SBJ","CB","?"))</f>
        <v> </v>
      </c>
      <c r="I8903" s="25" t="str">
        <f>IF(OR(E8903="",E8903="!!!",F8903="NEW"),"",INDEX(B8902:B$2,-1+SUMPRODUCT(MAX(ROW(E8902:E$2)*(E8903=E8902:E$2)))))</f>
        <v> </v>
      </c>
      <c r="J8903" s="25" t="str">
        <f>IF(OR(E8903="",E8903="!!!",F8903="NEW"),"",COUNTBLANK(OFFSET(A$1,,,SUMPRODUCT(MAX(ROW(E$2:E8903)*(E8903=E$2:E8903)))))-COUNTBLANK(OFFSET(A$1,,,SUMPRODUCT(MAX(ROW(E$1:E8902)*(E2=E$1:E8902))))))</f>
        <v> </v>
      </c>
      <c r="K8903" s="25" t="str">
        <f>IF(OR(E8903="",E8903="!!!",F8903="NEW"),"",INDEX(J$1:J8902,SUMPRODUCT(MAX(ROW(E$1:E8902)*(E8903=E$1:E8902)))))</f>
        <v> </v>
      </c>
      <c r="L8903" s="26"/>
    </row>
    <row r="8904" spans="1:12">
      <c r="A8904" s="20" t="s">
        <v>4197</v>
      </c>
      <c r="E8904" s="21">
        <f>IF(D8904="?OLD","!!!","")</f>
        <v/>
      </c>
      <c r="F8904" s="22" t="str">
        <f>IF(OR(E8904="",E8904="!!!"),"",IF(NOT(ISNA(VLOOKUP(E8904,E$1:E8903,1,FALSE()))),"OLD",IF(AND(E8904&lt;&gt;"",E8904&lt;&gt;"!!!"),"NEW","")))</f>
        <v> </v>
      </c>
      <c r="G8904" s="23" t="str">
        <f>IF(OR(E8904="",E8904="!!!"),"",IF(OR(J8904=0,AND(J8904=1,K8904=1),AND(J8904=1,I8904="SBJ"),AND(J8904=1,I8904=0)),"?IN_FOCUS",IF(J8904&lt;=2,"?ACTIVATED",IF(J8904&lt;&gt;"","?FAMILIAR",IF(F8904="NEW",IF(ISNA(VLOOKUP(E8904,#REF!,1,FALSE())),"?TYPE_IDENTIFIABLE","?REFERENTIAL"),"_")))))</f>
        <v> </v>
      </c>
      <c r="H8904" s="24" t="str">
        <f>IF(J8904&lt;&gt;1,"",IF(I8904="SBJ","CB","?"))</f>
        <v> </v>
      </c>
      <c r="I8904" s="25" t="str">
        <f>IF(OR(E8904="",E8904="!!!",F8904="NEW"),"",INDEX(B8903:B$2,-1+SUMPRODUCT(MAX(ROW(E8903:E$2)*(E8904=E8903:E$2)))))</f>
        <v> </v>
      </c>
      <c r="J8904" s="25" t="str">
        <f>IF(OR(E8904="",E8904="!!!",F8904="NEW"),"",COUNTBLANK(OFFSET(A$1,,,SUMPRODUCT(MAX(ROW(E$2:E8904)*(E8904=E$2:E8904)))))-COUNTBLANK(OFFSET(A$1,,,SUMPRODUCT(MAX(ROW(E$1:E8903)*(E2=E$1:E8903))))))</f>
        <v> </v>
      </c>
      <c r="K8904" s="25" t="str">
        <f>IF(OR(E8904="",E8904="!!!",F8904="NEW"),"",INDEX(J$1:J8903,SUMPRODUCT(MAX(ROW(E$1:E8903)*(E8904=E$1:E8903)))))</f>
        <v> </v>
      </c>
      <c r="L8904" s="26"/>
    </row>
    <row r="8905" spans="1:12">
      <c r="A8905" s="20" t="s">
        <v>671</v>
      </c>
      <c r="E8905" s="21">
        <f>IF(D8905="?OLD","!!!","")</f>
        <v/>
      </c>
      <c r="F8905" s="22" t="str">
        <f>IF(OR(E8905="",E8905="!!!"),"",IF(NOT(ISNA(VLOOKUP(E8905,E$1:E8904,1,FALSE()))),"OLD",IF(AND(E8905&lt;&gt;"",E8905&lt;&gt;"!!!"),"NEW","")))</f>
        <v> </v>
      </c>
      <c r="G8905" s="23" t="str">
        <f>IF(OR(E8905="",E8905="!!!"),"",IF(OR(J8905=0,AND(J8905=1,K8905=1),AND(J8905=1,I8905="SBJ"),AND(J8905=1,I8905=0)),"?IN_FOCUS",IF(J8905&lt;=2,"?ACTIVATED",IF(J8905&lt;&gt;"","?FAMILIAR",IF(F8905="NEW",IF(ISNA(VLOOKUP(E8905,#REF!,1,FALSE())),"?TYPE_IDENTIFIABLE","?REFERENTIAL"),"_")))))</f>
        <v> </v>
      </c>
      <c r="H8905" s="24" t="str">
        <f>IF(J8905&lt;&gt;1,"",IF(I8905="SBJ","CB","?"))</f>
        <v> </v>
      </c>
      <c r="I8905" s="25" t="str">
        <f>IF(OR(E8905="",E8905="!!!",F8905="NEW"),"",INDEX(B8904:B$2,-1+SUMPRODUCT(MAX(ROW(E8904:E$2)*(E8905=E8904:E$2)))))</f>
        <v> </v>
      </c>
      <c r="J8905" s="25" t="str">
        <f>IF(OR(E8905="",E8905="!!!",F8905="NEW"),"",COUNTBLANK(OFFSET(A$1,,,SUMPRODUCT(MAX(ROW(E$2:E8905)*(E8905=E$2:E8905)))))-COUNTBLANK(OFFSET(A$1,,,SUMPRODUCT(MAX(ROW(E$1:E8904)*(E2=E$1:E8904))))))</f>
        <v> </v>
      </c>
      <c r="K8905" s="25" t="str">
        <f>IF(OR(E8905="",E8905="!!!",F8905="NEW"),"",INDEX(J$1:J8904,SUMPRODUCT(MAX(ROW(E$1:E8904)*(E8905=E$1:E8904)))))</f>
        <v> </v>
      </c>
      <c r="L8905" s="26"/>
    </row>
    <row r="8906" spans="1:12">
      <c r="A8906" s="20"/>
    </row>
    <row r="8907" spans="1:12">
      <c r="A8907" s="20" t="s">
        <v>4198</v>
      </c>
    </row>
    <row r="8908" spans="1:12">
      <c r="A8908" s="20" t="s">
        <v>1741</v>
      </c>
      <c r="B8908" s="27" t="s">
        <v>1668</v>
      </c>
      <c r="C8908" s="27" t="s">
        <v>1737</v>
      </c>
      <c r="D8908" s="27" t="s">
        <v>1681</v>
      </c>
      <c r="E8908" s="21">
        <f>IF(D8908="?OLD","!!!","")</f>
        <v/>
      </c>
      <c r="F8908" s="22" t="str">
        <f>IF(OR(E8908="",E8908="!!!"),"",IF(NOT(ISNA(VLOOKUP(E8908,E$1:E8907,1,FALSE()))),"OLD",IF(AND(E8908&lt;&gt;"",E8908&lt;&gt;"!!!"),"NEW","")))</f>
        <v> </v>
      </c>
      <c r="G8908" s="23" t="str">
        <f>IF(OR(E8908="",E8908="!!!"),"",IF(OR(J8908=0,AND(J8908=1,K8908=1),AND(J8908=1,I8908="SBJ"),AND(J8908=1,I8908=0)),"?IN_FOCUS",IF(J8908&lt;=2,"?ACTIVATED",IF(J8908&lt;&gt;"","?FAMILIAR",IF(F8908="NEW",IF(ISNA(VLOOKUP(E8908,#REF!,1,FALSE())),"?TYPE_IDENTIFIABLE","?REFERENTIAL"),"_")))))</f>
        <v> </v>
      </c>
      <c r="H8908" s="24" t="str">
        <f>IF(J8908&lt;&gt;1,"",IF(I8908="SBJ","CB","?"))</f>
        <v> </v>
      </c>
      <c r="I8908" s="25" t="str">
        <f>IF(OR(E8908="",E8908="!!!",F8908="NEW"),"",INDEX(B8907:B$2,-1+SUMPRODUCT(MAX(ROW(E8907:E$2)*(E8908=E8907:E$2)))))</f>
        <v> </v>
      </c>
      <c r="J8908" s="25" t="str">
        <f>IF(OR(E8908="",E8908="!!!",F8908="NEW"),"",COUNTBLANK(OFFSET(A$1,,,SUMPRODUCT(MAX(ROW(E$2:E8908)*(E8908=E$2:E8908)))))-COUNTBLANK(OFFSET(A$1,,,SUMPRODUCT(MAX(ROW(E$1:E8907)*(E2=E$1:E8907))))))</f>
        <v> </v>
      </c>
      <c r="K8908" s="25" t="str">
        <f>IF(OR(E8908="",E8908="!!!",F8908="NEW"),"",INDEX(J$1:J8907,SUMPRODUCT(MAX(ROW(E$1:E8907)*(E8908=E$1:E8907)))))</f>
        <v> </v>
      </c>
      <c r="L8908" s="26"/>
    </row>
    <row r="8909" spans="1:12">
      <c r="A8909" s="20" t="s">
        <v>2442</v>
      </c>
      <c r="E8909" s="21">
        <f>IF(D8909="?OLD","!!!","")</f>
        <v/>
      </c>
      <c r="F8909" s="22" t="str">
        <f>IF(OR(E8909="",E8909="!!!"),"",IF(NOT(ISNA(VLOOKUP(E8909,E$1:E8908,1,FALSE()))),"OLD",IF(AND(E8909&lt;&gt;"",E8909&lt;&gt;"!!!"),"NEW","")))</f>
        <v> </v>
      </c>
      <c r="G8909" s="23" t="str">
        <f>IF(OR(E8909="",E8909="!!!"),"",IF(OR(J8909=0,AND(J8909=1,K8909=1),AND(J8909=1,I8909="SBJ"),AND(J8909=1,I8909=0)),"?IN_FOCUS",IF(J8909&lt;=2,"?ACTIVATED",IF(J8909&lt;&gt;"","?FAMILIAR",IF(F8909="NEW",IF(ISNA(VLOOKUP(E8909,#REF!,1,FALSE())),"?TYPE_IDENTIFIABLE","?REFERENTIAL"),"_")))))</f>
        <v> </v>
      </c>
      <c r="H8909" s="24" t="str">
        <f>IF(J8909&lt;&gt;1,"",IF(I8909="SBJ","CB","?"))</f>
        <v> </v>
      </c>
      <c r="I8909" s="25" t="str">
        <f>IF(OR(E8909="",E8909="!!!",F8909="NEW"),"",INDEX(B8908:B$2,-1+SUMPRODUCT(MAX(ROW(E8908:E$2)*(E8909=E8908:E$2)))))</f>
        <v> </v>
      </c>
      <c r="J8909" s="25" t="str">
        <f>IF(OR(E8909="",E8909="!!!",F8909="NEW"),"",COUNTBLANK(OFFSET(A$1,,,SUMPRODUCT(MAX(ROW(E$2:E8909)*(E8909=E$2:E8909)))))-COUNTBLANK(OFFSET(A$1,,,SUMPRODUCT(MAX(ROW(E$1:E8908)*(E2=E$1:E8908))))))</f>
        <v> </v>
      </c>
      <c r="K8909" s="25" t="str">
        <f>IF(OR(E8909="",E8909="!!!",F8909="NEW"),"",INDEX(J$1:J8908,SUMPRODUCT(MAX(ROW(E$1:E8908)*(E8909=E$1:E8908)))))</f>
        <v> </v>
      </c>
      <c r="L8909" s="26"/>
    </row>
    <row r="8910" spans="1:12">
      <c r="A8910" s="20" t="s">
        <v>3888</v>
      </c>
      <c r="E8910" s="21">
        <f>IF(D8910="?OLD","!!!","")</f>
        <v/>
      </c>
      <c r="F8910" s="22" t="str">
        <f>IF(OR(E8910="",E8910="!!!"),"",IF(NOT(ISNA(VLOOKUP(E8910,E$1:E8909,1,FALSE()))),"OLD",IF(AND(E8910&lt;&gt;"",E8910&lt;&gt;"!!!"),"NEW","")))</f>
        <v> </v>
      </c>
      <c r="G8910" s="23" t="str">
        <f>IF(OR(E8910="",E8910="!!!"),"",IF(OR(J8910=0,AND(J8910=1,K8910=1),AND(J8910=1,I8910="SBJ"),AND(J8910=1,I8910=0)),"?IN_FOCUS",IF(J8910&lt;=2,"?ACTIVATED",IF(J8910&lt;&gt;"","?FAMILIAR",IF(F8910="NEW",IF(ISNA(VLOOKUP(E8910,#REF!,1,FALSE())),"?TYPE_IDENTIFIABLE","?REFERENTIAL"),"_")))))</f>
        <v> </v>
      </c>
      <c r="H8910" s="24" t="str">
        <f>IF(J8910&lt;&gt;1,"",IF(I8910="SBJ","CB","?"))</f>
        <v> </v>
      </c>
      <c r="I8910" s="25" t="str">
        <f>IF(OR(E8910="",E8910="!!!",F8910="NEW"),"",INDEX(B8909:B$2,-1+SUMPRODUCT(MAX(ROW(E8909:E$2)*(E8910=E8909:E$2)))))</f>
        <v> </v>
      </c>
      <c r="J8910" s="25" t="str">
        <f>IF(OR(E8910="",E8910="!!!",F8910="NEW"),"",COUNTBLANK(OFFSET(A$1,,,SUMPRODUCT(MAX(ROW(E$2:E8910)*(E8910=E$2:E8910)))))-COUNTBLANK(OFFSET(A$1,,,SUMPRODUCT(MAX(ROW(E$1:E8909)*(E2=E$1:E8909))))))</f>
        <v> </v>
      </c>
      <c r="K8910" s="25" t="str">
        <f>IF(OR(E8910="",E8910="!!!",F8910="NEW"),"",INDEX(J$1:J8909,SUMPRODUCT(MAX(ROW(E$1:E8909)*(E8910=E$1:E8909)))))</f>
        <v> </v>
      </c>
      <c r="L8910" s="26"/>
    </row>
    <row r="8911" spans="1:12">
      <c r="A8911" s="20" t="s">
        <v>2470</v>
      </c>
      <c r="B8911" s="27" t="s">
        <v>1675</v>
      </c>
      <c r="C8911" s="27" t="s">
        <v>1676</v>
      </c>
      <c r="E8911" s="21">
        <f>IF(D8911="?OLD","!!!","")</f>
        <v/>
      </c>
      <c r="F8911" s="22" t="str">
        <f>IF(OR(E8911="",E8911="!!!"),"",IF(NOT(ISNA(VLOOKUP(E8911,E$1:E8910,1,FALSE()))),"OLD",IF(AND(E8911&lt;&gt;"",E8911&lt;&gt;"!!!"),"NEW","")))</f>
        <v> </v>
      </c>
      <c r="G8911" s="23" t="str">
        <f>IF(OR(E8911="",E8911="!!!"),"",IF(OR(J8911=0,AND(J8911=1,K8911=1),AND(J8911=1,I8911="SBJ"),AND(J8911=1,I8911=0)),"?IN_FOCUS",IF(J8911&lt;=2,"?ACTIVATED",IF(J8911&lt;&gt;"","?FAMILIAR",IF(F8911="NEW",IF(ISNA(VLOOKUP(E8911,#REF!,1,FALSE())),"?TYPE_IDENTIFIABLE","?REFERENTIAL"),"_")))))</f>
        <v> </v>
      </c>
      <c r="H8911" s="24" t="str">
        <f>IF(J8911&lt;&gt;1,"",IF(I8911="SBJ","CB","?"))</f>
        <v> </v>
      </c>
      <c r="I8911" s="25" t="str">
        <f>IF(OR(E8911="",E8911="!!!",F8911="NEW"),"",INDEX(B8910:B$2,-1+SUMPRODUCT(MAX(ROW(E8910:E$2)*(E8911=E8910:E$2)))))</f>
        <v> </v>
      </c>
      <c r="J8911" s="25" t="str">
        <f>IF(OR(E8911="",E8911="!!!",F8911="NEW"),"",COUNTBLANK(OFFSET(A$1,,,SUMPRODUCT(MAX(ROW(E$2:E8911)*(E8911=E$2:E8911)))))-COUNTBLANK(OFFSET(A$1,,,SUMPRODUCT(MAX(ROW(E$1:E8910)*(E2=E$1:E8910))))))</f>
        <v> </v>
      </c>
      <c r="K8911" s="25" t="str">
        <f>IF(OR(E8911="",E8911="!!!",F8911="NEW"),"",INDEX(J$1:J8910,SUMPRODUCT(MAX(ROW(E$1:E8910)*(E8911=E$1:E8910)))))</f>
        <v> </v>
      </c>
      <c r="L8911" s="26"/>
    </row>
    <row r="8912" spans="1:12">
      <c r="A8912" s="20" t="s">
        <v>3139</v>
      </c>
      <c r="E8912" s="21">
        <f>IF(D8912="?OLD","!!!","")</f>
        <v/>
      </c>
      <c r="F8912" s="22" t="str">
        <f>IF(OR(E8912="",E8912="!!!"),"",IF(NOT(ISNA(VLOOKUP(E8912,E$1:E8911,1,FALSE()))),"OLD",IF(AND(E8912&lt;&gt;"",E8912&lt;&gt;"!!!"),"NEW","")))</f>
        <v> </v>
      </c>
      <c r="G8912" s="23" t="str">
        <f>IF(OR(E8912="",E8912="!!!"),"",IF(OR(J8912=0,AND(J8912=1,K8912=1),AND(J8912=1,I8912="SBJ"),AND(J8912=1,I8912=0)),"?IN_FOCUS",IF(J8912&lt;=2,"?ACTIVATED",IF(J8912&lt;&gt;"","?FAMILIAR",IF(F8912="NEW",IF(ISNA(VLOOKUP(E8912,#REF!,1,FALSE())),"?TYPE_IDENTIFIABLE","?REFERENTIAL"),"_")))))</f>
        <v> </v>
      </c>
      <c r="H8912" s="24" t="str">
        <f>IF(J8912&lt;&gt;1,"",IF(I8912="SBJ","CB","?"))</f>
        <v> </v>
      </c>
      <c r="I8912" s="25" t="str">
        <f>IF(OR(E8912="",E8912="!!!",F8912="NEW"),"",INDEX(B8911:B$2,-1+SUMPRODUCT(MAX(ROW(E8911:E$2)*(E8912=E8911:E$2)))))</f>
        <v> </v>
      </c>
      <c r="J8912" s="25" t="str">
        <f>IF(OR(E8912="",E8912="!!!",F8912="NEW"),"",COUNTBLANK(OFFSET(A$1,,,SUMPRODUCT(MAX(ROW(E$2:E8912)*(E8912=E$2:E8912)))))-COUNTBLANK(OFFSET(A$1,,,SUMPRODUCT(MAX(ROW(E$1:E8911)*(E2=E$1:E8911))))))</f>
        <v> </v>
      </c>
      <c r="K8912" s="25" t="str">
        <f>IF(OR(E8912="",E8912="!!!",F8912="NEW"),"",INDEX(J$1:J8911,SUMPRODUCT(MAX(ROW(E$1:E8911)*(E8912=E$1:E8911)))))</f>
        <v> </v>
      </c>
      <c r="L8912" s="26"/>
    </row>
    <row r="8913" spans="1:12">
      <c r="A8913" s="20" t="s">
        <v>1688</v>
      </c>
      <c r="E8913" s="21">
        <f>IF(D8913="?OLD","!!!","")</f>
        <v/>
      </c>
      <c r="F8913" s="22" t="str">
        <f>IF(OR(E8913="",E8913="!!!"),"",IF(NOT(ISNA(VLOOKUP(E8913,E$1:E8912,1,FALSE()))),"OLD",IF(AND(E8913&lt;&gt;"",E8913&lt;&gt;"!!!"),"NEW","")))</f>
        <v> </v>
      </c>
      <c r="G8913" s="23" t="str">
        <f>IF(OR(E8913="",E8913="!!!"),"",IF(OR(J8913=0,AND(J8913=1,K8913=1),AND(J8913=1,I8913="SBJ"),AND(J8913=1,I8913=0)),"?IN_FOCUS",IF(J8913&lt;=2,"?ACTIVATED",IF(J8913&lt;&gt;"","?FAMILIAR",IF(F8913="NEW",IF(ISNA(VLOOKUP(E8913,#REF!,1,FALSE())),"?TYPE_IDENTIFIABLE","?REFERENTIAL"),"_")))))</f>
        <v> </v>
      </c>
      <c r="H8913" s="24" t="str">
        <f>IF(J8913&lt;&gt;1,"",IF(I8913="SBJ","CB","?"))</f>
        <v> </v>
      </c>
      <c r="I8913" s="25" t="str">
        <f>IF(OR(E8913="",E8913="!!!",F8913="NEW"),"",INDEX(B8912:B$2,-1+SUMPRODUCT(MAX(ROW(E8912:E$2)*(E8913=E8912:E$2)))))</f>
        <v> </v>
      </c>
      <c r="J8913" s="25" t="str">
        <f>IF(OR(E8913="",E8913="!!!",F8913="NEW"),"",COUNTBLANK(OFFSET(A$1,,,SUMPRODUCT(MAX(ROW(E$2:E8913)*(E8913=E$2:E8913)))))-COUNTBLANK(OFFSET(A$1,,,SUMPRODUCT(MAX(ROW(E$1:E8912)*(E2=E$1:E8912))))))</f>
        <v> </v>
      </c>
      <c r="K8913" s="25" t="str">
        <f>IF(OR(E8913="",E8913="!!!",F8913="NEW"),"",INDEX(J$1:J8912,SUMPRODUCT(MAX(ROW(E$1:E8912)*(E8913=E$1:E8912)))))</f>
        <v> </v>
      </c>
      <c r="L8913" s="26"/>
    </row>
    <row r="8914" spans="1:12">
      <c r="A8914" s="20" t="s">
        <v>1927</v>
      </c>
      <c r="E8914" s="21">
        <f>IF(D8914="?OLD","!!!","")</f>
        <v/>
      </c>
      <c r="F8914" s="22" t="str">
        <f>IF(OR(E8914="",E8914="!!!"),"",IF(NOT(ISNA(VLOOKUP(E8914,E$1:E8913,1,FALSE()))),"OLD",IF(AND(E8914&lt;&gt;"",E8914&lt;&gt;"!!!"),"NEW","")))</f>
        <v> </v>
      </c>
      <c r="G8914" s="23" t="str">
        <f>IF(OR(E8914="",E8914="!!!"),"",IF(OR(J8914=0,AND(J8914=1,K8914=1),AND(J8914=1,I8914="SBJ"),AND(J8914=1,I8914=0)),"?IN_FOCUS",IF(J8914&lt;=2,"?ACTIVATED",IF(J8914&lt;&gt;"","?FAMILIAR",IF(F8914="NEW",IF(ISNA(VLOOKUP(E8914,#REF!,1,FALSE())),"?TYPE_IDENTIFIABLE","?REFERENTIAL"),"_")))))</f>
        <v> </v>
      </c>
      <c r="H8914" s="24" t="str">
        <f>IF(J8914&lt;&gt;1,"",IF(I8914="SBJ","CB","?"))</f>
        <v> </v>
      </c>
      <c r="I8914" s="25" t="str">
        <f>IF(OR(E8914="",E8914="!!!",F8914="NEW"),"",INDEX(B8913:B$2,-1+SUMPRODUCT(MAX(ROW(E8913:E$2)*(E8914=E8913:E$2)))))</f>
        <v> </v>
      </c>
      <c r="J8914" s="25" t="str">
        <f>IF(OR(E8914="",E8914="!!!",F8914="NEW"),"",COUNTBLANK(OFFSET(A$1,,,SUMPRODUCT(MAX(ROW(E$2:E8914)*(E8914=E$2:E8914)))))-COUNTBLANK(OFFSET(A$1,,,SUMPRODUCT(MAX(ROW(E$1:E8913)*(E2=E$1:E8913))))))</f>
        <v> </v>
      </c>
      <c r="K8914" s="25" t="str">
        <f>IF(OR(E8914="",E8914="!!!",F8914="NEW"),"",INDEX(J$1:J8913,SUMPRODUCT(MAX(ROW(E$1:E8913)*(E8914=E$1:E8913)))))</f>
        <v> </v>
      </c>
      <c r="L8914" s="26"/>
    </row>
    <row r="8915" spans="1:12">
      <c r="A8915" s="20" t="s">
        <v>4199</v>
      </c>
      <c r="E8915" s="21">
        <f>IF(D8915="?OLD","!!!","")</f>
        <v/>
      </c>
      <c r="F8915" s="22" t="str">
        <f>IF(OR(E8915="",E8915="!!!"),"",IF(NOT(ISNA(VLOOKUP(E8915,E$1:E8914,1,FALSE()))),"OLD",IF(AND(E8915&lt;&gt;"",E8915&lt;&gt;"!!!"),"NEW","")))</f>
        <v> </v>
      </c>
      <c r="G8915" s="23" t="str">
        <f>IF(OR(E8915="",E8915="!!!"),"",IF(OR(J8915=0,AND(J8915=1,K8915=1),AND(J8915=1,I8915="SBJ"),AND(J8915=1,I8915=0)),"?IN_FOCUS",IF(J8915&lt;=2,"?ACTIVATED",IF(J8915&lt;&gt;"","?FAMILIAR",IF(F8915="NEW",IF(ISNA(VLOOKUP(E8915,#REF!,1,FALSE())),"?TYPE_IDENTIFIABLE","?REFERENTIAL"),"_")))))</f>
        <v> </v>
      </c>
      <c r="H8915" s="24" t="str">
        <f>IF(J8915&lt;&gt;1,"",IF(I8915="SBJ","CB","?"))</f>
        <v> </v>
      </c>
      <c r="I8915" s="25" t="str">
        <f>IF(OR(E8915="",E8915="!!!",F8915="NEW"),"",INDEX(B8914:B$2,-1+SUMPRODUCT(MAX(ROW(E8914:E$2)*(E8915=E8914:E$2)))))</f>
        <v> </v>
      </c>
      <c r="J8915" s="25" t="str">
        <f>IF(OR(E8915="",E8915="!!!",F8915="NEW"),"",COUNTBLANK(OFFSET(A$1,,,SUMPRODUCT(MAX(ROW(E$2:E8915)*(E8915=E$2:E8915)))))-COUNTBLANK(OFFSET(A$1,,,SUMPRODUCT(MAX(ROW(E$1:E8914)*(E2=E$1:E8914))))))</f>
        <v> </v>
      </c>
      <c r="K8915" s="25" t="str">
        <f>IF(OR(E8915="",E8915="!!!",F8915="NEW"),"",INDEX(J$1:J8914,SUMPRODUCT(MAX(ROW(E$1:E8914)*(E8915=E$1:E8914)))))</f>
        <v> </v>
      </c>
      <c r="L8915" s="26"/>
    </row>
    <row r="8916" spans="1:12">
      <c r="A8916" s="20" t="s">
        <v>1857</v>
      </c>
      <c r="B8916" s="27" t="s">
        <v>1724</v>
      </c>
      <c r="C8916" s="27" t="s">
        <v>1737</v>
      </c>
      <c r="D8916" s="27" t="s">
        <v>1681</v>
      </c>
      <c r="E8916" s="21">
        <f>IF(D8916="?OLD","!!!","")</f>
        <v/>
      </c>
      <c r="F8916" s="22" t="str">
        <f>IF(OR(E8916="",E8916="!!!"),"",IF(NOT(ISNA(VLOOKUP(E8916,E$1:E8915,1,FALSE()))),"OLD",IF(AND(E8916&lt;&gt;"",E8916&lt;&gt;"!!!"),"NEW","")))</f>
        <v> </v>
      </c>
      <c r="G8916" s="23" t="str">
        <f>IF(OR(E8916="",E8916="!!!"),"",IF(OR(J8916=0,AND(J8916=1,K8916=1),AND(J8916=1,I8916="SBJ"),AND(J8916=1,I8916=0)),"?IN_FOCUS",IF(J8916&lt;=2,"?ACTIVATED",IF(J8916&lt;&gt;"","?FAMILIAR",IF(F8916="NEW",IF(ISNA(VLOOKUP(E8916,#REF!,1,FALSE())),"?TYPE_IDENTIFIABLE","?REFERENTIAL"),"_")))))</f>
        <v> </v>
      </c>
      <c r="H8916" s="24" t="str">
        <f>IF(J8916&lt;&gt;1,"",IF(I8916="SBJ","CB","?"))</f>
        <v> </v>
      </c>
      <c r="I8916" s="25" t="str">
        <f>IF(OR(E8916="",E8916="!!!",F8916="NEW"),"",INDEX(B8915:B$2,-1+SUMPRODUCT(MAX(ROW(E8915:E$2)*(E8916=E8915:E$2)))))</f>
        <v> </v>
      </c>
      <c r="J8916" s="25" t="str">
        <f>IF(OR(E8916="",E8916="!!!",F8916="NEW"),"",COUNTBLANK(OFFSET(A$1,,,SUMPRODUCT(MAX(ROW(E$2:E8916)*(E8916=E$2:E8916)))))-COUNTBLANK(OFFSET(A$1,,,SUMPRODUCT(MAX(ROW(E$1:E8915)*(E2=E$1:E8915))))))</f>
        <v> </v>
      </c>
      <c r="K8916" s="25" t="str">
        <f>IF(OR(E8916="",E8916="!!!",F8916="NEW"),"",INDEX(J$1:J8915,SUMPRODUCT(MAX(ROW(E$1:E8915)*(E8916=E$1:E8915)))))</f>
        <v> </v>
      </c>
      <c r="L8916" s="26"/>
    </row>
    <row r="8917" spans="1:12">
      <c r="A8917" s="20" t="s">
        <v>1977</v>
      </c>
      <c r="B8917" s="27" t="s">
        <v>1731</v>
      </c>
      <c r="C8917" s="27" t="s">
        <v>1737</v>
      </c>
      <c r="D8917" s="27" t="s">
        <v>1681</v>
      </c>
      <c r="E8917" s="21">
        <f>IF(D8917="?OLD","!!!","")</f>
        <v/>
      </c>
      <c r="F8917" s="22" t="str">
        <f>IF(OR(E8917="",E8917="!!!"),"",IF(NOT(ISNA(VLOOKUP(E8917,E$1:E8916,1,FALSE()))),"OLD",IF(AND(E8917&lt;&gt;"",E8917&lt;&gt;"!!!"),"NEW","")))</f>
        <v> </v>
      </c>
      <c r="G8917" s="23" t="str">
        <f>IF(OR(E8917="",E8917="!!!"),"",IF(OR(J8917=0,AND(J8917=1,K8917=1),AND(J8917=1,I8917="SBJ"),AND(J8917=1,I8917=0)),"?IN_FOCUS",IF(J8917&lt;=2,"?ACTIVATED",IF(J8917&lt;&gt;"","?FAMILIAR",IF(F8917="NEW",IF(ISNA(VLOOKUP(E8917,#REF!,1,FALSE())),"?TYPE_IDENTIFIABLE","?REFERENTIAL"),"_")))))</f>
        <v> </v>
      </c>
      <c r="H8917" s="24" t="str">
        <f>IF(J8917&lt;&gt;1,"",IF(I8917="SBJ","CB","?"))</f>
        <v> </v>
      </c>
      <c r="I8917" s="25" t="str">
        <f>IF(OR(E8917="",E8917="!!!",F8917="NEW"),"",INDEX(B8916:B$2,-1+SUMPRODUCT(MAX(ROW(E8916:E$2)*(E8917=E8916:E$2)))))</f>
        <v> </v>
      </c>
      <c r="J8917" s="25" t="str">
        <f>IF(OR(E8917="",E8917="!!!",F8917="NEW"),"",COUNTBLANK(OFFSET(A$1,,,SUMPRODUCT(MAX(ROW(E$2:E8917)*(E8917=E$2:E8917)))))-COUNTBLANK(OFFSET(A$1,,,SUMPRODUCT(MAX(ROW(E$1:E8916)*(E2=E$1:E8916))))))</f>
        <v> </v>
      </c>
      <c r="K8917" s="25" t="str">
        <f>IF(OR(E8917="",E8917="!!!",F8917="NEW"),"",INDEX(J$1:J8916,SUMPRODUCT(MAX(ROW(E$1:E8916)*(E8917=E$1:E8916)))))</f>
        <v> </v>
      </c>
      <c r="L8917" s="26"/>
    </row>
    <row r="8918" spans="1:12">
      <c r="A8918" s="20" t="s">
        <v>4200</v>
      </c>
      <c r="E8918" s="21">
        <f>IF(D8918="?OLD","!!!","")</f>
        <v/>
      </c>
      <c r="F8918" s="22" t="str">
        <f>IF(OR(E8918="",E8918="!!!"),"",IF(NOT(ISNA(VLOOKUP(E8918,E$1:E8917,1,FALSE()))),"OLD",IF(AND(E8918&lt;&gt;"",E8918&lt;&gt;"!!!"),"NEW","")))</f>
        <v> </v>
      </c>
      <c r="G8918" s="23" t="str">
        <f>IF(OR(E8918="",E8918="!!!"),"",IF(OR(J8918=0,AND(J8918=1,K8918=1),AND(J8918=1,I8918="SBJ"),AND(J8918=1,I8918=0)),"?IN_FOCUS",IF(J8918&lt;=2,"?ACTIVATED",IF(J8918&lt;&gt;"","?FAMILIAR",IF(F8918="NEW",IF(ISNA(VLOOKUP(E8918,#REF!,1,FALSE())),"?TYPE_IDENTIFIABLE","?REFERENTIAL"),"_")))))</f>
        <v> </v>
      </c>
      <c r="H8918" s="24" t="str">
        <f>IF(J8918&lt;&gt;1,"",IF(I8918="SBJ","CB","?"))</f>
        <v> </v>
      </c>
      <c r="I8918" s="25" t="str">
        <f>IF(OR(E8918="",E8918="!!!",F8918="NEW"),"",INDEX(B8917:B$2,-1+SUMPRODUCT(MAX(ROW(E8917:E$2)*(E8918=E8917:E$2)))))</f>
        <v> </v>
      </c>
      <c r="J8918" s="25" t="str">
        <f>IF(OR(E8918="",E8918="!!!",F8918="NEW"),"",COUNTBLANK(OFFSET(A$1,,,SUMPRODUCT(MAX(ROW(E$2:E8918)*(E8918=E$2:E8918)))))-COUNTBLANK(OFFSET(A$1,,,SUMPRODUCT(MAX(ROW(E$1:E8917)*(E2=E$1:E8917))))))</f>
        <v> </v>
      </c>
      <c r="K8918" s="25" t="str">
        <f>IF(OR(E8918="",E8918="!!!",F8918="NEW"),"",INDEX(J$1:J8917,SUMPRODUCT(MAX(ROW(E$1:E8917)*(E8918=E$1:E8917)))))</f>
        <v> </v>
      </c>
      <c r="L8918" s="26"/>
    </row>
    <row r="8919" spans="1:12">
      <c r="A8919" s="20" t="s">
        <v>1682</v>
      </c>
      <c r="B8919" s="27" t="s">
        <v>1672</v>
      </c>
      <c r="C8919" s="27" t="s">
        <v>1673</v>
      </c>
      <c r="E8919" s="21">
        <f>IF(D8919="?OLD","!!!","")</f>
        <v/>
      </c>
      <c r="F8919" s="22" t="str">
        <f>IF(OR(E8919="",E8919="!!!"),"",IF(NOT(ISNA(VLOOKUP(E8919,E$1:E8918,1,FALSE()))),"OLD",IF(AND(E8919&lt;&gt;"",E8919&lt;&gt;"!!!"),"NEW","")))</f>
        <v> </v>
      </c>
      <c r="G8919" s="23" t="str">
        <f>IF(OR(E8919="",E8919="!!!"),"",IF(OR(J8919=0,AND(J8919=1,K8919=1),AND(J8919=1,I8919="SBJ"),AND(J8919=1,I8919=0)),"?IN_FOCUS",IF(J8919&lt;=2,"?ACTIVATED",IF(J8919&lt;&gt;"","?FAMILIAR",IF(F8919="NEW",IF(ISNA(VLOOKUP(E8919,#REF!,1,FALSE())),"?TYPE_IDENTIFIABLE","?REFERENTIAL"),"_")))))</f>
        <v> </v>
      </c>
      <c r="H8919" s="24" t="str">
        <f>IF(J8919&lt;&gt;1,"",IF(I8919="SBJ","CB","?"))</f>
        <v> </v>
      </c>
      <c r="I8919" s="25" t="str">
        <f>IF(OR(E8919="",E8919="!!!",F8919="NEW"),"",INDEX(B8918:B$2,-1+SUMPRODUCT(MAX(ROW(E8918:E$2)*(E8919=E8918:E$2)))))</f>
        <v> </v>
      </c>
      <c r="J8919" s="25" t="str">
        <f>IF(OR(E8919="",E8919="!!!",F8919="NEW"),"",COUNTBLANK(OFFSET(A$1,,,SUMPRODUCT(MAX(ROW(E$2:E8919)*(E8919=E$2:E8919)))))-COUNTBLANK(OFFSET(A$1,,,SUMPRODUCT(MAX(ROW(E$1:E8918)*(E2=E$1:E8918))))))</f>
        <v> </v>
      </c>
      <c r="K8919" s="25" t="str">
        <f>IF(OR(E8919="",E8919="!!!",F8919="NEW"),"",INDEX(J$1:J8918,SUMPRODUCT(MAX(ROW(E$1:E8918)*(E8919=E$1:E8918)))))</f>
        <v> </v>
      </c>
      <c r="L8919" s="26"/>
    </row>
    <row r="8920" spans="1:12">
      <c r="A8920" s="20" t="s">
        <v>2558</v>
      </c>
      <c r="E8920" s="21">
        <f>IF(D8920="?OLD","!!!","")</f>
        <v/>
      </c>
      <c r="F8920" s="22" t="str">
        <f>IF(OR(E8920="",E8920="!!!"),"",IF(NOT(ISNA(VLOOKUP(E8920,E$1:E8919,1,FALSE()))),"OLD",IF(AND(E8920&lt;&gt;"",E8920&lt;&gt;"!!!"),"NEW","")))</f>
        <v> </v>
      </c>
      <c r="G8920" s="23" t="str">
        <f>IF(OR(E8920="",E8920="!!!"),"",IF(OR(J8920=0,AND(J8920=1,K8920=1),AND(J8920=1,I8920="SBJ"),AND(J8920=1,I8920=0)),"?IN_FOCUS",IF(J8920&lt;=2,"?ACTIVATED",IF(J8920&lt;&gt;"","?FAMILIAR",IF(F8920="NEW",IF(ISNA(VLOOKUP(E8920,#REF!,1,FALSE())),"?TYPE_IDENTIFIABLE","?REFERENTIAL"),"_")))))</f>
        <v> </v>
      </c>
      <c r="H8920" s="24" t="str">
        <f>IF(J8920&lt;&gt;1,"",IF(I8920="SBJ","CB","?"))</f>
        <v> </v>
      </c>
      <c r="I8920" s="25" t="str">
        <f>IF(OR(E8920="",E8920="!!!",F8920="NEW"),"",INDEX(B8919:B$2,-1+SUMPRODUCT(MAX(ROW(E8919:E$2)*(E8920=E8919:E$2)))))</f>
        <v> </v>
      </c>
      <c r="J8920" s="25" t="str">
        <f>IF(OR(E8920="",E8920="!!!",F8920="NEW"),"",COUNTBLANK(OFFSET(A$1,,,SUMPRODUCT(MAX(ROW(E$2:E8920)*(E8920=E$2:E8920)))))-COUNTBLANK(OFFSET(A$1,,,SUMPRODUCT(MAX(ROW(E$1:E8919)*(E2=E$1:E8919))))))</f>
        <v> </v>
      </c>
      <c r="K8920" s="25" t="str">
        <f>IF(OR(E8920="",E8920="!!!",F8920="NEW"),"",INDEX(J$1:J8919,SUMPRODUCT(MAX(ROW(E$1:E8919)*(E8920=E$1:E8919)))))</f>
        <v> </v>
      </c>
      <c r="L8920" s="26"/>
    </row>
    <row r="8921" spans="1:12">
      <c r="A8921" s="20" t="s">
        <v>4201</v>
      </c>
      <c r="B8921" s="27" t="s">
        <v>1675</v>
      </c>
      <c r="C8921" s="27" t="s">
        <v>1727</v>
      </c>
      <c r="E8921" s="21">
        <f>IF(D8921="?OLD","!!!","")</f>
        <v/>
      </c>
      <c r="F8921" s="22" t="str">
        <f>IF(OR(E8921="",E8921="!!!"),"",IF(NOT(ISNA(VLOOKUP(E8921,E$1:E8920,1,FALSE()))),"OLD",IF(AND(E8921&lt;&gt;"",E8921&lt;&gt;"!!!"),"NEW","")))</f>
        <v> </v>
      </c>
      <c r="G8921" s="23" t="str">
        <f>IF(OR(E8921="",E8921="!!!"),"",IF(OR(J8921=0,AND(J8921=1,K8921=1),AND(J8921=1,I8921="SBJ"),AND(J8921=1,I8921=0)),"?IN_FOCUS",IF(J8921&lt;=2,"?ACTIVATED",IF(J8921&lt;&gt;"","?FAMILIAR",IF(F8921="NEW",IF(ISNA(VLOOKUP(E8921,#REF!,1,FALSE())),"?TYPE_IDENTIFIABLE","?REFERENTIAL"),"_")))))</f>
        <v> </v>
      </c>
      <c r="H8921" s="24" t="str">
        <f>IF(J8921&lt;&gt;1,"",IF(I8921="SBJ","CB","?"))</f>
        <v> </v>
      </c>
      <c r="I8921" s="25" t="str">
        <f>IF(OR(E8921="",E8921="!!!",F8921="NEW"),"",INDEX(B8920:B$2,-1+SUMPRODUCT(MAX(ROW(E8920:E$2)*(E8921=E8920:E$2)))))</f>
        <v> </v>
      </c>
      <c r="J8921" s="25" t="str">
        <f>IF(OR(E8921="",E8921="!!!",F8921="NEW"),"",COUNTBLANK(OFFSET(A$1,,,SUMPRODUCT(MAX(ROW(E$2:E8921)*(E8921=E$2:E8921)))))-COUNTBLANK(OFFSET(A$1,,,SUMPRODUCT(MAX(ROW(E$1:E8920)*(E2=E$1:E8920))))))</f>
        <v> </v>
      </c>
      <c r="K8921" s="25" t="str">
        <f>IF(OR(E8921="",E8921="!!!",F8921="NEW"),"",INDEX(J$1:J8920,SUMPRODUCT(MAX(ROW(E$1:E8920)*(E8921=E$1:E8920)))))</f>
        <v> </v>
      </c>
      <c r="L8921" s="26"/>
    </row>
    <row r="8922" spans="1:12">
      <c r="A8922" s="20" t="s">
        <v>671</v>
      </c>
      <c r="E8922" s="21">
        <f>IF(D8922="?OLD","!!!","")</f>
        <v/>
      </c>
      <c r="F8922" s="22" t="str">
        <f>IF(OR(E8922="",E8922="!!!"),"",IF(NOT(ISNA(VLOOKUP(E8922,E$1:E8921,1,FALSE()))),"OLD",IF(AND(E8922&lt;&gt;"",E8922&lt;&gt;"!!!"),"NEW","")))</f>
        <v> </v>
      </c>
      <c r="G8922" s="23" t="str">
        <f>IF(OR(E8922="",E8922="!!!"),"",IF(OR(J8922=0,AND(J8922=1,K8922=1),AND(J8922=1,I8922="SBJ"),AND(J8922=1,I8922=0)),"?IN_FOCUS",IF(J8922&lt;=2,"?ACTIVATED",IF(J8922&lt;&gt;"","?FAMILIAR",IF(F8922="NEW",IF(ISNA(VLOOKUP(E8922,#REF!,1,FALSE())),"?TYPE_IDENTIFIABLE","?REFERENTIAL"),"_")))))</f>
        <v> </v>
      </c>
      <c r="H8922" s="24" t="str">
        <f>IF(J8922&lt;&gt;1,"",IF(I8922="SBJ","CB","?"))</f>
        <v> </v>
      </c>
      <c r="I8922" s="25" t="str">
        <f>IF(OR(E8922="",E8922="!!!",F8922="NEW"),"",INDEX(B8921:B$2,-1+SUMPRODUCT(MAX(ROW(E8921:E$2)*(E8922=E8921:E$2)))))</f>
        <v> </v>
      </c>
      <c r="J8922" s="25" t="str">
        <f>IF(OR(E8922="",E8922="!!!",F8922="NEW"),"",COUNTBLANK(OFFSET(A$1,,,SUMPRODUCT(MAX(ROW(E$2:E8922)*(E8922=E$2:E8922)))))-COUNTBLANK(OFFSET(A$1,,,SUMPRODUCT(MAX(ROW(E$1:E8921)*(E2=E$1:E8921))))))</f>
        <v> </v>
      </c>
      <c r="K8922" s="25" t="str">
        <f>IF(OR(E8922="",E8922="!!!",F8922="NEW"),"",INDEX(J$1:J8921,SUMPRODUCT(MAX(ROW(E$1:E8921)*(E8922=E$1:E8921)))))</f>
        <v> </v>
      </c>
      <c r="L8922" s="26"/>
    </row>
    <row r="8923" spans="1:12">
      <c r="A8923" s="20"/>
    </row>
    <row r="8924" spans="1:12">
      <c r="A8924" s="20" t="s">
        <v>4202</v>
      </c>
    </row>
    <row r="8925" spans="1:12">
      <c r="A8925" s="20" t="s">
        <v>71</v>
      </c>
      <c r="B8925" s="27" t="s">
        <v>1668</v>
      </c>
      <c r="C8925" s="27" t="s">
        <v>1704</v>
      </c>
      <c r="E8925" s="21">
        <f>IF(D8925="?OLD","!!!","")</f>
        <v/>
      </c>
      <c r="F8925" s="22" t="str">
        <f>IF(OR(E8925="",E8925="!!!"),"",IF(NOT(ISNA(VLOOKUP(E8925,E$1:E8924,1,FALSE()))),"OLD",IF(AND(E8925&lt;&gt;"",E8925&lt;&gt;"!!!"),"NEW","")))</f>
        <v> </v>
      </c>
      <c r="G8925" s="23" t="str">
        <f>IF(OR(E8925="",E8925="!!!"),"",IF(OR(J8925=0,AND(J8925=1,K8925=1),AND(J8925=1,I8925="SBJ"),AND(J8925=1,I8925=0)),"?IN_FOCUS",IF(J8925&lt;=2,"?ACTIVATED",IF(J8925&lt;&gt;"","?FAMILIAR",IF(F8925="NEW",IF(ISNA(VLOOKUP(E8925,#REF!,1,FALSE())),"?TYPE_IDENTIFIABLE","?REFERENTIAL"),"_")))))</f>
        <v> </v>
      </c>
      <c r="H8925" s="24" t="str">
        <f>IF(J8925&lt;&gt;1,"",IF(I8925="SBJ","CB","?"))</f>
        <v> </v>
      </c>
      <c r="I8925" s="25" t="str">
        <f>IF(OR(E8925="",E8925="!!!",F8925="NEW"),"",INDEX(B8924:B$2,-1+SUMPRODUCT(MAX(ROW(E8924:E$2)*(E8925=E8924:E$2)))))</f>
        <v> </v>
      </c>
      <c r="J8925" s="25" t="str">
        <f>IF(OR(E8925="",E8925="!!!",F8925="NEW"),"",COUNTBLANK(OFFSET(A$1,,,SUMPRODUCT(MAX(ROW(E$2:E8925)*(E8925=E$2:E8925)))))-COUNTBLANK(OFFSET(A$1,,,SUMPRODUCT(MAX(ROW(E$1:E8924)*(E2=E$1:E8924))))))</f>
        <v> </v>
      </c>
      <c r="K8925" s="25" t="str">
        <f>IF(OR(E8925="",E8925="!!!",F8925="NEW"),"",INDEX(J$1:J8924,SUMPRODUCT(MAX(ROW(E$1:E8924)*(E8925=E$1:E8924)))))</f>
        <v> </v>
      </c>
      <c r="L8925" s="26"/>
    </row>
    <row r="8926" spans="1:12">
      <c r="A8926" s="20" t="s">
        <v>1733</v>
      </c>
      <c r="B8926" s="27" t="s">
        <v>1675</v>
      </c>
      <c r="C8926" s="27" t="s">
        <v>1734</v>
      </c>
      <c r="D8926" s="27" t="s">
        <v>1681</v>
      </c>
      <c r="E8926" s="21">
        <f>IF(D8926="?OLD","!!!","")</f>
        <v/>
      </c>
      <c r="F8926" s="22" t="str">
        <f>IF(OR(E8926="",E8926="!!!"),"",IF(NOT(ISNA(VLOOKUP(E8926,E$1:E8925,1,FALSE()))),"OLD",IF(AND(E8926&lt;&gt;"",E8926&lt;&gt;"!!!"),"NEW","")))</f>
        <v> </v>
      </c>
      <c r="G8926" s="23" t="str">
        <f>IF(OR(E8926="",E8926="!!!"),"",IF(OR(J8926=0,AND(J8926=1,K8926=1),AND(J8926=1,I8926="SBJ"),AND(J8926=1,I8926=0)),"?IN_FOCUS",IF(J8926&lt;=2,"?ACTIVATED",IF(J8926&lt;&gt;"","?FAMILIAR",IF(F8926="NEW",IF(ISNA(VLOOKUP(E8926,#REF!,1,FALSE())),"?TYPE_IDENTIFIABLE","?REFERENTIAL"),"_")))))</f>
        <v> </v>
      </c>
      <c r="H8926" s="24" t="str">
        <f>IF(J8926&lt;&gt;1,"",IF(I8926="SBJ","CB","?"))</f>
        <v> </v>
      </c>
      <c r="I8926" s="25" t="str">
        <f>IF(OR(E8926="",E8926="!!!",F8926="NEW"),"",INDEX(B8925:B$2,-1+SUMPRODUCT(MAX(ROW(E8925:E$2)*(E8926=E8925:E$2)))))</f>
        <v> </v>
      </c>
      <c r="J8926" s="25" t="str">
        <f>IF(OR(E8926="",E8926="!!!",F8926="NEW"),"",COUNTBLANK(OFFSET(A$1,,,SUMPRODUCT(MAX(ROW(E$2:E8926)*(E8926=E$2:E8926)))))-COUNTBLANK(OFFSET(A$1,,,SUMPRODUCT(MAX(ROW(E$1:E8925)*(E2=E$1:E8925))))))</f>
        <v> </v>
      </c>
      <c r="K8926" s="25" t="str">
        <f>IF(OR(E8926="",E8926="!!!",F8926="NEW"),"",INDEX(J$1:J8925,SUMPRODUCT(MAX(ROW(E$1:E8925)*(E8926=E$1:E8925)))))</f>
        <v> </v>
      </c>
      <c r="L8926" s="26"/>
    </row>
    <row r="8927" spans="1:12">
      <c r="A8927" s="20" t="s">
        <v>1688</v>
      </c>
      <c r="E8927" s="21">
        <f>IF(D8927="?OLD","!!!","")</f>
        <v/>
      </c>
      <c r="F8927" s="22" t="str">
        <f>IF(OR(E8927="",E8927="!!!"),"",IF(NOT(ISNA(VLOOKUP(E8927,E$1:E8926,1,FALSE()))),"OLD",IF(AND(E8927&lt;&gt;"",E8927&lt;&gt;"!!!"),"NEW","")))</f>
        <v> </v>
      </c>
      <c r="G8927" s="23" t="str">
        <f>IF(OR(E8927="",E8927="!!!"),"",IF(OR(J8927=0,AND(J8927=1,K8927=1),AND(J8927=1,I8927="SBJ"),AND(J8927=1,I8927=0)),"?IN_FOCUS",IF(J8927&lt;=2,"?ACTIVATED",IF(J8927&lt;&gt;"","?FAMILIAR",IF(F8927="NEW",IF(ISNA(VLOOKUP(E8927,#REF!,1,FALSE())),"?TYPE_IDENTIFIABLE","?REFERENTIAL"),"_")))))</f>
        <v> </v>
      </c>
      <c r="H8927" s="24" t="str">
        <f>IF(J8927&lt;&gt;1,"",IF(I8927="SBJ","CB","?"))</f>
        <v> </v>
      </c>
      <c r="I8927" s="25" t="str">
        <f>IF(OR(E8927="",E8927="!!!",F8927="NEW"),"",INDEX(B8926:B$2,-1+SUMPRODUCT(MAX(ROW(E8926:E$2)*(E8927=E8926:E$2)))))</f>
        <v> </v>
      </c>
      <c r="J8927" s="25" t="str">
        <f>IF(OR(E8927="",E8927="!!!",F8927="NEW"),"",COUNTBLANK(OFFSET(A$1,,,SUMPRODUCT(MAX(ROW(E$2:E8927)*(E8927=E$2:E8927)))))-COUNTBLANK(OFFSET(A$1,,,SUMPRODUCT(MAX(ROW(E$1:E8926)*(E2=E$1:E8926))))))</f>
        <v> </v>
      </c>
      <c r="K8927" s="25" t="str">
        <f>IF(OR(E8927="",E8927="!!!",F8927="NEW"),"",INDEX(J$1:J8926,SUMPRODUCT(MAX(ROW(E$1:E8926)*(E8927=E$1:E8926)))))</f>
        <v> </v>
      </c>
      <c r="L8927" s="26"/>
    </row>
    <row r="8928" spans="1:12">
      <c r="A8928" s="20" t="s">
        <v>1714</v>
      </c>
      <c r="B8928" s="27" t="s">
        <v>1778</v>
      </c>
      <c r="E8928" s="21">
        <f>IF(D8928="?OLD","!!!","")</f>
        <v/>
      </c>
      <c r="F8928" s="22" t="str">
        <f>IF(OR(E8928="",E8928="!!!"),"",IF(NOT(ISNA(VLOOKUP(E8928,E$1:E8927,1,FALSE()))),"OLD",IF(AND(E8928&lt;&gt;"",E8928&lt;&gt;"!!!"),"NEW","")))</f>
        <v> </v>
      </c>
      <c r="G8928" s="23" t="str">
        <f>IF(OR(E8928="",E8928="!!!"),"",IF(OR(J8928=0,AND(J8928=1,K8928=1),AND(J8928=1,I8928="SBJ"),AND(J8928=1,I8928=0)),"?IN_FOCUS",IF(J8928&lt;=2,"?ACTIVATED",IF(J8928&lt;&gt;"","?FAMILIAR",IF(F8928="NEW",IF(ISNA(VLOOKUP(E8928,#REF!,1,FALSE())),"?TYPE_IDENTIFIABLE","?REFERENTIAL"),"_")))))</f>
        <v> </v>
      </c>
      <c r="H8928" s="24" t="str">
        <f>IF(J8928&lt;&gt;1,"",IF(I8928="SBJ","CB","?"))</f>
        <v> </v>
      </c>
      <c r="I8928" s="25" t="str">
        <f>IF(OR(E8928="",E8928="!!!",F8928="NEW"),"",INDEX(B8927:B$2,-1+SUMPRODUCT(MAX(ROW(E8927:E$2)*(E8928=E8927:E$2)))))</f>
        <v> </v>
      </c>
      <c r="J8928" s="25" t="str">
        <f>IF(OR(E8928="",E8928="!!!",F8928="NEW"),"",COUNTBLANK(OFFSET(A$1,,,SUMPRODUCT(MAX(ROW(E$2:E8928)*(E8928=E$2:E8928)))))-COUNTBLANK(OFFSET(A$1,,,SUMPRODUCT(MAX(ROW(E$1:E8927)*(E2=E$1:E8927))))))</f>
        <v> </v>
      </c>
      <c r="K8928" s="25" t="str">
        <f>IF(OR(E8928="",E8928="!!!",F8928="NEW"),"",INDEX(J$1:J8927,SUMPRODUCT(MAX(ROW(E$1:E8927)*(E8928=E$1:E8927)))))</f>
        <v> </v>
      </c>
      <c r="L8928" s="26"/>
    </row>
    <row r="8929" spans="1:12">
      <c r="A8929" s="20" t="s">
        <v>1790</v>
      </c>
      <c r="E8929" s="21">
        <f>IF(D8929="?OLD","!!!","")</f>
        <v/>
      </c>
      <c r="F8929" s="22" t="str">
        <f>IF(OR(E8929="",E8929="!!!"),"",IF(NOT(ISNA(VLOOKUP(E8929,E$1:E8928,1,FALSE()))),"OLD",IF(AND(E8929&lt;&gt;"",E8929&lt;&gt;"!!!"),"NEW","")))</f>
        <v> </v>
      </c>
      <c r="G8929" s="23" t="str">
        <f>IF(OR(E8929="",E8929="!!!"),"",IF(OR(J8929=0,AND(J8929=1,K8929=1),AND(J8929=1,I8929="SBJ"),AND(J8929=1,I8929=0)),"?IN_FOCUS",IF(J8929&lt;=2,"?ACTIVATED",IF(J8929&lt;&gt;"","?FAMILIAR",IF(F8929="NEW",IF(ISNA(VLOOKUP(E8929,#REF!,1,FALSE())),"?TYPE_IDENTIFIABLE","?REFERENTIAL"),"_")))))</f>
        <v> </v>
      </c>
      <c r="H8929" s="24" t="str">
        <f>IF(J8929&lt;&gt;1,"",IF(I8929="SBJ","CB","?"))</f>
        <v> </v>
      </c>
      <c r="I8929" s="25" t="str">
        <f>IF(OR(E8929="",E8929="!!!",F8929="NEW"),"",INDEX(B8928:B$2,-1+SUMPRODUCT(MAX(ROW(E8928:E$2)*(E8929=E8928:E$2)))))</f>
        <v> </v>
      </c>
      <c r="J8929" s="25" t="str">
        <f>IF(OR(E8929="",E8929="!!!",F8929="NEW"),"",COUNTBLANK(OFFSET(A$1,,,SUMPRODUCT(MAX(ROW(E$2:E8929)*(E8929=E$2:E8929)))))-COUNTBLANK(OFFSET(A$1,,,SUMPRODUCT(MAX(ROW(E$1:E8928)*(E2=E$1:E8928))))))</f>
        <v> </v>
      </c>
      <c r="K8929" s="25" t="str">
        <f>IF(OR(E8929="",E8929="!!!",F8929="NEW"),"",INDEX(J$1:J8928,SUMPRODUCT(MAX(ROW(E$1:E8928)*(E8929=E$1:E8928)))))</f>
        <v> </v>
      </c>
      <c r="L8929" s="26"/>
    </row>
    <row r="8930" spans="1:12">
      <c r="A8930" s="20" t="s">
        <v>2410</v>
      </c>
      <c r="E8930" s="21">
        <f>IF(D8930="?OLD","!!!","")</f>
        <v/>
      </c>
      <c r="F8930" s="22" t="str">
        <f>IF(OR(E8930="",E8930="!!!"),"",IF(NOT(ISNA(VLOOKUP(E8930,E$1:E8929,1,FALSE()))),"OLD",IF(AND(E8930&lt;&gt;"",E8930&lt;&gt;"!!!"),"NEW","")))</f>
        <v> </v>
      </c>
      <c r="G8930" s="23" t="str">
        <f>IF(OR(E8930="",E8930="!!!"),"",IF(OR(J8930=0,AND(J8930=1,K8930=1),AND(J8930=1,I8930="SBJ"),AND(J8930=1,I8930=0)),"?IN_FOCUS",IF(J8930&lt;=2,"?ACTIVATED",IF(J8930&lt;&gt;"","?FAMILIAR",IF(F8930="NEW",IF(ISNA(VLOOKUP(E8930,#REF!,1,FALSE())),"?TYPE_IDENTIFIABLE","?REFERENTIAL"),"_")))))</f>
        <v> </v>
      </c>
      <c r="H8930" s="24" t="str">
        <f>IF(J8930&lt;&gt;1,"",IF(I8930="SBJ","CB","?"))</f>
        <v> </v>
      </c>
      <c r="I8930" s="25" t="str">
        <f>IF(OR(E8930="",E8930="!!!",F8930="NEW"),"",INDEX(B8929:B$2,-1+SUMPRODUCT(MAX(ROW(E8929:E$2)*(E8930=E8929:E$2)))))</f>
        <v> </v>
      </c>
      <c r="J8930" s="25" t="str">
        <f>IF(OR(E8930="",E8930="!!!",F8930="NEW"),"",COUNTBLANK(OFFSET(A$1,,,SUMPRODUCT(MAX(ROW(E$2:E8930)*(E8930=E$2:E8930)))))-COUNTBLANK(OFFSET(A$1,,,SUMPRODUCT(MAX(ROW(E$1:E8929)*(E2=E$1:E8929))))))</f>
        <v> </v>
      </c>
      <c r="K8930" s="25" t="str">
        <f>IF(OR(E8930="",E8930="!!!",F8930="NEW"),"",INDEX(J$1:J8929,SUMPRODUCT(MAX(ROW(E$1:E8929)*(E8930=E$1:E8929)))))</f>
        <v> </v>
      </c>
      <c r="L8930" s="26"/>
    </row>
    <row r="8931" spans="1:12">
      <c r="A8931" s="20" t="s">
        <v>4203</v>
      </c>
      <c r="E8931" s="21">
        <f>IF(D8931="?OLD","!!!","")</f>
        <v/>
      </c>
      <c r="F8931" s="22" t="str">
        <f>IF(OR(E8931="",E8931="!!!"),"",IF(NOT(ISNA(VLOOKUP(E8931,E$1:E8930,1,FALSE()))),"OLD",IF(AND(E8931&lt;&gt;"",E8931&lt;&gt;"!!!"),"NEW","")))</f>
        <v> </v>
      </c>
      <c r="G8931" s="23" t="str">
        <f>IF(OR(E8931="",E8931="!!!"),"",IF(OR(J8931=0,AND(J8931=1,K8931=1),AND(J8931=1,I8931="SBJ"),AND(J8931=1,I8931=0)),"?IN_FOCUS",IF(J8931&lt;=2,"?ACTIVATED",IF(J8931&lt;&gt;"","?FAMILIAR",IF(F8931="NEW",IF(ISNA(VLOOKUP(E8931,#REF!,1,FALSE())),"?TYPE_IDENTIFIABLE","?REFERENTIAL"),"_")))))</f>
        <v> </v>
      </c>
      <c r="H8931" s="24" t="str">
        <f>IF(J8931&lt;&gt;1,"",IF(I8931="SBJ","CB","?"))</f>
        <v> </v>
      </c>
      <c r="I8931" s="25" t="str">
        <f>IF(OR(E8931="",E8931="!!!",F8931="NEW"),"",INDEX(B8930:B$2,-1+SUMPRODUCT(MAX(ROW(E8930:E$2)*(E8931=E8930:E$2)))))</f>
        <v> </v>
      </c>
      <c r="J8931" s="25" t="str">
        <f>IF(OR(E8931="",E8931="!!!",F8931="NEW"),"",COUNTBLANK(OFFSET(A$1,,,SUMPRODUCT(MAX(ROW(E$2:E8931)*(E8931=E$2:E8931)))))-COUNTBLANK(OFFSET(A$1,,,SUMPRODUCT(MAX(ROW(E$1:E8930)*(E2=E$1:E8930))))))</f>
        <v> </v>
      </c>
      <c r="K8931" s="25" t="str">
        <f>IF(OR(E8931="",E8931="!!!",F8931="NEW"),"",INDEX(J$1:J8930,SUMPRODUCT(MAX(ROW(E$1:E8930)*(E8931=E$1:E8930)))))</f>
        <v> </v>
      </c>
      <c r="L8931" s="26"/>
    </row>
    <row r="8932" spans="1:12">
      <c r="A8932" s="20" t="s">
        <v>4204</v>
      </c>
      <c r="B8932" s="27" t="s">
        <v>2010</v>
      </c>
      <c r="C8932" s="27" t="s">
        <v>1727</v>
      </c>
      <c r="E8932" s="21">
        <f>IF(D8932="?OLD","!!!","")</f>
        <v/>
      </c>
      <c r="F8932" s="22" t="str">
        <f>IF(OR(E8932="",E8932="!!!"),"",IF(NOT(ISNA(VLOOKUP(E8932,E$1:E8931,1,FALSE()))),"OLD",IF(AND(E8932&lt;&gt;"",E8932&lt;&gt;"!!!"),"NEW","")))</f>
        <v> </v>
      </c>
      <c r="G8932" s="23" t="str">
        <f>IF(OR(E8932="",E8932="!!!"),"",IF(OR(J8932=0,AND(J8932=1,K8932=1),AND(J8932=1,I8932="SBJ"),AND(J8932=1,I8932=0)),"?IN_FOCUS",IF(J8932&lt;=2,"?ACTIVATED",IF(J8932&lt;&gt;"","?FAMILIAR",IF(F8932="NEW",IF(ISNA(VLOOKUP(E8932,#REF!,1,FALSE())),"?TYPE_IDENTIFIABLE","?REFERENTIAL"),"_")))))</f>
        <v> </v>
      </c>
      <c r="H8932" s="24" t="str">
        <f>IF(J8932&lt;&gt;1,"",IF(I8932="SBJ","CB","?"))</f>
        <v> </v>
      </c>
      <c r="I8932" s="25" t="str">
        <f>IF(OR(E8932="",E8932="!!!",F8932="NEW"),"",INDEX(B8931:B$2,-1+SUMPRODUCT(MAX(ROW(E8931:E$2)*(E8932=E8931:E$2)))))</f>
        <v> </v>
      </c>
      <c r="J8932" s="25" t="str">
        <f>IF(OR(E8932="",E8932="!!!",F8932="NEW"),"",COUNTBLANK(OFFSET(A$1,,,SUMPRODUCT(MAX(ROW(E$2:E8932)*(E8932=E$2:E8932)))))-COUNTBLANK(OFFSET(A$1,,,SUMPRODUCT(MAX(ROW(E$1:E8931)*(E2=E$1:E8931))))))</f>
        <v> </v>
      </c>
      <c r="K8932" s="25" t="str">
        <f>IF(OR(E8932="",E8932="!!!",F8932="NEW"),"",INDEX(J$1:J8931,SUMPRODUCT(MAX(ROW(E$1:E8931)*(E8932=E$1:E8931)))))</f>
        <v> </v>
      </c>
      <c r="L8932" s="26"/>
    </row>
    <row r="8933" spans="1:12">
      <c r="A8933" s="20" t="s">
        <v>1744</v>
      </c>
      <c r="E8933" s="21">
        <f>IF(D8933="?OLD","!!!","")</f>
        <v/>
      </c>
      <c r="F8933" s="22" t="str">
        <f>IF(OR(E8933="",E8933="!!!"),"",IF(NOT(ISNA(VLOOKUP(E8933,E$1:E8932,1,FALSE()))),"OLD",IF(AND(E8933&lt;&gt;"",E8933&lt;&gt;"!!!"),"NEW","")))</f>
        <v> </v>
      </c>
      <c r="G8933" s="23" t="str">
        <f>IF(OR(E8933="",E8933="!!!"),"",IF(OR(J8933=0,AND(J8933=1,K8933=1),AND(J8933=1,I8933="SBJ"),AND(J8933=1,I8933=0)),"?IN_FOCUS",IF(J8933&lt;=2,"?ACTIVATED",IF(J8933&lt;&gt;"","?FAMILIAR",IF(F8933="NEW",IF(ISNA(VLOOKUP(E8933,#REF!,1,FALSE())),"?TYPE_IDENTIFIABLE","?REFERENTIAL"),"_")))))</f>
        <v> </v>
      </c>
      <c r="H8933" s="24" t="str">
        <f>IF(J8933&lt;&gt;1,"",IF(I8933="SBJ","CB","?"))</f>
        <v> </v>
      </c>
      <c r="I8933" s="25" t="str">
        <f>IF(OR(E8933="",E8933="!!!",F8933="NEW"),"",INDEX(B8932:B$2,-1+SUMPRODUCT(MAX(ROW(E8932:E$2)*(E8933=E8932:E$2)))))</f>
        <v> </v>
      </c>
      <c r="J8933" s="25" t="str">
        <f>IF(OR(E8933="",E8933="!!!",F8933="NEW"),"",COUNTBLANK(OFFSET(A$1,,,SUMPRODUCT(MAX(ROW(E$2:E8933)*(E8933=E$2:E8933)))))-COUNTBLANK(OFFSET(A$1,,,SUMPRODUCT(MAX(ROW(E$1:E8932)*(E2=E$1:E8932))))))</f>
        <v> </v>
      </c>
      <c r="K8933" s="25" t="str">
        <f>IF(OR(E8933="",E8933="!!!",F8933="NEW"),"",INDEX(J$1:J8932,SUMPRODUCT(MAX(ROW(E$1:E8932)*(E8933=E$1:E8932)))))</f>
        <v> </v>
      </c>
      <c r="L8933" s="26"/>
    </row>
    <row r="8934" spans="1:12">
      <c r="A8934" s="20" t="s">
        <v>4205</v>
      </c>
      <c r="B8934" s="27" t="s">
        <v>1907</v>
      </c>
      <c r="C8934" s="27" t="s">
        <v>1701</v>
      </c>
      <c r="D8934" s="27" t="s">
        <v>1681</v>
      </c>
      <c r="E8934" s="21">
        <f>IF(D8934="?OLD","!!!","")</f>
        <v/>
      </c>
      <c r="F8934" s="22" t="str">
        <f>IF(OR(E8934="",E8934="!!!"),"",IF(NOT(ISNA(VLOOKUP(E8934,E$1:E8933,1,FALSE()))),"OLD",IF(AND(E8934&lt;&gt;"",E8934&lt;&gt;"!!!"),"NEW","")))</f>
        <v> </v>
      </c>
      <c r="G8934" s="23" t="str">
        <f>IF(OR(E8934="",E8934="!!!"),"",IF(OR(J8934=0,AND(J8934=1,K8934=1),AND(J8934=1,I8934="SBJ"),AND(J8934=1,I8934=0)),"?IN_FOCUS",IF(J8934&lt;=2,"?ACTIVATED",IF(J8934&lt;&gt;"","?FAMILIAR",IF(F8934="NEW",IF(ISNA(VLOOKUP(E8934,#REF!,1,FALSE())),"?TYPE_IDENTIFIABLE","?REFERENTIAL"),"_")))))</f>
        <v> </v>
      </c>
      <c r="H8934" s="24" t="str">
        <f>IF(J8934&lt;&gt;1,"",IF(I8934="SBJ","CB","?"))</f>
        <v> </v>
      </c>
      <c r="I8934" s="25" t="str">
        <f>IF(OR(E8934="",E8934="!!!",F8934="NEW"),"",INDEX(B8933:B$2,-1+SUMPRODUCT(MAX(ROW(E8933:E$2)*(E8934=E8933:E$2)))))</f>
        <v> </v>
      </c>
      <c r="J8934" s="25" t="str">
        <f>IF(OR(E8934="",E8934="!!!",F8934="NEW"),"",COUNTBLANK(OFFSET(A$1,,,SUMPRODUCT(MAX(ROW(E$2:E8934)*(E8934=E$2:E8934)))))-COUNTBLANK(OFFSET(A$1,,,SUMPRODUCT(MAX(ROW(E$1:E8933)*(E2=E$1:E8933))))))</f>
        <v> </v>
      </c>
      <c r="K8934" s="25" t="str">
        <f>IF(OR(E8934="",E8934="!!!",F8934="NEW"),"",INDEX(J$1:J8933,SUMPRODUCT(MAX(ROW(E$1:E8933)*(E8934=E$1:E8933)))))</f>
        <v> </v>
      </c>
      <c r="L8934" s="26"/>
    </row>
    <row r="8935" spans="1:12">
      <c r="A8935" s="20" t="s">
        <v>1813</v>
      </c>
      <c r="B8935" s="27" t="s">
        <v>1907</v>
      </c>
      <c r="C8935" s="27" t="s">
        <v>1737</v>
      </c>
      <c r="D8935" s="27" t="s">
        <v>1681</v>
      </c>
      <c r="E8935" s="21">
        <f>IF(D8935="?OLD","!!!","")</f>
        <v/>
      </c>
      <c r="F8935" s="22" t="str">
        <f>IF(OR(E8935="",E8935="!!!"),"",IF(NOT(ISNA(VLOOKUP(E8935,E$1:E8934,1,FALSE()))),"OLD",IF(AND(E8935&lt;&gt;"",E8935&lt;&gt;"!!!"),"NEW","")))</f>
        <v> </v>
      </c>
      <c r="G8935" s="23" t="str">
        <f>IF(OR(E8935="",E8935="!!!"),"",IF(OR(J8935=0,AND(J8935=1,K8935=1),AND(J8935=1,I8935="SBJ"),AND(J8935=1,I8935=0)),"?IN_FOCUS",IF(J8935&lt;=2,"?ACTIVATED",IF(J8935&lt;&gt;"","?FAMILIAR",IF(F8935="NEW",IF(ISNA(VLOOKUP(E8935,#REF!,1,FALSE())),"?TYPE_IDENTIFIABLE","?REFERENTIAL"),"_")))))</f>
        <v> </v>
      </c>
      <c r="H8935" s="24" t="str">
        <f>IF(J8935&lt;&gt;1,"",IF(I8935="SBJ","CB","?"))</f>
        <v> </v>
      </c>
      <c r="I8935" s="25" t="str">
        <f>IF(OR(E8935="",E8935="!!!",F8935="NEW"),"",INDEX(B8934:B$2,-1+SUMPRODUCT(MAX(ROW(E8934:E$2)*(E8935=E8934:E$2)))))</f>
        <v> </v>
      </c>
      <c r="J8935" s="25" t="str">
        <f>IF(OR(E8935="",E8935="!!!",F8935="NEW"),"",COUNTBLANK(OFFSET(A$1,,,SUMPRODUCT(MAX(ROW(E$2:E8935)*(E8935=E$2:E8935)))))-COUNTBLANK(OFFSET(A$1,,,SUMPRODUCT(MAX(ROW(E$1:E8934)*(E2=E$1:E8934))))))</f>
        <v> </v>
      </c>
      <c r="K8935" s="25" t="str">
        <f>IF(OR(E8935="",E8935="!!!",F8935="NEW"),"",INDEX(J$1:J8934,SUMPRODUCT(MAX(ROW(E$1:E8934)*(E8935=E$1:E8934)))))</f>
        <v> </v>
      </c>
      <c r="L8935" s="26"/>
    </row>
    <row r="8936" spans="1:12">
      <c r="A8936" s="20" t="s">
        <v>3851</v>
      </c>
      <c r="E8936" s="21">
        <f>IF(D8936="?OLD","!!!","")</f>
        <v/>
      </c>
      <c r="F8936" s="22" t="str">
        <f>IF(OR(E8936="",E8936="!!!"),"",IF(NOT(ISNA(VLOOKUP(E8936,E$1:E8935,1,FALSE()))),"OLD",IF(AND(E8936&lt;&gt;"",E8936&lt;&gt;"!!!"),"NEW","")))</f>
        <v> </v>
      </c>
      <c r="G8936" s="23" t="str">
        <f>IF(OR(E8936="",E8936="!!!"),"",IF(OR(J8936=0,AND(J8936=1,K8936=1),AND(J8936=1,I8936="SBJ"),AND(J8936=1,I8936=0)),"?IN_FOCUS",IF(J8936&lt;=2,"?ACTIVATED",IF(J8936&lt;&gt;"","?FAMILIAR",IF(F8936="NEW",IF(ISNA(VLOOKUP(E8936,#REF!,1,FALSE())),"?TYPE_IDENTIFIABLE","?REFERENTIAL"),"_")))))</f>
        <v> </v>
      </c>
      <c r="H8936" s="24" t="str">
        <f>IF(J8936&lt;&gt;1,"",IF(I8936="SBJ","CB","?"))</f>
        <v> </v>
      </c>
      <c r="I8936" s="25" t="str">
        <f>IF(OR(E8936="",E8936="!!!",F8936="NEW"),"",INDEX(B8935:B$2,-1+SUMPRODUCT(MAX(ROW(E8935:E$2)*(E8936=E8935:E$2)))))</f>
        <v> </v>
      </c>
      <c r="J8936" s="25" t="str">
        <f>IF(OR(E8936="",E8936="!!!",F8936="NEW"),"",COUNTBLANK(OFFSET(A$1,,,SUMPRODUCT(MAX(ROW(E$2:E8936)*(E8936=E$2:E8936)))))-COUNTBLANK(OFFSET(A$1,,,SUMPRODUCT(MAX(ROW(E$1:E8935)*(E2=E$1:E8935))))))</f>
        <v> </v>
      </c>
      <c r="K8936" s="25" t="str">
        <f>IF(OR(E8936="",E8936="!!!",F8936="NEW"),"",INDEX(J$1:J8935,SUMPRODUCT(MAX(ROW(E$1:E8935)*(E8936=E$1:E8935)))))</f>
        <v> </v>
      </c>
      <c r="L8936" s="26"/>
    </row>
    <row r="8937" spans="1:12">
      <c r="A8937" s="20" t="s">
        <v>1961</v>
      </c>
      <c r="E8937" s="21">
        <f>IF(D8937="?OLD","!!!","")</f>
        <v/>
      </c>
      <c r="F8937" s="22" t="str">
        <f>IF(OR(E8937="",E8937="!!!"),"",IF(NOT(ISNA(VLOOKUP(E8937,E$1:E8936,1,FALSE()))),"OLD",IF(AND(E8937&lt;&gt;"",E8937&lt;&gt;"!!!"),"NEW","")))</f>
        <v> </v>
      </c>
      <c r="G8937" s="23" t="str">
        <f>IF(OR(E8937="",E8937="!!!"),"",IF(OR(J8937=0,AND(J8937=1,K8937=1),AND(J8937=1,I8937="SBJ"),AND(J8937=1,I8937=0)),"?IN_FOCUS",IF(J8937&lt;=2,"?ACTIVATED",IF(J8937&lt;&gt;"","?FAMILIAR",IF(F8937="NEW",IF(ISNA(VLOOKUP(E8937,#REF!,1,FALSE())),"?TYPE_IDENTIFIABLE","?REFERENTIAL"),"_")))))</f>
        <v> </v>
      </c>
      <c r="H8937" s="24" t="str">
        <f>IF(J8937&lt;&gt;1,"",IF(I8937="SBJ","CB","?"))</f>
        <v> </v>
      </c>
      <c r="I8937" s="25" t="str">
        <f>IF(OR(E8937="",E8937="!!!",F8937="NEW"),"",INDEX(B8936:B$2,-1+SUMPRODUCT(MAX(ROW(E8936:E$2)*(E8937=E8936:E$2)))))</f>
        <v> </v>
      </c>
      <c r="J8937" s="25" t="str">
        <f>IF(OR(E8937="",E8937="!!!",F8937="NEW"),"",COUNTBLANK(OFFSET(A$1,,,SUMPRODUCT(MAX(ROW(E$2:E8937)*(E8937=E$2:E8937)))))-COUNTBLANK(OFFSET(A$1,,,SUMPRODUCT(MAX(ROW(E$1:E8936)*(E2=E$1:E8936))))))</f>
        <v> </v>
      </c>
      <c r="K8937" s="25" t="str">
        <f>IF(OR(E8937="",E8937="!!!",F8937="NEW"),"",INDEX(J$1:J8936,SUMPRODUCT(MAX(ROW(E$1:E8936)*(E8937=E$1:E8936)))))</f>
        <v> </v>
      </c>
      <c r="L8937" s="26"/>
    </row>
    <row r="8938" spans="1:12">
      <c r="A8938" s="20" t="s">
        <v>4206</v>
      </c>
      <c r="E8938" s="21">
        <f>IF(D8938="?OLD","!!!","")</f>
        <v/>
      </c>
      <c r="F8938" s="22" t="str">
        <f>IF(OR(E8938="",E8938="!!!"),"",IF(NOT(ISNA(VLOOKUP(E8938,E$1:E8937,1,FALSE()))),"OLD",IF(AND(E8938&lt;&gt;"",E8938&lt;&gt;"!!!"),"NEW","")))</f>
        <v> </v>
      </c>
      <c r="G8938" s="23" t="str">
        <f>IF(OR(E8938="",E8938="!!!"),"",IF(OR(J8938=0,AND(J8938=1,K8938=1),AND(J8938=1,I8938="SBJ"),AND(J8938=1,I8938=0)),"?IN_FOCUS",IF(J8938&lt;=2,"?ACTIVATED",IF(J8938&lt;&gt;"","?FAMILIAR",IF(F8938="NEW",IF(ISNA(VLOOKUP(E8938,#REF!,1,FALSE())),"?TYPE_IDENTIFIABLE","?REFERENTIAL"),"_")))))</f>
        <v> </v>
      </c>
      <c r="H8938" s="24" t="str">
        <f>IF(J8938&lt;&gt;1,"",IF(I8938="SBJ","CB","?"))</f>
        <v> </v>
      </c>
      <c r="I8938" s="25" t="str">
        <f>IF(OR(E8938="",E8938="!!!",F8938="NEW"),"",INDEX(B8937:B$2,-1+SUMPRODUCT(MAX(ROW(E8937:E$2)*(E8938=E8937:E$2)))))</f>
        <v> </v>
      </c>
      <c r="J8938" s="25" t="str">
        <f>IF(OR(E8938="",E8938="!!!",F8938="NEW"),"",COUNTBLANK(OFFSET(A$1,,,SUMPRODUCT(MAX(ROW(E$2:E8938)*(E8938=E$2:E8938)))))-COUNTBLANK(OFFSET(A$1,,,SUMPRODUCT(MAX(ROW(E$1:E8937)*(E2=E$1:E8937))))))</f>
        <v> </v>
      </c>
      <c r="K8938" s="25" t="str">
        <f>IF(OR(E8938="",E8938="!!!",F8938="NEW"),"",INDEX(J$1:J8937,SUMPRODUCT(MAX(ROW(E$1:E8937)*(E8938=E$1:E8937)))))</f>
        <v> </v>
      </c>
      <c r="L8938" s="26"/>
    </row>
    <row r="8939" spans="1:12">
      <c r="A8939" s="20" t="s">
        <v>4207</v>
      </c>
      <c r="E8939" s="21">
        <f>IF(D8939="?OLD","!!!","")</f>
        <v/>
      </c>
      <c r="F8939" s="22" t="str">
        <f>IF(OR(E8939="",E8939="!!!"),"",IF(NOT(ISNA(VLOOKUP(E8939,E$1:E8938,1,FALSE()))),"OLD",IF(AND(E8939&lt;&gt;"",E8939&lt;&gt;"!!!"),"NEW","")))</f>
        <v> </v>
      </c>
      <c r="G8939" s="23" t="str">
        <f>IF(OR(E8939="",E8939="!!!"),"",IF(OR(J8939=0,AND(J8939=1,K8939=1),AND(J8939=1,I8939="SBJ"),AND(J8939=1,I8939=0)),"?IN_FOCUS",IF(J8939&lt;=2,"?ACTIVATED",IF(J8939&lt;&gt;"","?FAMILIAR",IF(F8939="NEW",IF(ISNA(VLOOKUP(E8939,#REF!,1,FALSE())),"?TYPE_IDENTIFIABLE","?REFERENTIAL"),"_")))))</f>
        <v> </v>
      </c>
      <c r="H8939" s="24" t="str">
        <f>IF(J8939&lt;&gt;1,"",IF(I8939="SBJ","CB","?"))</f>
        <v> </v>
      </c>
      <c r="I8939" s="25" t="str">
        <f>IF(OR(E8939="",E8939="!!!",F8939="NEW"),"",INDEX(B8938:B$2,-1+SUMPRODUCT(MAX(ROW(E8938:E$2)*(E8939=E8938:E$2)))))</f>
        <v> </v>
      </c>
      <c r="J8939" s="25" t="str">
        <f>IF(OR(E8939="",E8939="!!!",F8939="NEW"),"",COUNTBLANK(OFFSET(A$1,,,SUMPRODUCT(MAX(ROW(E$2:E8939)*(E8939=E$2:E8939)))))-COUNTBLANK(OFFSET(A$1,,,SUMPRODUCT(MAX(ROW(E$1:E8938)*(E2=E$1:E8938))))))</f>
        <v> </v>
      </c>
      <c r="K8939" s="25" t="str">
        <f>IF(OR(E8939="",E8939="!!!",F8939="NEW"),"",INDEX(J$1:J8938,SUMPRODUCT(MAX(ROW(E$1:E8938)*(E8939=E$1:E8938)))))</f>
        <v> </v>
      </c>
      <c r="L8939" s="26"/>
    </row>
    <row r="8940" spans="1:12">
      <c r="A8940" s="20" t="s">
        <v>1933</v>
      </c>
      <c r="E8940" s="21">
        <f>IF(D8940="?OLD","!!!","")</f>
        <v/>
      </c>
      <c r="F8940" s="22" t="str">
        <f>IF(OR(E8940="",E8940="!!!"),"",IF(NOT(ISNA(VLOOKUP(E8940,E$1:E8939,1,FALSE()))),"OLD",IF(AND(E8940&lt;&gt;"",E8940&lt;&gt;"!!!"),"NEW","")))</f>
        <v> </v>
      </c>
      <c r="G8940" s="23" t="str">
        <f>IF(OR(E8940="",E8940="!!!"),"",IF(OR(J8940=0,AND(J8940=1,K8940=1),AND(J8940=1,I8940="SBJ"),AND(J8940=1,I8940=0)),"?IN_FOCUS",IF(J8940&lt;=2,"?ACTIVATED",IF(J8940&lt;&gt;"","?FAMILIAR",IF(F8940="NEW",IF(ISNA(VLOOKUP(E8940,#REF!,1,FALSE())),"?TYPE_IDENTIFIABLE","?REFERENTIAL"),"_")))))</f>
        <v> </v>
      </c>
      <c r="H8940" s="24" t="str">
        <f>IF(J8940&lt;&gt;1,"",IF(I8940="SBJ","CB","?"))</f>
        <v> </v>
      </c>
      <c r="I8940" s="25" t="str">
        <f>IF(OR(E8940="",E8940="!!!",F8940="NEW"),"",INDEX(B8939:B$2,-1+SUMPRODUCT(MAX(ROW(E8939:E$2)*(E8940=E8939:E$2)))))</f>
        <v> </v>
      </c>
      <c r="J8940" s="25" t="str">
        <f>IF(OR(E8940="",E8940="!!!",F8940="NEW"),"",COUNTBLANK(OFFSET(A$1,,,SUMPRODUCT(MAX(ROW(E$2:E8940)*(E8940=E$2:E8940)))))-COUNTBLANK(OFFSET(A$1,,,SUMPRODUCT(MAX(ROW(E$1:E8939)*(E2=E$1:E8939))))))</f>
        <v> </v>
      </c>
      <c r="K8940" s="25" t="str">
        <f>IF(OR(E8940="",E8940="!!!",F8940="NEW"),"",INDEX(J$1:J8939,SUMPRODUCT(MAX(ROW(E$1:E8939)*(E8940=E$1:E8939)))))</f>
        <v> </v>
      </c>
      <c r="L8940" s="26"/>
    </row>
    <row r="8941" spans="1:12">
      <c r="A8941" s="20" t="s">
        <v>1688</v>
      </c>
      <c r="E8941" s="21">
        <f>IF(D8941="?OLD","!!!","")</f>
        <v/>
      </c>
      <c r="F8941" s="22" t="str">
        <f>IF(OR(E8941="",E8941="!!!"),"",IF(NOT(ISNA(VLOOKUP(E8941,E$1:E8940,1,FALSE()))),"OLD",IF(AND(E8941&lt;&gt;"",E8941&lt;&gt;"!!!"),"NEW","")))</f>
        <v> </v>
      </c>
      <c r="G8941" s="23" t="str">
        <f>IF(OR(E8941="",E8941="!!!"),"",IF(OR(J8941=0,AND(J8941=1,K8941=1),AND(J8941=1,I8941="SBJ"),AND(J8941=1,I8941=0)),"?IN_FOCUS",IF(J8941&lt;=2,"?ACTIVATED",IF(J8941&lt;&gt;"","?FAMILIAR",IF(F8941="NEW",IF(ISNA(VLOOKUP(E8941,#REF!,1,FALSE())),"?TYPE_IDENTIFIABLE","?REFERENTIAL"),"_")))))</f>
        <v> </v>
      </c>
      <c r="H8941" s="24" t="str">
        <f>IF(J8941&lt;&gt;1,"",IF(I8941="SBJ","CB","?"))</f>
        <v> </v>
      </c>
      <c r="I8941" s="25" t="str">
        <f>IF(OR(E8941="",E8941="!!!",F8941="NEW"),"",INDEX(B8940:B$2,-1+SUMPRODUCT(MAX(ROW(E8940:E$2)*(E8941=E8940:E$2)))))</f>
        <v> </v>
      </c>
      <c r="J8941" s="25" t="str">
        <f>IF(OR(E8941="",E8941="!!!",F8941="NEW"),"",COUNTBLANK(OFFSET(A$1,,,SUMPRODUCT(MAX(ROW(E$2:E8941)*(E8941=E$2:E8941)))))-COUNTBLANK(OFFSET(A$1,,,SUMPRODUCT(MAX(ROW(E$1:E8940)*(E2=E$1:E8940))))))</f>
        <v> </v>
      </c>
      <c r="K8941" s="25" t="str">
        <f>IF(OR(E8941="",E8941="!!!",F8941="NEW"),"",INDEX(J$1:J8940,SUMPRODUCT(MAX(ROW(E$1:E8940)*(E8941=E$1:E8940)))))</f>
        <v> </v>
      </c>
      <c r="L8941" s="26"/>
    </row>
    <row r="8942" spans="1:12">
      <c r="A8942" s="20" t="s">
        <v>1716</v>
      </c>
      <c r="E8942" s="21">
        <f>IF(D8942="?OLD","!!!","")</f>
        <v/>
      </c>
      <c r="F8942" s="22" t="str">
        <f>IF(OR(E8942="",E8942="!!!"),"",IF(NOT(ISNA(VLOOKUP(E8942,E$1:E8941,1,FALSE()))),"OLD",IF(AND(E8942&lt;&gt;"",E8942&lt;&gt;"!!!"),"NEW","")))</f>
        <v> </v>
      </c>
      <c r="G8942" s="23" t="str">
        <f>IF(OR(E8942="",E8942="!!!"),"",IF(OR(J8942=0,AND(J8942=1,K8942=1),AND(J8942=1,I8942="SBJ"),AND(J8942=1,I8942=0)),"?IN_FOCUS",IF(J8942&lt;=2,"?ACTIVATED",IF(J8942&lt;&gt;"","?FAMILIAR",IF(F8942="NEW",IF(ISNA(VLOOKUP(E8942,#REF!,1,FALSE())),"?TYPE_IDENTIFIABLE","?REFERENTIAL"),"_")))))</f>
        <v> </v>
      </c>
      <c r="H8942" s="24" t="str">
        <f>IF(J8942&lt;&gt;1,"",IF(I8942="SBJ","CB","?"))</f>
        <v> </v>
      </c>
      <c r="I8942" s="25" t="str">
        <f>IF(OR(E8942="",E8942="!!!",F8942="NEW"),"",INDEX(B8941:B$2,-1+SUMPRODUCT(MAX(ROW(E8941:E$2)*(E8942=E8941:E$2)))))</f>
        <v> </v>
      </c>
      <c r="J8942" s="25" t="str">
        <f>IF(OR(E8942="",E8942="!!!",F8942="NEW"),"",COUNTBLANK(OFFSET(A$1,,,SUMPRODUCT(MAX(ROW(E$2:E8942)*(E8942=E$2:E8942)))))-COUNTBLANK(OFFSET(A$1,,,SUMPRODUCT(MAX(ROW(E$1:E8941)*(E2=E$1:E8941))))))</f>
        <v> </v>
      </c>
      <c r="K8942" s="25" t="str">
        <f>IF(OR(E8942="",E8942="!!!",F8942="NEW"),"",INDEX(J$1:J8941,SUMPRODUCT(MAX(ROW(E$1:E8941)*(E8942=E$1:E8941)))))</f>
        <v> </v>
      </c>
      <c r="L8942" s="26"/>
    </row>
    <row r="8943" spans="1:12">
      <c r="A8943" s="20" t="s">
        <v>1691</v>
      </c>
      <c r="B8943" s="27" t="s">
        <v>1668</v>
      </c>
      <c r="E8943" s="21">
        <f>IF(D8943="?OLD","!!!","")</f>
        <v/>
      </c>
      <c r="F8943" s="22" t="str">
        <f>IF(OR(E8943="",E8943="!!!"),"",IF(NOT(ISNA(VLOOKUP(E8943,E$1:E8942,1,FALSE()))),"OLD",IF(AND(E8943&lt;&gt;"",E8943&lt;&gt;"!!!"),"NEW","")))</f>
        <v> </v>
      </c>
      <c r="G8943" s="23" t="str">
        <f>IF(OR(E8943="",E8943="!!!"),"",IF(OR(J8943=0,AND(J8943=1,K8943=1),AND(J8943=1,I8943="SBJ"),AND(J8943=1,I8943=0)),"?IN_FOCUS",IF(J8943&lt;=2,"?ACTIVATED",IF(J8943&lt;&gt;"","?FAMILIAR",IF(F8943="NEW",IF(ISNA(VLOOKUP(E8943,#REF!,1,FALSE())),"?TYPE_IDENTIFIABLE","?REFERENTIAL"),"_")))))</f>
        <v> </v>
      </c>
      <c r="H8943" s="24" t="str">
        <f>IF(J8943&lt;&gt;1,"",IF(I8943="SBJ","CB","?"))</f>
        <v> </v>
      </c>
      <c r="I8943" s="25" t="str">
        <f>IF(OR(E8943="",E8943="!!!",F8943="NEW"),"",INDEX(B8942:B$2,-1+SUMPRODUCT(MAX(ROW(E8942:E$2)*(E8943=E8942:E$2)))))</f>
        <v> </v>
      </c>
      <c r="J8943" s="25" t="str">
        <f>IF(OR(E8943="",E8943="!!!",F8943="NEW"),"",COUNTBLANK(OFFSET(A$1,,,SUMPRODUCT(MAX(ROW(E$2:E8943)*(E8943=E$2:E8943)))))-COUNTBLANK(OFFSET(A$1,,,SUMPRODUCT(MAX(ROW(E$1:E8942)*(E2=E$1:E8942))))))</f>
        <v> </v>
      </c>
      <c r="K8943" s="25" t="str">
        <f>IF(OR(E8943="",E8943="!!!",F8943="NEW"),"",INDEX(J$1:J8942,SUMPRODUCT(MAX(ROW(E$1:E8942)*(E8943=E$1:E8942)))))</f>
        <v> </v>
      </c>
      <c r="L8943" s="26"/>
    </row>
    <row r="8944" spans="1:12">
      <c r="A8944" s="20" t="s">
        <v>1764</v>
      </c>
      <c r="E8944" s="21">
        <f>IF(D8944="?OLD","!!!","")</f>
        <v/>
      </c>
      <c r="F8944" s="22" t="str">
        <f>IF(OR(E8944="",E8944="!!!"),"",IF(NOT(ISNA(VLOOKUP(E8944,E$1:E8943,1,FALSE()))),"OLD",IF(AND(E8944&lt;&gt;"",E8944&lt;&gt;"!!!"),"NEW","")))</f>
        <v> </v>
      </c>
      <c r="G8944" s="23" t="str">
        <f>IF(OR(E8944="",E8944="!!!"),"",IF(OR(J8944=0,AND(J8944=1,K8944=1),AND(J8944=1,I8944="SBJ"),AND(J8944=1,I8944=0)),"?IN_FOCUS",IF(J8944&lt;=2,"?ACTIVATED",IF(J8944&lt;&gt;"","?FAMILIAR",IF(F8944="NEW",IF(ISNA(VLOOKUP(E8944,#REF!,1,FALSE())),"?TYPE_IDENTIFIABLE","?REFERENTIAL"),"_")))))</f>
        <v> </v>
      </c>
      <c r="H8944" s="24" t="str">
        <f>IF(J8944&lt;&gt;1,"",IF(I8944="SBJ","CB","?"))</f>
        <v> </v>
      </c>
      <c r="I8944" s="25" t="str">
        <f>IF(OR(E8944="",E8944="!!!",F8944="NEW"),"",INDEX(B8943:B$2,-1+SUMPRODUCT(MAX(ROW(E8943:E$2)*(E8944=E8943:E$2)))))</f>
        <v> </v>
      </c>
      <c r="J8944" s="25" t="str">
        <f>IF(OR(E8944="",E8944="!!!",F8944="NEW"),"",COUNTBLANK(OFFSET(A$1,,,SUMPRODUCT(MAX(ROW(E$2:E8944)*(E8944=E$2:E8944)))))-COUNTBLANK(OFFSET(A$1,,,SUMPRODUCT(MAX(ROW(E$1:E8943)*(E2=E$1:E8943))))))</f>
        <v> </v>
      </c>
      <c r="K8944" s="25" t="str">
        <f>IF(OR(E8944="",E8944="!!!",F8944="NEW"),"",INDEX(J$1:J8943,SUMPRODUCT(MAX(ROW(E$1:E8943)*(E8944=E$1:E8943)))))</f>
        <v> </v>
      </c>
      <c r="L8944" s="26"/>
    </row>
    <row r="8945" spans="1:12">
      <c r="A8945" s="20" t="s">
        <v>4208</v>
      </c>
      <c r="B8945" s="27" t="s">
        <v>1687</v>
      </c>
      <c r="C8945" s="27" t="s">
        <v>1704</v>
      </c>
      <c r="E8945" s="21">
        <f>IF(D8945="?OLD","!!!","")</f>
        <v/>
      </c>
      <c r="F8945" s="22" t="str">
        <f>IF(OR(E8945="",E8945="!!!"),"",IF(NOT(ISNA(VLOOKUP(E8945,E$1:E8944,1,FALSE()))),"OLD",IF(AND(E8945&lt;&gt;"",E8945&lt;&gt;"!!!"),"NEW","")))</f>
        <v> </v>
      </c>
      <c r="G8945" s="23" t="str">
        <f>IF(OR(E8945="",E8945="!!!"),"",IF(OR(J8945=0,AND(J8945=1,K8945=1),AND(J8945=1,I8945="SBJ"),AND(J8945=1,I8945=0)),"?IN_FOCUS",IF(J8945&lt;=2,"?ACTIVATED",IF(J8945&lt;&gt;"","?FAMILIAR",IF(F8945="NEW",IF(ISNA(VLOOKUP(E8945,#REF!,1,FALSE())),"?TYPE_IDENTIFIABLE","?REFERENTIAL"),"_")))))</f>
        <v> </v>
      </c>
      <c r="H8945" s="24" t="str">
        <f>IF(J8945&lt;&gt;1,"",IF(I8945="SBJ","CB","?"))</f>
        <v> </v>
      </c>
      <c r="I8945" s="25" t="str">
        <f>IF(OR(E8945="",E8945="!!!",F8945="NEW"),"",INDEX(B8944:B$2,-1+SUMPRODUCT(MAX(ROW(E8944:E$2)*(E8945=E8944:E$2)))))</f>
        <v> </v>
      </c>
      <c r="J8945" s="25" t="str">
        <f>IF(OR(E8945="",E8945="!!!",F8945="NEW"),"",COUNTBLANK(OFFSET(A$1,,,SUMPRODUCT(MAX(ROW(E$2:E8945)*(E8945=E$2:E8945)))))-COUNTBLANK(OFFSET(A$1,,,SUMPRODUCT(MAX(ROW(E$1:E8944)*(E2=E$1:E8944))))))</f>
        <v> </v>
      </c>
      <c r="K8945" s="25" t="str">
        <f>IF(OR(E8945="",E8945="!!!",F8945="NEW"),"",INDEX(J$1:J8944,SUMPRODUCT(MAX(ROW(E$1:E8944)*(E8945=E$1:E8944)))))</f>
        <v> </v>
      </c>
      <c r="L8945" s="26"/>
    </row>
    <row r="8946" spans="1:12">
      <c r="A8946" s="20" t="s">
        <v>1743</v>
      </c>
      <c r="E8946" s="21">
        <f>IF(D8946="?OLD","!!!","")</f>
        <v/>
      </c>
      <c r="F8946" s="22" t="str">
        <f>IF(OR(E8946="",E8946="!!!"),"",IF(NOT(ISNA(VLOOKUP(E8946,E$1:E8945,1,FALSE()))),"OLD",IF(AND(E8946&lt;&gt;"",E8946&lt;&gt;"!!!"),"NEW","")))</f>
        <v> </v>
      </c>
      <c r="G8946" s="23" t="str">
        <f>IF(OR(E8946="",E8946="!!!"),"",IF(OR(J8946=0,AND(J8946=1,K8946=1),AND(J8946=1,I8946="SBJ"),AND(J8946=1,I8946=0)),"?IN_FOCUS",IF(J8946&lt;=2,"?ACTIVATED",IF(J8946&lt;&gt;"","?FAMILIAR",IF(F8946="NEW",IF(ISNA(VLOOKUP(E8946,#REF!,1,FALSE())),"?TYPE_IDENTIFIABLE","?REFERENTIAL"),"_")))))</f>
        <v> </v>
      </c>
      <c r="H8946" s="24" t="str">
        <f>IF(J8946&lt;&gt;1,"",IF(I8946="SBJ","CB","?"))</f>
        <v> </v>
      </c>
      <c r="I8946" s="25" t="str">
        <f>IF(OR(E8946="",E8946="!!!",F8946="NEW"),"",INDEX(B8945:B$2,-1+SUMPRODUCT(MAX(ROW(E8945:E$2)*(E8946=E8945:E$2)))))</f>
        <v> </v>
      </c>
      <c r="J8946" s="25" t="str">
        <f>IF(OR(E8946="",E8946="!!!",F8946="NEW"),"",COUNTBLANK(OFFSET(A$1,,,SUMPRODUCT(MAX(ROW(E$2:E8946)*(E8946=E$2:E8946)))))-COUNTBLANK(OFFSET(A$1,,,SUMPRODUCT(MAX(ROW(E$1:E8945)*(E2=E$1:E8945))))))</f>
        <v> </v>
      </c>
      <c r="K8946" s="25" t="str">
        <f>IF(OR(E8946="",E8946="!!!",F8946="NEW"),"",INDEX(J$1:J8945,SUMPRODUCT(MAX(ROW(E$1:E8945)*(E8946=E$1:E8945)))))</f>
        <v> </v>
      </c>
      <c r="L8946" s="26"/>
    </row>
    <row r="8947" spans="1:12">
      <c r="A8947" s="20" t="s">
        <v>1993</v>
      </c>
      <c r="E8947" s="21">
        <f>IF(D8947="?OLD","!!!","")</f>
        <v/>
      </c>
      <c r="F8947" s="22" t="str">
        <f>IF(OR(E8947="",E8947="!!!"),"",IF(NOT(ISNA(VLOOKUP(E8947,E$1:E8946,1,FALSE()))),"OLD",IF(AND(E8947&lt;&gt;"",E8947&lt;&gt;"!!!"),"NEW","")))</f>
        <v> </v>
      </c>
      <c r="G8947" s="23" t="str">
        <f>IF(OR(E8947="",E8947="!!!"),"",IF(OR(J8947=0,AND(J8947=1,K8947=1),AND(J8947=1,I8947="SBJ"),AND(J8947=1,I8947=0)),"?IN_FOCUS",IF(J8947&lt;=2,"?ACTIVATED",IF(J8947&lt;&gt;"","?FAMILIAR",IF(F8947="NEW",IF(ISNA(VLOOKUP(E8947,#REF!,1,FALSE())),"?TYPE_IDENTIFIABLE","?REFERENTIAL"),"_")))))</f>
        <v> </v>
      </c>
      <c r="H8947" s="24" t="str">
        <f>IF(J8947&lt;&gt;1,"",IF(I8947="SBJ","CB","?"))</f>
        <v> </v>
      </c>
      <c r="I8947" s="25" t="str">
        <f>IF(OR(E8947="",E8947="!!!",F8947="NEW"),"",INDEX(B8946:B$2,-1+SUMPRODUCT(MAX(ROW(E8946:E$2)*(E8947=E8946:E$2)))))</f>
        <v> </v>
      </c>
      <c r="J8947" s="25" t="str">
        <f>IF(OR(E8947="",E8947="!!!",F8947="NEW"),"",COUNTBLANK(OFFSET(A$1,,,SUMPRODUCT(MAX(ROW(E$2:E8947)*(E8947=E$2:E8947)))))-COUNTBLANK(OFFSET(A$1,,,SUMPRODUCT(MAX(ROW(E$1:E8946)*(E2=E$1:E8946))))))</f>
        <v> </v>
      </c>
      <c r="K8947" s="25" t="str">
        <f>IF(OR(E8947="",E8947="!!!",F8947="NEW"),"",INDEX(J$1:J8946,SUMPRODUCT(MAX(ROW(E$1:E8946)*(E8947=E$1:E8946)))))</f>
        <v> </v>
      </c>
      <c r="L8947" s="26"/>
    </row>
    <row r="8948" spans="1:12">
      <c r="A8948" s="20" t="s">
        <v>2108</v>
      </c>
      <c r="B8948" s="27" t="s">
        <v>1687</v>
      </c>
      <c r="C8948" s="27" t="s">
        <v>1727</v>
      </c>
      <c r="E8948" s="21">
        <f>IF(D8948="?OLD","!!!","")</f>
        <v/>
      </c>
      <c r="F8948" s="22" t="str">
        <f>IF(OR(E8948="",E8948="!!!"),"",IF(NOT(ISNA(VLOOKUP(E8948,E$1:E8947,1,FALSE()))),"OLD",IF(AND(E8948&lt;&gt;"",E8948&lt;&gt;"!!!"),"NEW","")))</f>
        <v> </v>
      </c>
      <c r="G8948" s="23" t="str">
        <f>IF(OR(E8948="",E8948="!!!"),"",IF(OR(J8948=0,AND(J8948=1,K8948=1),AND(J8948=1,I8948="SBJ"),AND(J8948=1,I8948=0)),"?IN_FOCUS",IF(J8948&lt;=2,"?ACTIVATED",IF(J8948&lt;&gt;"","?FAMILIAR",IF(F8948="NEW",IF(ISNA(VLOOKUP(E8948,#REF!,1,FALSE())),"?TYPE_IDENTIFIABLE","?REFERENTIAL"),"_")))))</f>
        <v> </v>
      </c>
      <c r="H8948" s="24" t="str">
        <f>IF(J8948&lt;&gt;1,"",IF(I8948="SBJ","CB","?"))</f>
        <v> </v>
      </c>
      <c r="I8948" s="25" t="str">
        <f>IF(OR(E8948="",E8948="!!!",F8948="NEW"),"",INDEX(B8947:B$2,-1+SUMPRODUCT(MAX(ROW(E8947:E$2)*(E8948=E8947:E$2)))))</f>
        <v> </v>
      </c>
      <c r="J8948" s="25" t="str">
        <f>IF(OR(E8948="",E8948="!!!",F8948="NEW"),"",COUNTBLANK(OFFSET(A$1,,,SUMPRODUCT(MAX(ROW(E$2:E8948)*(E8948=E$2:E8948)))))-COUNTBLANK(OFFSET(A$1,,,SUMPRODUCT(MAX(ROW(E$1:E8947)*(E2=E$1:E8947))))))</f>
        <v> </v>
      </c>
      <c r="K8948" s="25" t="str">
        <f>IF(OR(E8948="",E8948="!!!",F8948="NEW"),"",INDEX(J$1:J8947,SUMPRODUCT(MAX(ROW(E$1:E8947)*(E8948=E$1:E8947)))))</f>
        <v> </v>
      </c>
      <c r="L8948" s="26"/>
    </row>
    <row r="8949" spans="1:12">
      <c r="A8949" s="20" t="s">
        <v>1764</v>
      </c>
      <c r="E8949" s="21">
        <f>IF(D8949="?OLD","!!!","")</f>
        <v/>
      </c>
      <c r="F8949" s="22" t="str">
        <f>IF(OR(E8949="",E8949="!!!"),"",IF(NOT(ISNA(VLOOKUP(E8949,E$1:E8948,1,FALSE()))),"OLD",IF(AND(E8949&lt;&gt;"",E8949&lt;&gt;"!!!"),"NEW","")))</f>
        <v> </v>
      </c>
      <c r="G8949" s="23" t="str">
        <f>IF(OR(E8949="",E8949="!!!"),"",IF(OR(J8949=0,AND(J8949=1,K8949=1),AND(J8949=1,I8949="SBJ"),AND(J8949=1,I8949=0)),"?IN_FOCUS",IF(J8949&lt;=2,"?ACTIVATED",IF(J8949&lt;&gt;"","?FAMILIAR",IF(F8949="NEW",IF(ISNA(VLOOKUP(E8949,#REF!,1,FALSE())),"?TYPE_IDENTIFIABLE","?REFERENTIAL"),"_")))))</f>
        <v> </v>
      </c>
      <c r="H8949" s="24" t="str">
        <f>IF(J8949&lt;&gt;1,"",IF(I8949="SBJ","CB","?"))</f>
        <v> </v>
      </c>
      <c r="I8949" s="25" t="str">
        <f>IF(OR(E8949="",E8949="!!!",F8949="NEW"),"",INDEX(B8948:B$2,-1+SUMPRODUCT(MAX(ROW(E8948:E$2)*(E8949=E8948:E$2)))))</f>
        <v> </v>
      </c>
      <c r="J8949" s="25" t="str">
        <f>IF(OR(E8949="",E8949="!!!",F8949="NEW"),"",COUNTBLANK(OFFSET(A$1,,,SUMPRODUCT(MAX(ROW(E$2:E8949)*(E8949=E$2:E8949)))))-COUNTBLANK(OFFSET(A$1,,,SUMPRODUCT(MAX(ROW(E$1:E8948)*(E2=E$1:E8948))))))</f>
        <v> </v>
      </c>
      <c r="K8949" s="25" t="str">
        <f>IF(OR(E8949="",E8949="!!!",F8949="NEW"),"",INDEX(J$1:J8948,SUMPRODUCT(MAX(ROW(E$1:E8948)*(E8949=E$1:E8948)))))</f>
        <v> </v>
      </c>
      <c r="L8949" s="26"/>
    </row>
    <row r="8950" spans="1:12">
      <c r="A8950" s="20" t="s">
        <v>1706</v>
      </c>
      <c r="E8950" s="21">
        <f>IF(D8950="?OLD","!!!","")</f>
        <v/>
      </c>
      <c r="F8950" s="22" t="str">
        <f>IF(OR(E8950="",E8950="!!!"),"",IF(NOT(ISNA(VLOOKUP(E8950,E$1:E8949,1,FALSE()))),"OLD",IF(AND(E8950&lt;&gt;"",E8950&lt;&gt;"!!!"),"NEW","")))</f>
        <v> </v>
      </c>
      <c r="G8950" s="23" t="str">
        <f>IF(OR(E8950="",E8950="!!!"),"",IF(OR(J8950=0,AND(J8950=1,K8950=1),AND(J8950=1,I8950="SBJ"),AND(J8950=1,I8950=0)),"?IN_FOCUS",IF(J8950&lt;=2,"?ACTIVATED",IF(J8950&lt;&gt;"","?FAMILIAR",IF(F8950="NEW",IF(ISNA(VLOOKUP(E8950,#REF!,1,FALSE())),"?TYPE_IDENTIFIABLE","?REFERENTIAL"),"_")))))</f>
        <v> </v>
      </c>
      <c r="H8950" s="24" t="str">
        <f>IF(J8950&lt;&gt;1,"",IF(I8950="SBJ","CB","?"))</f>
        <v> </v>
      </c>
      <c r="I8950" s="25" t="str">
        <f>IF(OR(E8950="",E8950="!!!",F8950="NEW"),"",INDEX(B8949:B$2,-1+SUMPRODUCT(MAX(ROW(E8949:E$2)*(E8950=E8949:E$2)))))</f>
        <v> </v>
      </c>
      <c r="J8950" s="25" t="str">
        <f>IF(OR(E8950="",E8950="!!!",F8950="NEW"),"",COUNTBLANK(OFFSET(A$1,,,SUMPRODUCT(MAX(ROW(E$2:E8950)*(E8950=E$2:E8950)))))-COUNTBLANK(OFFSET(A$1,,,SUMPRODUCT(MAX(ROW(E$1:E8949)*(E2=E$1:E8949))))))</f>
        <v> </v>
      </c>
      <c r="K8950" s="25" t="str">
        <f>IF(OR(E8950="",E8950="!!!",F8950="NEW"),"",INDEX(J$1:J8949,SUMPRODUCT(MAX(ROW(E$1:E8949)*(E8950=E$1:E8949)))))</f>
        <v> </v>
      </c>
      <c r="L8950" s="26"/>
    </row>
    <row r="8951" spans="1:12">
      <c r="A8951" s="20" t="s">
        <v>4209</v>
      </c>
      <c r="B8951" s="27" t="s">
        <v>1687</v>
      </c>
      <c r="C8951" s="27" t="s">
        <v>1701</v>
      </c>
      <c r="D8951" s="27" t="s">
        <v>1681</v>
      </c>
      <c r="E8951" s="21">
        <f>IF(D8951="?OLD","!!!","")</f>
        <v/>
      </c>
      <c r="F8951" s="22" t="str">
        <f>IF(OR(E8951="",E8951="!!!"),"",IF(NOT(ISNA(VLOOKUP(E8951,E$1:E8950,1,FALSE()))),"OLD",IF(AND(E8951&lt;&gt;"",E8951&lt;&gt;"!!!"),"NEW","")))</f>
        <v> </v>
      </c>
      <c r="G8951" s="23" t="str">
        <f>IF(OR(E8951="",E8951="!!!"),"",IF(OR(J8951=0,AND(J8951=1,K8951=1),AND(J8951=1,I8951="SBJ"),AND(J8951=1,I8951=0)),"?IN_FOCUS",IF(J8951&lt;=2,"?ACTIVATED",IF(J8951&lt;&gt;"","?FAMILIAR",IF(F8951="NEW",IF(ISNA(VLOOKUP(E8951,#REF!,1,FALSE())),"?TYPE_IDENTIFIABLE","?REFERENTIAL"),"_")))))</f>
        <v> </v>
      </c>
      <c r="H8951" s="24" t="str">
        <f>IF(J8951&lt;&gt;1,"",IF(I8951="SBJ","CB","?"))</f>
        <v> </v>
      </c>
      <c r="I8951" s="25" t="str">
        <f>IF(OR(E8951="",E8951="!!!",F8951="NEW"),"",INDEX(B8950:B$2,-1+SUMPRODUCT(MAX(ROW(E8950:E$2)*(E8951=E8950:E$2)))))</f>
        <v> </v>
      </c>
      <c r="J8951" s="25" t="str">
        <f>IF(OR(E8951="",E8951="!!!",F8951="NEW"),"",COUNTBLANK(OFFSET(A$1,,,SUMPRODUCT(MAX(ROW(E$2:E8951)*(E8951=E$2:E8951)))))-COUNTBLANK(OFFSET(A$1,,,SUMPRODUCT(MAX(ROW(E$1:E8950)*(E2=E$1:E8950))))))</f>
        <v> </v>
      </c>
      <c r="K8951" s="25" t="str">
        <f>IF(OR(E8951="",E8951="!!!",F8951="NEW"),"",INDEX(J$1:J8950,SUMPRODUCT(MAX(ROW(E$1:E8950)*(E8951=E$1:E8950)))))</f>
        <v> </v>
      </c>
      <c r="L8951" s="26"/>
    </row>
    <row r="8952" spans="1:12">
      <c r="A8952" s="20" t="s">
        <v>1688</v>
      </c>
      <c r="E8952" s="21">
        <f>IF(D8952="?OLD","!!!","")</f>
        <v/>
      </c>
      <c r="F8952" s="22" t="str">
        <f>IF(OR(E8952="",E8952="!!!"),"",IF(NOT(ISNA(VLOOKUP(E8952,E$1:E8951,1,FALSE()))),"OLD",IF(AND(E8952&lt;&gt;"",E8952&lt;&gt;"!!!"),"NEW","")))</f>
        <v> </v>
      </c>
      <c r="G8952" s="23" t="str">
        <f>IF(OR(E8952="",E8952="!!!"),"",IF(OR(J8952=0,AND(J8952=1,K8952=1),AND(J8952=1,I8952="SBJ"),AND(J8952=1,I8952=0)),"?IN_FOCUS",IF(J8952&lt;=2,"?ACTIVATED",IF(J8952&lt;&gt;"","?FAMILIAR",IF(F8952="NEW",IF(ISNA(VLOOKUP(E8952,#REF!,1,FALSE())),"?TYPE_IDENTIFIABLE","?REFERENTIAL"),"_")))))</f>
        <v> </v>
      </c>
      <c r="H8952" s="24" t="str">
        <f>IF(J8952&lt;&gt;1,"",IF(I8952="SBJ","CB","?"))</f>
        <v> </v>
      </c>
      <c r="I8952" s="25" t="str">
        <f>IF(OR(E8952="",E8952="!!!",F8952="NEW"),"",INDEX(B8951:B$2,-1+SUMPRODUCT(MAX(ROW(E8951:E$2)*(E8952=E8951:E$2)))))</f>
        <v> </v>
      </c>
      <c r="J8952" s="25" t="str">
        <f>IF(OR(E8952="",E8952="!!!",F8952="NEW"),"",COUNTBLANK(OFFSET(A$1,,,SUMPRODUCT(MAX(ROW(E$2:E8952)*(E8952=E$2:E8952)))))-COUNTBLANK(OFFSET(A$1,,,SUMPRODUCT(MAX(ROW(E$1:E8951)*(E2=E$1:E8951))))))</f>
        <v> </v>
      </c>
      <c r="K8952" s="25" t="str">
        <f>IF(OR(E8952="",E8952="!!!",F8952="NEW"),"",INDEX(J$1:J8951,SUMPRODUCT(MAX(ROW(E$1:E8951)*(E8952=E$1:E8951)))))</f>
        <v> </v>
      </c>
      <c r="L8952" s="26"/>
    </row>
    <row r="8953" spans="1:12">
      <c r="A8953" s="20" t="s">
        <v>1746</v>
      </c>
      <c r="E8953" s="21">
        <f>IF(D8953="?OLD","!!!","")</f>
        <v/>
      </c>
      <c r="F8953" s="22" t="str">
        <f>IF(OR(E8953="",E8953="!!!"),"",IF(NOT(ISNA(VLOOKUP(E8953,E$1:E8952,1,FALSE()))),"OLD",IF(AND(E8953&lt;&gt;"",E8953&lt;&gt;"!!!"),"NEW","")))</f>
        <v> </v>
      </c>
      <c r="G8953" s="23" t="str">
        <f>IF(OR(E8953="",E8953="!!!"),"",IF(OR(J8953=0,AND(J8953=1,K8953=1),AND(J8953=1,I8953="SBJ"),AND(J8953=1,I8953=0)),"?IN_FOCUS",IF(J8953&lt;=2,"?ACTIVATED",IF(J8953&lt;&gt;"","?FAMILIAR",IF(F8953="NEW",IF(ISNA(VLOOKUP(E8953,#REF!,1,FALSE())),"?TYPE_IDENTIFIABLE","?REFERENTIAL"),"_")))))</f>
        <v> </v>
      </c>
      <c r="H8953" s="24" t="str">
        <f>IF(J8953&lt;&gt;1,"",IF(I8953="SBJ","CB","?"))</f>
        <v> </v>
      </c>
      <c r="I8953" s="25" t="str">
        <f>IF(OR(E8953="",E8953="!!!",F8953="NEW"),"",INDEX(B8952:B$2,-1+SUMPRODUCT(MAX(ROW(E8952:E$2)*(E8953=E8952:E$2)))))</f>
        <v> </v>
      </c>
      <c r="J8953" s="25" t="str">
        <f>IF(OR(E8953="",E8953="!!!",F8953="NEW"),"",COUNTBLANK(OFFSET(A$1,,,SUMPRODUCT(MAX(ROW(E$2:E8953)*(E8953=E$2:E8953)))))-COUNTBLANK(OFFSET(A$1,,,SUMPRODUCT(MAX(ROW(E$1:E8952)*(E2=E$1:E8952))))))</f>
        <v> </v>
      </c>
      <c r="K8953" s="25" t="str">
        <f>IF(OR(E8953="",E8953="!!!",F8953="NEW"),"",INDEX(J$1:J8952,SUMPRODUCT(MAX(ROW(E$1:E8952)*(E8953=E$1:E8952)))))</f>
        <v> </v>
      </c>
      <c r="L8953" s="26"/>
    </row>
    <row r="8954" spans="1:12">
      <c r="A8954" s="20" t="s">
        <v>1780</v>
      </c>
      <c r="B8954" s="27" t="s">
        <v>1724</v>
      </c>
      <c r="C8954" s="27" t="s">
        <v>1737</v>
      </c>
      <c r="D8954" s="27" t="s">
        <v>1681</v>
      </c>
      <c r="E8954" s="21">
        <f>IF(D8954="?OLD","!!!","")</f>
        <v/>
      </c>
      <c r="F8954" s="22" t="str">
        <f>IF(OR(E8954="",E8954="!!!"),"",IF(NOT(ISNA(VLOOKUP(E8954,E$1:E8953,1,FALSE()))),"OLD",IF(AND(E8954&lt;&gt;"",E8954&lt;&gt;"!!!"),"NEW","")))</f>
        <v> </v>
      </c>
      <c r="G8954" s="23" t="str">
        <f>IF(OR(E8954="",E8954="!!!"),"",IF(OR(J8954=0,AND(J8954=1,K8954=1),AND(J8954=1,I8954="SBJ"),AND(J8954=1,I8954=0)),"?IN_FOCUS",IF(J8954&lt;=2,"?ACTIVATED",IF(J8954&lt;&gt;"","?FAMILIAR",IF(F8954="NEW",IF(ISNA(VLOOKUP(E8954,#REF!,1,FALSE())),"?TYPE_IDENTIFIABLE","?REFERENTIAL"),"_")))))</f>
        <v> </v>
      </c>
      <c r="H8954" s="24" t="str">
        <f>IF(J8954&lt;&gt;1,"",IF(I8954="SBJ","CB","?"))</f>
        <v> </v>
      </c>
      <c r="I8954" s="25" t="str">
        <f>IF(OR(E8954="",E8954="!!!",F8954="NEW"),"",INDEX(B8953:B$2,-1+SUMPRODUCT(MAX(ROW(E8953:E$2)*(E8954=E8953:E$2)))))</f>
        <v> </v>
      </c>
      <c r="J8954" s="25" t="str">
        <f>IF(OR(E8954="",E8954="!!!",F8954="NEW"),"",COUNTBLANK(OFFSET(A$1,,,SUMPRODUCT(MAX(ROW(E$2:E8954)*(E8954=E$2:E8954)))))-COUNTBLANK(OFFSET(A$1,,,SUMPRODUCT(MAX(ROW(E$1:E8953)*(E2=E$1:E8953))))))</f>
        <v> </v>
      </c>
      <c r="K8954" s="25" t="str">
        <f>IF(OR(E8954="",E8954="!!!",F8954="NEW"),"",INDEX(J$1:J8953,SUMPRODUCT(MAX(ROW(E$1:E8953)*(E8954=E$1:E8953)))))</f>
        <v> </v>
      </c>
      <c r="L8954" s="26"/>
    </row>
    <row r="8955" spans="1:12">
      <c r="A8955" s="20" t="s">
        <v>2425</v>
      </c>
      <c r="E8955" s="21">
        <f>IF(D8955="?OLD","!!!","")</f>
        <v/>
      </c>
      <c r="F8955" s="22" t="str">
        <f>IF(OR(E8955="",E8955="!!!"),"",IF(NOT(ISNA(VLOOKUP(E8955,E$1:E8954,1,FALSE()))),"OLD",IF(AND(E8955&lt;&gt;"",E8955&lt;&gt;"!!!"),"NEW","")))</f>
        <v> </v>
      </c>
      <c r="G8955" s="23" t="str">
        <f>IF(OR(E8955="",E8955="!!!"),"",IF(OR(J8955=0,AND(J8955=1,K8955=1),AND(J8955=1,I8955="SBJ"),AND(J8955=1,I8955=0)),"?IN_FOCUS",IF(J8955&lt;=2,"?ACTIVATED",IF(J8955&lt;&gt;"","?FAMILIAR",IF(F8955="NEW",IF(ISNA(VLOOKUP(E8955,#REF!,1,FALSE())),"?TYPE_IDENTIFIABLE","?REFERENTIAL"),"_")))))</f>
        <v> </v>
      </c>
      <c r="H8955" s="24" t="str">
        <f>IF(J8955&lt;&gt;1,"",IF(I8955="SBJ","CB","?"))</f>
        <v> </v>
      </c>
      <c r="I8955" s="25" t="str">
        <f>IF(OR(E8955="",E8955="!!!",F8955="NEW"),"",INDEX(B8954:B$2,-1+SUMPRODUCT(MAX(ROW(E8954:E$2)*(E8955=E8954:E$2)))))</f>
        <v> </v>
      </c>
      <c r="J8955" s="25" t="str">
        <f>IF(OR(E8955="",E8955="!!!",F8955="NEW"),"",COUNTBLANK(OFFSET(A$1,,,SUMPRODUCT(MAX(ROW(E$2:E8955)*(E8955=E$2:E8955)))))-COUNTBLANK(OFFSET(A$1,,,SUMPRODUCT(MAX(ROW(E$1:E8954)*(E2=E$1:E8954))))))</f>
        <v> </v>
      </c>
      <c r="K8955" s="25" t="str">
        <f>IF(OR(E8955="",E8955="!!!",F8955="NEW"),"",INDEX(J$1:J8954,SUMPRODUCT(MAX(ROW(E$1:E8954)*(E8955=E$1:E8954)))))</f>
        <v> </v>
      </c>
      <c r="L8955" s="26"/>
    </row>
    <row r="8956" spans="1:12">
      <c r="A8956" s="20" t="s">
        <v>1706</v>
      </c>
      <c r="E8956" s="21">
        <f>IF(D8956="?OLD","!!!","")</f>
        <v/>
      </c>
      <c r="F8956" s="22" t="str">
        <f>IF(OR(E8956="",E8956="!!!"),"",IF(NOT(ISNA(VLOOKUP(E8956,E$1:E8955,1,FALSE()))),"OLD",IF(AND(E8956&lt;&gt;"",E8956&lt;&gt;"!!!"),"NEW","")))</f>
        <v> </v>
      </c>
      <c r="G8956" s="23" t="str">
        <f>IF(OR(E8956="",E8956="!!!"),"",IF(OR(J8956=0,AND(J8956=1,K8956=1),AND(J8956=1,I8956="SBJ"),AND(J8956=1,I8956=0)),"?IN_FOCUS",IF(J8956&lt;=2,"?ACTIVATED",IF(J8956&lt;&gt;"","?FAMILIAR",IF(F8956="NEW",IF(ISNA(VLOOKUP(E8956,#REF!,1,FALSE())),"?TYPE_IDENTIFIABLE","?REFERENTIAL"),"_")))))</f>
        <v> </v>
      </c>
      <c r="H8956" s="24" t="str">
        <f>IF(J8956&lt;&gt;1,"",IF(I8956="SBJ","CB","?"))</f>
        <v> </v>
      </c>
      <c r="I8956" s="25" t="str">
        <f>IF(OR(E8956="",E8956="!!!",F8956="NEW"),"",INDEX(B8955:B$2,-1+SUMPRODUCT(MAX(ROW(E8955:E$2)*(E8956=E8955:E$2)))))</f>
        <v> </v>
      </c>
      <c r="J8956" s="25" t="str">
        <f>IF(OR(E8956="",E8956="!!!",F8956="NEW"),"",COUNTBLANK(OFFSET(A$1,,,SUMPRODUCT(MAX(ROW(E$2:E8956)*(E8956=E$2:E8956)))))-COUNTBLANK(OFFSET(A$1,,,SUMPRODUCT(MAX(ROW(E$1:E8955)*(E2=E$1:E8955))))))</f>
        <v> </v>
      </c>
      <c r="K8956" s="25" t="str">
        <f>IF(OR(E8956="",E8956="!!!",F8956="NEW"),"",INDEX(J$1:J8955,SUMPRODUCT(MAX(ROW(E$1:E8955)*(E8956=E$1:E8955)))))</f>
        <v> </v>
      </c>
      <c r="L8956" s="26"/>
    </row>
    <row r="8957" spans="1:12">
      <c r="A8957" s="20" t="s">
        <v>4210</v>
      </c>
      <c r="B8957" s="27" t="s">
        <v>1731</v>
      </c>
      <c r="C8957" s="27" t="s">
        <v>1701</v>
      </c>
      <c r="D8957" s="27" t="s">
        <v>1681</v>
      </c>
      <c r="E8957" s="21">
        <f>IF(D8957="?OLD","!!!","")</f>
        <v/>
      </c>
      <c r="F8957" s="22" t="str">
        <f>IF(OR(E8957="",E8957="!!!"),"",IF(NOT(ISNA(VLOOKUP(E8957,E$1:E8956,1,FALSE()))),"OLD",IF(AND(E8957&lt;&gt;"",E8957&lt;&gt;"!!!"),"NEW","")))</f>
        <v> </v>
      </c>
      <c r="G8957" s="23" t="str">
        <f>IF(OR(E8957="",E8957="!!!"),"",IF(OR(J8957=0,AND(J8957=1,K8957=1),AND(J8957=1,I8957="SBJ"),AND(J8957=1,I8957=0)),"?IN_FOCUS",IF(J8957&lt;=2,"?ACTIVATED",IF(J8957&lt;&gt;"","?FAMILIAR",IF(F8957="NEW",IF(ISNA(VLOOKUP(E8957,#REF!,1,FALSE())),"?TYPE_IDENTIFIABLE","?REFERENTIAL"),"_")))))</f>
        <v> </v>
      </c>
      <c r="H8957" s="24" t="str">
        <f>IF(J8957&lt;&gt;1,"",IF(I8957="SBJ","CB","?"))</f>
        <v> </v>
      </c>
      <c r="I8957" s="25" t="str">
        <f>IF(OR(E8957="",E8957="!!!",F8957="NEW"),"",INDEX(B8956:B$2,-1+SUMPRODUCT(MAX(ROW(E8956:E$2)*(E8957=E8956:E$2)))))</f>
        <v> </v>
      </c>
      <c r="J8957" s="25" t="str">
        <f>IF(OR(E8957="",E8957="!!!",F8957="NEW"),"",COUNTBLANK(OFFSET(A$1,,,SUMPRODUCT(MAX(ROW(E$2:E8957)*(E8957=E$2:E8957)))))-COUNTBLANK(OFFSET(A$1,,,SUMPRODUCT(MAX(ROW(E$1:E8956)*(E2=E$1:E8956))))))</f>
        <v> </v>
      </c>
      <c r="K8957" s="25" t="str">
        <f>IF(OR(E8957="",E8957="!!!",F8957="NEW"),"",INDEX(J$1:J8956,SUMPRODUCT(MAX(ROW(E$1:E8956)*(E8957=E$1:E8956)))))</f>
        <v> </v>
      </c>
      <c r="L8957" s="26"/>
    </row>
    <row r="8958" spans="1:12">
      <c r="A8958" s="20" t="s">
        <v>1694</v>
      </c>
      <c r="E8958" s="21">
        <f>IF(D8958="?OLD","!!!","")</f>
        <v/>
      </c>
      <c r="F8958" s="22" t="str">
        <f>IF(OR(E8958="",E8958="!!!"),"",IF(NOT(ISNA(VLOOKUP(E8958,E$1:E8957,1,FALSE()))),"OLD",IF(AND(E8958&lt;&gt;"",E8958&lt;&gt;"!!!"),"NEW","")))</f>
        <v> </v>
      </c>
      <c r="G8958" s="23" t="str">
        <f>IF(OR(E8958="",E8958="!!!"),"",IF(OR(J8958=0,AND(J8958=1,K8958=1),AND(J8958=1,I8958="SBJ"),AND(J8958=1,I8958=0)),"?IN_FOCUS",IF(J8958&lt;=2,"?ACTIVATED",IF(J8958&lt;&gt;"","?FAMILIAR",IF(F8958="NEW",IF(ISNA(VLOOKUP(E8958,#REF!,1,FALSE())),"?TYPE_IDENTIFIABLE","?REFERENTIAL"),"_")))))</f>
        <v> </v>
      </c>
      <c r="H8958" s="24" t="str">
        <f>IF(J8958&lt;&gt;1,"",IF(I8958="SBJ","CB","?"))</f>
        <v> </v>
      </c>
      <c r="I8958" s="25" t="str">
        <f>IF(OR(E8958="",E8958="!!!",F8958="NEW"),"",INDEX(B8957:B$2,-1+SUMPRODUCT(MAX(ROW(E8957:E$2)*(E8958=E8957:E$2)))))</f>
        <v> </v>
      </c>
      <c r="J8958" s="25" t="str">
        <f>IF(OR(E8958="",E8958="!!!",F8958="NEW"),"",COUNTBLANK(OFFSET(A$1,,,SUMPRODUCT(MAX(ROW(E$2:E8958)*(E8958=E$2:E8958)))))-COUNTBLANK(OFFSET(A$1,,,SUMPRODUCT(MAX(ROW(E$1:E8957)*(E2=E$1:E8957))))))</f>
        <v> </v>
      </c>
      <c r="K8958" s="25" t="str">
        <f>IF(OR(E8958="",E8958="!!!",F8958="NEW"),"",INDEX(J$1:J8957,SUMPRODUCT(MAX(ROW(E$1:E8957)*(E8958=E$1:E8957)))))</f>
        <v> </v>
      </c>
      <c r="L8958" s="26"/>
    </row>
    <row r="8959" spans="1:12">
      <c r="A8959" s="20" t="s">
        <v>2677</v>
      </c>
      <c r="B8959" s="27" t="s">
        <v>1731</v>
      </c>
      <c r="C8959" s="27" t="s">
        <v>1669</v>
      </c>
      <c r="E8959" s="21">
        <f>IF(D8959="?OLD","!!!","")</f>
        <v/>
      </c>
      <c r="F8959" s="22" t="str">
        <f>IF(OR(E8959="",E8959="!!!"),"",IF(NOT(ISNA(VLOOKUP(E8959,E$1:E8958,1,FALSE()))),"OLD",IF(AND(E8959&lt;&gt;"",E8959&lt;&gt;"!!!"),"NEW","")))</f>
        <v> </v>
      </c>
      <c r="G8959" s="23" t="str">
        <f>IF(OR(E8959="",E8959="!!!"),"",IF(OR(J8959=0,AND(J8959=1,K8959=1),AND(J8959=1,I8959="SBJ"),AND(J8959=1,I8959=0)),"?IN_FOCUS",IF(J8959&lt;=2,"?ACTIVATED",IF(J8959&lt;&gt;"","?FAMILIAR",IF(F8959="NEW",IF(ISNA(VLOOKUP(E8959,#REF!,1,FALSE())),"?TYPE_IDENTIFIABLE","?REFERENTIAL"),"_")))))</f>
        <v> </v>
      </c>
      <c r="H8959" s="24" t="str">
        <f>IF(J8959&lt;&gt;1,"",IF(I8959="SBJ","CB","?"))</f>
        <v> </v>
      </c>
      <c r="I8959" s="25" t="str">
        <f>IF(OR(E8959="",E8959="!!!",F8959="NEW"),"",INDEX(B8958:B$2,-1+SUMPRODUCT(MAX(ROW(E8958:E$2)*(E8959=E8958:E$2)))))</f>
        <v> </v>
      </c>
      <c r="J8959" s="25" t="str">
        <f>IF(OR(E8959="",E8959="!!!",F8959="NEW"),"",COUNTBLANK(OFFSET(A$1,,,SUMPRODUCT(MAX(ROW(E$2:E8959)*(E8959=E$2:E8959)))))-COUNTBLANK(OFFSET(A$1,,,SUMPRODUCT(MAX(ROW(E$1:E8958)*(E2=E$1:E8958))))))</f>
        <v> </v>
      </c>
      <c r="K8959" s="25" t="str">
        <f>IF(OR(E8959="",E8959="!!!",F8959="NEW"),"",INDEX(J$1:J8958,SUMPRODUCT(MAX(ROW(E$1:E8958)*(E8959=E$1:E8958)))))</f>
        <v> </v>
      </c>
      <c r="L8959" s="26"/>
    </row>
    <row r="8960" spans="1:12">
      <c r="A8960" s="20" t="s">
        <v>1688</v>
      </c>
      <c r="E8960" s="21">
        <f>IF(D8960="?OLD","!!!","")</f>
        <v/>
      </c>
      <c r="F8960" s="22" t="str">
        <f>IF(OR(E8960="",E8960="!!!"),"",IF(NOT(ISNA(VLOOKUP(E8960,E$1:E8959,1,FALSE()))),"OLD",IF(AND(E8960&lt;&gt;"",E8960&lt;&gt;"!!!"),"NEW","")))</f>
        <v> </v>
      </c>
      <c r="G8960" s="23" t="str">
        <f>IF(OR(E8960="",E8960="!!!"),"",IF(OR(J8960=0,AND(J8960=1,K8960=1),AND(J8960=1,I8960="SBJ"),AND(J8960=1,I8960=0)),"?IN_FOCUS",IF(J8960&lt;=2,"?ACTIVATED",IF(J8960&lt;&gt;"","?FAMILIAR",IF(F8960="NEW",IF(ISNA(VLOOKUP(E8960,#REF!,1,FALSE())),"?TYPE_IDENTIFIABLE","?REFERENTIAL"),"_")))))</f>
        <v> </v>
      </c>
      <c r="H8960" s="24" t="str">
        <f>IF(J8960&lt;&gt;1,"",IF(I8960="SBJ","CB","?"))</f>
        <v> </v>
      </c>
      <c r="I8960" s="25" t="str">
        <f>IF(OR(E8960="",E8960="!!!",F8960="NEW"),"",INDEX(B8959:B$2,-1+SUMPRODUCT(MAX(ROW(E8959:E$2)*(E8960=E8959:E$2)))))</f>
        <v> </v>
      </c>
      <c r="J8960" s="25" t="str">
        <f>IF(OR(E8960="",E8960="!!!",F8960="NEW"),"",COUNTBLANK(OFFSET(A$1,,,SUMPRODUCT(MAX(ROW(E$2:E8960)*(E8960=E$2:E8960)))))-COUNTBLANK(OFFSET(A$1,,,SUMPRODUCT(MAX(ROW(E$1:E8959)*(E2=E$1:E8959))))))</f>
        <v> </v>
      </c>
      <c r="K8960" s="25" t="str">
        <f>IF(OR(E8960="",E8960="!!!",F8960="NEW"),"",INDEX(J$1:J8959,SUMPRODUCT(MAX(ROW(E$1:E8959)*(E8960=E$1:E8959)))))</f>
        <v> </v>
      </c>
      <c r="L8960" s="26"/>
    </row>
    <row r="8961" spans="1:12">
      <c r="A8961" s="20" t="s">
        <v>1764</v>
      </c>
      <c r="E8961" s="21">
        <f>IF(D8961="?OLD","!!!","")</f>
        <v/>
      </c>
      <c r="F8961" s="22" t="str">
        <f>IF(OR(E8961="",E8961="!!!"),"",IF(NOT(ISNA(VLOOKUP(E8961,E$1:E8960,1,FALSE()))),"OLD",IF(AND(E8961&lt;&gt;"",E8961&lt;&gt;"!!!"),"NEW","")))</f>
        <v> </v>
      </c>
      <c r="G8961" s="23" t="str">
        <f>IF(OR(E8961="",E8961="!!!"),"",IF(OR(J8961=0,AND(J8961=1,K8961=1),AND(J8961=1,I8961="SBJ"),AND(J8961=1,I8961=0)),"?IN_FOCUS",IF(J8961&lt;=2,"?ACTIVATED",IF(J8961&lt;&gt;"","?FAMILIAR",IF(F8961="NEW",IF(ISNA(VLOOKUP(E8961,#REF!,1,FALSE())),"?TYPE_IDENTIFIABLE","?REFERENTIAL"),"_")))))</f>
        <v> </v>
      </c>
      <c r="H8961" s="24" t="str">
        <f>IF(J8961&lt;&gt;1,"",IF(I8961="SBJ","CB","?"))</f>
        <v> </v>
      </c>
      <c r="I8961" s="25" t="str">
        <f>IF(OR(E8961="",E8961="!!!",F8961="NEW"),"",INDEX(B8960:B$2,-1+SUMPRODUCT(MAX(ROW(E8960:E$2)*(E8961=E8960:E$2)))))</f>
        <v> </v>
      </c>
      <c r="J8961" s="25" t="str">
        <f>IF(OR(E8961="",E8961="!!!",F8961="NEW"),"",COUNTBLANK(OFFSET(A$1,,,SUMPRODUCT(MAX(ROW(E$2:E8961)*(E8961=E$2:E8961)))))-COUNTBLANK(OFFSET(A$1,,,SUMPRODUCT(MAX(ROW(E$1:E8960)*(E2=E$1:E8960))))))</f>
        <v> </v>
      </c>
      <c r="K8961" s="25" t="str">
        <f>IF(OR(E8961="",E8961="!!!",F8961="NEW"),"",INDEX(J$1:J8960,SUMPRODUCT(MAX(ROW(E$1:E8960)*(E8961=E$1:E8960)))))</f>
        <v> </v>
      </c>
      <c r="L8961" s="26"/>
    </row>
    <row r="8962" spans="1:12">
      <c r="A8962" s="20" t="s">
        <v>1699</v>
      </c>
      <c r="E8962" s="21">
        <f>IF(D8962="?OLD","!!!","")</f>
        <v/>
      </c>
      <c r="F8962" s="22" t="str">
        <f>IF(OR(E8962="",E8962="!!!"),"",IF(NOT(ISNA(VLOOKUP(E8962,E$1:E8961,1,FALSE()))),"OLD",IF(AND(E8962&lt;&gt;"",E8962&lt;&gt;"!!!"),"NEW","")))</f>
        <v> </v>
      </c>
      <c r="G8962" s="23" t="str">
        <f>IF(OR(E8962="",E8962="!!!"),"",IF(OR(J8962=0,AND(J8962=1,K8962=1),AND(J8962=1,I8962="SBJ"),AND(J8962=1,I8962=0)),"?IN_FOCUS",IF(J8962&lt;=2,"?ACTIVATED",IF(J8962&lt;&gt;"","?FAMILIAR",IF(F8962="NEW",IF(ISNA(VLOOKUP(E8962,#REF!,1,FALSE())),"?TYPE_IDENTIFIABLE","?REFERENTIAL"),"_")))))</f>
        <v> </v>
      </c>
      <c r="H8962" s="24" t="str">
        <f>IF(J8962&lt;&gt;1,"",IF(I8962="SBJ","CB","?"))</f>
        <v> </v>
      </c>
      <c r="I8962" s="25" t="str">
        <f>IF(OR(E8962="",E8962="!!!",F8962="NEW"),"",INDEX(B8961:B$2,-1+SUMPRODUCT(MAX(ROW(E8961:E$2)*(E8962=E8961:E$2)))))</f>
        <v> </v>
      </c>
      <c r="J8962" s="25" t="str">
        <f>IF(OR(E8962="",E8962="!!!",F8962="NEW"),"",COUNTBLANK(OFFSET(A$1,,,SUMPRODUCT(MAX(ROW(E$2:E8962)*(E8962=E$2:E8962)))))-COUNTBLANK(OFFSET(A$1,,,SUMPRODUCT(MAX(ROW(E$1:E8961)*(E2=E$1:E8961))))))</f>
        <v> </v>
      </c>
      <c r="K8962" s="25" t="str">
        <f>IF(OR(E8962="",E8962="!!!",F8962="NEW"),"",INDEX(J$1:J8961,SUMPRODUCT(MAX(ROW(E$1:E8961)*(E8962=E$1:E8961)))))</f>
        <v> </v>
      </c>
      <c r="L8962" s="26"/>
    </row>
    <row r="8963" spans="1:12">
      <c r="A8963" s="20" t="s">
        <v>1780</v>
      </c>
      <c r="B8963" s="27" t="s">
        <v>1778</v>
      </c>
      <c r="C8963" s="27" t="s">
        <v>1737</v>
      </c>
      <c r="D8963" s="27" t="s">
        <v>1681</v>
      </c>
      <c r="E8963" s="21">
        <f>IF(D8963="?OLD","!!!","")</f>
        <v/>
      </c>
      <c r="F8963" s="22" t="str">
        <f>IF(OR(E8963="",E8963="!!!"),"",IF(NOT(ISNA(VLOOKUP(E8963,E$1:E8962,1,FALSE()))),"OLD",IF(AND(E8963&lt;&gt;"",E8963&lt;&gt;"!!!"),"NEW","")))</f>
        <v> </v>
      </c>
      <c r="G8963" s="23" t="str">
        <f>IF(OR(E8963="",E8963="!!!"),"",IF(OR(J8963=0,AND(J8963=1,K8963=1),AND(J8963=1,I8963="SBJ"),AND(J8963=1,I8963=0)),"?IN_FOCUS",IF(J8963&lt;=2,"?ACTIVATED",IF(J8963&lt;&gt;"","?FAMILIAR",IF(F8963="NEW",IF(ISNA(VLOOKUP(E8963,#REF!,1,FALSE())),"?TYPE_IDENTIFIABLE","?REFERENTIAL"),"_")))))</f>
        <v> </v>
      </c>
      <c r="H8963" s="24" t="str">
        <f>IF(J8963&lt;&gt;1,"",IF(I8963="SBJ","CB","?"))</f>
        <v> </v>
      </c>
      <c r="I8963" s="25" t="str">
        <f>IF(OR(E8963="",E8963="!!!",F8963="NEW"),"",INDEX(B8962:B$2,-1+SUMPRODUCT(MAX(ROW(E8962:E$2)*(E8963=E8962:E$2)))))</f>
        <v> </v>
      </c>
      <c r="J8963" s="25" t="str">
        <f>IF(OR(E8963="",E8963="!!!",F8963="NEW"),"",COUNTBLANK(OFFSET(A$1,,,SUMPRODUCT(MAX(ROW(E$2:E8963)*(E8963=E$2:E8963)))))-COUNTBLANK(OFFSET(A$1,,,SUMPRODUCT(MAX(ROW(E$1:E8962)*(E2=E$1:E8962))))))</f>
        <v> </v>
      </c>
      <c r="K8963" s="25" t="str">
        <f>IF(OR(E8963="",E8963="!!!",F8963="NEW"),"",INDEX(J$1:J8962,SUMPRODUCT(MAX(ROW(E$1:E8962)*(E8963=E$1:E8962)))))</f>
        <v> </v>
      </c>
      <c r="L8963" s="26"/>
    </row>
    <row r="8964" spans="1:12">
      <c r="A8964" s="20" t="s">
        <v>2325</v>
      </c>
      <c r="E8964" s="21">
        <f>IF(D8964="?OLD","!!!","")</f>
        <v/>
      </c>
      <c r="F8964" s="22" t="str">
        <f>IF(OR(E8964="",E8964="!!!"),"",IF(NOT(ISNA(VLOOKUP(E8964,E$1:E8963,1,FALSE()))),"OLD",IF(AND(E8964&lt;&gt;"",E8964&lt;&gt;"!!!"),"NEW","")))</f>
        <v> </v>
      </c>
      <c r="G8964" s="23" t="str">
        <f>IF(OR(E8964="",E8964="!!!"),"",IF(OR(J8964=0,AND(J8964=1,K8964=1),AND(J8964=1,I8964="SBJ"),AND(J8964=1,I8964=0)),"?IN_FOCUS",IF(J8964&lt;=2,"?ACTIVATED",IF(J8964&lt;&gt;"","?FAMILIAR",IF(F8964="NEW",IF(ISNA(VLOOKUP(E8964,#REF!,1,FALSE())),"?TYPE_IDENTIFIABLE","?REFERENTIAL"),"_")))))</f>
        <v> </v>
      </c>
      <c r="H8964" s="24" t="str">
        <f>IF(J8964&lt;&gt;1,"",IF(I8964="SBJ","CB","?"))</f>
        <v> </v>
      </c>
      <c r="I8964" s="25" t="str">
        <f>IF(OR(E8964="",E8964="!!!",F8964="NEW"),"",INDEX(B8963:B$2,-1+SUMPRODUCT(MAX(ROW(E8963:E$2)*(E8964=E8963:E$2)))))</f>
        <v> </v>
      </c>
      <c r="J8964" s="25" t="str">
        <f>IF(OR(E8964="",E8964="!!!",F8964="NEW"),"",COUNTBLANK(OFFSET(A$1,,,SUMPRODUCT(MAX(ROW(E$2:E8964)*(E8964=E$2:E8964)))))-COUNTBLANK(OFFSET(A$1,,,SUMPRODUCT(MAX(ROW(E$1:E8963)*(E2=E$1:E8963))))))</f>
        <v> </v>
      </c>
      <c r="K8964" s="25" t="str">
        <f>IF(OR(E8964="",E8964="!!!",F8964="NEW"),"",INDEX(J$1:J8963,SUMPRODUCT(MAX(ROW(E$1:E8963)*(E8964=E$1:E8963)))))</f>
        <v> </v>
      </c>
      <c r="L8964" s="26"/>
    </row>
    <row r="8965" spans="1:12">
      <c r="A8965" s="20" t="s">
        <v>2030</v>
      </c>
      <c r="E8965" s="21">
        <f>IF(D8965="?OLD","!!!","")</f>
        <v/>
      </c>
      <c r="F8965" s="22" t="str">
        <f>IF(OR(E8965="",E8965="!!!"),"",IF(NOT(ISNA(VLOOKUP(E8965,E$1:E8964,1,FALSE()))),"OLD",IF(AND(E8965&lt;&gt;"",E8965&lt;&gt;"!!!"),"NEW","")))</f>
        <v> </v>
      </c>
      <c r="G8965" s="23" t="str">
        <f>IF(OR(E8965="",E8965="!!!"),"",IF(OR(J8965=0,AND(J8965=1,K8965=1),AND(J8965=1,I8965="SBJ"),AND(J8965=1,I8965=0)),"?IN_FOCUS",IF(J8965&lt;=2,"?ACTIVATED",IF(J8965&lt;&gt;"","?FAMILIAR",IF(F8965="NEW",IF(ISNA(VLOOKUP(E8965,#REF!,1,FALSE())),"?TYPE_IDENTIFIABLE","?REFERENTIAL"),"_")))))</f>
        <v> </v>
      </c>
      <c r="H8965" s="24" t="str">
        <f>IF(J8965&lt;&gt;1,"",IF(I8965="SBJ","CB","?"))</f>
        <v> </v>
      </c>
      <c r="I8965" s="25" t="str">
        <f>IF(OR(E8965="",E8965="!!!",F8965="NEW"),"",INDEX(B8964:B$2,-1+SUMPRODUCT(MAX(ROW(E8964:E$2)*(E8965=E8964:E$2)))))</f>
        <v> </v>
      </c>
      <c r="J8965" s="25" t="str">
        <f>IF(OR(E8965="",E8965="!!!",F8965="NEW"),"",COUNTBLANK(OFFSET(A$1,,,SUMPRODUCT(MAX(ROW(E$2:E8965)*(E8965=E$2:E8965)))))-COUNTBLANK(OFFSET(A$1,,,SUMPRODUCT(MAX(ROW(E$1:E8964)*(E2=E$1:E8964))))))</f>
        <v> </v>
      </c>
      <c r="K8965" s="25" t="str">
        <f>IF(OR(E8965="",E8965="!!!",F8965="NEW"),"",INDEX(J$1:J8964,SUMPRODUCT(MAX(ROW(E$1:E8964)*(E8965=E$1:E8964)))))</f>
        <v> </v>
      </c>
      <c r="L8965" s="26"/>
    </row>
    <row r="8966" spans="1:12">
      <c r="A8966" s="20" t="s">
        <v>4211</v>
      </c>
      <c r="E8966" s="21">
        <f>IF(D8966="?OLD","!!!","")</f>
        <v/>
      </c>
      <c r="F8966" s="22" t="str">
        <f>IF(OR(E8966="",E8966="!!!"),"",IF(NOT(ISNA(VLOOKUP(E8966,E$1:E8965,1,FALSE()))),"OLD",IF(AND(E8966&lt;&gt;"",E8966&lt;&gt;"!!!"),"NEW","")))</f>
        <v> </v>
      </c>
      <c r="G8966" s="23" t="str">
        <f>IF(OR(E8966="",E8966="!!!"),"",IF(OR(J8966=0,AND(J8966=1,K8966=1),AND(J8966=1,I8966="SBJ"),AND(J8966=1,I8966=0)),"?IN_FOCUS",IF(J8966&lt;=2,"?ACTIVATED",IF(J8966&lt;&gt;"","?FAMILIAR",IF(F8966="NEW",IF(ISNA(VLOOKUP(E8966,#REF!,1,FALSE())),"?TYPE_IDENTIFIABLE","?REFERENTIAL"),"_")))))</f>
        <v> </v>
      </c>
      <c r="H8966" s="24" t="str">
        <f>IF(J8966&lt;&gt;1,"",IF(I8966="SBJ","CB","?"))</f>
        <v> </v>
      </c>
      <c r="I8966" s="25" t="str">
        <f>IF(OR(E8966="",E8966="!!!",F8966="NEW"),"",INDEX(B8965:B$2,-1+SUMPRODUCT(MAX(ROW(E8965:E$2)*(E8966=E8965:E$2)))))</f>
        <v> </v>
      </c>
      <c r="J8966" s="25" t="str">
        <f>IF(OR(E8966="",E8966="!!!",F8966="NEW"),"",COUNTBLANK(OFFSET(A$1,,,SUMPRODUCT(MAX(ROW(E$2:E8966)*(E8966=E$2:E8966)))))-COUNTBLANK(OFFSET(A$1,,,SUMPRODUCT(MAX(ROW(E$1:E8965)*(E2=E$1:E8965))))))</f>
        <v> </v>
      </c>
      <c r="K8966" s="25" t="str">
        <f>IF(OR(E8966="",E8966="!!!",F8966="NEW"),"",INDEX(J$1:J8965,SUMPRODUCT(MAX(ROW(E$1:E8965)*(E8966=E$1:E8965)))))</f>
        <v> </v>
      </c>
      <c r="L8966" s="26"/>
    </row>
    <row r="8967" spans="1:12">
      <c r="A8967" s="20" t="s">
        <v>4212</v>
      </c>
      <c r="E8967" s="21">
        <f>IF(D8967="?OLD","!!!","")</f>
        <v/>
      </c>
      <c r="F8967" s="22" t="str">
        <f>IF(OR(E8967="",E8967="!!!"),"",IF(NOT(ISNA(VLOOKUP(E8967,E$1:E8966,1,FALSE()))),"OLD",IF(AND(E8967&lt;&gt;"",E8967&lt;&gt;"!!!"),"NEW","")))</f>
        <v> </v>
      </c>
      <c r="G8967" s="23" t="str">
        <f>IF(OR(E8967="",E8967="!!!"),"",IF(OR(J8967=0,AND(J8967=1,K8967=1),AND(J8967=1,I8967="SBJ"),AND(J8967=1,I8967=0)),"?IN_FOCUS",IF(J8967&lt;=2,"?ACTIVATED",IF(J8967&lt;&gt;"","?FAMILIAR",IF(F8967="NEW",IF(ISNA(VLOOKUP(E8967,#REF!,1,FALSE())),"?TYPE_IDENTIFIABLE","?REFERENTIAL"),"_")))))</f>
        <v> </v>
      </c>
      <c r="H8967" s="24" t="str">
        <f>IF(J8967&lt;&gt;1,"",IF(I8967="SBJ","CB","?"))</f>
        <v> </v>
      </c>
      <c r="I8967" s="25" t="str">
        <f>IF(OR(E8967="",E8967="!!!",F8967="NEW"),"",INDEX(B8966:B$2,-1+SUMPRODUCT(MAX(ROW(E8966:E$2)*(E8967=E8966:E$2)))))</f>
        <v> </v>
      </c>
      <c r="J8967" s="25" t="str">
        <f>IF(OR(E8967="",E8967="!!!",F8967="NEW"),"",COUNTBLANK(OFFSET(A$1,,,SUMPRODUCT(MAX(ROW(E$2:E8967)*(E8967=E$2:E8967)))))-COUNTBLANK(OFFSET(A$1,,,SUMPRODUCT(MAX(ROW(E$1:E8966)*(E2=E$1:E8966))))))</f>
        <v> </v>
      </c>
      <c r="K8967" s="25" t="str">
        <f>IF(OR(E8967="",E8967="!!!",F8967="NEW"),"",INDEX(J$1:J8966,SUMPRODUCT(MAX(ROW(E$1:E8966)*(E8967=E$1:E8966)))))</f>
        <v> </v>
      </c>
      <c r="L8967" s="26"/>
    </row>
    <row r="8968" spans="1:12">
      <c r="A8968" s="20" t="s">
        <v>671</v>
      </c>
      <c r="E8968" s="21">
        <f>IF(D8968="?OLD","!!!","")</f>
        <v/>
      </c>
      <c r="F8968" s="22" t="str">
        <f>IF(OR(E8968="",E8968="!!!"),"",IF(NOT(ISNA(VLOOKUP(E8968,E$1:E8967,1,FALSE()))),"OLD",IF(AND(E8968&lt;&gt;"",E8968&lt;&gt;"!!!"),"NEW","")))</f>
        <v> </v>
      </c>
      <c r="G8968" s="23" t="str">
        <f>IF(OR(E8968="",E8968="!!!"),"",IF(OR(J8968=0,AND(J8968=1,K8968=1),AND(J8968=1,I8968="SBJ"),AND(J8968=1,I8968=0)),"?IN_FOCUS",IF(J8968&lt;=2,"?ACTIVATED",IF(J8968&lt;&gt;"","?FAMILIAR",IF(F8968="NEW",IF(ISNA(VLOOKUP(E8968,#REF!,1,FALSE())),"?TYPE_IDENTIFIABLE","?REFERENTIAL"),"_")))))</f>
        <v> </v>
      </c>
      <c r="H8968" s="24" t="str">
        <f>IF(J8968&lt;&gt;1,"",IF(I8968="SBJ","CB","?"))</f>
        <v> </v>
      </c>
      <c r="I8968" s="25" t="str">
        <f>IF(OR(E8968="",E8968="!!!",F8968="NEW"),"",INDEX(B8967:B$2,-1+SUMPRODUCT(MAX(ROW(E8967:E$2)*(E8968=E8967:E$2)))))</f>
        <v> </v>
      </c>
      <c r="J8968" s="25" t="str">
        <f>IF(OR(E8968="",E8968="!!!",F8968="NEW"),"",COUNTBLANK(OFFSET(A$1,,,SUMPRODUCT(MAX(ROW(E$2:E8968)*(E8968=E$2:E8968)))))-COUNTBLANK(OFFSET(A$1,,,SUMPRODUCT(MAX(ROW(E$1:E8967)*(E2=E$1:E8967))))))</f>
        <v> </v>
      </c>
      <c r="K8968" s="25" t="str">
        <f>IF(OR(E8968="",E8968="!!!",F8968="NEW"),"",INDEX(J$1:J8967,SUMPRODUCT(MAX(ROW(E$1:E8967)*(E8968=E$1:E8967)))))</f>
        <v> </v>
      </c>
      <c r="L8968" s="26"/>
    </row>
    <row r="8969" spans="1:12">
      <c r="A8969" s="20"/>
    </row>
    <row r="8970" spans="1:12">
      <c r="A8970" s="20" t="s">
        <v>4213</v>
      </c>
    </row>
    <row r="8971" spans="1:12">
      <c r="A8971" s="20" t="s">
        <v>4214</v>
      </c>
      <c r="E8971" s="21">
        <f>IF(D8971="?OLD","!!!","")</f>
        <v/>
      </c>
      <c r="F8971" s="22" t="str">
        <f>IF(OR(E8971="",E8971="!!!"),"",IF(NOT(ISNA(VLOOKUP(E8971,E$1:E8970,1,FALSE()))),"OLD",IF(AND(E8971&lt;&gt;"",E8971&lt;&gt;"!!!"),"NEW","")))</f>
        <v> </v>
      </c>
      <c r="G8971" s="23" t="str">
        <f>IF(OR(E8971="",E8971="!!!"),"",IF(OR(J8971=0,AND(J8971=1,K8971=1),AND(J8971=1,I8971="SBJ"),AND(J8971=1,I8971=0)),"?IN_FOCUS",IF(J8971&lt;=2,"?ACTIVATED",IF(J8971&lt;&gt;"","?FAMILIAR",IF(F8971="NEW",IF(ISNA(VLOOKUP(E8971,#REF!,1,FALSE())),"?TYPE_IDENTIFIABLE","?REFERENTIAL"),"_")))))</f>
        <v> </v>
      </c>
      <c r="H8971" s="24" t="str">
        <f>IF(J8971&lt;&gt;1,"",IF(I8971="SBJ","CB","?"))</f>
        <v> </v>
      </c>
      <c r="I8971" s="25" t="str">
        <f>IF(OR(E8971="",E8971="!!!",F8971="NEW"),"",INDEX(B8970:B$2,-1+SUMPRODUCT(MAX(ROW(E8970:E$2)*(E8971=E8970:E$2)))))</f>
        <v> </v>
      </c>
      <c r="J8971" s="25" t="str">
        <f>IF(OR(E8971="",E8971="!!!",F8971="NEW"),"",COUNTBLANK(OFFSET(A$1,,,SUMPRODUCT(MAX(ROW(E$2:E8971)*(E8971=E$2:E8971)))))-COUNTBLANK(OFFSET(A$1,,,SUMPRODUCT(MAX(ROW(E$1:E8970)*(E2=E$1:E8970))))))</f>
        <v> </v>
      </c>
      <c r="K8971" s="25" t="str">
        <f>IF(OR(E8971="",E8971="!!!",F8971="NEW"),"",INDEX(J$1:J8970,SUMPRODUCT(MAX(ROW(E$1:E8970)*(E8971=E$1:E8970)))))</f>
        <v> </v>
      </c>
      <c r="L8971" s="26"/>
    </row>
    <row r="8972" spans="1:12">
      <c r="A8972" s="20" t="s">
        <v>283</v>
      </c>
      <c r="E8972" s="21">
        <f>IF(D8972="?OLD","!!!","")</f>
        <v/>
      </c>
      <c r="F8972" s="22" t="str">
        <f>IF(OR(E8972="",E8972="!!!"),"",IF(NOT(ISNA(VLOOKUP(E8972,E$1:E8971,1,FALSE()))),"OLD",IF(AND(E8972&lt;&gt;"",E8972&lt;&gt;"!!!"),"NEW","")))</f>
        <v> </v>
      </c>
      <c r="G8972" s="23" t="str">
        <f>IF(OR(E8972="",E8972="!!!"),"",IF(OR(J8972=0,AND(J8972=1,K8972=1),AND(J8972=1,I8972="SBJ"),AND(J8972=1,I8972=0)),"?IN_FOCUS",IF(J8972&lt;=2,"?ACTIVATED",IF(J8972&lt;&gt;"","?FAMILIAR",IF(F8972="NEW",IF(ISNA(VLOOKUP(E8972,#REF!,1,FALSE())),"?TYPE_IDENTIFIABLE","?REFERENTIAL"),"_")))))</f>
        <v> </v>
      </c>
      <c r="H8972" s="24" t="str">
        <f>IF(J8972&lt;&gt;1,"",IF(I8972="SBJ","CB","?"))</f>
        <v> </v>
      </c>
      <c r="I8972" s="25" t="str">
        <f>IF(OR(E8972="",E8972="!!!",F8972="NEW"),"",INDEX(B8971:B$2,-1+SUMPRODUCT(MAX(ROW(E8971:E$2)*(E8972=E8971:E$2)))))</f>
        <v> </v>
      </c>
      <c r="J8972" s="25" t="str">
        <f>IF(OR(E8972="",E8972="!!!",F8972="NEW"),"",COUNTBLANK(OFFSET(A$1,,,SUMPRODUCT(MAX(ROW(E$2:E8972)*(E8972=E$2:E8972)))))-COUNTBLANK(OFFSET(A$1,,,SUMPRODUCT(MAX(ROW(E$1:E8971)*(E2=E$1:E8971))))))</f>
        <v> </v>
      </c>
      <c r="K8972" s="25" t="str">
        <f>IF(OR(E8972="",E8972="!!!",F8972="NEW"),"",INDEX(J$1:J8971,SUMPRODUCT(MAX(ROW(E$1:E8971)*(E8972=E$1:E8971)))))</f>
        <v> </v>
      </c>
      <c r="L8972" s="26"/>
    </row>
    <row r="8973" spans="1:12">
      <c r="A8973" s="20" t="s">
        <v>1648</v>
      </c>
      <c r="E8973" s="21">
        <f>IF(D8973="?OLD","!!!","")</f>
        <v/>
      </c>
      <c r="F8973" s="22" t="str">
        <f>IF(OR(E8973="",E8973="!!!"),"",IF(NOT(ISNA(VLOOKUP(E8973,E$1:E8972,1,FALSE()))),"OLD",IF(AND(E8973&lt;&gt;"",E8973&lt;&gt;"!!!"),"NEW","")))</f>
        <v> </v>
      </c>
      <c r="G8973" s="23" t="str">
        <f>IF(OR(E8973="",E8973="!!!"),"",IF(OR(J8973=0,AND(J8973=1,K8973=1),AND(J8973=1,I8973="SBJ"),AND(J8973=1,I8973=0)),"?IN_FOCUS",IF(J8973&lt;=2,"?ACTIVATED",IF(J8973&lt;&gt;"","?FAMILIAR",IF(F8973="NEW",IF(ISNA(VLOOKUP(E8973,#REF!,1,FALSE())),"?TYPE_IDENTIFIABLE","?REFERENTIAL"),"_")))))</f>
        <v> </v>
      </c>
      <c r="H8973" s="24" t="str">
        <f>IF(J8973&lt;&gt;1,"",IF(I8973="SBJ","CB","?"))</f>
        <v> </v>
      </c>
      <c r="I8973" s="25" t="str">
        <f>IF(OR(E8973="",E8973="!!!",F8973="NEW"),"",INDEX(B8972:B$2,-1+SUMPRODUCT(MAX(ROW(E8972:E$2)*(E8973=E8972:E$2)))))</f>
        <v> </v>
      </c>
      <c r="J8973" s="25" t="str">
        <f>IF(OR(E8973="",E8973="!!!",F8973="NEW"),"",COUNTBLANK(OFFSET(A$1,,,SUMPRODUCT(MAX(ROW(E$2:E8973)*(E8973=E$2:E8973)))))-COUNTBLANK(OFFSET(A$1,,,SUMPRODUCT(MAX(ROW(E$1:E8972)*(E2=E$1:E8972))))))</f>
        <v> </v>
      </c>
      <c r="K8973" s="25" t="str">
        <f>IF(OR(E8973="",E8973="!!!",F8973="NEW"),"",INDEX(J$1:J8972,SUMPRODUCT(MAX(ROW(E$1:E8972)*(E8973=E$1:E8972)))))</f>
        <v> </v>
      </c>
      <c r="L8973" s="26"/>
    </row>
    <row r="8974" spans="1:12">
      <c r="A8974" s="20" t="s">
        <v>1792</v>
      </c>
      <c r="E8974" s="21">
        <f>IF(D8974="?OLD","!!!","")</f>
        <v/>
      </c>
      <c r="F8974" s="22" t="str">
        <f>IF(OR(E8974="",E8974="!!!"),"",IF(NOT(ISNA(VLOOKUP(E8974,E$1:E8973,1,FALSE()))),"OLD",IF(AND(E8974&lt;&gt;"",E8974&lt;&gt;"!!!"),"NEW","")))</f>
        <v> </v>
      </c>
      <c r="G8974" s="23" t="str">
        <f>IF(OR(E8974="",E8974="!!!"),"",IF(OR(J8974=0,AND(J8974=1,K8974=1),AND(J8974=1,I8974="SBJ"),AND(J8974=1,I8974=0)),"?IN_FOCUS",IF(J8974&lt;=2,"?ACTIVATED",IF(J8974&lt;&gt;"","?FAMILIAR",IF(F8974="NEW",IF(ISNA(VLOOKUP(E8974,#REF!,1,FALSE())),"?TYPE_IDENTIFIABLE","?REFERENTIAL"),"_")))))</f>
        <v> </v>
      </c>
      <c r="H8974" s="24" t="str">
        <f>IF(J8974&lt;&gt;1,"",IF(I8974="SBJ","CB","?"))</f>
        <v> </v>
      </c>
      <c r="I8974" s="25" t="str">
        <f>IF(OR(E8974="",E8974="!!!",F8974="NEW"),"",INDEX(B8973:B$2,-1+SUMPRODUCT(MAX(ROW(E8973:E$2)*(E8974=E8973:E$2)))))</f>
        <v> </v>
      </c>
      <c r="J8974" s="25" t="str">
        <f>IF(OR(E8974="",E8974="!!!",F8974="NEW"),"",COUNTBLANK(OFFSET(A$1,,,SUMPRODUCT(MAX(ROW(E$2:E8974)*(E8974=E$2:E8974)))))-COUNTBLANK(OFFSET(A$1,,,SUMPRODUCT(MAX(ROW(E$1:E8973)*(E2=E$1:E8973))))))</f>
        <v> </v>
      </c>
      <c r="K8974" s="25" t="str">
        <f>IF(OR(E8974="",E8974="!!!",F8974="NEW"),"",INDEX(J$1:J8973,SUMPRODUCT(MAX(ROW(E$1:E8973)*(E8974=E$1:E8973)))))</f>
        <v> </v>
      </c>
      <c r="L8974" s="26"/>
    </row>
    <row r="8975" spans="1:12">
      <c r="A8975" s="20" t="s">
        <v>94</v>
      </c>
      <c r="E8975" s="21">
        <f>IF(D8975="?OLD","!!!","")</f>
        <v/>
      </c>
      <c r="F8975" s="22" t="str">
        <f>IF(OR(E8975="",E8975="!!!"),"",IF(NOT(ISNA(VLOOKUP(E8975,E$1:E8974,1,FALSE()))),"OLD",IF(AND(E8975&lt;&gt;"",E8975&lt;&gt;"!!!"),"NEW","")))</f>
        <v> </v>
      </c>
      <c r="G8975" s="23" t="str">
        <f>IF(OR(E8975="",E8975="!!!"),"",IF(OR(J8975=0,AND(J8975=1,K8975=1),AND(J8975=1,I8975="SBJ"),AND(J8975=1,I8975=0)),"?IN_FOCUS",IF(J8975&lt;=2,"?ACTIVATED",IF(J8975&lt;&gt;"","?FAMILIAR",IF(F8975="NEW",IF(ISNA(VLOOKUP(E8975,#REF!,1,FALSE())),"?TYPE_IDENTIFIABLE","?REFERENTIAL"),"_")))))</f>
        <v> </v>
      </c>
      <c r="H8975" s="24" t="str">
        <f>IF(J8975&lt;&gt;1,"",IF(I8975="SBJ","CB","?"))</f>
        <v> </v>
      </c>
      <c r="I8975" s="25" t="str">
        <f>IF(OR(E8975="",E8975="!!!",F8975="NEW"),"",INDEX(B8974:B$2,-1+SUMPRODUCT(MAX(ROW(E8974:E$2)*(E8975=E8974:E$2)))))</f>
        <v> </v>
      </c>
      <c r="J8975" s="25" t="str">
        <f>IF(OR(E8975="",E8975="!!!",F8975="NEW"),"",COUNTBLANK(OFFSET(A$1,,,SUMPRODUCT(MAX(ROW(E$2:E8975)*(E8975=E$2:E8975)))))-COUNTBLANK(OFFSET(A$1,,,SUMPRODUCT(MAX(ROW(E$1:E8974)*(E2=E$1:E8974))))))</f>
        <v> </v>
      </c>
      <c r="K8975" s="25" t="str">
        <f>IF(OR(E8975="",E8975="!!!",F8975="NEW"),"",INDEX(J$1:J8974,SUMPRODUCT(MAX(ROW(E$1:E8974)*(E8975=E$1:E8974)))))</f>
        <v> </v>
      </c>
      <c r="L8975" s="26"/>
    </row>
    <row r="8976" spans="1:12">
      <c r="A8976" s="20"/>
    </row>
    <row r="8977" spans="1:12">
      <c r="A8977" s="20" t="s">
        <v>4215</v>
      </c>
    </row>
    <row r="8978" spans="1:12">
      <c r="A8978" s="20" t="s">
        <v>1722</v>
      </c>
      <c r="E8978" s="21">
        <f>IF(D8978="?OLD","!!!","")</f>
        <v/>
      </c>
      <c r="F8978" s="22" t="str">
        <f>IF(OR(E8978="",E8978="!!!"),"",IF(NOT(ISNA(VLOOKUP(E8978,E$1:E8977,1,FALSE()))),"OLD",IF(AND(E8978&lt;&gt;"",E8978&lt;&gt;"!!!"),"NEW","")))</f>
        <v> </v>
      </c>
      <c r="G8978" s="23" t="str">
        <f>IF(OR(E8978="",E8978="!!!"),"",IF(OR(J8978=0,AND(J8978=1,K8978=1),AND(J8978=1,I8978="SBJ"),AND(J8978=1,I8978=0)),"?IN_FOCUS",IF(J8978&lt;=2,"?ACTIVATED",IF(J8978&lt;&gt;"","?FAMILIAR",IF(F8978="NEW",IF(ISNA(VLOOKUP(E8978,#REF!,1,FALSE())),"?TYPE_IDENTIFIABLE","?REFERENTIAL"),"_")))))</f>
        <v> </v>
      </c>
      <c r="H8978" s="24" t="str">
        <f>IF(J8978&lt;&gt;1,"",IF(I8978="SBJ","CB","?"))</f>
        <v> </v>
      </c>
      <c r="I8978" s="25" t="str">
        <f>IF(OR(E8978="",E8978="!!!",F8978="NEW"),"",INDEX(B8977:B$2,-1+SUMPRODUCT(MAX(ROW(E8977:E$2)*(E8978=E8977:E$2)))))</f>
        <v> </v>
      </c>
      <c r="J8978" s="25" t="str">
        <f>IF(OR(E8978="",E8978="!!!",F8978="NEW"),"",COUNTBLANK(OFFSET(A$1,,,SUMPRODUCT(MAX(ROW(E$2:E8978)*(E8978=E$2:E8978)))))-COUNTBLANK(OFFSET(A$1,,,SUMPRODUCT(MAX(ROW(E$1:E8977)*(E2=E$1:E8977))))))</f>
        <v> </v>
      </c>
      <c r="K8978" s="25" t="str">
        <f>IF(OR(E8978="",E8978="!!!",F8978="NEW"),"",INDEX(J$1:J8977,SUMPRODUCT(MAX(ROW(E$1:E8977)*(E8978=E$1:E8977)))))</f>
        <v> </v>
      </c>
      <c r="L8978" s="26"/>
    </row>
    <row r="8979" spans="1:12">
      <c r="A8979" s="20" t="s">
        <v>1796</v>
      </c>
      <c r="E8979" s="21">
        <f>IF(D8979="?OLD","!!!","")</f>
        <v/>
      </c>
      <c r="F8979" s="22" t="str">
        <f>IF(OR(E8979="",E8979="!!!"),"",IF(NOT(ISNA(VLOOKUP(E8979,E$1:E8978,1,FALSE()))),"OLD",IF(AND(E8979&lt;&gt;"",E8979&lt;&gt;"!!!"),"NEW","")))</f>
        <v> </v>
      </c>
      <c r="G8979" s="23" t="str">
        <f>IF(OR(E8979="",E8979="!!!"),"",IF(OR(J8979=0,AND(J8979=1,K8979=1),AND(J8979=1,I8979="SBJ"),AND(J8979=1,I8979=0)),"?IN_FOCUS",IF(J8979&lt;=2,"?ACTIVATED",IF(J8979&lt;&gt;"","?FAMILIAR",IF(F8979="NEW",IF(ISNA(VLOOKUP(E8979,#REF!,1,FALSE())),"?TYPE_IDENTIFIABLE","?REFERENTIAL"),"_")))))</f>
        <v> </v>
      </c>
      <c r="H8979" s="24" t="str">
        <f>IF(J8979&lt;&gt;1,"",IF(I8979="SBJ","CB","?"))</f>
        <v> </v>
      </c>
      <c r="I8979" s="25" t="str">
        <f>IF(OR(E8979="",E8979="!!!",F8979="NEW"),"",INDEX(B8978:B$2,-1+SUMPRODUCT(MAX(ROW(E8978:E$2)*(E8979=E8978:E$2)))))</f>
        <v> </v>
      </c>
      <c r="J8979" s="25" t="str">
        <f>IF(OR(E8979="",E8979="!!!",F8979="NEW"),"",COUNTBLANK(OFFSET(A$1,,,SUMPRODUCT(MAX(ROW(E$2:E8979)*(E8979=E$2:E8979)))))-COUNTBLANK(OFFSET(A$1,,,SUMPRODUCT(MAX(ROW(E$1:E8978)*(E2=E$1:E8978))))))</f>
        <v> </v>
      </c>
      <c r="K8979" s="25" t="str">
        <f>IF(OR(E8979="",E8979="!!!",F8979="NEW"),"",INDEX(J$1:J8978,SUMPRODUCT(MAX(ROW(E$1:E8978)*(E8979=E$1:E8978)))))</f>
        <v> </v>
      </c>
      <c r="L8979" s="26"/>
    </row>
    <row r="8980" spans="1:12">
      <c r="A8980" s="20" t="s">
        <v>4216</v>
      </c>
      <c r="E8980" s="21">
        <f>IF(D8980="?OLD","!!!","")</f>
        <v/>
      </c>
      <c r="F8980" s="22" t="str">
        <f>IF(OR(E8980="",E8980="!!!"),"",IF(NOT(ISNA(VLOOKUP(E8980,E$1:E8979,1,FALSE()))),"OLD",IF(AND(E8980&lt;&gt;"",E8980&lt;&gt;"!!!"),"NEW","")))</f>
        <v> </v>
      </c>
      <c r="G8980" s="23" t="str">
        <f>IF(OR(E8980="",E8980="!!!"),"",IF(OR(J8980=0,AND(J8980=1,K8980=1),AND(J8980=1,I8980="SBJ"),AND(J8980=1,I8980=0)),"?IN_FOCUS",IF(J8980&lt;=2,"?ACTIVATED",IF(J8980&lt;&gt;"","?FAMILIAR",IF(F8980="NEW",IF(ISNA(VLOOKUP(E8980,#REF!,1,FALSE())),"?TYPE_IDENTIFIABLE","?REFERENTIAL"),"_")))))</f>
        <v> </v>
      </c>
      <c r="H8980" s="24" t="str">
        <f>IF(J8980&lt;&gt;1,"",IF(I8980="SBJ","CB","?"))</f>
        <v> </v>
      </c>
      <c r="I8980" s="25" t="str">
        <f>IF(OR(E8980="",E8980="!!!",F8980="NEW"),"",INDEX(B8979:B$2,-1+SUMPRODUCT(MAX(ROW(E8979:E$2)*(E8980=E8979:E$2)))))</f>
        <v> </v>
      </c>
      <c r="J8980" s="25" t="str">
        <f>IF(OR(E8980="",E8980="!!!",F8980="NEW"),"",COUNTBLANK(OFFSET(A$1,,,SUMPRODUCT(MAX(ROW(E$2:E8980)*(E8980=E$2:E8980)))))-COUNTBLANK(OFFSET(A$1,,,SUMPRODUCT(MAX(ROW(E$1:E8979)*(E2=E$1:E8979))))))</f>
        <v> </v>
      </c>
      <c r="K8980" s="25" t="str">
        <f>IF(OR(E8980="",E8980="!!!",F8980="NEW"),"",INDEX(J$1:J8979,SUMPRODUCT(MAX(ROW(E$1:E8979)*(E8980=E$1:E8979)))))</f>
        <v> </v>
      </c>
      <c r="L8980" s="26"/>
    </row>
    <row r="8981" spans="1:12">
      <c r="A8981" s="20" t="s">
        <v>355</v>
      </c>
      <c r="B8981" s="27" t="s">
        <v>1687</v>
      </c>
      <c r="C8981" s="27" t="s">
        <v>1701</v>
      </c>
      <c r="D8981" s="27" t="s">
        <v>1681</v>
      </c>
      <c r="E8981" s="21">
        <f>IF(D8981="?OLD","!!!","")</f>
        <v/>
      </c>
      <c r="F8981" s="22" t="str">
        <f>IF(OR(E8981="",E8981="!!!"),"",IF(NOT(ISNA(VLOOKUP(E8981,E$1:E8980,1,FALSE()))),"OLD",IF(AND(E8981&lt;&gt;"",E8981&lt;&gt;"!!!"),"NEW","")))</f>
        <v> </v>
      </c>
      <c r="G8981" s="23" t="str">
        <f>IF(OR(E8981="",E8981="!!!"),"",IF(OR(J8981=0,AND(J8981=1,K8981=1),AND(J8981=1,I8981="SBJ"),AND(J8981=1,I8981=0)),"?IN_FOCUS",IF(J8981&lt;=2,"?ACTIVATED",IF(J8981&lt;&gt;"","?FAMILIAR",IF(F8981="NEW",IF(ISNA(VLOOKUP(E8981,#REF!,1,FALSE())),"?TYPE_IDENTIFIABLE","?REFERENTIAL"),"_")))))</f>
        <v> </v>
      </c>
      <c r="H8981" s="24" t="str">
        <f>IF(J8981&lt;&gt;1,"",IF(I8981="SBJ","CB","?"))</f>
        <v> </v>
      </c>
      <c r="I8981" s="25" t="str">
        <f>IF(OR(E8981="",E8981="!!!",F8981="NEW"),"",INDEX(B8980:B$2,-1+SUMPRODUCT(MAX(ROW(E8980:E$2)*(E8981=E8980:E$2)))))</f>
        <v> </v>
      </c>
      <c r="J8981" s="25" t="str">
        <f>IF(OR(E8981="",E8981="!!!",F8981="NEW"),"",COUNTBLANK(OFFSET(A$1,,,SUMPRODUCT(MAX(ROW(E$2:E8981)*(E8981=E$2:E8981)))))-COUNTBLANK(OFFSET(A$1,,,SUMPRODUCT(MAX(ROW(E$1:E8980)*(E2=E$1:E8980))))))</f>
        <v> </v>
      </c>
      <c r="K8981" s="25" t="str">
        <f>IF(OR(E8981="",E8981="!!!",F8981="NEW"),"",INDEX(J$1:J8980,SUMPRODUCT(MAX(ROW(E$1:E8980)*(E8981=E$1:E8980)))))</f>
        <v> </v>
      </c>
      <c r="L8981" s="26"/>
    </row>
    <row r="8982" spans="1:12">
      <c r="A8982" s="20" t="s">
        <v>1688</v>
      </c>
      <c r="E8982" s="21">
        <f>IF(D8982="?OLD","!!!","")</f>
        <v/>
      </c>
      <c r="F8982" s="22" t="str">
        <f>IF(OR(E8982="",E8982="!!!"),"",IF(NOT(ISNA(VLOOKUP(E8982,E$1:E8981,1,FALSE()))),"OLD",IF(AND(E8982&lt;&gt;"",E8982&lt;&gt;"!!!"),"NEW","")))</f>
        <v> </v>
      </c>
      <c r="G8982" s="23" t="str">
        <f>IF(OR(E8982="",E8982="!!!"),"",IF(OR(J8982=0,AND(J8982=1,K8982=1),AND(J8982=1,I8982="SBJ"),AND(J8982=1,I8982=0)),"?IN_FOCUS",IF(J8982&lt;=2,"?ACTIVATED",IF(J8982&lt;&gt;"","?FAMILIAR",IF(F8982="NEW",IF(ISNA(VLOOKUP(E8982,#REF!,1,FALSE())),"?TYPE_IDENTIFIABLE","?REFERENTIAL"),"_")))))</f>
        <v> </v>
      </c>
      <c r="H8982" s="24" t="str">
        <f>IF(J8982&lt;&gt;1,"",IF(I8982="SBJ","CB","?"))</f>
        <v> </v>
      </c>
      <c r="I8982" s="25" t="str">
        <f>IF(OR(E8982="",E8982="!!!",F8982="NEW"),"",INDEX(B8981:B$2,-1+SUMPRODUCT(MAX(ROW(E8981:E$2)*(E8982=E8981:E$2)))))</f>
        <v> </v>
      </c>
      <c r="J8982" s="25" t="str">
        <f>IF(OR(E8982="",E8982="!!!",F8982="NEW"),"",COUNTBLANK(OFFSET(A$1,,,SUMPRODUCT(MAX(ROW(E$2:E8982)*(E8982=E$2:E8982)))))-COUNTBLANK(OFFSET(A$1,,,SUMPRODUCT(MAX(ROW(E$1:E8981)*(E2=E$1:E8981))))))</f>
        <v> </v>
      </c>
      <c r="K8982" s="25" t="str">
        <f>IF(OR(E8982="",E8982="!!!",F8982="NEW"),"",INDEX(J$1:J8981,SUMPRODUCT(MAX(ROW(E$1:E8981)*(E8982=E$1:E8981)))))</f>
        <v> </v>
      </c>
      <c r="L8982" s="26"/>
    </row>
    <row r="8983" spans="1:12">
      <c r="A8983" s="20" t="s">
        <v>1714</v>
      </c>
      <c r="E8983" s="21">
        <f>IF(D8983="?OLD","!!!","")</f>
        <v/>
      </c>
      <c r="F8983" s="22" t="str">
        <f>IF(OR(E8983="",E8983="!!!"),"",IF(NOT(ISNA(VLOOKUP(E8983,E$1:E8982,1,FALSE()))),"OLD",IF(AND(E8983&lt;&gt;"",E8983&lt;&gt;"!!!"),"NEW","")))</f>
        <v> </v>
      </c>
      <c r="G8983" s="23" t="str">
        <f>IF(OR(E8983="",E8983="!!!"),"",IF(OR(J8983=0,AND(J8983=1,K8983=1),AND(J8983=1,I8983="SBJ"),AND(J8983=1,I8983=0)),"?IN_FOCUS",IF(J8983&lt;=2,"?ACTIVATED",IF(J8983&lt;&gt;"","?FAMILIAR",IF(F8983="NEW",IF(ISNA(VLOOKUP(E8983,#REF!,1,FALSE())),"?TYPE_IDENTIFIABLE","?REFERENTIAL"),"_")))))</f>
        <v> </v>
      </c>
      <c r="H8983" s="24" t="str">
        <f>IF(J8983&lt;&gt;1,"",IF(I8983="SBJ","CB","?"))</f>
        <v> </v>
      </c>
      <c r="I8983" s="25" t="str">
        <f>IF(OR(E8983="",E8983="!!!",F8983="NEW"),"",INDEX(B8982:B$2,-1+SUMPRODUCT(MAX(ROW(E8982:E$2)*(E8983=E8982:E$2)))))</f>
        <v> </v>
      </c>
      <c r="J8983" s="25" t="str">
        <f>IF(OR(E8983="",E8983="!!!",F8983="NEW"),"",COUNTBLANK(OFFSET(A$1,,,SUMPRODUCT(MAX(ROW(E$2:E8983)*(E8983=E$2:E8983)))))-COUNTBLANK(OFFSET(A$1,,,SUMPRODUCT(MAX(ROW(E$1:E8982)*(E2=E$1:E8982))))))</f>
        <v> </v>
      </c>
      <c r="K8983" s="25" t="str">
        <f>IF(OR(E8983="",E8983="!!!",F8983="NEW"),"",INDEX(J$1:J8982,SUMPRODUCT(MAX(ROW(E$1:E8982)*(E8983=E$1:E8982)))))</f>
        <v> </v>
      </c>
      <c r="L8983" s="26"/>
    </row>
    <row r="8984" spans="1:12">
      <c r="A8984" s="20" t="s">
        <v>4217</v>
      </c>
      <c r="B8984" s="27" t="s">
        <v>1687</v>
      </c>
      <c r="C8984" s="27" t="s">
        <v>1701</v>
      </c>
      <c r="D8984" s="27" t="s">
        <v>1681</v>
      </c>
      <c r="E8984" s="21">
        <f>IF(D8984="?OLD","!!!","")</f>
        <v/>
      </c>
      <c r="F8984" s="22" t="str">
        <f>IF(OR(E8984="",E8984="!!!"),"",IF(NOT(ISNA(VLOOKUP(E8984,E$1:E8983,1,FALSE()))),"OLD",IF(AND(E8984&lt;&gt;"",E8984&lt;&gt;"!!!"),"NEW","")))</f>
        <v> </v>
      </c>
      <c r="G8984" s="23" t="str">
        <f>IF(OR(E8984="",E8984="!!!"),"",IF(OR(J8984=0,AND(J8984=1,K8984=1),AND(J8984=1,I8984="SBJ"),AND(J8984=1,I8984=0)),"?IN_FOCUS",IF(J8984&lt;=2,"?ACTIVATED",IF(J8984&lt;&gt;"","?FAMILIAR",IF(F8984="NEW",IF(ISNA(VLOOKUP(E8984,#REF!,1,FALSE())),"?TYPE_IDENTIFIABLE","?REFERENTIAL"),"_")))))</f>
        <v> </v>
      </c>
      <c r="H8984" s="24" t="str">
        <f>IF(J8984&lt;&gt;1,"",IF(I8984="SBJ","CB","?"))</f>
        <v> </v>
      </c>
      <c r="I8984" s="25" t="str">
        <f>IF(OR(E8984="",E8984="!!!",F8984="NEW"),"",INDEX(B8983:B$2,-1+SUMPRODUCT(MAX(ROW(E8983:E$2)*(E8984=E8983:E$2)))))</f>
        <v> </v>
      </c>
      <c r="J8984" s="25" t="str">
        <f>IF(OR(E8984="",E8984="!!!",F8984="NEW"),"",COUNTBLANK(OFFSET(A$1,,,SUMPRODUCT(MAX(ROW(E$2:E8984)*(E8984=E$2:E8984)))))-COUNTBLANK(OFFSET(A$1,,,SUMPRODUCT(MAX(ROW(E$1:E8983)*(E2=E$1:E8983))))))</f>
        <v> </v>
      </c>
      <c r="K8984" s="25" t="str">
        <f>IF(OR(E8984="",E8984="!!!",F8984="NEW"),"",INDEX(J$1:J8983,SUMPRODUCT(MAX(ROW(E$1:E8983)*(E8984=E$1:E8983)))))</f>
        <v> </v>
      </c>
      <c r="L8984" s="26"/>
    </row>
    <row r="8985" spans="1:12">
      <c r="A8985" s="20" t="s">
        <v>1790</v>
      </c>
      <c r="E8985" s="21">
        <f>IF(D8985="?OLD","!!!","")</f>
        <v/>
      </c>
      <c r="F8985" s="22" t="str">
        <f>IF(OR(E8985="",E8985="!!!"),"",IF(NOT(ISNA(VLOOKUP(E8985,E$1:E8984,1,FALSE()))),"OLD",IF(AND(E8985&lt;&gt;"",E8985&lt;&gt;"!!!"),"NEW","")))</f>
        <v> </v>
      </c>
      <c r="G8985" s="23" t="str">
        <f>IF(OR(E8985="",E8985="!!!"),"",IF(OR(J8985=0,AND(J8985=1,K8985=1),AND(J8985=1,I8985="SBJ"),AND(J8985=1,I8985=0)),"?IN_FOCUS",IF(J8985&lt;=2,"?ACTIVATED",IF(J8985&lt;&gt;"","?FAMILIAR",IF(F8985="NEW",IF(ISNA(VLOOKUP(E8985,#REF!,1,FALSE())),"?TYPE_IDENTIFIABLE","?REFERENTIAL"),"_")))))</f>
        <v> </v>
      </c>
      <c r="H8985" s="24" t="str">
        <f>IF(J8985&lt;&gt;1,"",IF(I8985="SBJ","CB","?"))</f>
        <v> </v>
      </c>
      <c r="I8985" s="25" t="str">
        <f>IF(OR(E8985="",E8985="!!!",F8985="NEW"),"",INDEX(B8984:B$2,-1+SUMPRODUCT(MAX(ROW(E8984:E$2)*(E8985=E8984:E$2)))))</f>
        <v> </v>
      </c>
      <c r="J8985" s="25" t="str">
        <f>IF(OR(E8985="",E8985="!!!",F8985="NEW"),"",COUNTBLANK(OFFSET(A$1,,,SUMPRODUCT(MAX(ROW(E$2:E8985)*(E8985=E$2:E8985)))))-COUNTBLANK(OFFSET(A$1,,,SUMPRODUCT(MAX(ROW(E$1:E8984)*(E2=E$1:E8984))))))</f>
        <v> </v>
      </c>
      <c r="K8985" s="25" t="str">
        <f>IF(OR(E8985="",E8985="!!!",F8985="NEW"),"",INDEX(J$1:J8984,SUMPRODUCT(MAX(ROW(E$1:E8984)*(E8985=E$1:E8984)))))</f>
        <v> </v>
      </c>
      <c r="L8985" s="26"/>
    </row>
    <row r="8986" spans="1:12">
      <c r="A8986" s="20" t="s">
        <v>2237</v>
      </c>
      <c r="B8986" s="27" t="s">
        <v>1675</v>
      </c>
      <c r="C8986" s="27" t="s">
        <v>1704</v>
      </c>
      <c r="E8986" s="21">
        <f>IF(D8986="?OLD","!!!","")</f>
        <v/>
      </c>
      <c r="F8986" s="22" t="str">
        <f>IF(OR(E8986="",E8986="!!!"),"",IF(NOT(ISNA(VLOOKUP(E8986,E$1:E8985,1,FALSE()))),"OLD",IF(AND(E8986&lt;&gt;"",E8986&lt;&gt;"!!!"),"NEW","")))</f>
        <v> </v>
      </c>
      <c r="G8986" s="23" t="str">
        <f>IF(OR(E8986="",E8986="!!!"),"",IF(OR(J8986=0,AND(J8986=1,K8986=1),AND(J8986=1,I8986="SBJ"),AND(J8986=1,I8986=0)),"?IN_FOCUS",IF(J8986&lt;=2,"?ACTIVATED",IF(J8986&lt;&gt;"","?FAMILIAR",IF(F8986="NEW",IF(ISNA(VLOOKUP(E8986,#REF!,1,FALSE())),"?TYPE_IDENTIFIABLE","?REFERENTIAL"),"_")))))</f>
        <v> </v>
      </c>
      <c r="H8986" s="24" t="str">
        <f>IF(J8986&lt;&gt;1,"",IF(I8986="SBJ","CB","?"))</f>
        <v> </v>
      </c>
      <c r="I8986" s="25" t="str">
        <f>IF(OR(E8986="",E8986="!!!",F8986="NEW"),"",INDEX(B8985:B$2,-1+SUMPRODUCT(MAX(ROW(E8985:E$2)*(E8986=E8985:E$2)))))</f>
        <v> </v>
      </c>
      <c r="J8986" s="25" t="str">
        <f>IF(OR(E8986="",E8986="!!!",F8986="NEW"),"",COUNTBLANK(OFFSET(A$1,,,SUMPRODUCT(MAX(ROW(E$2:E8986)*(E8986=E$2:E8986)))))-COUNTBLANK(OFFSET(A$1,,,SUMPRODUCT(MAX(ROW(E$1:E8985)*(E2=E$1:E8985))))))</f>
        <v> </v>
      </c>
      <c r="K8986" s="25" t="str">
        <f>IF(OR(E8986="",E8986="!!!",F8986="NEW"),"",INDEX(J$1:J8985,SUMPRODUCT(MAX(ROW(E$1:E8985)*(E8986=E$1:E8985)))))</f>
        <v> </v>
      </c>
      <c r="L8986" s="26"/>
    </row>
    <row r="8987" spans="1:12">
      <c r="A8987" s="20" t="s">
        <v>1688</v>
      </c>
      <c r="E8987" s="21">
        <f>IF(D8987="?OLD","!!!","")</f>
        <v/>
      </c>
      <c r="F8987" s="22" t="str">
        <f>IF(OR(E8987="",E8987="!!!"),"",IF(NOT(ISNA(VLOOKUP(E8987,E$1:E8986,1,FALSE()))),"OLD",IF(AND(E8987&lt;&gt;"",E8987&lt;&gt;"!!!"),"NEW","")))</f>
        <v> </v>
      </c>
      <c r="G8987" s="23" t="str">
        <f>IF(OR(E8987="",E8987="!!!"),"",IF(OR(J8987=0,AND(J8987=1,K8987=1),AND(J8987=1,I8987="SBJ"),AND(J8987=1,I8987=0)),"?IN_FOCUS",IF(J8987&lt;=2,"?ACTIVATED",IF(J8987&lt;&gt;"","?FAMILIAR",IF(F8987="NEW",IF(ISNA(VLOOKUP(E8987,#REF!,1,FALSE())),"?TYPE_IDENTIFIABLE","?REFERENTIAL"),"_")))))</f>
        <v> </v>
      </c>
      <c r="H8987" s="24" t="str">
        <f>IF(J8987&lt;&gt;1,"",IF(I8987="SBJ","CB","?"))</f>
        <v> </v>
      </c>
      <c r="I8987" s="25" t="str">
        <f>IF(OR(E8987="",E8987="!!!",F8987="NEW"),"",INDEX(B8986:B$2,-1+SUMPRODUCT(MAX(ROW(E8986:E$2)*(E8987=E8986:E$2)))))</f>
        <v> </v>
      </c>
      <c r="J8987" s="25" t="str">
        <f>IF(OR(E8987="",E8987="!!!",F8987="NEW"),"",COUNTBLANK(OFFSET(A$1,,,SUMPRODUCT(MAX(ROW(E$2:E8987)*(E8987=E$2:E8987)))))-COUNTBLANK(OFFSET(A$1,,,SUMPRODUCT(MAX(ROW(E$1:E8986)*(E2=E$1:E8986))))))</f>
        <v> </v>
      </c>
      <c r="K8987" s="25" t="str">
        <f>IF(OR(E8987="",E8987="!!!",F8987="NEW"),"",INDEX(J$1:J8986,SUMPRODUCT(MAX(ROW(E$1:E8986)*(E8987=E$1:E8986)))))</f>
        <v> </v>
      </c>
      <c r="L8987" s="26"/>
    </row>
    <row r="8988" spans="1:12">
      <c r="A8988" s="20" t="s">
        <v>1699</v>
      </c>
      <c r="E8988" s="21">
        <f>IF(D8988="?OLD","!!!","")</f>
        <v/>
      </c>
      <c r="F8988" s="22" t="str">
        <f>IF(OR(E8988="",E8988="!!!"),"",IF(NOT(ISNA(VLOOKUP(E8988,E$1:E8987,1,FALSE()))),"OLD",IF(AND(E8988&lt;&gt;"",E8988&lt;&gt;"!!!"),"NEW","")))</f>
        <v> </v>
      </c>
      <c r="G8988" s="23" t="str">
        <f>IF(OR(E8988="",E8988="!!!"),"",IF(OR(J8988=0,AND(J8988=1,K8988=1),AND(J8988=1,I8988="SBJ"),AND(J8988=1,I8988=0)),"?IN_FOCUS",IF(J8988&lt;=2,"?ACTIVATED",IF(J8988&lt;&gt;"","?FAMILIAR",IF(F8988="NEW",IF(ISNA(VLOOKUP(E8988,#REF!,1,FALSE())),"?TYPE_IDENTIFIABLE","?REFERENTIAL"),"_")))))</f>
        <v> </v>
      </c>
      <c r="H8988" s="24" t="str">
        <f>IF(J8988&lt;&gt;1,"",IF(I8988="SBJ","CB","?"))</f>
        <v> </v>
      </c>
      <c r="I8988" s="25" t="str">
        <f>IF(OR(E8988="",E8988="!!!",F8988="NEW"),"",INDEX(B8987:B$2,-1+SUMPRODUCT(MAX(ROW(E8987:E$2)*(E8988=E8987:E$2)))))</f>
        <v> </v>
      </c>
      <c r="J8988" s="25" t="str">
        <f>IF(OR(E8988="",E8988="!!!",F8988="NEW"),"",COUNTBLANK(OFFSET(A$1,,,SUMPRODUCT(MAX(ROW(E$2:E8988)*(E8988=E$2:E8988)))))-COUNTBLANK(OFFSET(A$1,,,SUMPRODUCT(MAX(ROW(E$1:E8987)*(E2=E$1:E8987))))))</f>
        <v> </v>
      </c>
      <c r="K8988" s="25" t="str">
        <f>IF(OR(E8988="",E8988="!!!",F8988="NEW"),"",INDEX(J$1:J8987,SUMPRODUCT(MAX(ROW(E$1:E8987)*(E8988=E$1:E8987)))))</f>
        <v> </v>
      </c>
      <c r="L8988" s="26"/>
    </row>
    <row r="8989" spans="1:12">
      <c r="A8989" s="20" t="s">
        <v>4218</v>
      </c>
      <c r="E8989" s="21">
        <f>IF(D8989="?OLD","!!!","")</f>
        <v/>
      </c>
      <c r="F8989" s="22" t="str">
        <f>IF(OR(E8989="",E8989="!!!"),"",IF(NOT(ISNA(VLOOKUP(E8989,E$1:E8988,1,FALSE()))),"OLD",IF(AND(E8989&lt;&gt;"",E8989&lt;&gt;"!!!"),"NEW","")))</f>
        <v> </v>
      </c>
      <c r="G8989" s="23" t="str">
        <f>IF(OR(E8989="",E8989="!!!"),"",IF(OR(J8989=0,AND(J8989=1,K8989=1),AND(J8989=1,I8989="SBJ"),AND(J8989=1,I8989=0)),"?IN_FOCUS",IF(J8989&lt;=2,"?ACTIVATED",IF(J8989&lt;&gt;"","?FAMILIAR",IF(F8989="NEW",IF(ISNA(VLOOKUP(E8989,#REF!,1,FALSE())),"?TYPE_IDENTIFIABLE","?REFERENTIAL"),"_")))))</f>
        <v> </v>
      </c>
      <c r="H8989" s="24" t="str">
        <f>IF(J8989&lt;&gt;1,"",IF(I8989="SBJ","CB","?"))</f>
        <v> </v>
      </c>
      <c r="I8989" s="25" t="str">
        <f>IF(OR(E8989="",E8989="!!!",F8989="NEW"),"",INDEX(B8988:B$2,-1+SUMPRODUCT(MAX(ROW(E8988:E$2)*(E8989=E8988:E$2)))))</f>
        <v> </v>
      </c>
      <c r="J8989" s="25" t="str">
        <f>IF(OR(E8989="",E8989="!!!",F8989="NEW"),"",COUNTBLANK(OFFSET(A$1,,,SUMPRODUCT(MAX(ROW(E$2:E8989)*(E8989=E$2:E8989)))))-COUNTBLANK(OFFSET(A$1,,,SUMPRODUCT(MAX(ROW(E$1:E8988)*(E2=E$1:E8988))))))</f>
        <v> </v>
      </c>
      <c r="K8989" s="25" t="str">
        <f>IF(OR(E8989="",E8989="!!!",F8989="NEW"),"",INDEX(J$1:J8988,SUMPRODUCT(MAX(ROW(E$1:E8988)*(E8989=E$1:E8988)))))</f>
        <v> </v>
      </c>
      <c r="L8989" s="26"/>
    </row>
    <row r="8990" spans="1:12">
      <c r="A8990" s="20" t="s">
        <v>2247</v>
      </c>
      <c r="B8990" s="27" t="s">
        <v>1687</v>
      </c>
      <c r="C8990" s="27" t="s">
        <v>1701</v>
      </c>
      <c r="D8990" s="27" t="s">
        <v>1681</v>
      </c>
      <c r="E8990" s="21">
        <f>IF(D8990="?OLD","!!!","")</f>
        <v/>
      </c>
      <c r="F8990" s="22" t="str">
        <f>IF(OR(E8990="",E8990="!!!"),"",IF(NOT(ISNA(VLOOKUP(E8990,E$1:E8989,1,FALSE()))),"OLD",IF(AND(E8990&lt;&gt;"",E8990&lt;&gt;"!!!"),"NEW","")))</f>
        <v> </v>
      </c>
      <c r="G8990" s="23" t="str">
        <f>IF(OR(E8990="",E8990="!!!"),"",IF(OR(J8990=0,AND(J8990=1,K8990=1),AND(J8990=1,I8990="SBJ"),AND(J8990=1,I8990=0)),"?IN_FOCUS",IF(J8990&lt;=2,"?ACTIVATED",IF(J8990&lt;&gt;"","?FAMILIAR",IF(F8990="NEW",IF(ISNA(VLOOKUP(E8990,#REF!,1,FALSE())),"?TYPE_IDENTIFIABLE","?REFERENTIAL"),"_")))))</f>
        <v> </v>
      </c>
      <c r="H8990" s="24" t="str">
        <f>IF(J8990&lt;&gt;1,"",IF(I8990="SBJ","CB","?"))</f>
        <v> </v>
      </c>
      <c r="I8990" s="25" t="str">
        <f>IF(OR(E8990="",E8990="!!!",F8990="NEW"),"",INDEX(B8989:B$2,-1+SUMPRODUCT(MAX(ROW(E8989:E$2)*(E8990=E8989:E$2)))))</f>
        <v> </v>
      </c>
      <c r="J8990" s="25" t="str">
        <f>IF(OR(E8990="",E8990="!!!",F8990="NEW"),"",COUNTBLANK(OFFSET(A$1,,,SUMPRODUCT(MAX(ROW(E$2:E8990)*(E8990=E$2:E8990)))))-COUNTBLANK(OFFSET(A$1,,,SUMPRODUCT(MAX(ROW(E$1:E8989)*(E2=E$1:E8989))))))</f>
        <v> </v>
      </c>
      <c r="K8990" s="25" t="str">
        <f>IF(OR(E8990="",E8990="!!!",F8990="NEW"),"",INDEX(J$1:J8989,SUMPRODUCT(MAX(ROW(E$1:E8989)*(E8990=E$1:E8989)))))</f>
        <v> </v>
      </c>
      <c r="L8990" s="26"/>
    </row>
    <row r="8991" spans="1:12">
      <c r="A8991" s="20" t="s">
        <v>1688</v>
      </c>
      <c r="E8991" s="21">
        <f>IF(D8991="?OLD","!!!","")</f>
        <v/>
      </c>
      <c r="F8991" s="22" t="str">
        <f>IF(OR(E8991="",E8991="!!!"),"",IF(NOT(ISNA(VLOOKUP(E8991,E$1:E8990,1,FALSE()))),"OLD",IF(AND(E8991&lt;&gt;"",E8991&lt;&gt;"!!!"),"NEW","")))</f>
        <v> </v>
      </c>
      <c r="G8991" s="23" t="str">
        <f>IF(OR(E8991="",E8991="!!!"),"",IF(OR(J8991=0,AND(J8991=1,K8991=1),AND(J8991=1,I8991="SBJ"),AND(J8991=1,I8991=0)),"?IN_FOCUS",IF(J8991&lt;=2,"?ACTIVATED",IF(J8991&lt;&gt;"","?FAMILIAR",IF(F8991="NEW",IF(ISNA(VLOOKUP(E8991,#REF!,1,FALSE())),"?TYPE_IDENTIFIABLE","?REFERENTIAL"),"_")))))</f>
        <v> </v>
      </c>
      <c r="H8991" s="24" t="str">
        <f>IF(J8991&lt;&gt;1,"",IF(I8991="SBJ","CB","?"))</f>
        <v> </v>
      </c>
      <c r="I8991" s="25" t="str">
        <f>IF(OR(E8991="",E8991="!!!",F8991="NEW"),"",INDEX(B8990:B$2,-1+SUMPRODUCT(MAX(ROW(E8990:E$2)*(E8991=E8990:E$2)))))</f>
        <v> </v>
      </c>
      <c r="J8991" s="25" t="str">
        <f>IF(OR(E8991="",E8991="!!!",F8991="NEW"),"",COUNTBLANK(OFFSET(A$1,,,SUMPRODUCT(MAX(ROW(E$2:E8991)*(E8991=E$2:E8991)))))-COUNTBLANK(OFFSET(A$1,,,SUMPRODUCT(MAX(ROW(E$1:E8990)*(E2=E$1:E8990))))))</f>
        <v> </v>
      </c>
      <c r="K8991" s="25" t="str">
        <f>IF(OR(E8991="",E8991="!!!",F8991="NEW"),"",INDEX(J$1:J8990,SUMPRODUCT(MAX(ROW(E$1:E8990)*(E8991=E$1:E8990)))))</f>
        <v> </v>
      </c>
      <c r="L8991" s="26"/>
    </row>
    <row r="8992" spans="1:12">
      <c r="A8992" s="20" t="s">
        <v>1714</v>
      </c>
      <c r="E8992" s="21">
        <f>IF(D8992="?OLD","!!!","")</f>
        <v/>
      </c>
      <c r="F8992" s="22" t="str">
        <f>IF(OR(E8992="",E8992="!!!"),"",IF(NOT(ISNA(VLOOKUP(E8992,E$1:E8991,1,FALSE()))),"OLD",IF(AND(E8992&lt;&gt;"",E8992&lt;&gt;"!!!"),"NEW","")))</f>
        <v> </v>
      </c>
      <c r="G8992" s="23" t="str">
        <f>IF(OR(E8992="",E8992="!!!"),"",IF(OR(J8992=0,AND(J8992=1,K8992=1),AND(J8992=1,I8992="SBJ"),AND(J8992=1,I8992=0)),"?IN_FOCUS",IF(J8992&lt;=2,"?ACTIVATED",IF(J8992&lt;&gt;"","?FAMILIAR",IF(F8992="NEW",IF(ISNA(VLOOKUP(E8992,#REF!,1,FALSE())),"?TYPE_IDENTIFIABLE","?REFERENTIAL"),"_")))))</f>
        <v> </v>
      </c>
      <c r="H8992" s="24" t="str">
        <f>IF(J8992&lt;&gt;1,"",IF(I8992="SBJ","CB","?"))</f>
        <v> </v>
      </c>
      <c r="I8992" s="25" t="str">
        <f>IF(OR(E8992="",E8992="!!!",F8992="NEW"),"",INDEX(B8991:B$2,-1+SUMPRODUCT(MAX(ROW(E8991:E$2)*(E8992=E8991:E$2)))))</f>
        <v> </v>
      </c>
      <c r="J8992" s="25" t="str">
        <f>IF(OR(E8992="",E8992="!!!",F8992="NEW"),"",COUNTBLANK(OFFSET(A$1,,,SUMPRODUCT(MAX(ROW(E$2:E8992)*(E8992=E$2:E8992)))))-COUNTBLANK(OFFSET(A$1,,,SUMPRODUCT(MAX(ROW(E$1:E8991)*(E2=E$1:E8991))))))</f>
        <v> </v>
      </c>
      <c r="K8992" s="25" t="str">
        <f>IF(OR(E8992="",E8992="!!!",F8992="NEW"),"",INDEX(J$1:J8991,SUMPRODUCT(MAX(ROW(E$1:E8991)*(E8992=E$1:E8991)))))</f>
        <v> </v>
      </c>
      <c r="L8992" s="26"/>
    </row>
    <row r="8993" spans="1:12">
      <c r="A8993" s="20" t="s">
        <v>2008</v>
      </c>
      <c r="E8993" s="21">
        <f>IF(D8993="?OLD","!!!","")</f>
        <v/>
      </c>
      <c r="F8993" s="22" t="str">
        <f>IF(OR(E8993="",E8993="!!!"),"",IF(NOT(ISNA(VLOOKUP(E8993,E$1:E8992,1,FALSE()))),"OLD",IF(AND(E8993&lt;&gt;"",E8993&lt;&gt;"!!!"),"NEW","")))</f>
        <v> </v>
      </c>
      <c r="G8993" s="23" t="str">
        <f>IF(OR(E8993="",E8993="!!!"),"",IF(OR(J8993=0,AND(J8993=1,K8993=1),AND(J8993=1,I8993="SBJ"),AND(J8993=1,I8993=0)),"?IN_FOCUS",IF(J8993&lt;=2,"?ACTIVATED",IF(J8993&lt;&gt;"","?FAMILIAR",IF(F8993="NEW",IF(ISNA(VLOOKUP(E8993,#REF!,1,FALSE())),"?TYPE_IDENTIFIABLE","?REFERENTIAL"),"_")))))</f>
        <v> </v>
      </c>
      <c r="H8993" s="24" t="str">
        <f>IF(J8993&lt;&gt;1,"",IF(I8993="SBJ","CB","?"))</f>
        <v> </v>
      </c>
      <c r="I8993" s="25" t="str">
        <f>IF(OR(E8993="",E8993="!!!",F8993="NEW"),"",INDEX(B8992:B$2,-1+SUMPRODUCT(MAX(ROW(E8992:E$2)*(E8993=E8992:E$2)))))</f>
        <v> </v>
      </c>
      <c r="J8993" s="25" t="str">
        <f>IF(OR(E8993="",E8993="!!!",F8993="NEW"),"",COUNTBLANK(OFFSET(A$1,,,SUMPRODUCT(MAX(ROW(E$2:E8993)*(E8993=E$2:E8993)))))-COUNTBLANK(OFFSET(A$1,,,SUMPRODUCT(MAX(ROW(E$1:E8992)*(E2=E$1:E8992))))))</f>
        <v> </v>
      </c>
      <c r="K8993" s="25" t="str">
        <f>IF(OR(E8993="",E8993="!!!",F8993="NEW"),"",INDEX(J$1:J8992,SUMPRODUCT(MAX(ROW(E$1:E8992)*(E8993=E$1:E8992)))))</f>
        <v> </v>
      </c>
      <c r="L8993" s="26"/>
    </row>
    <row r="8994" spans="1:12">
      <c r="A8994" s="20" t="s">
        <v>4219</v>
      </c>
      <c r="B8994" s="27" t="s">
        <v>1687</v>
      </c>
      <c r="C8994" s="27" t="s">
        <v>1701</v>
      </c>
      <c r="D8994" s="27" t="s">
        <v>1681</v>
      </c>
      <c r="E8994" s="21">
        <f>IF(D8994="?OLD","!!!","")</f>
        <v/>
      </c>
      <c r="F8994" s="22" t="str">
        <f>IF(OR(E8994="",E8994="!!!"),"",IF(NOT(ISNA(VLOOKUP(E8994,E$1:E8993,1,FALSE()))),"OLD",IF(AND(E8994&lt;&gt;"",E8994&lt;&gt;"!!!"),"NEW","")))</f>
        <v> </v>
      </c>
      <c r="G8994" s="23" t="str">
        <f>IF(OR(E8994="",E8994="!!!"),"",IF(OR(J8994=0,AND(J8994=1,K8994=1),AND(J8994=1,I8994="SBJ"),AND(J8994=1,I8994=0)),"?IN_FOCUS",IF(J8994&lt;=2,"?ACTIVATED",IF(J8994&lt;&gt;"","?FAMILIAR",IF(F8994="NEW",IF(ISNA(VLOOKUP(E8994,#REF!,1,FALSE())),"?TYPE_IDENTIFIABLE","?REFERENTIAL"),"_")))))</f>
        <v> </v>
      </c>
      <c r="H8994" s="24" t="str">
        <f>IF(J8994&lt;&gt;1,"",IF(I8994="SBJ","CB","?"))</f>
        <v> </v>
      </c>
      <c r="I8994" s="25" t="str">
        <f>IF(OR(E8994="",E8994="!!!",F8994="NEW"),"",INDEX(B8993:B$2,-1+SUMPRODUCT(MAX(ROW(E8993:E$2)*(E8994=E8993:E$2)))))</f>
        <v> </v>
      </c>
      <c r="J8994" s="25" t="str">
        <f>IF(OR(E8994="",E8994="!!!",F8994="NEW"),"",COUNTBLANK(OFFSET(A$1,,,SUMPRODUCT(MAX(ROW(E$2:E8994)*(E8994=E$2:E8994)))))-COUNTBLANK(OFFSET(A$1,,,SUMPRODUCT(MAX(ROW(E$1:E8993)*(E2=E$1:E8993))))))</f>
        <v> </v>
      </c>
      <c r="K8994" s="25" t="str">
        <f>IF(OR(E8994="",E8994="!!!",F8994="NEW"),"",INDEX(J$1:J8993,SUMPRODUCT(MAX(ROW(E$1:E8993)*(E8994=E$1:E8993)))))</f>
        <v> </v>
      </c>
      <c r="L8994" s="26"/>
    </row>
    <row r="8995" spans="1:12">
      <c r="A8995" s="20" t="s">
        <v>1764</v>
      </c>
      <c r="E8995" s="21">
        <f>IF(D8995="?OLD","!!!","")</f>
        <v/>
      </c>
      <c r="F8995" s="22" t="str">
        <f>IF(OR(E8995="",E8995="!!!"),"",IF(NOT(ISNA(VLOOKUP(E8995,E$1:E8994,1,FALSE()))),"OLD",IF(AND(E8995&lt;&gt;"",E8995&lt;&gt;"!!!"),"NEW","")))</f>
        <v> </v>
      </c>
      <c r="G8995" s="23" t="str">
        <f>IF(OR(E8995="",E8995="!!!"),"",IF(OR(J8995=0,AND(J8995=1,K8995=1),AND(J8995=1,I8995="SBJ"),AND(J8995=1,I8995=0)),"?IN_FOCUS",IF(J8995&lt;=2,"?ACTIVATED",IF(J8995&lt;&gt;"","?FAMILIAR",IF(F8995="NEW",IF(ISNA(VLOOKUP(E8995,#REF!,1,FALSE())),"?TYPE_IDENTIFIABLE","?REFERENTIAL"),"_")))))</f>
        <v> </v>
      </c>
      <c r="H8995" s="24" t="str">
        <f>IF(J8995&lt;&gt;1,"",IF(I8995="SBJ","CB","?"))</f>
        <v> </v>
      </c>
      <c r="I8995" s="25" t="str">
        <f>IF(OR(E8995="",E8995="!!!",F8995="NEW"),"",INDEX(B8994:B$2,-1+SUMPRODUCT(MAX(ROW(E8994:E$2)*(E8995=E8994:E$2)))))</f>
        <v> </v>
      </c>
      <c r="J8995" s="25" t="str">
        <f>IF(OR(E8995="",E8995="!!!",F8995="NEW"),"",COUNTBLANK(OFFSET(A$1,,,SUMPRODUCT(MAX(ROW(E$2:E8995)*(E8995=E$2:E8995)))))-COUNTBLANK(OFFSET(A$1,,,SUMPRODUCT(MAX(ROW(E$1:E8994)*(E2=E$1:E8994))))))</f>
        <v> </v>
      </c>
      <c r="K8995" s="25" t="str">
        <f>IF(OR(E8995="",E8995="!!!",F8995="NEW"),"",INDEX(J$1:J8994,SUMPRODUCT(MAX(ROW(E$1:E8994)*(E8995=E$1:E8994)))))</f>
        <v> </v>
      </c>
      <c r="L8995" s="26"/>
    </row>
    <row r="8996" spans="1:12">
      <c r="A8996" s="20" t="s">
        <v>1714</v>
      </c>
      <c r="E8996" s="21">
        <f>IF(D8996="?OLD","!!!","")</f>
        <v/>
      </c>
      <c r="F8996" s="22" t="str">
        <f>IF(OR(E8996="",E8996="!!!"),"",IF(NOT(ISNA(VLOOKUP(E8996,E$1:E8995,1,FALSE()))),"OLD",IF(AND(E8996&lt;&gt;"",E8996&lt;&gt;"!!!"),"NEW","")))</f>
        <v> </v>
      </c>
      <c r="G8996" s="23" t="str">
        <f>IF(OR(E8996="",E8996="!!!"),"",IF(OR(J8996=0,AND(J8996=1,K8996=1),AND(J8996=1,I8996="SBJ"),AND(J8996=1,I8996=0)),"?IN_FOCUS",IF(J8996&lt;=2,"?ACTIVATED",IF(J8996&lt;&gt;"","?FAMILIAR",IF(F8996="NEW",IF(ISNA(VLOOKUP(E8996,#REF!,1,FALSE())),"?TYPE_IDENTIFIABLE","?REFERENTIAL"),"_")))))</f>
        <v> </v>
      </c>
      <c r="H8996" s="24" t="str">
        <f>IF(J8996&lt;&gt;1,"",IF(I8996="SBJ","CB","?"))</f>
        <v> </v>
      </c>
      <c r="I8996" s="25" t="str">
        <f>IF(OR(E8996="",E8996="!!!",F8996="NEW"),"",INDEX(B8995:B$2,-1+SUMPRODUCT(MAX(ROW(E8995:E$2)*(E8996=E8995:E$2)))))</f>
        <v> </v>
      </c>
      <c r="J8996" s="25" t="str">
        <f>IF(OR(E8996="",E8996="!!!",F8996="NEW"),"",COUNTBLANK(OFFSET(A$1,,,SUMPRODUCT(MAX(ROW(E$2:E8996)*(E8996=E$2:E8996)))))-COUNTBLANK(OFFSET(A$1,,,SUMPRODUCT(MAX(ROW(E$1:E8995)*(E2=E$1:E8995))))))</f>
        <v> </v>
      </c>
      <c r="K8996" s="25" t="str">
        <f>IF(OR(E8996="",E8996="!!!",F8996="NEW"),"",INDEX(J$1:J8995,SUMPRODUCT(MAX(ROW(E$1:E8995)*(E8996=E$1:E8995)))))</f>
        <v> </v>
      </c>
      <c r="L8996" s="26"/>
    </row>
    <row r="8997" spans="1:12">
      <c r="A8997" s="20" t="s">
        <v>1842</v>
      </c>
      <c r="B8997" s="27" t="s">
        <v>1675</v>
      </c>
      <c r="C8997" s="27" t="s">
        <v>1701</v>
      </c>
      <c r="D8997" s="27" t="s">
        <v>1681</v>
      </c>
      <c r="E8997" s="21">
        <f>IF(D8997="?OLD","!!!","")</f>
        <v/>
      </c>
      <c r="F8997" s="22" t="str">
        <f>IF(OR(E8997="",E8997="!!!"),"",IF(NOT(ISNA(VLOOKUP(E8997,E$1:E8996,1,FALSE()))),"OLD",IF(AND(E8997&lt;&gt;"",E8997&lt;&gt;"!!!"),"NEW","")))</f>
        <v> </v>
      </c>
      <c r="G8997" s="23" t="str">
        <f>IF(OR(E8997="",E8997="!!!"),"",IF(OR(J8997=0,AND(J8997=1,K8997=1),AND(J8997=1,I8997="SBJ"),AND(J8997=1,I8997=0)),"?IN_FOCUS",IF(J8997&lt;=2,"?ACTIVATED",IF(J8997&lt;&gt;"","?FAMILIAR",IF(F8997="NEW",IF(ISNA(VLOOKUP(E8997,#REF!,1,FALSE())),"?TYPE_IDENTIFIABLE","?REFERENTIAL"),"_")))))</f>
        <v> </v>
      </c>
      <c r="H8997" s="24" t="str">
        <f>IF(J8997&lt;&gt;1,"",IF(I8997="SBJ","CB","?"))</f>
        <v> </v>
      </c>
      <c r="I8997" s="25" t="str">
        <f>IF(OR(E8997="",E8997="!!!",F8997="NEW"),"",INDEX(B8996:B$2,-1+SUMPRODUCT(MAX(ROW(E8996:E$2)*(E8997=E8996:E$2)))))</f>
        <v> </v>
      </c>
      <c r="J8997" s="25" t="str">
        <f>IF(OR(E8997="",E8997="!!!",F8997="NEW"),"",COUNTBLANK(OFFSET(A$1,,,SUMPRODUCT(MAX(ROW(E$2:E8997)*(E8997=E$2:E8997)))))-COUNTBLANK(OFFSET(A$1,,,SUMPRODUCT(MAX(ROW(E$1:E8996)*(E2=E$1:E8996))))))</f>
        <v> </v>
      </c>
      <c r="K8997" s="25" t="str">
        <f>IF(OR(E8997="",E8997="!!!",F8997="NEW"),"",INDEX(J$1:J8996,SUMPRODUCT(MAX(ROW(E$1:E8996)*(E8997=E$1:E8996)))))</f>
        <v> </v>
      </c>
      <c r="L8997" s="26"/>
    </row>
    <row r="8998" spans="1:12">
      <c r="A8998" s="20" t="s">
        <v>671</v>
      </c>
      <c r="E8998" s="21">
        <f>IF(D8998="?OLD","!!!","")</f>
        <v/>
      </c>
      <c r="F8998" s="22" t="str">
        <f>IF(OR(E8998="",E8998="!!!"),"",IF(NOT(ISNA(VLOOKUP(E8998,E$1:E8997,1,FALSE()))),"OLD",IF(AND(E8998&lt;&gt;"",E8998&lt;&gt;"!!!"),"NEW","")))</f>
        <v> </v>
      </c>
      <c r="G8998" s="23" t="str">
        <f>IF(OR(E8998="",E8998="!!!"),"",IF(OR(J8998=0,AND(J8998=1,K8998=1),AND(J8998=1,I8998="SBJ"),AND(J8998=1,I8998=0)),"?IN_FOCUS",IF(J8998&lt;=2,"?ACTIVATED",IF(J8998&lt;&gt;"","?FAMILIAR",IF(F8998="NEW",IF(ISNA(VLOOKUP(E8998,#REF!,1,FALSE())),"?TYPE_IDENTIFIABLE","?REFERENTIAL"),"_")))))</f>
        <v> </v>
      </c>
      <c r="H8998" s="24" t="str">
        <f>IF(J8998&lt;&gt;1,"",IF(I8998="SBJ","CB","?"))</f>
        <v> </v>
      </c>
      <c r="I8998" s="25" t="str">
        <f>IF(OR(E8998="",E8998="!!!",F8998="NEW"),"",INDEX(B8997:B$2,-1+SUMPRODUCT(MAX(ROW(E8997:E$2)*(E8998=E8997:E$2)))))</f>
        <v> </v>
      </c>
      <c r="J8998" s="25" t="str">
        <f>IF(OR(E8998="",E8998="!!!",F8998="NEW"),"",COUNTBLANK(OFFSET(A$1,,,SUMPRODUCT(MAX(ROW(E$2:E8998)*(E8998=E$2:E8998)))))-COUNTBLANK(OFFSET(A$1,,,SUMPRODUCT(MAX(ROW(E$1:E8997)*(E2=E$1:E8997))))))</f>
        <v> </v>
      </c>
      <c r="K8998" s="25" t="str">
        <f>IF(OR(E8998="",E8998="!!!",F8998="NEW"),"",INDEX(J$1:J8997,SUMPRODUCT(MAX(ROW(E$1:E8997)*(E8998=E$1:E8997)))))</f>
        <v> </v>
      </c>
      <c r="L8998" s="26"/>
    </row>
    <row r="8999" spans="1:12">
      <c r="A8999" s="20" t="s">
        <v>94</v>
      </c>
      <c r="E8999" s="21">
        <f>IF(D8999="?OLD","!!!","")</f>
        <v/>
      </c>
      <c r="F8999" s="22" t="str">
        <f>IF(OR(E8999="",E8999="!!!"),"",IF(NOT(ISNA(VLOOKUP(E8999,E$1:E8998,1,FALSE()))),"OLD",IF(AND(E8999&lt;&gt;"",E8999&lt;&gt;"!!!"),"NEW","")))</f>
        <v> </v>
      </c>
      <c r="G8999" s="23" t="str">
        <f>IF(OR(E8999="",E8999="!!!"),"",IF(OR(J8999=0,AND(J8999=1,K8999=1),AND(J8999=1,I8999="SBJ"),AND(J8999=1,I8999=0)),"?IN_FOCUS",IF(J8999&lt;=2,"?ACTIVATED",IF(J8999&lt;&gt;"","?FAMILIAR",IF(F8999="NEW",IF(ISNA(VLOOKUP(E8999,#REF!,1,FALSE())),"?TYPE_IDENTIFIABLE","?REFERENTIAL"),"_")))))</f>
        <v> </v>
      </c>
      <c r="H8999" s="24" t="str">
        <f>IF(J8999&lt;&gt;1,"",IF(I8999="SBJ","CB","?"))</f>
        <v> </v>
      </c>
      <c r="I8999" s="25" t="str">
        <f>IF(OR(E8999="",E8999="!!!",F8999="NEW"),"",INDEX(B8998:B$2,-1+SUMPRODUCT(MAX(ROW(E8998:E$2)*(E8999=E8998:E$2)))))</f>
        <v> </v>
      </c>
      <c r="J8999" s="25" t="str">
        <f>IF(OR(E8999="",E8999="!!!",F8999="NEW"),"",COUNTBLANK(OFFSET(A$1,,,SUMPRODUCT(MAX(ROW(E$2:E8999)*(E8999=E$2:E8999)))))-COUNTBLANK(OFFSET(A$1,,,SUMPRODUCT(MAX(ROW(E$1:E8998)*(E2=E$1:E8998))))))</f>
        <v> </v>
      </c>
      <c r="K8999" s="25" t="str">
        <f>IF(OR(E8999="",E8999="!!!",F8999="NEW"),"",INDEX(J$1:J8998,SUMPRODUCT(MAX(ROW(E$1:E8998)*(E8999=E$1:E8998)))))</f>
        <v> </v>
      </c>
      <c r="L8999" s="26"/>
    </row>
    <row r="9000" spans="1:12">
      <c r="A9000" s="20"/>
    </row>
    <row r="9001" spans="1:12">
      <c r="A9001" s="20" t="s">
        <v>4220</v>
      </c>
    </row>
    <row r="9002" spans="1:12">
      <c r="A9002" s="20" t="s">
        <v>279</v>
      </c>
      <c r="B9002" s="27" t="s">
        <v>1668</v>
      </c>
      <c r="C9002" s="27" t="s">
        <v>1734</v>
      </c>
      <c r="D9002" s="27" t="s">
        <v>1681</v>
      </c>
      <c r="E9002" s="21">
        <f>IF(D9002="?OLD","!!!","")</f>
        <v/>
      </c>
      <c r="F9002" s="22" t="str">
        <f>IF(OR(E9002="",E9002="!!!"),"",IF(NOT(ISNA(VLOOKUP(E9002,E$1:E9001,1,FALSE()))),"OLD",IF(AND(E9002&lt;&gt;"",E9002&lt;&gt;"!!!"),"NEW","")))</f>
        <v> </v>
      </c>
      <c r="G9002" s="23" t="str">
        <f>IF(OR(E9002="",E9002="!!!"),"",IF(OR(J9002=0,AND(J9002=1,K9002=1),AND(J9002=1,I9002="SBJ"),AND(J9002=1,I9002=0)),"?IN_FOCUS",IF(J9002&lt;=2,"?ACTIVATED",IF(J9002&lt;&gt;"","?FAMILIAR",IF(F9002="NEW",IF(ISNA(VLOOKUP(E9002,#REF!,1,FALSE())),"?TYPE_IDENTIFIABLE","?REFERENTIAL"),"_")))))</f>
        <v> </v>
      </c>
      <c r="H9002" s="24" t="str">
        <f>IF(J9002&lt;&gt;1,"",IF(I9002="SBJ","CB","?"))</f>
        <v> </v>
      </c>
      <c r="I9002" s="25" t="str">
        <f>IF(OR(E9002="",E9002="!!!",F9002="NEW"),"",INDEX(B9001:B$2,-1+SUMPRODUCT(MAX(ROW(E9001:E$2)*(E9002=E9001:E$2)))))</f>
        <v> </v>
      </c>
      <c r="J9002" s="25" t="str">
        <f>IF(OR(E9002="",E9002="!!!",F9002="NEW"),"",COUNTBLANK(OFFSET(A$1,,,SUMPRODUCT(MAX(ROW(E$2:E9002)*(E9002=E$2:E9002)))))-COUNTBLANK(OFFSET(A$1,,,SUMPRODUCT(MAX(ROW(E$1:E9001)*(E2=E$1:E9001))))))</f>
        <v> </v>
      </c>
      <c r="K9002" s="25" t="str">
        <f>IF(OR(E9002="",E9002="!!!",F9002="NEW"),"",INDEX(J$1:J9001,SUMPRODUCT(MAX(ROW(E$1:E9001)*(E9002=E$1:E9001)))))</f>
        <v> </v>
      </c>
      <c r="L9002" s="26"/>
    </row>
    <row r="9003" spans="1:12">
      <c r="A9003" s="20" t="s">
        <v>2265</v>
      </c>
      <c r="E9003" s="21">
        <f>IF(D9003="?OLD","!!!","")</f>
        <v/>
      </c>
      <c r="F9003" s="22" t="str">
        <f>IF(OR(E9003="",E9003="!!!"),"",IF(NOT(ISNA(VLOOKUP(E9003,E$1:E9002,1,FALSE()))),"OLD",IF(AND(E9003&lt;&gt;"",E9003&lt;&gt;"!!!"),"NEW","")))</f>
        <v> </v>
      </c>
      <c r="G9003" s="23" t="str">
        <f>IF(OR(E9003="",E9003="!!!"),"",IF(OR(J9003=0,AND(J9003=1,K9003=1),AND(J9003=1,I9003="SBJ"),AND(J9003=1,I9003=0)),"?IN_FOCUS",IF(J9003&lt;=2,"?ACTIVATED",IF(J9003&lt;&gt;"","?FAMILIAR",IF(F9003="NEW",IF(ISNA(VLOOKUP(E9003,#REF!,1,FALSE())),"?TYPE_IDENTIFIABLE","?REFERENTIAL"),"_")))))</f>
        <v> </v>
      </c>
      <c r="H9003" s="24" t="str">
        <f>IF(J9003&lt;&gt;1,"",IF(I9003="SBJ","CB","?"))</f>
        <v> </v>
      </c>
      <c r="I9003" s="25" t="str">
        <f>IF(OR(E9003="",E9003="!!!",F9003="NEW"),"",INDEX(B9002:B$2,-1+SUMPRODUCT(MAX(ROW(E9002:E$2)*(E9003=E9002:E$2)))))</f>
        <v> </v>
      </c>
      <c r="J9003" s="25" t="str">
        <f>IF(OR(E9003="",E9003="!!!",F9003="NEW"),"",COUNTBLANK(OFFSET(A$1,,,SUMPRODUCT(MAX(ROW(E$2:E9003)*(E9003=E$2:E9003)))))-COUNTBLANK(OFFSET(A$1,,,SUMPRODUCT(MAX(ROW(E$1:E9002)*(E2=E$1:E9002))))))</f>
        <v> </v>
      </c>
      <c r="K9003" s="25" t="str">
        <f>IF(OR(E9003="",E9003="!!!",F9003="NEW"),"",INDEX(J$1:J9002,SUMPRODUCT(MAX(ROW(E$1:E9002)*(E9003=E$1:E9002)))))</f>
        <v> </v>
      </c>
      <c r="L9003" s="26"/>
    </row>
    <row r="9004" spans="1:12">
      <c r="A9004" s="20" t="s">
        <v>1688</v>
      </c>
      <c r="E9004" s="21">
        <f>IF(D9004="?OLD","!!!","")</f>
        <v/>
      </c>
      <c r="F9004" s="22" t="str">
        <f>IF(OR(E9004="",E9004="!!!"),"",IF(NOT(ISNA(VLOOKUP(E9004,E$1:E9003,1,FALSE()))),"OLD",IF(AND(E9004&lt;&gt;"",E9004&lt;&gt;"!!!"),"NEW","")))</f>
        <v> </v>
      </c>
      <c r="G9004" s="23" t="str">
        <f>IF(OR(E9004="",E9004="!!!"),"",IF(OR(J9004=0,AND(J9004=1,K9004=1),AND(J9004=1,I9004="SBJ"),AND(J9004=1,I9004=0)),"?IN_FOCUS",IF(J9004&lt;=2,"?ACTIVATED",IF(J9004&lt;&gt;"","?FAMILIAR",IF(F9004="NEW",IF(ISNA(VLOOKUP(E9004,#REF!,1,FALSE())),"?TYPE_IDENTIFIABLE","?REFERENTIAL"),"_")))))</f>
        <v> </v>
      </c>
      <c r="H9004" s="24" t="str">
        <f>IF(J9004&lt;&gt;1,"",IF(I9004="SBJ","CB","?"))</f>
        <v> </v>
      </c>
      <c r="I9004" s="25" t="str">
        <f>IF(OR(E9004="",E9004="!!!",F9004="NEW"),"",INDEX(B9003:B$2,-1+SUMPRODUCT(MAX(ROW(E9003:E$2)*(E9004=E9003:E$2)))))</f>
        <v> </v>
      </c>
      <c r="J9004" s="25" t="str">
        <f>IF(OR(E9004="",E9004="!!!",F9004="NEW"),"",COUNTBLANK(OFFSET(A$1,,,SUMPRODUCT(MAX(ROW(E$2:E9004)*(E9004=E$2:E9004)))))-COUNTBLANK(OFFSET(A$1,,,SUMPRODUCT(MAX(ROW(E$1:E9003)*(E2=E$1:E9003))))))</f>
        <v> </v>
      </c>
      <c r="K9004" s="25" t="str">
        <f>IF(OR(E9004="",E9004="!!!",F9004="NEW"),"",INDEX(J$1:J9003,SUMPRODUCT(MAX(ROW(E$1:E9003)*(E9004=E$1:E9003)))))</f>
        <v> </v>
      </c>
      <c r="L9004" s="26"/>
    </row>
    <row r="9005" spans="1:12">
      <c r="A9005" s="20" t="s">
        <v>1961</v>
      </c>
      <c r="E9005" s="21">
        <f>IF(D9005="?OLD","!!!","")</f>
        <v/>
      </c>
      <c r="F9005" s="22" t="str">
        <f>IF(OR(E9005="",E9005="!!!"),"",IF(NOT(ISNA(VLOOKUP(E9005,E$1:E9004,1,FALSE()))),"OLD",IF(AND(E9005&lt;&gt;"",E9005&lt;&gt;"!!!"),"NEW","")))</f>
        <v> </v>
      </c>
      <c r="G9005" s="23" t="str">
        <f>IF(OR(E9005="",E9005="!!!"),"",IF(OR(J9005=0,AND(J9005=1,K9005=1),AND(J9005=1,I9005="SBJ"),AND(J9005=1,I9005=0)),"?IN_FOCUS",IF(J9005&lt;=2,"?ACTIVATED",IF(J9005&lt;&gt;"","?FAMILIAR",IF(F9005="NEW",IF(ISNA(VLOOKUP(E9005,#REF!,1,FALSE())),"?TYPE_IDENTIFIABLE","?REFERENTIAL"),"_")))))</f>
        <v> </v>
      </c>
      <c r="H9005" s="24" t="str">
        <f>IF(J9005&lt;&gt;1,"",IF(I9005="SBJ","CB","?"))</f>
        <v> </v>
      </c>
      <c r="I9005" s="25" t="str">
        <f>IF(OR(E9005="",E9005="!!!",F9005="NEW"),"",INDEX(B9004:B$2,-1+SUMPRODUCT(MAX(ROW(E9004:E$2)*(E9005=E9004:E$2)))))</f>
        <v> </v>
      </c>
      <c r="J9005" s="25" t="str">
        <f>IF(OR(E9005="",E9005="!!!",F9005="NEW"),"",COUNTBLANK(OFFSET(A$1,,,SUMPRODUCT(MAX(ROW(E$2:E9005)*(E9005=E$2:E9005)))))-COUNTBLANK(OFFSET(A$1,,,SUMPRODUCT(MAX(ROW(E$1:E9004)*(E2=E$1:E9004))))))</f>
        <v> </v>
      </c>
      <c r="K9005" s="25" t="str">
        <f>IF(OR(E9005="",E9005="!!!",F9005="NEW"),"",INDEX(J$1:J9004,SUMPRODUCT(MAX(ROW(E$1:E9004)*(E9005=E$1:E9004)))))</f>
        <v> </v>
      </c>
      <c r="L9005" s="26"/>
    </row>
    <row r="9006" spans="1:12">
      <c r="A9006" s="20" t="s">
        <v>1780</v>
      </c>
      <c r="B9006" s="27" t="s">
        <v>1724</v>
      </c>
      <c r="C9006" s="27" t="s">
        <v>1737</v>
      </c>
      <c r="D9006" s="27" t="s">
        <v>1681</v>
      </c>
      <c r="E9006" s="21">
        <f>IF(D9006="?OLD","!!!","")</f>
        <v/>
      </c>
      <c r="F9006" s="22" t="str">
        <f>IF(OR(E9006="",E9006="!!!"),"",IF(NOT(ISNA(VLOOKUP(E9006,E$1:E9005,1,FALSE()))),"OLD",IF(AND(E9006&lt;&gt;"",E9006&lt;&gt;"!!!"),"NEW","")))</f>
        <v> </v>
      </c>
      <c r="G9006" s="23" t="str">
        <f>IF(OR(E9006="",E9006="!!!"),"",IF(OR(J9006=0,AND(J9006=1,K9006=1),AND(J9006=1,I9006="SBJ"),AND(J9006=1,I9006=0)),"?IN_FOCUS",IF(J9006&lt;=2,"?ACTIVATED",IF(J9006&lt;&gt;"","?FAMILIAR",IF(F9006="NEW",IF(ISNA(VLOOKUP(E9006,#REF!,1,FALSE())),"?TYPE_IDENTIFIABLE","?REFERENTIAL"),"_")))))</f>
        <v> </v>
      </c>
      <c r="H9006" s="24" t="str">
        <f>IF(J9006&lt;&gt;1,"",IF(I9006="SBJ","CB","?"))</f>
        <v> </v>
      </c>
      <c r="I9006" s="25" t="str">
        <f>IF(OR(E9006="",E9006="!!!",F9006="NEW"),"",INDEX(B9005:B$2,-1+SUMPRODUCT(MAX(ROW(E9005:E$2)*(E9006=E9005:E$2)))))</f>
        <v> </v>
      </c>
      <c r="J9006" s="25" t="str">
        <f>IF(OR(E9006="",E9006="!!!",F9006="NEW"),"",COUNTBLANK(OFFSET(A$1,,,SUMPRODUCT(MAX(ROW(E$2:E9006)*(E9006=E$2:E9006)))))-COUNTBLANK(OFFSET(A$1,,,SUMPRODUCT(MAX(ROW(E$1:E9005)*(E2=E$1:E9005))))))</f>
        <v> </v>
      </c>
      <c r="K9006" s="25" t="str">
        <f>IF(OR(E9006="",E9006="!!!",F9006="NEW"),"",INDEX(J$1:J9005,SUMPRODUCT(MAX(ROW(E$1:E9005)*(E9006=E$1:E9005)))))</f>
        <v> </v>
      </c>
      <c r="L9006" s="26"/>
    </row>
    <row r="9007" spans="1:12">
      <c r="A9007" s="20" t="s">
        <v>1764</v>
      </c>
      <c r="E9007" s="21">
        <f>IF(D9007="?OLD","!!!","")</f>
        <v/>
      </c>
      <c r="F9007" s="22" t="str">
        <f>IF(OR(E9007="",E9007="!!!"),"",IF(NOT(ISNA(VLOOKUP(E9007,E$1:E9006,1,FALSE()))),"OLD",IF(AND(E9007&lt;&gt;"",E9007&lt;&gt;"!!!"),"NEW","")))</f>
        <v> </v>
      </c>
      <c r="G9007" s="23" t="str">
        <f>IF(OR(E9007="",E9007="!!!"),"",IF(OR(J9007=0,AND(J9007=1,K9007=1),AND(J9007=1,I9007="SBJ"),AND(J9007=1,I9007=0)),"?IN_FOCUS",IF(J9007&lt;=2,"?ACTIVATED",IF(J9007&lt;&gt;"","?FAMILIAR",IF(F9007="NEW",IF(ISNA(VLOOKUP(E9007,#REF!,1,FALSE())),"?TYPE_IDENTIFIABLE","?REFERENTIAL"),"_")))))</f>
        <v> </v>
      </c>
      <c r="H9007" s="24" t="str">
        <f>IF(J9007&lt;&gt;1,"",IF(I9007="SBJ","CB","?"))</f>
        <v> </v>
      </c>
      <c r="I9007" s="25" t="str">
        <f>IF(OR(E9007="",E9007="!!!",F9007="NEW"),"",INDEX(B9006:B$2,-1+SUMPRODUCT(MAX(ROW(E9006:E$2)*(E9007=E9006:E$2)))))</f>
        <v> </v>
      </c>
      <c r="J9007" s="25" t="str">
        <f>IF(OR(E9007="",E9007="!!!",F9007="NEW"),"",COUNTBLANK(OFFSET(A$1,,,SUMPRODUCT(MAX(ROW(E$2:E9007)*(E9007=E$2:E9007)))))-COUNTBLANK(OFFSET(A$1,,,SUMPRODUCT(MAX(ROW(E$1:E9006)*(E2=E$1:E9006))))))</f>
        <v> </v>
      </c>
      <c r="K9007" s="25" t="str">
        <f>IF(OR(E9007="",E9007="!!!",F9007="NEW"),"",INDEX(J$1:J9006,SUMPRODUCT(MAX(ROW(E$1:E9006)*(E9007=E$1:E9006)))))</f>
        <v> </v>
      </c>
      <c r="L9007" s="26"/>
    </row>
    <row r="9008" spans="1:12">
      <c r="A9008" s="20" t="s">
        <v>2558</v>
      </c>
      <c r="E9008" s="21">
        <f>IF(D9008="?OLD","!!!","")</f>
        <v/>
      </c>
      <c r="F9008" s="22" t="str">
        <f>IF(OR(E9008="",E9008="!!!"),"",IF(NOT(ISNA(VLOOKUP(E9008,E$1:E9007,1,FALSE()))),"OLD",IF(AND(E9008&lt;&gt;"",E9008&lt;&gt;"!!!"),"NEW","")))</f>
        <v> </v>
      </c>
      <c r="G9008" s="23" t="str">
        <f>IF(OR(E9008="",E9008="!!!"),"",IF(OR(J9008=0,AND(J9008=1,K9008=1),AND(J9008=1,I9008="SBJ"),AND(J9008=1,I9008=0)),"?IN_FOCUS",IF(J9008&lt;=2,"?ACTIVATED",IF(J9008&lt;&gt;"","?FAMILIAR",IF(F9008="NEW",IF(ISNA(VLOOKUP(E9008,#REF!,1,FALSE())),"?TYPE_IDENTIFIABLE","?REFERENTIAL"),"_")))))</f>
        <v> </v>
      </c>
      <c r="H9008" s="24" t="str">
        <f>IF(J9008&lt;&gt;1,"",IF(I9008="SBJ","CB","?"))</f>
        <v> </v>
      </c>
      <c r="I9008" s="25" t="str">
        <f>IF(OR(E9008="",E9008="!!!",F9008="NEW"),"",INDEX(B9007:B$2,-1+SUMPRODUCT(MAX(ROW(E9007:E$2)*(E9008=E9007:E$2)))))</f>
        <v> </v>
      </c>
      <c r="J9008" s="25" t="str">
        <f>IF(OR(E9008="",E9008="!!!",F9008="NEW"),"",COUNTBLANK(OFFSET(A$1,,,SUMPRODUCT(MAX(ROW(E$2:E9008)*(E9008=E$2:E9008)))))-COUNTBLANK(OFFSET(A$1,,,SUMPRODUCT(MAX(ROW(E$1:E9007)*(E2=E$1:E9007))))))</f>
        <v> </v>
      </c>
      <c r="K9008" s="25" t="str">
        <f>IF(OR(E9008="",E9008="!!!",F9008="NEW"),"",INDEX(J$1:J9007,SUMPRODUCT(MAX(ROW(E$1:E9007)*(E9008=E$1:E9007)))))</f>
        <v> </v>
      </c>
      <c r="L9008" s="26"/>
    </row>
    <row r="9009" spans="1:12">
      <c r="A9009" s="20" t="s">
        <v>4221</v>
      </c>
      <c r="B9009" s="27" t="s">
        <v>1675</v>
      </c>
      <c r="C9009" s="27" t="s">
        <v>1727</v>
      </c>
      <c r="E9009" s="21">
        <f>IF(D9009="?OLD","!!!","")</f>
        <v/>
      </c>
      <c r="F9009" s="22" t="str">
        <f>IF(OR(E9009="",E9009="!!!"),"",IF(NOT(ISNA(VLOOKUP(E9009,E$1:E9008,1,FALSE()))),"OLD",IF(AND(E9009&lt;&gt;"",E9009&lt;&gt;"!!!"),"NEW","")))</f>
        <v> </v>
      </c>
      <c r="G9009" s="23" t="str">
        <f>IF(OR(E9009="",E9009="!!!"),"",IF(OR(J9009=0,AND(J9009=1,K9009=1),AND(J9009=1,I9009="SBJ"),AND(J9009=1,I9009=0)),"?IN_FOCUS",IF(J9009&lt;=2,"?ACTIVATED",IF(J9009&lt;&gt;"","?FAMILIAR",IF(F9009="NEW",IF(ISNA(VLOOKUP(E9009,#REF!,1,FALSE())),"?TYPE_IDENTIFIABLE","?REFERENTIAL"),"_")))))</f>
        <v> </v>
      </c>
      <c r="H9009" s="24" t="str">
        <f>IF(J9009&lt;&gt;1,"",IF(I9009="SBJ","CB","?"))</f>
        <v> </v>
      </c>
      <c r="I9009" s="25" t="str">
        <f>IF(OR(E9009="",E9009="!!!",F9009="NEW"),"",INDEX(B9008:B$2,-1+SUMPRODUCT(MAX(ROW(E9008:E$2)*(E9009=E9008:E$2)))))</f>
        <v> </v>
      </c>
      <c r="J9009" s="25" t="str">
        <f>IF(OR(E9009="",E9009="!!!",F9009="NEW"),"",COUNTBLANK(OFFSET(A$1,,,SUMPRODUCT(MAX(ROW(E$2:E9009)*(E9009=E$2:E9009)))))-COUNTBLANK(OFFSET(A$1,,,SUMPRODUCT(MAX(ROW(E$1:E9008)*(E2=E$1:E9008))))))</f>
        <v> </v>
      </c>
      <c r="K9009" s="25" t="str">
        <f>IF(OR(E9009="",E9009="!!!",F9009="NEW"),"",INDEX(J$1:J9008,SUMPRODUCT(MAX(ROW(E$1:E9008)*(E9009=E$1:E9008)))))</f>
        <v> </v>
      </c>
      <c r="L9009" s="26"/>
    </row>
    <row r="9010" spans="1:12">
      <c r="A9010" s="20" t="s">
        <v>1694</v>
      </c>
      <c r="E9010" s="21">
        <f>IF(D9010="?OLD","!!!","")</f>
        <v/>
      </c>
      <c r="F9010" s="22" t="str">
        <f>IF(OR(E9010="",E9010="!!!"),"",IF(NOT(ISNA(VLOOKUP(E9010,E$1:E9009,1,FALSE()))),"OLD",IF(AND(E9010&lt;&gt;"",E9010&lt;&gt;"!!!"),"NEW","")))</f>
        <v> </v>
      </c>
      <c r="G9010" s="23" t="str">
        <f>IF(OR(E9010="",E9010="!!!"),"",IF(OR(J9010=0,AND(J9010=1,K9010=1),AND(J9010=1,I9010="SBJ"),AND(J9010=1,I9010=0)),"?IN_FOCUS",IF(J9010&lt;=2,"?ACTIVATED",IF(J9010&lt;&gt;"","?FAMILIAR",IF(F9010="NEW",IF(ISNA(VLOOKUP(E9010,#REF!,1,FALSE())),"?TYPE_IDENTIFIABLE","?REFERENTIAL"),"_")))))</f>
        <v> </v>
      </c>
      <c r="H9010" s="24" t="str">
        <f>IF(J9010&lt;&gt;1,"",IF(I9010="SBJ","CB","?"))</f>
        <v> </v>
      </c>
      <c r="I9010" s="25" t="str">
        <f>IF(OR(E9010="",E9010="!!!",F9010="NEW"),"",INDEX(B9009:B$2,-1+SUMPRODUCT(MAX(ROW(E9009:E$2)*(E9010=E9009:E$2)))))</f>
        <v> </v>
      </c>
      <c r="J9010" s="25" t="str">
        <f>IF(OR(E9010="",E9010="!!!",F9010="NEW"),"",COUNTBLANK(OFFSET(A$1,,,SUMPRODUCT(MAX(ROW(E$2:E9010)*(E9010=E$2:E9010)))))-COUNTBLANK(OFFSET(A$1,,,SUMPRODUCT(MAX(ROW(E$1:E9009)*(E2=E$1:E9009))))))</f>
        <v> </v>
      </c>
      <c r="K9010" s="25" t="str">
        <f>IF(OR(E9010="",E9010="!!!",F9010="NEW"),"",INDEX(J$1:J9009,SUMPRODUCT(MAX(ROW(E$1:E9009)*(E9010=E$1:E9009)))))</f>
        <v> </v>
      </c>
      <c r="L9010" s="26"/>
    </row>
    <row r="9011" spans="1:12">
      <c r="A9011" s="20" t="s">
        <v>4222</v>
      </c>
      <c r="B9011" s="27" t="s">
        <v>1731</v>
      </c>
      <c r="C9011" s="27" t="s">
        <v>1669</v>
      </c>
      <c r="E9011" s="21">
        <f>IF(D9011="?OLD","!!!","")</f>
        <v/>
      </c>
      <c r="F9011" s="22" t="str">
        <f>IF(OR(E9011="",E9011="!!!"),"",IF(NOT(ISNA(VLOOKUP(E9011,E$1:E9010,1,FALSE()))),"OLD",IF(AND(E9011&lt;&gt;"",E9011&lt;&gt;"!!!"),"NEW","")))</f>
        <v> </v>
      </c>
      <c r="G9011" s="23" t="str">
        <f>IF(OR(E9011="",E9011="!!!"),"",IF(OR(J9011=0,AND(J9011=1,K9011=1),AND(J9011=1,I9011="SBJ"),AND(J9011=1,I9011=0)),"?IN_FOCUS",IF(J9011&lt;=2,"?ACTIVATED",IF(J9011&lt;&gt;"","?FAMILIAR",IF(F9011="NEW",IF(ISNA(VLOOKUP(E9011,#REF!,1,FALSE())),"?TYPE_IDENTIFIABLE","?REFERENTIAL"),"_")))))</f>
        <v> </v>
      </c>
      <c r="H9011" s="24" t="str">
        <f>IF(J9011&lt;&gt;1,"",IF(I9011="SBJ","CB","?"))</f>
        <v> </v>
      </c>
      <c r="I9011" s="25" t="str">
        <f>IF(OR(E9011="",E9011="!!!",F9011="NEW"),"",INDEX(B9010:B$2,-1+SUMPRODUCT(MAX(ROW(E9010:E$2)*(E9011=E9010:E$2)))))</f>
        <v> </v>
      </c>
      <c r="J9011" s="25" t="str">
        <f>IF(OR(E9011="",E9011="!!!",F9011="NEW"),"",COUNTBLANK(OFFSET(A$1,,,SUMPRODUCT(MAX(ROW(E$2:E9011)*(E9011=E$2:E9011)))))-COUNTBLANK(OFFSET(A$1,,,SUMPRODUCT(MAX(ROW(E$1:E9010)*(E2=E$1:E9010))))))</f>
        <v> </v>
      </c>
      <c r="K9011" s="25" t="str">
        <f>IF(OR(E9011="",E9011="!!!",F9011="NEW"),"",INDEX(J$1:J9010,SUMPRODUCT(MAX(ROW(E$1:E9010)*(E9011=E$1:E9010)))))</f>
        <v> </v>
      </c>
      <c r="L9011" s="26"/>
    </row>
    <row r="9012" spans="1:12">
      <c r="A9012" s="20" t="s">
        <v>4223</v>
      </c>
      <c r="E9012" s="21">
        <f>IF(D9012="?OLD","!!!","")</f>
        <v/>
      </c>
      <c r="F9012" s="22" t="str">
        <f>IF(OR(E9012="",E9012="!!!"),"",IF(NOT(ISNA(VLOOKUP(E9012,E$1:E9011,1,FALSE()))),"OLD",IF(AND(E9012&lt;&gt;"",E9012&lt;&gt;"!!!"),"NEW","")))</f>
        <v> </v>
      </c>
      <c r="G9012" s="23" t="str">
        <f>IF(OR(E9012="",E9012="!!!"),"",IF(OR(J9012=0,AND(J9012=1,K9012=1),AND(J9012=1,I9012="SBJ"),AND(J9012=1,I9012=0)),"?IN_FOCUS",IF(J9012&lt;=2,"?ACTIVATED",IF(J9012&lt;&gt;"","?FAMILIAR",IF(F9012="NEW",IF(ISNA(VLOOKUP(E9012,#REF!,1,FALSE())),"?TYPE_IDENTIFIABLE","?REFERENTIAL"),"_")))))</f>
        <v> </v>
      </c>
      <c r="H9012" s="24" t="str">
        <f>IF(J9012&lt;&gt;1,"",IF(I9012="SBJ","CB","?"))</f>
        <v> </v>
      </c>
      <c r="I9012" s="25" t="str">
        <f>IF(OR(E9012="",E9012="!!!",F9012="NEW"),"",INDEX(B9011:B$2,-1+SUMPRODUCT(MAX(ROW(E9011:E$2)*(E9012=E9011:E$2)))))</f>
        <v> </v>
      </c>
      <c r="J9012" s="25" t="str">
        <f>IF(OR(E9012="",E9012="!!!",F9012="NEW"),"",COUNTBLANK(OFFSET(A$1,,,SUMPRODUCT(MAX(ROW(E$2:E9012)*(E9012=E$2:E9012)))))-COUNTBLANK(OFFSET(A$1,,,SUMPRODUCT(MAX(ROW(E$1:E9011)*(E2=E$1:E9011))))))</f>
        <v> </v>
      </c>
      <c r="K9012" s="25" t="str">
        <f>IF(OR(E9012="",E9012="!!!",F9012="NEW"),"",INDEX(J$1:J9011,SUMPRODUCT(MAX(ROW(E$1:E9011)*(E9012=E$1:E9011)))))</f>
        <v> </v>
      </c>
      <c r="L9012" s="26"/>
    </row>
    <row r="9013" spans="1:12">
      <c r="A9013" s="20" t="s">
        <v>671</v>
      </c>
      <c r="E9013" s="21">
        <f>IF(D9013="?OLD","!!!","")</f>
        <v/>
      </c>
      <c r="F9013" s="22" t="str">
        <f>IF(OR(E9013="",E9013="!!!"),"",IF(NOT(ISNA(VLOOKUP(E9013,E$1:E9012,1,FALSE()))),"OLD",IF(AND(E9013&lt;&gt;"",E9013&lt;&gt;"!!!"),"NEW","")))</f>
        <v> </v>
      </c>
      <c r="G9013" s="23" t="str">
        <f>IF(OR(E9013="",E9013="!!!"),"",IF(OR(J9013=0,AND(J9013=1,K9013=1),AND(J9013=1,I9013="SBJ"),AND(J9013=1,I9013=0)),"?IN_FOCUS",IF(J9013&lt;=2,"?ACTIVATED",IF(J9013&lt;&gt;"","?FAMILIAR",IF(F9013="NEW",IF(ISNA(VLOOKUP(E9013,#REF!,1,FALSE())),"?TYPE_IDENTIFIABLE","?REFERENTIAL"),"_")))))</f>
        <v> </v>
      </c>
      <c r="H9013" s="24" t="str">
        <f>IF(J9013&lt;&gt;1,"",IF(I9013="SBJ","CB","?"))</f>
        <v> </v>
      </c>
      <c r="I9013" s="25" t="str">
        <f>IF(OR(E9013="",E9013="!!!",F9013="NEW"),"",INDEX(B9012:B$2,-1+SUMPRODUCT(MAX(ROW(E9012:E$2)*(E9013=E9012:E$2)))))</f>
        <v> </v>
      </c>
      <c r="J9013" s="25" t="str">
        <f>IF(OR(E9013="",E9013="!!!",F9013="NEW"),"",COUNTBLANK(OFFSET(A$1,,,SUMPRODUCT(MAX(ROW(E$2:E9013)*(E9013=E$2:E9013)))))-COUNTBLANK(OFFSET(A$1,,,SUMPRODUCT(MAX(ROW(E$1:E9012)*(E2=E$1:E9012))))))</f>
        <v> </v>
      </c>
      <c r="K9013" s="25" t="str">
        <f>IF(OR(E9013="",E9013="!!!",F9013="NEW"),"",INDEX(J$1:J9012,SUMPRODUCT(MAX(ROW(E$1:E9012)*(E9013=E$1:E9012)))))</f>
        <v> </v>
      </c>
      <c r="L9013" s="26"/>
    </row>
    <row r="9014" spans="1:12">
      <c r="A9014" s="20"/>
    </row>
    <row r="9015" spans="1:12">
      <c r="A9015" s="20" t="s">
        <v>4224</v>
      </c>
    </row>
    <row r="9016" spans="1:12">
      <c r="A9016" s="20" t="s">
        <v>1722</v>
      </c>
      <c r="E9016" s="21">
        <f>IF(D9016="?OLD","!!!","")</f>
        <v/>
      </c>
      <c r="F9016" s="22" t="str">
        <f>IF(OR(E9016="",E9016="!!!"),"",IF(NOT(ISNA(VLOOKUP(E9016,E$1:E9015,1,FALSE()))),"OLD",IF(AND(E9016&lt;&gt;"",E9016&lt;&gt;"!!!"),"NEW","")))</f>
        <v> </v>
      </c>
      <c r="G9016" s="23" t="str">
        <f>IF(OR(E9016="",E9016="!!!"),"",IF(OR(J9016=0,AND(J9016=1,K9016=1),AND(J9016=1,I9016="SBJ"),AND(J9016=1,I9016=0)),"?IN_FOCUS",IF(J9016&lt;=2,"?ACTIVATED",IF(J9016&lt;&gt;"","?FAMILIAR",IF(F9016="NEW",IF(ISNA(VLOOKUP(E9016,#REF!,1,FALSE())),"?TYPE_IDENTIFIABLE","?REFERENTIAL"),"_")))))</f>
        <v> </v>
      </c>
      <c r="H9016" s="24" t="str">
        <f>IF(J9016&lt;&gt;1,"",IF(I9016="SBJ","CB","?"))</f>
        <v> </v>
      </c>
      <c r="I9016" s="25" t="str">
        <f>IF(OR(E9016="",E9016="!!!",F9016="NEW"),"",INDEX(B9015:B$2,-1+SUMPRODUCT(MAX(ROW(E9015:E$2)*(E9016=E9015:E$2)))))</f>
        <v> </v>
      </c>
      <c r="J9016" s="25" t="str">
        <f>IF(OR(E9016="",E9016="!!!",F9016="NEW"),"",COUNTBLANK(OFFSET(A$1,,,SUMPRODUCT(MAX(ROW(E$2:E9016)*(E9016=E$2:E9016)))))-COUNTBLANK(OFFSET(A$1,,,SUMPRODUCT(MAX(ROW(E$1:E9015)*(E2=E$1:E9015))))))</f>
        <v> </v>
      </c>
      <c r="K9016" s="25" t="str">
        <f>IF(OR(E9016="",E9016="!!!",F9016="NEW"),"",INDEX(J$1:J9015,SUMPRODUCT(MAX(ROW(E$1:E9015)*(E9016=E$1:E9015)))))</f>
        <v> </v>
      </c>
      <c r="L9016" s="26"/>
    </row>
    <row r="9017" spans="1:12">
      <c r="A9017" s="20" t="s">
        <v>1736</v>
      </c>
      <c r="B9017" s="27" t="s">
        <v>1668</v>
      </c>
      <c r="C9017" s="27" t="s">
        <v>1737</v>
      </c>
      <c r="D9017" s="27" t="s">
        <v>1681</v>
      </c>
      <c r="E9017" s="21">
        <f>IF(D9017="?OLD","!!!","")</f>
        <v/>
      </c>
      <c r="F9017" s="22" t="str">
        <f>IF(OR(E9017="",E9017="!!!"),"",IF(NOT(ISNA(VLOOKUP(E9017,E$1:E9016,1,FALSE()))),"OLD",IF(AND(E9017&lt;&gt;"",E9017&lt;&gt;"!!!"),"NEW","")))</f>
        <v> </v>
      </c>
      <c r="G9017" s="23" t="str">
        <f>IF(OR(E9017="",E9017="!!!"),"",IF(OR(J9017=0,AND(J9017=1,K9017=1),AND(J9017=1,I9017="SBJ"),AND(J9017=1,I9017=0)),"?IN_FOCUS",IF(J9017&lt;=2,"?ACTIVATED",IF(J9017&lt;&gt;"","?FAMILIAR",IF(F9017="NEW",IF(ISNA(VLOOKUP(E9017,#REF!,1,FALSE())),"?TYPE_IDENTIFIABLE","?REFERENTIAL"),"_")))))</f>
        <v> </v>
      </c>
      <c r="H9017" s="24" t="str">
        <f>IF(J9017&lt;&gt;1,"",IF(I9017="SBJ","CB","?"))</f>
        <v> </v>
      </c>
      <c r="I9017" s="25" t="str">
        <f>IF(OR(E9017="",E9017="!!!",F9017="NEW"),"",INDEX(B9016:B$2,-1+SUMPRODUCT(MAX(ROW(E9016:E$2)*(E9017=E9016:E$2)))))</f>
        <v> </v>
      </c>
      <c r="J9017" s="25" t="str">
        <f>IF(OR(E9017="",E9017="!!!",F9017="NEW"),"",COUNTBLANK(OFFSET(A$1,,,SUMPRODUCT(MAX(ROW(E$2:E9017)*(E9017=E$2:E9017)))))-COUNTBLANK(OFFSET(A$1,,,SUMPRODUCT(MAX(ROW(E$1:E9016)*(E2=E$1:E9016))))))</f>
        <v> </v>
      </c>
      <c r="K9017" s="25" t="str">
        <f>IF(OR(E9017="",E9017="!!!",F9017="NEW"),"",INDEX(J$1:J9016,SUMPRODUCT(MAX(ROW(E$1:E9016)*(E9017=E$1:E9016)))))</f>
        <v> </v>
      </c>
      <c r="L9017" s="26"/>
    </row>
    <row r="9018" spans="1:12">
      <c r="A9018" s="20" t="s">
        <v>2460</v>
      </c>
      <c r="E9018" s="21">
        <f>IF(D9018="?OLD","!!!","")</f>
        <v/>
      </c>
      <c r="F9018" s="22" t="str">
        <f>IF(OR(E9018="",E9018="!!!"),"",IF(NOT(ISNA(VLOOKUP(E9018,E$1:E9017,1,FALSE()))),"OLD",IF(AND(E9018&lt;&gt;"",E9018&lt;&gt;"!!!"),"NEW","")))</f>
        <v> </v>
      </c>
      <c r="G9018" s="23" t="str">
        <f>IF(OR(E9018="",E9018="!!!"),"",IF(OR(J9018=0,AND(J9018=1,K9018=1),AND(J9018=1,I9018="SBJ"),AND(J9018=1,I9018=0)),"?IN_FOCUS",IF(J9018&lt;=2,"?ACTIVATED",IF(J9018&lt;&gt;"","?FAMILIAR",IF(F9018="NEW",IF(ISNA(VLOOKUP(E9018,#REF!,1,FALSE())),"?TYPE_IDENTIFIABLE","?REFERENTIAL"),"_")))))</f>
        <v> </v>
      </c>
      <c r="H9018" s="24" t="str">
        <f>IF(J9018&lt;&gt;1,"",IF(I9018="SBJ","CB","?"))</f>
        <v> </v>
      </c>
      <c r="I9018" s="25" t="str">
        <f>IF(OR(E9018="",E9018="!!!",F9018="NEW"),"",INDEX(B9017:B$2,-1+SUMPRODUCT(MAX(ROW(E9017:E$2)*(E9018=E9017:E$2)))))</f>
        <v> </v>
      </c>
      <c r="J9018" s="25" t="str">
        <f>IF(OR(E9018="",E9018="!!!",F9018="NEW"),"",COUNTBLANK(OFFSET(A$1,,,SUMPRODUCT(MAX(ROW(E$2:E9018)*(E9018=E$2:E9018)))))-COUNTBLANK(OFFSET(A$1,,,SUMPRODUCT(MAX(ROW(E$1:E9017)*(E2=E$1:E9017))))))</f>
        <v> </v>
      </c>
      <c r="K9018" s="25" t="str">
        <f>IF(OR(E9018="",E9018="!!!",F9018="NEW"),"",INDEX(J$1:J9017,SUMPRODUCT(MAX(ROW(E$1:E9017)*(E9018=E$1:E9017)))))</f>
        <v> </v>
      </c>
      <c r="L9018" s="26"/>
    </row>
    <row r="9019" spans="1:12">
      <c r="A9019" s="20" t="s">
        <v>4225</v>
      </c>
      <c r="E9019" s="21">
        <f>IF(D9019="?OLD","!!!","")</f>
        <v/>
      </c>
      <c r="F9019" s="22" t="str">
        <f>IF(OR(E9019="",E9019="!!!"),"",IF(NOT(ISNA(VLOOKUP(E9019,E$1:E9018,1,FALSE()))),"OLD",IF(AND(E9019&lt;&gt;"",E9019&lt;&gt;"!!!"),"NEW","")))</f>
        <v> </v>
      </c>
      <c r="G9019" s="23" t="str">
        <f>IF(OR(E9019="",E9019="!!!"),"",IF(OR(J9019=0,AND(J9019=1,K9019=1),AND(J9019=1,I9019="SBJ"),AND(J9019=1,I9019=0)),"?IN_FOCUS",IF(J9019&lt;=2,"?ACTIVATED",IF(J9019&lt;&gt;"","?FAMILIAR",IF(F9019="NEW",IF(ISNA(VLOOKUP(E9019,#REF!,1,FALSE())),"?TYPE_IDENTIFIABLE","?REFERENTIAL"),"_")))))</f>
        <v> </v>
      </c>
      <c r="H9019" s="24" t="str">
        <f>IF(J9019&lt;&gt;1,"",IF(I9019="SBJ","CB","?"))</f>
        <v> </v>
      </c>
      <c r="I9019" s="25" t="str">
        <f>IF(OR(E9019="",E9019="!!!",F9019="NEW"),"",INDEX(B9018:B$2,-1+SUMPRODUCT(MAX(ROW(E9018:E$2)*(E9019=E9018:E$2)))))</f>
        <v> </v>
      </c>
      <c r="J9019" s="25" t="str">
        <f>IF(OR(E9019="",E9019="!!!",F9019="NEW"),"",COUNTBLANK(OFFSET(A$1,,,SUMPRODUCT(MAX(ROW(E$2:E9019)*(E9019=E$2:E9019)))))-COUNTBLANK(OFFSET(A$1,,,SUMPRODUCT(MAX(ROW(E$1:E9018)*(E2=E$1:E9018))))))</f>
        <v> </v>
      </c>
      <c r="K9019" s="25" t="str">
        <f>IF(OR(E9019="",E9019="!!!",F9019="NEW"),"",INDEX(J$1:J9018,SUMPRODUCT(MAX(ROW(E$1:E9018)*(E9019=E$1:E9018)))))</f>
        <v> </v>
      </c>
      <c r="L9019" s="26"/>
    </row>
    <row r="9020" spans="1:12">
      <c r="A9020" s="20" t="s">
        <v>1755</v>
      </c>
      <c r="E9020" s="21">
        <f>IF(D9020="?OLD","!!!","")</f>
        <v/>
      </c>
      <c r="F9020" s="22" t="str">
        <f>IF(OR(E9020="",E9020="!!!"),"",IF(NOT(ISNA(VLOOKUP(E9020,E$1:E9019,1,FALSE()))),"OLD",IF(AND(E9020&lt;&gt;"",E9020&lt;&gt;"!!!"),"NEW","")))</f>
        <v> </v>
      </c>
      <c r="G9020" s="23" t="str">
        <f>IF(OR(E9020="",E9020="!!!"),"",IF(OR(J9020=0,AND(J9020=1,K9020=1),AND(J9020=1,I9020="SBJ"),AND(J9020=1,I9020=0)),"?IN_FOCUS",IF(J9020&lt;=2,"?ACTIVATED",IF(J9020&lt;&gt;"","?FAMILIAR",IF(F9020="NEW",IF(ISNA(VLOOKUP(E9020,#REF!,1,FALSE())),"?TYPE_IDENTIFIABLE","?REFERENTIAL"),"_")))))</f>
        <v> </v>
      </c>
      <c r="H9020" s="24" t="str">
        <f>IF(J9020&lt;&gt;1,"",IF(I9020="SBJ","CB","?"))</f>
        <v> </v>
      </c>
      <c r="I9020" s="25" t="str">
        <f>IF(OR(E9020="",E9020="!!!",F9020="NEW"),"",INDEX(B9019:B$2,-1+SUMPRODUCT(MAX(ROW(E9019:E$2)*(E9020=E9019:E$2)))))</f>
        <v> </v>
      </c>
      <c r="J9020" s="25" t="str">
        <f>IF(OR(E9020="",E9020="!!!",F9020="NEW"),"",COUNTBLANK(OFFSET(A$1,,,SUMPRODUCT(MAX(ROW(E$2:E9020)*(E9020=E$2:E9020)))))-COUNTBLANK(OFFSET(A$1,,,SUMPRODUCT(MAX(ROW(E$1:E9019)*(E2=E$1:E9019))))))</f>
        <v> </v>
      </c>
      <c r="K9020" s="25" t="str">
        <f>IF(OR(E9020="",E9020="!!!",F9020="NEW"),"",INDEX(J$1:J9019,SUMPRODUCT(MAX(ROW(E$1:E9019)*(E9020=E$1:E9019)))))</f>
        <v> </v>
      </c>
      <c r="L9020" s="26"/>
    </row>
    <row r="9021" spans="1:12">
      <c r="A9021" s="20" t="s">
        <v>2459</v>
      </c>
      <c r="B9021" s="27" t="s">
        <v>1679</v>
      </c>
      <c r="C9021" s="27" t="s">
        <v>1669</v>
      </c>
      <c r="E9021" s="21">
        <f>IF(D9021="?OLD","!!!","")</f>
        <v/>
      </c>
      <c r="F9021" s="22" t="str">
        <f>IF(OR(E9021="",E9021="!!!"),"",IF(NOT(ISNA(VLOOKUP(E9021,E$1:E9020,1,FALSE()))),"OLD",IF(AND(E9021&lt;&gt;"",E9021&lt;&gt;"!!!"),"NEW","")))</f>
        <v> </v>
      </c>
      <c r="G9021" s="23" t="str">
        <f>IF(OR(E9021="",E9021="!!!"),"",IF(OR(J9021=0,AND(J9021=1,K9021=1),AND(J9021=1,I9021="SBJ"),AND(J9021=1,I9021=0)),"?IN_FOCUS",IF(J9021&lt;=2,"?ACTIVATED",IF(J9021&lt;&gt;"","?FAMILIAR",IF(F9021="NEW",IF(ISNA(VLOOKUP(E9021,#REF!,1,FALSE())),"?TYPE_IDENTIFIABLE","?REFERENTIAL"),"_")))))</f>
        <v> </v>
      </c>
      <c r="H9021" s="24" t="str">
        <f>IF(J9021&lt;&gt;1,"",IF(I9021="SBJ","CB","?"))</f>
        <v> </v>
      </c>
      <c r="I9021" s="25" t="str">
        <f>IF(OR(E9021="",E9021="!!!",F9021="NEW"),"",INDEX(B9020:B$2,-1+SUMPRODUCT(MAX(ROW(E9020:E$2)*(E9021=E9020:E$2)))))</f>
        <v> </v>
      </c>
      <c r="J9021" s="25" t="str">
        <f>IF(OR(E9021="",E9021="!!!",F9021="NEW"),"",COUNTBLANK(OFFSET(A$1,,,SUMPRODUCT(MAX(ROW(E$2:E9021)*(E9021=E$2:E9021)))))-COUNTBLANK(OFFSET(A$1,,,SUMPRODUCT(MAX(ROW(E$1:E9020)*(E2=E$1:E9020))))))</f>
        <v> </v>
      </c>
      <c r="K9021" s="25" t="str">
        <f>IF(OR(E9021="",E9021="!!!",F9021="NEW"),"",INDEX(J$1:J9020,SUMPRODUCT(MAX(ROW(E$1:E9020)*(E9021=E$1:E9020)))))</f>
        <v> </v>
      </c>
      <c r="L9021" s="26"/>
    </row>
    <row r="9022" spans="1:12">
      <c r="A9022" s="20" t="s">
        <v>1764</v>
      </c>
      <c r="E9022" s="21">
        <f>IF(D9022="?OLD","!!!","")</f>
        <v/>
      </c>
      <c r="F9022" s="22" t="str">
        <f>IF(OR(E9022="",E9022="!!!"),"",IF(NOT(ISNA(VLOOKUP(E9022,E$1:E9021,1,FALSE()))),"OLD",IF(AND(E9022&lt;&gt;"",E9022&lt;&gt;"!!!"),"NEW","")))</f>
        <v> </v>
      </c>
      <c r="G9022" s="23" t="str">
        <f>IF(OR(E9022="",E9022="!!!"),"",IF(OR(J9022=0,AND(J9022=1,K9022=1),AND(J9022=1,I9022="SBJ"),AND(J9022=1,I9022=0)),"?IN_FOCUS",IF(J9022&lt;=2,"?ACTIVATED",IF(J9022&lt;&gt;"","?FAMILIAR",IF(F9022="NEW",IF(ISNA(VLOOKUP(E9022,#REF!,1,FALSE())),"?TYPE_IDENTIFIABLE","?REFERENTIAL"),"_")))))</f>
        <v> </v>
      </c>
      <c r="H9022" s="24" t="str">
        <f>IF(J9022&lt;&gt;1,"",IF(I9022="SBJ","CB","?"))</f>
        <v> </v>
      </c>
      <c r="I9022" s="25" t="str">
        <f>IF(OR(E9022="",E9022="!!!",F9022="NEW"),"",INDEX(B9021:B$2,-1+SUMPRODUCT(MAX(ROW(E9021:E$2)*(E9022=E9021:E$2)))))</f>
        <v> </v>
      </c>
      <c r="J9022" s="25" t="str">
        <f>IF(OR(E9022="",E9022="!!!",F9022="NEW"),"",COUNTBLANK(OFFSET(A$1,,,SUMPRODUCT(MAX(ROW(E$2:E9022)*(E9022=E$2:E9022)))))-COUNTBLANK(OFFSET(A$1,,,SUMPRODUCT(MAX(ROW(E$1:E9021)*(E2=E$1:E9021))))))</f>
        <v> </v>
      </c>
      <c r="K9022" s="25" t="str">
        <f>IF(OR(E9022="",E9022="!!!",F9022="NEW"),"",INDEX(J$1:J9021,SUMPRODUCT(MAX(ROW(E$1:E9021)*(E9022=E$1:E9021)))))</f>
        <v> </v>
      </c>
      <c r="L9022" s="26"/>
    </row>
    <row r="9023" spans="1:12">
      <c r="A9023" s="20" t="s">
        <v>1706</v>
      </c>
      <c r="E9023" s="21">
        <f>IF(D9023="?OLD","!!!","")</f>
        <v/>
      </c>
      <c r="F9023" s="22" t="str">
        <f>IF(OR(E9023="",E9023="!!!"),"",IF(NOT(ISNA(VLOOKUP(E9023,E$1:E9022,1,FALSE()))),"OLD",IF(AND(E9023&lt;&gt;"",E9023&lt;&gt;"!!!"),"NEW","")))</f>
        <v> </v>
      </c>
      <c r="G9023" s="23" t="str">
        <f>IF(OR(E9023="",E9023="!!!"),"",IF(OR(J9023=0,AND(J9023=1,K9023=1),AND(J9023=1,I9023="SBJ"),AND(J9023=1,I9023=0)),"?IN_FOCUS",IF(J9023&lt;=2,"?ACTIVATED",IF(J9023&lt;&gt;"","?FAMILIAR",IF(F9023="NEW",IF(ISNA(VLOOKUP(E9023,#REF!,1,FALSE())),"?TYPE_IDENTIFIABLE","?REFERENTIAL"),"_")))))</f>
        <v> </v>
      </c>
      <c r="H9023" s="24" t="str">
        <f>IF(J9023&lt;&gt;1,"",IF(I9023="SBJ","CB","?"))</f>
        <v> </v>
      </c>
      <c r="I9023" s="25" t="str">
        <f>IF(OR(E9023="",E9023="!!!",F9023="NEW"),"",INDEX(B9022:B$2,-1+SUMPRODUCT(MAX(ROW(E9022:E$2)*(E9023=E9022:E$2)))))</f>
        <v> </v>
      </c>
      <c r="J9023" s="25" t="str">
        <f>IF(OR(E9023="",E9023="!!!",F9023="NEW"),"",COUNTBLANK(OFFSET(A$1,,,SUMPRODUCT(MAX(ROW(E$2:E9023)*(E9023=E$2:E9023)))))-COUNTBLANK(OFFSET(A$1,,,SUMPRODUCT(MAX(ROW(E$1:E9022)*(E2=E$1:E9022))))))</f>
        <v> </v>
      </c>
      <c r="K9023" s="25" t="str">
        <f>IF(OR(E9023="",E9023="!!!",F9023="NEW"),"",INDEX(J$1:J9022,SUMPRODUCT(MAX(ROW(E$1:E9022)*(E9023=E$1:E9022)))))</f>
        <v> </v>
      </c>
      <c r="L9023" s="26"/>
    </row>
    <row r="9024" spans="1:12">
      <c r="A9024" s="20" t="s">
        <v>2465</v>
      </c>
      <c r="B9024" s="27" t="s">
        <v>1675</v>
      </c>
      <c r="C9024" s="27" t="s">
        <v>1734</v>
      </c>
      <c r="D9024" s="27" t="s">
        <v>1681</v>
      </c>
      <c r="E9024" s="21">
        <f>IF(D9024="?OLD","!!!","")</f>
        <v/>
      </c>
      <c r="F9024" s="22" t="str">
        <f>IF(OR(E9024="",E9024="!!!"),"",IF(NOT(ISNA(VLOOKUP(E9024,E$1:E9023,1,FALSE()))),"OLD",IF(AND(E9024&lt;&gt;"",E9024&lt;&gt;"!!!"),"NEW","")))</f>
        <v> </v>
      </c>
      <c r="G9024" s="23" t="str">
        <f>IF(OR(E9024="",E9024="!!!"),"",IF(OR(J9024=0,AND(J9024=1,K9024=1),AND(J9024=1,I9024="SBJ"),AND(J9024=1,I9024=0)),"?IN_FOCUS",IF(J9024&lt;=2,"?ACTIVATED",IF(J9024&lt;&gt;"","?FAMILIAR",IF(F9024="NEW",IF(ISNA(VLOOKUP(E9024,#REF!,1,FALSE())),"?TYPE_IDENTIFIABLE","?REFERENTIAL"),"_")))))</f>
        <v> </v>
      </c>
      <c r="H9024" s="24" t="str">
        <f>IF(J9024&lt;&gt;1,"",IF(I9024="SBJ","CB","?"))</f>
        <v> </v>
      </c>
      <c r="I9024" s="25" t="str">
        <f>IF(OR(E9024="",E9024="!!!",F9024="NEW"),"",INDEX(B9023:B$2,-1+SUMPRODUCT(MAX(ROW(E9023:E$2)*(E9024=E9023:E$2)))))</f>
        <v> </v>
      </c>
      <c r="J9024" s="25" t="str">
        <f>IF(OR(E9024="",E9024="!!!",F9024="NEW"),"",COUNTBLANK(OFFSET(A$1,,,SUMPRODUCT(MAX(ROW(E$2:E9024)*(E9024=E$2:E9024)))))-COUNTBLANK(OFFSET(A$1,,,SUMPRODUCT(MAX(ROW(E$1:E9023)*(E2=E$1:E9023))))))</f>
        <v> </v>
      </c>
      <c r="K9024" s="25" t="str">
        <f>IF(OR(E9024="",E9024="!!!",F9024="NEW"),"",INDEX(J$1:J9023,SUMPRODUCT(MAX(ROW(E$1:E9023)*(E9024=E$1:E9023)))))</f>
        <v> </v>
      </c>
      <c r="L9024" s="26"/>
    </row>
    <row r="9025" spans="1:12">
      <c r="A9025" s="20" t="s">
        <v>2466</v>
      </c>
      <c r="E9025" s="21">
        <f>IF(D9025="?OLD","!!!","")</f>
        <v/>
      </c>
      <c r="F9025" s="22" t="str">
        <f>IF(OR(E9025="",E9025="!!!"),"",IF(NOT(ISNA(VLOOKUP(E9025,E$1:E9024,1,FALSE()))),"OLD",IF(AND(E9025&lt;&gt;"",E9025&lt;&gt;"!!!"),"NEW","")))</f>
        <v> </v>
      </c>
      <c r="G9025" s="23" t="str">
        <f>IF(OR(E9025="",E9025="!!!"),"",IF(OR(J9025=0,AND(J9025=1,K9025=1),AND(J9025=1,I9025="SBJ"),AND(J9025=1,I9025=0)),"?IN_FOCUS",IF(J9025&lt;=2,"?ACTIVATED",IF(J9025&lt;&gt;"","?FAMILIAR",IF(F9025="NEW",IF(ISNA(VLOOKUP(E9025,#REF!,1,FALSE())),"?TYPE_IDENTIFIABLE","?REFERENTIAL"),"_")))))</f>
        <v> </v>
      </c>
      <c r="H9025" s="24" t="str">
        <f>IF(J9025&lt;&gt;1,"",IF(I9025="SBJ","CB","?"))</f>
        <v> </v>
      </c>
      <c r="I9025" s="25" t="str">
        <f>IF(OR(E9025="",E9025="!!!",F9025="NEW"),"",INDEX(B9024:B$2,-1+SUMPRODUCT(MAX(ROW(E9024:E$2)*(E9025=E9024:E$2)))))</f>
        <v> </v>
      </c>
      <c r="J9025" s="25" t="str">
        <f>IF(OR(E9025="",E9025="!!!",F9025="NEW"),"",COUNTBLANK(OFFSET(A$1,,,SUMPRODUCT(MAX(ROW(E$2:E9025)*(E9025=E$2:E9025)))))-COUNTBLANK(OFFSET(A$1,,,SUMPRODUCT(MAX(ROW(E$1:E9024)*(E2=E$1:E9024))))))</f>
        <v> </v>
      </c>
      <c r="K9025" s="25" t="str">
        <f>IF(OR(E9025="",E9025="!!!",F9025="NEW"),"",INDEX(J$1:J9024,SUMPRODUCT(MAX(ROW(E$1:E9024)*(E9025=E$1:E9024)))))</f>
        <v> </v>
      </c>
      <c r="L9025" s="26"/>
    </row>
    <row r="9026" spans="1:12">
      <c r="A9026" s="20" t="s">
        <v>1746</v>
      </c>
      <c r="E9026" s="21">
        <f>IF(D9026="?OLD","!!!","")</f>
        <v/>
      </c>
      <c r="F9026" s="22" t="str">
        <f>IF(OR(E9026="",E9026="!!!"),"",IF(NOT(ISNA(VLOOKUP(E9026,E$1:E9025,1,FALSE()))),"OLD",IF(AND(E9026&lt;&gt;"",E9026&lt;&gt;"!!!"),"NEW","")))</f>
        <v> </v>
      </c>
      <c r="G9026" s="23" t="str">
        <f>IF(OR(E9026="",E9026="!!!"),"",IF(OR(J9026=0,AND(J9026=1,K9026=1),AND(J9026=1,I9026="SBJ"),AND(J9026=1,I9026=0)),"?IN_FOCUS",IF(J9026&lt;=2,"?ACTIVATED",IF(J9026&lt;&gt;"","?FAMILIAR",IF(F9026="NEW",IF(ISNA(VLOOKUP(E9026,#REF!,1,FALSE())),"?TYPE_IDENTIFIABLE","?REFERENTIAL"),"_")))))</f>
        <v> </v>
      </c>
      <c r="H9026" s="24" t="str">
        <f>IF(J9026&lt;&gt;1,"",IF(I9026="SBJ","CB","?"))</f>
        <v> </v>
      </c>
      <c r="I9026" s="25" t="str">
        <f>IF(OR(E9026="",E9026="!!!",F9026="NEW"),"",INDEX(B9025:B$2,-1+SUMPRODUCT(MAX(ROW(E9025:E$2)*(E9026=E9025:E$2)))))</f>
        <v> </v>
      </c>
      <c r="J9026" s="25" t="str">
        <f>IF(OR(E9026="",E9026="!!!",F9026="NEW"),"",COUNTBLANK(OFFSET(A$1,,,SUMPRODUCT(MAX(ROW(E$2:E9026)*(E9026=E$2:E9026)))))-COUNTBLANK(OFFSET(A$1,,,SUMPRODUCT(MAX(ROW(E$1:E9025)*(E2=E$1:E9025))))))</f>
        <v> </v>
      </c>
      <c r="K9026" s="25" t="str">
        <f>IF(OR(E9026="",E9026="!!!",F9026="NEW"),"",INDEX(J$1:J9025,SUMPRODUCT(MAX(ROW(E$1:E9025)*(E9026=E$1:E9025)))))</f>
        <v> </v>
      </c>
      <c r="L9026" s="26"/>
    </row>
    <row r="9027" spans="1:12">
      <c r="A9027" s="20" t="s">
        <v>4226</v>
      </c>
      <c r="E9027" s="21">
        <f>IF(D9027="?OLD","!!!","")</f>
        <v/>
      </c>
      <c r="F9027" s="22" t="str">
        <f>IF(OR(E9027="",E9027="!!!"),"",IF(NOT(ISNA(VLOOKUP(E9027,E$1:E9026,1,FALSE()))),"OLD",IF(AND(E9027&lt;&gt;"",E9027&lt;&gt;"!!!"),"NEW","")))</f>
        <v> </v>
      </c>
      <c r="G9027" s="23" t="str">
        <f>IF(OR(E9027="",E9027="!!!"),"",IF(OR(J9027=0,AND(J9027=1,K9027=1),AND(J9027=1,I9027="SBJ"),AND(J9027=1,I9027=0)),"?IN_FOCUS",IF(J9027&lt;=2,"?ACTIVATED",IF(J9027&lt;&gt;"","?FAMILIAR",IF(F9027="NEW",IF(ISNA(VLOOKUP(E9027,#REF!,1,FALSE())),"?TYPE_IDENTIFIABLE","?REFERENTIAL"),"_")))))</f>
        <v> </v>
      </c>
      <c r="H9027" s="24" t="str">
        <f>IF(J9027&lt;&gt;1,"",IF(I9027="SBJ","CB","?"))</f>
        <v> </v>
      </c>
      <c r="I9027" s="25" t="str">
        <f>IF(OR(E9027="",E9027="!!!",F9027="NEW"),"",INDEX(B9026:B$2,-1+SUMPRODUCT(MAX(ROW(E9026:E$2)*(E9027=E9026:E$2)))))</f>
        <v> </v>
      </c>
      <c r="J9027" s="25" t="str">
        <f>IF(OR(E9027="",E9027="!!!",F9027="NEW"),"",COUNTBLANK(OFFSET(A$1,,,SUMPRODUCT(MAX(ROW(E$2:E9027)*(E9027=E$2:E9027)))))-COUNTBLANK(OFFSET(A$1,,,SUMPRODUCT(MAX(ROW(E$1:E9026)*(E2=E$1:E9026))))))</f>
        <v> </v>
      </c>
      <c r="K9027" s="25" t="str">
        <f>IF(OR(E9027="",E9027="!!!",F9027="NEW"),"",INDEX(J$1:J9026,SUMPRODUCT(MAX(ROW(E$1:E9026)*(E9027=E$1:E9026)))))</f>
        <v> </v>
      </c>
      <c r="L9027" s="26"/>
    </row>
    <row r="9028" spans="1:12">
      <c r="A9028" s="20" t="s">
        <v>1699</v>
      </c>
      <c r="E9028" s="21">
        <f>IF(D9028="?OLD","!!!","")</f>
        <v/>
      </c>
      <c r="F9028" s="22" t="str">
        <f>IF(OR(E9028="",E9028="!!!"),"",IF(NOT(ISNA(VLOOKUP(E9028,E$1:E9027,1,FALSE()))),"OLD",IF(AND(E9028&lt;&gt;"",E9028&lt;&gt;"!!!"),"NEW","")))</f>
        <v> </v>
      </c>
      <c r="G9028" s="23" t="str">
        <f>IF(OR(E9028="",E9028="!!!"),"",IF(OR(J9028=0,AND(J9028=1,K9028=1),AND(J9028=1,I9028="SBJ"),AND(J9028=1,I9028=0)),"?IN_FOCUS",IF(J9028&lt;=2,"?ACTIVATED",IF(J9028&lt;&gt;"","?FAMILIAR",IF(F9028="NEW",IF(ISNA(VLOOKUP(E9028,#REF!,1,FALSE())),"?TYPE_IDENTIFIABLE","?REFERENTIAL"),"_")))))</f>
        <v> </v>
      </c>
      <c r="H9028" s="24" t="str">
        <f>IF(J9028&lt;&gt;1,"",IF(I9028="SBJ","CB","?"))</f>
        <v> </v>
      </c>
      <c r="I9028" s="25" t="str">
        <f>IF(OR(E9028="",E9028="!!!",F9028="NEW"),"",INDEX(B9027:B$2,-1+SUMPRODUCT(MAX(ROW(E9027:E$2)*(E9028=E9027:E$2)))))</f>
        <v> </v>
      </c>
      <c r="J9028" s="25" t="str">
        <f>IF(OR(E9028="",E9028="!!!",F9028="NEW"),"",COUNTBLANK(OFFSET(A$1,,,SUMPRODUCT(MAX(ROW(E$2:E9028)*(E9028=E$2:E9028)))))-COUNTBLANK(OFFSET(A$1,,,SUMPRODUCT(MAX(ROW(E$1:E9027)*(E2=E$1:E9027))))))</f>
        <v> </v>
      </c>
      <c r="K9028" s="25" t="str">
        <f>IF(OR(E9028="",E9028="!!!",F9028="NEW"),"",INDEX(J$1:J9027,SUMPRODUCT(MAX(ROW(E$1:E9027)*(E9028=E$1:E9027)))))</f>
        <v> </v>
      </c>
      <c r="L9028" s="26"/>
    </row>
    <row r="9029" spans="1:12">
      <c r="A9029" s="20" t="s">
        <v>4227</v>
      </c>
      <c r="E9029" s="21">
        <f>IF(D9029="?OLD","!!!","")</f>
        <v/>
      </c>
      <c r="F9029" s="22" t="str">
        <f>IF(OR(E9029="",E9029="!!!"),"",IF(NOT(ISNA(VLOOKUP(E9029,E$1:E9028,1,FALSE()))),"OLD",IF(AND(E9029&lt;&gt;"",E9029&lt;&gt;"!!!"),"NEW","")))</f>
        <v> </v>
      </c>
      <c r="G9029" s="23" t="str">
        <f>IF(OR(E9029="",E9029="!!!"),"",IF(OR(J9029=0,AND(J9029=1,K9029=1),AND(J9029=1,I9029="SBJ"),AND(J9029=1,I9029=0)),"?IN_FOCUS",IF(J9029&lt;=2,"?ACTIVATED",IF(J9029&lt;&gt;"","?FAMILIAR",IF(F9029="NEW",IF(ISNA(VLOOKUP(E9029,#REF!,1,FALSE())),"?TYPE_IDENTIFIABLE","?REFERENTIAL"),"_")))))</f>
        <v> </v>
      </c>
      <c r="H9029" s="24" t="str">
        <f>IF(J9029&lt;&gt;1,"",IF(I9029="SBJ","CB","?"))</f>
        <v> </v>
      </c>
      <c r="I9029" s="25" t="str">
        <f>IF(OR(E9029="",E9029="!!!",F9029="NEW"),"",INDEX(B9028:B$2,-1+SUMPRODUCT(MAX(ROW(E9028:E$2)*(E9029=E9028:E$2)))))</f>
        <v> </v>
      </c>
      <c r="J9029" s="25" t="str">
        <f>IF(OR(E9029="",E9029="!!!",F9029="NEW"),"",COUNTBLANK(OFFSET(A$1,,,SUMPRODUCT(MAX(ROW(E$2:E9029)*(E9029=E$2:E9029)))))-COUNTBLANK(OFFSET(A$1,,,SUMPRODUCT(MAX(ROW(E$1:E9028)*(E2=E$1:E9028))))))</f>
        <v> </v>
      </c>
      <c r="K9029" s="25" t="str">
        <f>IF(OR(E9029="",E9029="!!!",F9029="NEW"),"",INDEX(J$1:J9028,SUMPRODUCT(MAX(ROW(E$1:E9028)*(E9029=E$1:E9028)))))</f>
        <v> </v>
      </c>
      <c r="L9029" s="26"/>
    </row>
    <row r="9030" spans="1:12">
      <c r="A9030" s="20" t="s">
        <v>4228</v>
      </c>
      <c r="B9030" s="27" t="s">
        <v>1731</v>
      </c>
      <c r="C9030" s="27" t="s">
        <v>1701</v>
      </c>
      <c r="D9030" s="27" t="s">
        <v>1681</v>
      </c>
      <c r="E9030" s="21">
        <f>IF(D9030="?OLD","!!!","")</f>
        <v/>
      </c>
      <c r="F9030" s="22" t="str">
        <f>IF(OR(E9030="",E9030="!!!"),"",IF(NOT(ISNA(VLOOKUP(E9030,E$1:E9029,1,FALSE()))),"OLD",IF(AND(E9030&lt;&gt;"",E9030&lt;&gt;"!!!"),"NEW","")))</f>
        <v> </v>
      </c>
      <c r="G9030" s="23" t="str">
        <f>IF(OR(E9030="",E9030="!!!"),"",IF(OR(J9030=0,AND(J9030=1,K9030=1),AND(J9030=1,I9030="SBJ"),AND(J9030=1,I9030=0)),"?IN_FOCUS",IF(J9030&lt;=2,"?ACTIVATED",IF(J9030&lt;&gt;"","?FAMILIAR",IF(F9030="NEW",IF(ISNA(VLOOKUP(E9030,#REF!,1,FALSE())),"?TYPE_IDENTIFIABLE","?REFERENTIAL"),"_")))))</f>
        <v> </v>
      </c>
      <c r="H9030" s="24" t="str">
        <f>IF(J9030&lt;&gt;1,"",IF(I9030="SBJ","CB","?"))</f>
        <v> </v>
      </c>
      <c r="I9030" s="25" t="str">
        <f>IF(OR(E9030="",E9030="!!!",F9030="NEW"),"",INDEX(B9029:B$2,-1+SUMPRODUCT(MAX(ROW(E9029:E$2)*(E9030=E9029:E$2)))))</f>
        <v> </v>
      </c>
      <c r="J9030" s="25" t="str">
        <f>IF(OR(E9030="",E9030="!!!",F9030="NEW"),"",COUNTBLANK(OFFSET(A$1,,,SUMPRODUCT(MAX(ROW(E$2:E9030)*(E9030=E$2:E9030)))))-COUNTBLANK(OFFSET(A$1,,,SUMPRODUCT(MAX(ROW(E$1:E9029)*(E2=E$1:E9029))))))</f>
        <v> </v>
      </c>
      <c r="K9030" s="25" t="str">
        <f>IF(OR(E9030="",E9030="!!!",F9030="NEW"),"",INDEX(J$1:J9029,SUMPRODUCT(MAX(ROW(E$1:E9029)*(E9030=E$1:E9029)))))</f>
        <v> </v>
      </c>
      <c r="L9030" s="26"/>
    </row>
    <row r="9031" spans="1:12">
      <c r="A9031" s="20" t="s">
        <v>1955</v>
      </c>
      <c r="E9031" s="21">
        <f>IF(D9031="?OLD","!!!","")</f>
        <v/>
      </c>
      <c r="F9031" s="22" t="str">
        <f>IF(OR(E9031="",E9031="!!!"),"",IF(NOT(ISNA(VLOOKUP(E9031,E$1:E9030,1,FALSE()))),"OLD",IF(AND(E9031&lt;&gt;"",E9031&lt;&gt;"!!!"),"NEW","")))</f>
        <v> </v>
      </c>
      <c r="G9031" s="23" t="str">
        <f>IF(OR(E9031="",E9031="!!!"),"",IF(OR(J9031=0,AND(J9031=1,K9031=1),AND(J9031=1,I9031="SBJ"),AND(J9031=1,I9031=0)),"?IN_FOCUS",IF(J9031&lt;=2,"?ACTIVATED",IF(J9031&lt;&gt;"","?FAMILIAR",IF(F9031="NEW",IF(ISNA(VLOOKUP(E9031,#REF!,1,FALSE())),"?TYPE_IDENTIFIABLE","?REFERENTIAL"),"_")))))</f>
        <v> </v>
      </c>
      <c r="H9031" s="24" t="str">
        <f>IF(J9031&lt;&gt;1,"",IF(I9031="SBJ","CB","?"))</f>
        <v> </v>
      </c>
      <c r="I9031" s="25" t="str">
        <f>IF(OR(E9031="",E9031="!!!",F9031="NEW"),"",INDEX(B9030:B$2,-1+SUMPRODUCT(MAX(ROW(E9030:E$2)*(E9031=E9030:E$2)))))</f>
        <v> </v>
      </c>
      <c r="J9031" s="25" t="str">
        <f>IF(OR(E9031="",E9031="!!!",F9031="NEW"),"",COUNTBLANK(OFFSET(A$1,,,SUMPRODUCT(MAX(ROW(E$2:E9031)*(E9031=E$2:E9031)))))-COUNTBLANK(OFFSET(A$1,,,SUMPRODUCT(MAX(ROW(E$1:E9030)*(E2=E$1:E9030))))))</f>
        <v> </v>
      </c>
      <c r="K9031" s="25" t="str">
        <f>IF(OR(E9031="",E9031="!!!",F9031="NEW"),"",INDEX(J$1:J9030,SUMPRODUCT(MAX(ROW(E$1:E9030)*(E9031=E$1:E9030)))))</f>
        <v> </v>
      </c>
      <c r="L9031" s="26"/>
    </row>
    <row r="9032" spans="1:12">
      <c r="A9032" s="20" t="s">
        <v>671</v>
      </c>
      <c r="E9032" s="21">
        <f>IF(D9032="?OLD","!!!","")</f>
        <v/>
      </c>
      <c r="F9032" s="22" t="str">
        <f>IF(OR(E9032="",E9032="!!!"),"",IF(NOT(ISNA(VLOOKUP(E9032,E$1:E9031,1,FALSE()))),"OLD",IF(AND(E9032&lt;&gt;"",E9032&lt;&gt;"!!!"),"NEW","")))</f>
        <v> </v>
      </c>
      <c r="G9032" s="23" t="str">
        <f>IF(OR(E9032="",E9032="!!!"),"",IF(OR(J9032=0,AND(J9032=1,K9032=1),AND(J9032=1,I9032="SBJ"),AND(J9032=1,I9032=0)),"?IN_FOCUS",IF(J9032&lt;=2,"?ACTIVATED",IF(J9032&lt;&gt;"","?FAMILIAR",IF(F9032="NEW",IF(ISNA(VLOOKUP(E9032,#REF!,1,FALSE())),"?TYPE_IDENTIFIABLE","?REFERENTIAL"),"_")))))</f>
        <v> </v>
      </c>
      <c r="H9032" s="24" t="str">
        <f>IF(J9032&lt;&gt;1,"",IF(I9032="SBJ","CB","?"))</f>
        <v> </v>
      </c>
      <c r="I9032" s="25" t="str">
        <f>IF(OR(E9032="",E9032="!!!",F9032="NEW"),"",INDEX(B9031:B$2,-1+SUMPRODUCT(MAX(ROW(E9031:E$2)*(E9032=E9031:E$2)))))</f>
        <v> </v>
      </c>
      <c r="J9032" s="25" t="str">
        <f>IF(OR(E9032="",E9032="!!!",F9032="NEW"),"",COUNTBLANK(OFFSET(A$1,,,SUMPRODUCT(MAX(ROW(E$2:E9032)*(E9032=E$2:E9032)))))-COUNTBLANK(OFFSET(A$1,,,SUMPRODUCT(MAX(ROW(E$1:E9031)*(E2=E$1:E9031))))))</f>
        <v> </v>
      </c>
      <c r="K9032" s="25" t="str">
        <f>IF(OR(E9032="",E9032="!!!",F9032="NEW"),"",INDEX(J$1:J9031,SUMPRODUCT(MAX(ROW(E$1:E9031)*(E9032=E$1:E9031)))))</f>
        <v> </v>
      </c>
      <c r="L9032" s="26"/>
    </row>
    <row r="9033" spans="1:12">
      <c r="A9033" s="20"/>
    </row>
    <row r="9034" spans="1:12">
      <c r="A9034" s="20" t="s">
        <v>4229</v>
      </c>
    </row>
    <row r="9035" spans="1:12">
      <c r="A9035" s="20" t="s">
        <v>2690</v>
      </c>
      <c r="E9035" s="21">
        <f>IF(D9035="?OLD","!!!","")</f>
        <v/>
      </c>
      <c r="F9035" s="22" t="str">
        <f>IF(OR(E9035="",E9035="!!!"),"",IF(NOT(ISNA(VLOOKUP(E9035,E$1:E9034,1,FALSE()))),"OLD",IF(AND(E9035&lt;&gt;"",E9035&lt;&gt;"!!!"),"NEW","")))</f>
        <v> </v>
      </c>
      <c r="G9035" s="23" t="str">
        <f>IF(OR(E9035="",E9035="!!!"),"",IF(OR(J9035=0,AND(J9035=1,K9035=1),AND(J9035=1,I9035="SBJ"),AND(J9035=1,I9035=0)),"?IN_FOCUS",IF(J9035&lt;=2,"?ACTIVATED",IF(J9035&lt;&gt;"","?FAMILIAR",IF(F9035="NEW",IF(ISNA(VLOOKUP(E9035,#REF!,1,FALSE())),"?TYPE_IDENTIFIABLE","?REFERENTIAL"),"_")))))</f>
        <v> </v>
      </c>
      <c r="H9035" s="24" t="str">
        <f>IF(J9035&lt;&gt;1,"",IF(I9035="SBJ","CB","?"))</f>
        <v> </v>
      </c>
      <c r="I9035" s="25" t="str">
        <f>IF(OR(E9035="",E9035="!!!",F9035="NEW"),"",INDEX(B9034:B$2,-1+SUMPRODUCT(MAX(ROW(E9034:E$2)*(E9035=E9034:E$2)))))</f>
        <v> </v>
      </c>
      <c r="J9035" s="25" t="str">
        <f>IF(OR(E9035="",E9035="!!!",F9035="NEW"),"",COUNTBLANK(OFFSET(A$1,,,SUMPRODUCT(MAX(ROW(E$2:E9035)*(E9035=E$2:E9035)))))-COUNTBLANK(OFFSET(A$1,,,SUMPRODUCT(MAX(ROW(E$1:E9034)*(E2=E$1:E9034))))))</f>
        <v> </v>
      </c>
      <c r="K9035" s="25" t="str">
        <f>IF(OR(E9035="",E9035="!!!",F9035="NEW"),"",INDEX(J$1:J9034,SUMPRODUCT(MAX(ROW(E$1:E9034)*(E9035=E$1:E9034)))))</f>
        <v> </v>
      </c>
      <c r="L9035" s="26"/>
    </row>
    <row r="9036" spans="1:12">
      <c r="A9036" s="20" t="s">
        <v>4230</v>
      </c>
      <c r="E9036" s="21">
        <f>IF(D9036="?OLD","!!!","")</f>
        <v/>
      </c>
      <c r="F9036" s="22" t="str">
        <f>IF(OR(E9036="",E9036="!!!"),"",IF(NOT(ISNA(VLOOKUP(E9036,E$1:E9035,1,FALSE()))),"OLD",IF(AND(E9036&lt;&gt;"",E9036&lt;&gt;"!!!"),"NEW","")))</f>
        <v> </v>
      </c>
      <c r="G9036" s="23" t="str">
        <f>IF(OR(E9036="",E9036="!!!"),"",IF(OR(J9036=0,AND(J9036=1,K9036=1),AND(J9036=1,I9036="SBJ"),AND(J9036=1,I9036=0)),"?IN_FOCUS",IF(J9036&lt;=2,"?ACTIVATED",IF(J9036&lt;&gt;"","?FAMILIAR",IF(F9036="NEW",IF(ISNA(VLOOKUP(E9036,#REF!,1,FALSE())),"?TYPE_IDENTIFIABLE","?REFERENTIAL"),"_")))))</f>
        <v> </v>
      </c>
      <c r="H9036" s="24" t="str">
        <f>IF(J9036&lt;&gt;1,"",IF(I9036="SBJ","CB","?"))</f>
        <v> </v>
      </c>
      <c r="I9036" s="25" t="str">
        <f>IF(OR(E9036="",E9036="!!!",F9036="NEW"),"",INDEX(B9035:B$2,-1+SUMPRODUCT(MAX(ROW(E9035:E$2)*(E9036=E9035:E$2)))))</f>
        <v> </v>
      </c>
      <c r="J9036" s="25" t="str">
        <f>IF(OR(E9036="",E9036="!!!",F9036="NEW"),"",COUNTBLANK(OFFSET(A$1,,,SUMPRODUCT(MAX(ROW(E$2:E9036)*(E9036=E$2:E9036)))))-COUNTBLANK(OFFSET(A$1,,,SUMPRODUCT(MAX(ROW(E$1:E9035)*(E2=E$1:E9035))))))</f>
        <v> </v>
      </c>
      <c r="K9036" s="25" t="str">
        <f>IF(OR(E9036="",E9036="!!!",F9036="NEW"),"",INDEX(J$1:J9035,SUMPRODUCT(MAX(ROW(E$1:E9035)*(E9036=E$1:E9035)))))</f>
        <v> </v>
      </c>
      <c r="L9036" s="26"/>
    </row>
    <row r="9037" spans="1:12">
      <c r="A9037" s="20" t="s">
        <v>1754</v>
      </c>
      <c r="B9037" s="27" t="s">
        <v>1668</v>
      </c>
      <c r="C9037" s="27" t="s">
        <v>1737</v>
      </c>
      <c r="D9037" s="27" t="s">
        <v>1681</v>
      </c>
      <c r="E9037" s="21">
        <f>IF(D9037="?OLD","!!!","")</f>
        <v/>
      </c>
      <c r="F9037" s="22" t="str">
        <f>IF(OR(E9037="",E9037="!!!"),"",IF(NOT(ISNA(VLOOKUP(E9037,E$1:E9036,1,FALSE()))),"OLD",IF(AND(E9037&lt;&gt;"",E9037&lt;&gt;"!!!"),"NEW","")))</f>
        <v> </v>
      </c>
      <c r="G9037" s="23" t="str">
        <f>IF(OR(E9037="",E9037="!!!"),"",IF(OR(J9037=0,AND(J9037=1,K9037=1),AND(J9037=1,I9037="SBJ"),AND(J9037=1,I9037=0)),"?IN_FOCUS",IF(J9037&lt;=2,"?ACTIVATED",IF(J9037&lt;&gt;"","?FAMILIAR",IF(F9037="NEW",IF(ISNA(VLOOKUP(E9037,#REF!,1,FALSE())),"?TYPE_IDENTIFIABLE","?REFERENTIAL"),"_")))))</f>
        <v> </v>
      </c>
      <c r="H9037" s="24" t="str">
        <f>IF(J9037&lt;&gt;1,"",IF(I9037="SBJ","CB","?"))</f>
        <v> </v>
      </c>
      <c r="I9037" s="25" t="str">
        <f>IF(OR(E9037="",E9037="!!!",F9037="NEW"),"",INDEX(B9036:B$2,-1+SUMPRODUCT(MAX(ROW(E9036:E$2)*(E9037=E9036:E$2)))))</f>
        <v> </v>
      </c>
      <c r="J9037" s="25" t="str">
        <f>IF(OR(E9037="",E9037="!!!",F9037="NEW"),"",COUNTBLANK(OFFSET(A$1,,,SUMPRODUCT(MAX(ROW(E$2:E9037)*(E9037=E$2:E9037)))))-COUNTBLANK(OFFSET(A$1,,,SUMPRODUCT(MAX(ROW(E$1:E9036)*(E2=E$1:E9036))))))</f>
        <v> </v>
      </c>
      <c r="K9037" s="25" t="str">
        <f>IF(OR(E9037="",E9037="!!!",F9037="NEW"),"",INDEX(J$1:J9036,SUMPRODUCT(MAX(ROW(E$1:E9036)*(E9037=E$1:E9036)))))</f>
        <v> </v>
      </c>
      <c r="L9037" s="26"/>
    </row>
    <row r="9038" spans="1:12">
      <c r="A9038" s="20" t="s">
        <v>1717</v>
      </c>
      <c r="E9038" s="21">
        <f>IF(D9038="?OLD","!!!","")</f>
        <v/>
      </c>
      <c r="F9038" s="22" t="str">
        <f>IF(OR(E9038="",E9038="!!!"),"",IF(NOT(ISNA(VLOOKUP(E9038,E$1:E9037,1,FALSE()))),"OLD",IF(AND(E9038&lt;&gt;"",E9038&lt;&gt;"!!!"),"NEW","")))</f>
        <v> </v>
      </c>
      <c r="G9038" s="23" t="str">
        <f>IF(OR(E9038="",E9038="!!!"),"",IF(OR(J9038=0,AND(J9038=1,K9038=1),AND(J9038=1,I9038="SBJ"),AND(J9038=1,I9038=0)),"?IN_FOCUS",IF(J9038&lt;=2,"?ACTIVATED",IF(J9038&lt;&gt;"","?FAMILIAR",IF(F9038="NEW",IF(ISNA(VLOOKUP(E9038,#REF!,1,FALSE())),"?TYPE_IDENTIFIABLE","?REFERENTIAL"),"_")))))</f>
        <v> </v>
      </c>
      <c r="H9038" s="24" t="str">
        <f>IF(J9038&lt;&gt;1,"",IF(I9038="SBJ","CB","?"))</f>
        <v> </v>
      </c>
      <c r="I9038" s="25" t="str">
        <f>IF(OR(E9038="",E9038="!!!",F9038="NEW"),"",INDEX(B9037:B$2,-1+SUMPRODUCT(MAX(ROW(E9037:E$2)*(E9038=E9037:E$2)))))</f>
        <v> </v>
      </c>
      <c r="J9038" s="25" t="str">
        <f>IF(OR(E9038="",E9038="!!!",F9038="NEW"),"",COUNTBLANK(OFFSET(A$1,,,SUMPRODUCT(MAX(ROW(E$2:E9038)*(E9038=E$2:E9038)))))-COUNTBLANK(OFFSET(A$1,,,SUMPRODUCT(MAX(ROW(E$1:E9037)*(E2=E$1:E9037))))))</f>
        <v> </v>
      </c>
      <c r="K9038" s="25" t="str">
        <f>IF(OR(E9038="",E9038="!!!",F9038="NEW"),"",INDEX(J$1:J9037,SUMPRODUCT(MAX(ROW(E$1:E9037)*(E9038=E$1:E9037)))))</f>
        <v> </v>
      </c>
      <c r="L9038" s="26"/>
    </row>
    <row r="9039" spans="1:12">
      <c r="A9039" s="20" t="s">
        <v>4231</v>
      </c>
      <c r="B9039" s="27" t="s">
        <v>1679</v>
      </c>
      <c r="C9039" s="27" t="s">
        <v>1669</v>
      </c>
      <c r="E9039" s="21">
        <f>IF(D9039="?OLD","!!!","")</f>
        <v/>
      </c>
      <c r="F9039" s="22" t="str">
        <f>IF(OR(E9039="",E9039="!!!"),"",IF(NOT(ISNA(VLOOKUP(E9039,E$1:E9038,1,FALSE()))),"OLD",IF(AND(E9039&lt;&gt;"",E9039&lt;&gt;"!!!"),"NEW","")))</f>
        <v> </v>
      </c>
      <c r="G9039" s="23" t="str">
        <f>IF(OR(E9039="",E9039="!!!"),"",IF(OR(J9039=0,AND(J9039=1,K9039=1),AND(J9039=1,I9039="SBJ"),AND(J9039=1,I9039=0)),"?IN_FOCUS",IF(J9039&lt;=2,"?ACTIVATED",IF(J9039&lt;&gt;"","?FAMILIAR",IF(F9039="NEW",IF(ISNA(VLOOKUP(E9039,#REF!,1,FALSE())),"?TYPE_IDENTIFIABLE","?REFERENTIAL"),"_")))))</f>
        <v> </v>
      </c>
      <c r="H9039" s="24" t="str">
        <f>IF(J9039&lt;&gt;1,"",IF(I9039="SBJ","CB","?"))</f>
        <v> </v>
      </c>
      <c r="I9039" s="25" t="str">
        <f>IF(OR(E9039="",E9039="!!!",F9039="NEW"),"",INDEX(B9038:B$2,-1+SUMPRODUCT(MAX(ROW(E9038:E$2)*(E9039=E9038:E$2)))))</f>
        <v> </v>
      </c>
      <c r="J9039" s="25" t="str">
        <f>IF(OR(E9039="",E9039="!!!",F9039="NEW"),"",COUNTBLANK(OFFSET(A$1,,,SUMPRODUCT(MAX(ROW(E$2:E9039)*(E9039=E$2:E9039)))))-COUNTBLANK(OFFSET(A$1,,,SUMPRODUCT(MAX(ROW(E$1:E9038)*(E2=E$1:E9038))))))</f>
        <v> </v>
      </c>
      <c r="K9039" s="25" t="str">
        <f>IF(OR(E9039="",E9039="!!!",F9039="NEW"),"",INDEX(J$1:J9038,SUMPRODUCT(MAX(ROW(E$1:E9038)*(E9039=E$1:E9038)))))</f>
        <v> </v>
      </c>
      <c r="L9039" s="26"/>
    </row>
    <row r="9040" spans="1:12">
      <c r="A9040" s="20" t="s">
        <v>1803</v>
      </c>
      <c r="E9040" s="21">
        <f>IF(D9040="?OLD","!!!","")</f>
        <v/>
      </c>
      <c r="F9040" s="22" t="str">
        <f>IF(OR(E9040="",E9040="!!!"),"",IF(NOT(ISNA(VLOOKUP(E9040,E$1:E9039,1,FALSE()))),"OLD",IF(AND(E9040&lt;&gt;"",E9040&lt;&gt;"!!!"),"NEW","")))</f>
        <v> </v>
      </c>
      <c r="G9040" s="23" t="str">
        <f>IF(OR(E9040="",E9040="!!!"),"",IF(OR(J9040=0,AND(J9040=1,K9040=1),AND(J9040=1,I9040="SBJ"),AND(J9040=1,I9040=0)),"?IN_FOCUS",IF(J9040&lt;=2,"?ACTIVATED",IF(J9040&lt;&gt;"","?FAMILIAR",IF(F9040="NEW",IF(ISNA(VLOOKUP(E9040,#REF!,1,FALSE())),"?TYPE_IDENTIFIABLE","?REFERENTIAL"),"_")))))</f>
        <v> </v>
      </c>
      <c r="H9040" s="24" t="str">
        <f>IF(J9040&lt;&gt;1,"",IF(I9040="SBJ","CB","?"))</f>
        <v> </v>
      </c>
      <c r="I9040" s="25" t="str">
        <f>IF(OR(E9040="",E9040="!!!",F9040="NEW"),"",INDEX(B9039:B$2,-1+SUMPRODUCT(MAX(ROW(E9039:E$2)*(E9040=E9039:E$2)))))</f>
        <v> </v>
      </c>
      <c r="J9040" s="25" t="str">
        <f>IF(OR(E9040="",E9040="!!!",F9040="NEW"),"",COUNTBLANK(OFFSET(A$1,,,SUMPRODUCT(MAX(ROW(E$2:E9040)*(E9040=E$2:E9040)))))-COUNTBLANK(OFFSET(A$1,,,SUMPRODUCT(MAX(ROW(E$1:E9039)*(E2=E$1:E9039))))))</f>
        <v> </v>
      </c>
      <c r="K9040" s="25" t="str">
        <f>IF(OR(E9040="",E9040="!!!",F9040="NEW"),"",INDEX(J$1:J9039,SUMPRODUCT(MAX(ROW(E$1:E9039)*(E9040=E$1:E9039)))))</f>
        <v> </v>
      </c>
      <c r="L9040" s="26"/>
    </row>
    <row r="9041" spans="1:12">
      <c r="A9041" s="20" t="s">
        <v>4232</v>
      </c>
      <c r="B9041" s="27" t="s">
        <v>1675</v>
      </c>
      <c r="C9041" s="27" t="s">
        <v>1734</v>
      </c>
      <c r="D9041" s="27" t="s">
        <v>1681</v>
      </c>
      <c r="E9041" s="21">
        <f>IF(D9041="?OLD","!!!","")</f>
        <v/>
      </c>
      <c r="F9041" s="22" t="str">
        <f>IF(OR(E9041="",E9041="!!!"),"",IF(NOT(ISNA(VLOOKUP(E9041,E$1:E9040,1,FALSE()))),"OLD",IF(AND(E9041&lt;&gt;"",E9041&lt;&gt;"!!!"),"NEW","")))</f>
        <v> </v>
      </c>
      <c r="G9041" s="23" t="str">
        <f>IF(OR(E9041="",E9041="!!!"),"",IF(OR(J9041=0,AND(J9041=1,K9041=1),AND(J9041=1,I9041="SBJ"),AND(J9041=1,I9041=0)),"?IN_FOCUS",IF(J9041&lt;=2,"?ACTIVATED",IF(J9041&lt;&gt;"","?FAMILIAR",IF(F9041="NEW",IF(ISNA(VLOOKUP(E9041,#REF!,1,FALSE())),"?TYPE_IDENTIFIABLE","?REFERENTIAL"),"_")))))</f>
        <v> </v>
      </c>
      <c r="H9041" s="24" t="str">
        <f>IF(J9041&lt;&gt;1,"",IF(I9041="SBJ","CB","?"))</f>
        <v> </v>
      </c>
      <c r="I9041" s="25" t="str">
        <f>IF(OR(E9041="",E9041="!!!",F9041="NEW"),"",INDEX(B9040:B$2,-1+SUMPRODUCT(MAX(ROW(E9040:E$2)*(E9041=E9040:E$2)))))</f>
        <v> </v>
      </c>
      <c r="J9041" s="25" t="str">
        <f>IF(OR(E9041="",E9041="!!!",F9041="NEW"),"",COUNTBLANK(OFFSET(A$1,,,SUMPRODUCT(MAX(ROW(E$2:E9041)*(E9041=E$2:E9041)))))-COUNTBLANK(OFFSET(A$1,,,SUMPRODUCT(MAX(ROW(E$1:E9040)*(E2=E$1:E9040))))))</f>
        <v> </v>
      </c>
      <c r="K9041" s="25" t="str">
        <f>IF(OR(E9041="",E9041="!!!",F9041="NEW"),"",INDEX(J$1:J9040,SUMPRODUCT(MAX(ROW(E$1:E9040)*(E9041=E$1:E9040)))))</f>
        <v> </v>
      </c>
      <c r="L9041" s="26"/>
    </row>
    <row r="9042" spans="1:12">
      <c r="A9042" s="20" t="s">
        <v>1688</v>
      </c>
      <c r="E9042" s="21">
        <f>IF(D9042="?OLD","!!!","")</f>
        <v/>
      </c>
      <c r="F9042" s="22" t="str">
        <f>IF(OR(E9042="",E9042="!!!"),"",IF(NOT(ISNA(VLOOKUP(E9042,E$1:E9041,1,FALSE()))),"OLD",IF(AND(E9042&lt;&gt;"",E9042&lt;&gt;"!!!"),"NEW","")))</f>
        <v> </v>
      </c>
      <c r="G9042" s="23" t="str">
        <f>IF(OR(E9042="",E9042="!!!"),"",IF(OR(J9042=0,AND(J9042=1,K9042=1),AND(J9042=1,I9042="SBJ"),AND(J9042=1,I9042=0)),"?IN_FOCUS",IF(J9042&lt;=2,"?ACTIVATED",IF(J9042&lt;&gt;"","?FAMILIAR",IF(F9042="NEW",IF(ISNA(VLOOKUP(E9042,#REF!,1,FALSE())),"?TYPE_IDENTIFIABLE","?REFERENTIAL"),"_")))))</f>
        <v> </v>
      </c>
      <c r="H9042" s="24" t="str">
        <f>IF(J9042&lt;&gt;1,"",IF(I9042="SBJ","CB","?"))</f>
        <v> </v>
      </c>
      <c r="I9042" s="25" t="str">
        <f>IF(OR(E9042="",E9042="!!!",F9042="NEW"),"",INDEX(B9041:B$2,-1+SUMPRODUCT(MAX(ROW(E9041:E$2)*(E9042=E9041:E$2)))))</f>
        <v> </v>
      </c>
      <c r="J9042" s="25" t="str">
        <f>IF(OR(E9042="",E9042="!!!",F9042="NEW"),"",COUNTBLANK(OFFSET(A$1,,,SUMPRODUCT(MAX(ROW(E$2:E9042)*(E9042=E$2:E9042)))))-COUNTBLANK(OFFSET(A$1,,,SUMPRODUCT(MAX(ROW(E$1:E9041)*(E2=E$1:E9041))))))</f>
        <v> </v>
      </c>
      <c r="K9042" s="25" t="str">
        <f>IF(OR(E9042="",E9042="!!!",F9042="NEW"),"",INDEX(J$1:J9041,SUMPRODUCT(MAX(ROW(E$1:E9041)*(E9042=E$1:E9041)))))</f>
        <v> </v>
      </c>
      <c r="L9042" s="26"/>
    </row>
    <row r="9043" spans="1:12">
      <c r="A9043" s="20" t="s">
        <v>4233</v>
      </c>
      <c r="B9043" s="27" t="s">
        <v>1687</v>
      </c>
      <c r="C9043" s="27" t="s">
        <v>1704</v>
      </c>
      <c r="E9043" s="21">
        <f>IF(D9043="?OLD","!!!","")</f>
        <v/>
      </c>
      <c r="F9043" s="22" t="str">
        <f>IF(OR(E9043="",E9043="!!!"),"",IF(NOT(ISNA(VLOOKUP(E9043,E$1:E9042,1,FALSE()))),"OLD",IF(AND(E9043&lt;&gt;"",E9043&lt;&gt;"!!!"),"NEW","")))</f>
        <v> </v>
      </c>
      <c r="G9043" s="23" t="str">
        <f>IF(OR(E9043="",E9043="!!!"),"",IF(OR(J9043=0,AND(J9043=1,K9043=1),AND(J9043=1,I9043="SBJ"),AND(J9043=1,I9043=0)),"?IN_FOCUS",IF(J9043&lt;=2,"?ACTIVATED",IF(J9043&lt;&gt;"","?FAMILIAR",IF(F9043="NEW",IF(ISNA(VLOOKUP(E9043,#REF!,1,FALSE())),"?TYPE_IDENTIFIABLE","?REFERENTIAL"),"_")))))</f>
        <v> </v>
      </c>
      <c r="H9043" s="24" t="str">
        <f>IF(J9043&lt;&gt;1,"",IF(I9043="SBJ","CB","?"))</f>
        <v> </v>
      </c>
      <c r="I9043" s="25" t="str">
        <f>IF(OR(E9043="",E9043="!!!",F9043="NEW"),"",INDEX(B9042:B$2,-1+SUMPRODUCT(MAX(ROW(E9042:E$2)*(E9043=E9042:E$2)))))</f>
        <v> </v>
      </c>
      <c r="J9043" s="25" t="str">
        <f>IF(OR(E9043="",E9043="!!!",F9043="NEW"),"",COUNTBLANK(OFFSET(A$1,,,SUMPRODUCT(MAX(ROW(E$2:E9043)*(E9043=E$2:E9043)))))-COUNTBLANK(OFFSET(A$1,,,SUMPRODUCT(MAX(ROW(E$1:E9042)*(E2=E$1:E9042))))))</f>
        <v> </v>
      </c>
      <c r="K9043" s="25" t="str">
        <f>IF(OR(E9043="",E9043="!!!",F9043="NEW"),"",INDEX(J$1:J9042,SUMPRODUCT(MAX(ROW(E$1:E9042)*(E9043=E$1:E9042)))))</f>
        <v> </v>
      </c>
      <c r="L9043" s="26"/>
    </row>
    <row r="9044" spans="1:12">
      <c r="A9044" s="20" t="s">
        <v>1746</v>
      </c>
      <c r="E9044" s="21">
        <f>IF(D9044="?OLD","!!!","")</f>
        <v/>
      </c>
      <c r="F9044" s="22" t="str">
        <f>IF(OR(E9044="",E9044="!!!"),"",IF(NOT(ISNA(VLOOKUP(E9044,E$1:E9043,1,FALSE()))),"OLD",IF(AND(E9044&lt;&gt;"",E9044&lt;&gt;"!!!"),"NEW","")))</f>
        <v> </v>
      </c>
      <c r="G9044" s="23" t="str">
        <f>IF(OR(E9044="",E9044="!!!"),"",IF(OR(J9044=0,AND(J9044=1,K9044=1),AND(J9044=1,I9044="SBJ"),AND(J9044=1,I9044=0)),"?IN_FOCUS",IF(J9044&lt;=2,"?ACTIVATED",IF(J9044&lt;&gt;"","?FAMILIAR",IF(F9044="NEW",IF(ISNA(VLOOKUP(E9044,#REF!,1,FALSE())),"?TYPE_IDENTIFIABLE","?REFERENTIAL"),"_")))))</f>
        <v> </v>
      </c>
      <c r="H9044" s="24" t="str">
        <f>IF(J9044&lt;&gt;1,"",IF(I9044="SBJ","CB","?"))</f>
        <v> </v>
      </c>
      <c r="I9044" s="25" t="str">
        <f>IF(OR(E9044="",E9044="!!!",F9044="NEW"),"",INDEX(B9043:B$2,-1+SUMPRODUCT(MAX(ROW(E9043:E$2)*(E9044=E9043:E$2)))))</f>
        <v> </v>
      </c>
      <c r="J9044" s="25" t="str">
        <f>IF(OR(E9044="",E9044="!!!",F9044="NEW"),"",COUNTBLANK(OFFSET(A$1,,,SUMPRODUCT(MAX(ROW(E$2:E9044)*(E9044=E$2:E9044)))))-COUNTBLANK(OFFSET(A$1,,,SUMPRODUCT(MAX(ROW(E$1:E9043)*(E2=E$1:E9043))))))</f>
        <v> </v>
      </c>
      <c r="K9044" s="25" t="str">
        <f>IF(OR(E9044="",E9044="!!!",F9044="NEW"),"",INDEX(J$1:J9043,SUMPRODUCT(MAX(ROW(E$1:E9043)*(E9044=E$1:E9043)))))</f>
        <v> </v>
      </c>
      <c r="L9044" s="26"/>
    </row>
    <row r="9045" spans="1:12">
      <c r="A9045" s="20" t="s">
        <v>4234</v>
      </c>
      <c r="E9045" s="21">
        <f>IF(D9045="?OLD","!!!","")</f>
        <v/>
      </c>
      <c r="F9045" s="22" t="str">
        <f>IF(OR(E9045="",E9045="!!!"),"",IF(NOT(ISNA(VLOOKUP(E9045,E$1:E9044,1,FALSE()))),"OLD",IF(AND(E9045&lt;&gt;"",E9045&lt;&gt;"!!!"),"NEW","")))</f>
        <v> </v>
      </c>
      <c r="G9045" s="23" t="str">
        <f>IF(OR(E9045="",E9045="!!!"),"",IF(OR(J9045=0,AND(J9045=1,K9045=1),AND(J9045=1,I9045="SBJ"),AND(J9045=1,I9045=0)),"?IN_FOCUS",IF(J9045&lt;=2,"?ACTIVATED",IF(J9045&lt;&gt;"","?FAMILIAR",IF(F9045="NEW",IF(ISNA(VLOOKUP(E9045,#REF!,1,FALSE())),"?TYPE_IDENTIFIABLE","?REFERENTIAL"),"_")))))</f>
        <v> </v>
      </c>
      <c r="H9045" s="24" t="str">
        <f>IF(J9045&lt;&gt;1,"",IF(I9045="SBJ","CB","?"))</f>
        <v> </v>
      </c>
      <c r="I9045" s="25" t="str">
        <f>IF(OR(E9045="",E9045="!!!",F9045="NEW"),"",INDEX(B9044:B$2,-1+SUMPRODUCT(MAX(ROW(E9044:E$2)*(E9045=E9044:E$2)))))</f>
        <v> </v>
      </c>
      <c r="J9045" s="25" t="str">
        <f>IF(OR(E9045="",E9045="!!!",F9045="NEW"),"",COUNTBLANK(OFFSET(A$1,,,SUMPRODUCT(MAX(ROW(E$2:E9045)*(E9045=E$2:E9045)))))-COUNTBLANK(OFFSET(A$1,,,SUMPRODUCT(MAX(ROW(E$1:E9044)*(E2=E$1:E9044))))))</f>
        <v> </v>
      </c>
      <c r="K9045" s="25" t="str">
        <f>IF(OR(E9045="",E9045="!!!",F9045="NEW"),"",INDEX(J$1:J9044,SUMPRODUCT(MAX(ROW(E$1:E9044)*(E9045=E$1:E9044)))))</f>
        <v> </v>
      </c>
      <c r="L9045" s="26"/>
    </row>
    <row r="9046" spans="1:12">
      <c r="A9046" s="20" t="s">
        <v>4235</v>
      </c>
      <c r="E9046" s="21">
        <f>IF(D9046="?OLD","!!!","")</f>
        <v/>
      </c>
      <c r="F9046" s="22" t="str">
        <f>IF(OR(E9046="",E9046="!!!"),"",IF(NOT(ISNA(VLOOKUP(E9046,E$1:E9045,1,FALSE()))),"OLD",IF(AND(E9046&lt;&gt;"",E9046&lt;&gt;"!!!"),"NEW","")))</f>
        <v> </v>
      </c>
      <c r="G9046" s="23" t="str">
        <f>IF(OR(E9046="",E9046="!!!"),"",IF(OR(J9046=0,AND(J9046=1,K9046=1),AND(J9046=1,I9046="SBJ"),AND(J9046=1,I9046=0)),"?IN_FOCUS",IF(J9046&lt;=2,"?ACTIVATED",IF(J9046&lt;&gt;"","?FAMILIAR",IF(F9046="NEW",IF(ISNA(VLOOKUP(E9046,#REF!,1,FALSE())),"?TYPE_IDENTIFIABLE","?REFERENTIAL"),"_")))))</f>
        <v> </v>
      </c>
      <c r="H9046" s="24" t="str">
        <f>IF(J9046&lt;&gt;1,"",IF(I9046="SBJ","CB","?"))</f>
        <v> </v>
      </c>
      <c r="I9046" s="25" t="str">
        <f>IF(OR(E9046="",E9046="!!!",F9046="NEW"),"",INDEX(B9045:B$2,-1+SUMPRODUCT(MAX(ROW(E9045:E$2)*(E9046=E9045:E$2)))))</f>
        <v> </v>
      </c>
      <c r="J9046" s="25" t="str">
        <f>IF(OR(E9046="",E9046="!!!",F9046="NEW"),"",COUNTBLANK(OFFSET(A$1,,,SUMPRODUCT(MAX(ROW(E$2:E9046)*(E9046=E$2:E9046)))))-COUNTBLANK(OFFSET(A$1,,,SUMPRODUCT(MAX(ROW(E$1:E9045)*(E2=E$1:E9045))))))</f>
        <v> </v>
      </c>
      <c r="K9046" s="25" t="str">
        <f>IF(OR(E9046="",E9046="!!!",F9046="NEW"),"",INDEX(J$1:J9045,SUMPRODUCT(MAX(ROW(E$1:E9045)*(E9046=E$1:E9045)))))</f>
        <v> </v>
      </c>
      <c r="L9046" s="26"/>
    </row>
    <row r="9047" spans="1:12">
      <c r="A9047" s="20" t="s">
        <v>12</v>
      </c>
      <c r="E9047" s="21">
        <f>IF(D9047="?OLD","!!!","")</f>
        <v/>
      </c>
      <c r="F9047" s="22" t="str">
        <f>IF(OR(E9047="",E9047="!!!"),"",IF(NOT(ISNA(VLOOKUP(E9047,E$1:E9046,1,FALSE()))),"OLD",IF(AND(E9047&lt;&gt;"",E9047&lt;&gt;"!!!"),"NEW","")))</f>
        <v> </v>
      </c>
      <c r="G9047" s="23" t="str">
        <f>IF(OR(E9047="",E9047="!!!"),"",IF(OR(J9047=0,AND(J9047=1,K9047=1),AND(J9047=1,I9047="SBJ"),AND(J9047=1,I9047=0)),"?IN_FOCUS",IF(J9047&lt;=2,"?ACTIVATED",IF(J9047&lt;&gt;"","?FAMILIAR",IF(F9047="NEW",IF(ISNA(VLOOKUP(E9047,#REF!,1,FALSE())),"?TYPE_IDENTIFIABLE","?REFERENTIAL"),"_")))))</f>
        <v> </v>
      </c>
      <c r="H9047" s="24" t="str">
        <f>IF(J9047&lt;&gt;1,"",IF(I9047="SBJ","CB","?"))</f>
        <v> </v>
      </c>
      <c r="I9047" s="25" t="str">
        <f>IF(OR(E9047="",E9047="!!!",F9047="NEW"),"",INDEX(B9046:B$2,-1+SUMPRODUCT(MAX(ROW(E9046:E$2)*(E9047=E9046:E$2)))))</f>
        <v> </v>
      </c>
      <c r="J9047" s="25" t="str">
        <f>IF(OR(E9047="",E9047="!!!",F9047="NEW"),"",COUNTBLANK(OFFSET(A$1,,,SUMPRODUCT(MAX(ROW(E$2:E9047)*(E9047=E$2:E9047)))))-COUNTBLANK(OFFSET(A$1,,,SUMPRODUCT(MAX(ROW(E$1:E9046)*(E2=E$1:E9046))))))</f>
        <v> </v>
      </c>
      <c r="K9047" s="25" t="str">
        <f>IF(OR(E9047="",E9047="!!!",F9047="NEW"),"",INDEX(J$1:J9046,SUMPRODUCT(MAX(ROW(E$1:E9046)*(E9047=E$1:E9046)))))</f>
        <v> </v>
      </c>
      <c r="L9047" s="26"/>
    </row>
    <row r="9048" spans="1:12">
      <c r="A9048" s="20" t="s">
        <v>4236</v>
      </c>
      <c r="B9048" s="27" t="s">
        <v>1687</v>
      </c>
      <c r="C9048" s="27" t="s">
        <v>1704</v>
      </c>
      <c r="E9048" s="21">
        <f>IF(D9048="?OLD","!!!","")</f>
        <v/>
      </c>
      <c r="F9048" s="22" t="str">
        <f>IF(OR(E9048="",E9048="!!!"),"",IF(NOT(ISNA(VLOOKUP(E9048,E$1:E9047,1,FALSE()))),"OLD",IF(AND(E9048&lt;&gt;"",E9048&lt;&gt;"!!!"),"NEW","")))</f>
        <v> </v>
      </c>
      <c r="G9048" s="23" t="str">
        <f>IF(OR(E9048="",E9048="!!!"),"",IF(OR(J9048=0,AND(J9048=1,K9048=1),AND(J9048=1,I9048="SBJ"),AND(J9048=1,I9048=0)),"?IN_FOCUS",IF(J9048&lt;=2,"?ACTIVATED",IF(J9048&lt;&gt;"","?FAMILIAR",IF(F9048="NEW",IF(ISNA(VLOOKUP(E9048,#REF!,1,FALSE())),"?TYPE_IDENTIFIABLE","?REFERENTIAL"),"_")))))</f>
        <v> </v>
      </c>
      <c r="H9048" s="24" t="str">
        <f>IF(J9048&lt;&gt;1,"",IF(I9048="SBJ","CB","?"))</f>
        <v> </v>
      </c>
      <c r="I9048" s="25" t="str">
        <f>IF(OR(E9048="",E9048="!!!",F9048="NEW"),"",INDEX(B9047:B$2,-1+SUMPRODUCT(MAX(ROW(E9047:E$2)*(E9048=E9047:E$2)))))</f>
        <v> </v>
      </c>
      <c r="J9048" s="25" t="str">
        <f>IF(OR(E9048="",E9048="!!!",F9048="NEW"),"",COUNTBLANK(OFFSET(A$1,,,SUMPRODUCT(MAX(ROW(E$2:E9048)*(E9048=E$2:E9048)))))-COUNTBLANK(OFFSET(A$1,,,SUMPRODUCT(MAX(ROW(E$1:E9047)*(E2=E$1:E9047))))))</f>
        <v> </v>
      </c>
      <c r="K9048" s="25" t="str">
        <f>IF(OR(E9048="",E9048="!!!",F9048="NEW"),"",INDEX(J$1:J9047,SUMPRODUCT(MAX(ROW(E$1:E9047)*(E9048=E$1:E9047)))))</f>
        <v> </v>
      </c>
      <c r="L9048" s="26"/>
    </row>
    <row r="9049" spans="1:12">
      <c r="A9049" s="20" t="s">
        <v>2549</v>
      </c>
      <c r="E9049" s="21">
        <f>IF(D9049="?OLD","!!!","")</f>
        <v/>
      </c>
      <c r="F9049" s="22" t="str">
        <f>IF(OR(E9049="",E9049="!!!"),"",IF(NOT(ISNA(VLOOKUP(E9049,E$1:E9048,1,FALSE()))),"OLD",IF(AND(E9049&lt;&gt;"",E9049&lt;&gt;"!!!"),"NEW","")))</f>
        <v> </v>
      </c>
      <c r="G9049" s="23" t="str">
        <f>IF(OR(E9049="",E9049="!!!"),"",IF(OR(J9049=0,AND(J9049=1,K9049=1),AND(J9049=1,I9049="SBJ"),AND(J9049=1,I9049=0)),"?IN_FOCUS",IF(J9049&lt;=2,"?ACTIVATED",IF(J9049&lt;&gt;"","?FAMILIAR",IF(F9049="NEW",IF(ISNA(VLOOKUP(E9049,#REF!,1,FALSE())),"?TYPE_IDENTIFIABLE","?REFERENTIAL"),"_")))))</f>
        <v> </v>
      </c>
      <c r="H9049" s="24" t="str">
        <f>IF(J9049&lt;&gt;1,"",IF(I9049="SBJ","CB","?"))</f>
        <v> </v>
      </c>
      <c r="I9049" s="25" t="str">
        <f>IF(OR(E9049="",E9049="!!!",F9049="NEW"),"",INDEX(B9048:B$2,-1+SUMPRODUCT(MAX(ROW(E9048:E$2)*(E9049=E9048:E$2)))))</f>
        <v> </v>
      </c>
      <c r="J9049" s="25" t="str">
        <f>IF(OR(E9049="",E9049="!!!",F9049="NEW"),"",COUNTBLANK(OFFSET(A$1,,,SUMPRODUCT(MAX(ROW(E$2:E9049)*(E9049=E$2:E9049)))))-COUNTBLANK(OFFSET(A$1,,,SUMPRODUCT(MAX(ROW(E$1:E9048)*(E2=E$1:E9048))))))</f>
        <v> </v>
      </c>
      <c r="K9049" s="25" t="str">
        <f>IF(OR(E9049="",E9049="!!!",F9049="NEW"),"",INDEX(J$1:J9048,SUMPRODUCT(MAX(ROW(E$1:E9048)*(E9049=E$1:E9048)))))</f>
        <v> </v>
      </c>
      <c r="L9049" s="26"/>
    </row>
    <row r="9050" spans="1:12">
      <c r="A9050" s="20" t="s">
        <v>2868</v>
      </c>
      <c r="E9050" s="21">
        <f>IF(D9050="?OLD","!!!","")</f>
        <v/>
      </c>
      <c r="F9050" s="22" t="str">
        <f>IF(OR(E9050="",E9050="!!!"),"",IF(NOT(ISNA(VLOOKUP(E9050,E$1:E9049,1,FALSE()))),"OLD",IF(AND(E9050&lt;&gt;"",E9050&lt;&gt;"!!!"),"NEW","")))</f>
        <v> </v>
      </c>
      <c r="G9050" s="23" t="str">
        <f>IF(OR(E9050="",E9050="!!!"),"",IF(OR(J9050=0,AND(J9050=1,K9050=1),AND(J9050=1,I9050="SBJ"),AND(J9050=1,I9050=0)),"?IN_FOCUS",IF(J9050&lt;=2,"?ACTIVATED",IF(J9050&lt;&gt;"","?FAMILIAR",IF(F9050="NEW",IF(ISNA(VLOOKUP(E9050,#REF!,1,FALSE())),"?TYPE_IDENTIFIABLE","?REFERENTIAL"),"_")))))</f>
        <v> </v>
      </c>
      <c r="H9050" s="24" t="str">
        <f>IF(J9050&lt;&gt;1,"",IF(I9050="SBJ","CB","?"))</f>
        <v> </v>
      </c>
      <c r="I9050" s="25" t="str">
        <f>IF(OR(E9050="",E9050="!!!",F9050="NEW"),"",INDEX(B9049:B$2,-1+SUMPRODUCT(MAX(ROW(E9049:E$2)*(E9050=E9049:E$2)))))</f>
        <v> </v>
      </c>
      <c r="J9050" s="25" t="str">
        <f>IF(OR(E9050="",E9050="!!!",F9050="NEW"),"",COUNTBLANK(OFFSET(A$1,,,SUMPRODUCT(MAX(ROW(E$2:E9050)*(E9050=E$2:E9050)))))-COUNTBLANK(OFFSET(A$1,,,SUMPRODUCT(MAX(ROW(E$1:E9049)*(E2=E$1:E9049))))))</f>
        <v> </v>
      </c>
      <c r="K9050" s="25" t="str">
        <f>IF(OR(E9050="",E9050="!!!",F9050="NEW"),"",INDEX(J$1:J9049,SUMPRODUCT(MAX(ROW(E$1:E9049)*(E9050=E$1:E9049)))))</f>
        <v> </v>
      </c>
      <c r="L9050" s="26"/>
    </row>
    <row r="9051" spans="1:12">
      <c r="A9051" s="20" t="s">
        <v>1796</v>
      </c>
      <c r="E9051" s="21">
        <f>IF(D9051="?OLD","!!!","")</f>
        <v/>
      </c>
      <c r="F9051" s="22" t="str">
        <f>IF(OR(E9051="",E9051="!!!"),"",IF(NOT(ISNA(VLOOKUP(E9051,E$1:E9050,1,FALSE()))),"OLD",IF(AND(E9051&lt;&gt;"",E9051&lt;&gt;"!!!"),"NEW","")))</f>
        <v> </v>
      </c>
      <c r="G9051" s="23" t="str">
        <f>IF(OR(E9051="",E9051="!!!"),"",IF(OR(J9051=0,AND(J9051=1,K9051=1),AND(J9051=1,I9051="SBJ"),AND(J9051=1,I9051=0)),"?IN_FOCUS",IF(J9051&lt;=2,"?ACTIVATED",IF(J9051&lt;&gt;"","?FAMILIAR",IF(F9051="NEW",IF(ISNA(VLOOKUP(E9051,#REF!,1,FALSE())),"?TYPE_IDENTIFIABLE","?REFERENTIAL"),"_")))))</f>
        <v> </v>
      </c>
      <c r="H9051" s="24" t="str">
        <f>IF(J9051&lt;&gt;1,"",IF(I9051="SBJ","CB","?"))</f>
        <v> </v>
      </c>
      <c r="I9051" s="25" t="str">
        <f>IF(OR(E9051="",E9051="!!!",F9051="NEW"),"",INDEX(B9050:B$2,-1+SUMPRODUCT(MAX(ROW(E9050:E$2)*(E9051=E9050:E$2)))))</f>
        <v> </v>
      </c>
      <c r="J9051" s="25" t="str">
        <f>IF(OR(E9051="",E9051="!!!",F9051="NEW"),"",COUNTBLANK(OFFSET(A$1,,,SUMPRODUCT(MAX(ROW(E$2:E9051)*(E9051=E$2:E9051)))))-COUNTBLANK(OFFSET(A$1,,,SUMPRODUCT(MAX(ROW(E$1:E9050)*(E2=E$1:E9050))))))</f>
        <v> </v>
      </c>
      <c r="K9051" s="25" t="str">
        <f>IF(OR(E9051="",E9051="!!!",F9051="NEW"),"",INDEX(J$1:J9050,SUMPRODUCT(MAX(ROW(E$1:E9050)*(E9051=E$1:E9050)))))</f>
        <v> </v>
      </c>
      <c r="L9051" s="26"/>
    </row>
    <row r="9052" spans="1:12">
      <c r="A9052" s="20" t="s">
        <v>4237</v>
      </c>
      <c r="E9052" s="21">
        <f>IF(D9052="?OLD","!!!","")</f>
        <v/>
      </c>
      <c r="F9052" s="22" t="str">
        <f>IF(OR(E9052="",E9052="!!!"),"",IF(NOT(ISNA(VLOOKUP(E9052,E$1:E9051,1,FALSE()))),"OLD",IF(AND(E9052&lt;&gt;"",E9052&lt;&gt;"!!!"),"NEW","")))</f>
        <v> </v>
      </c>
      <c r="G9052" s="23" t="str">
        <f>IF(OR(E9052="",E9052="!!!"),"",IF(OR(J9052=0,AND(J9052=1,K9052=1),AND(J9052=1,I9052="SBJ"),AND(J9052=1,I9052=0)),"?IN_FOCUS",IF(J9052&lt;=2,"?ACTIVATED",IF(J9052&lt;&gt;"","?FAMILIAR",IF(F9052="NEW",IF(ISNA(VLOOKUP(E9052,#REF!,1,FALSE())),"?TYPE_IDENTIFIABLE","?REFERENTIAL"),"_")))))</f>
        <v> </v>
      </c>
      <c r="H9052" s="24" t="str">
        <f>IF(J9052&lt;&gt;1,"",IF(I9052="SBJ","CB","?"))</f>
        <v> </v>
      </c>
      <c r="I9052" s="25" t="str">
        <f>IF(OR(E9052="",E9052="!!!",F9052="NEW"),"",INDEX(B9051:B$2,-1+SUMPRODUCT(MAX(ROW(E9051:E$2)*(E9052=E9051:E$2)))))</f>
        <v> </v>
      </c>
      <c r="J9052" s="25" t="str">
        <f>IF(OR(E9052="",E9052="!!!",F9052="NEW"),"",COUNTBLANK(OFFSET(A$1,,,SUMPRODUCT(MAX(ROW(E$2:E9052)*(E9052=E$2:E9052)))))-COUNTBLANK(OFFSET(A$1,,,SUMPRODUCT(MAX(ROW(E$1:E9051)*(E2=E$1:E9051))))))</f>
        <v> </v>
      </c>
      <c r="K9052" s="25" t="str">
        <f>IF(OR(E9052="",E9052="!!!",F9052="NEW"),"",INDEX(J$1:J9051,SUMPRODUCT(MAX(ROW(E$1:E9051)*(E9052=E$1:E9051)))))</f>
        <v> </v>
      </c>
      <c r="L9052" s="26"/>
    </row>
    <row r="9053" spans="1:12">
      <c r="A9053" s="20" t="s">
        <v>4238</v>
      </c>
      <c r="B9053" s="27" t="s">
        <v>1724</v>
      </c>
      <c r="C9053" s="27" t="s">
        <v>1701</v>
      </c>
      <c r="D9053" s="27" t="s">
        <v>1681</v>
      </c>
      <c r="E9053" s="21">
        <f>IF(D9053="?OLD","!!!","")</f>
        <v/>
      </c>
      <c r="F9053" s="22" t="str">
        <f>IF(OR(E9053="",E9053="!!!"),"",IF(NOT(ISNA(VLOOKUP(E9053,E$1:E9052,1,FALSE()))),"OLD",IF(AND(E9053&lt;&gt;"",E9053&lt;&gt;"!!!"),"NEW","")))</f>
        <v> </v>
      </c>
      <c r="G9053" s="23" t="str">
        <f>IF(OR(E9053="",E9053="!!!"),"",IF(OR(J9053=0,AND(J9053=1,K9053=1),AND(J9053=1,I9053="SBJ"),AND(J9053=1,I9053=0)),"?IN_FOCUS",IF(J9053&lt;=2,"?ACTIVATED",IF(J9053&lt;&gt;"","?FAMILIAR",IF(F9053="NEW",IF(ISNA(VLOOKUP(E9053,#REF!,1,FALSE())),"?TYPE_IDENTIFIABLE","?REFERENTIAL"),"_")))))</f>
        <v> </v>
      </c>
      <c r="H9053" s="24" t="str">
        <f>IF(J9053&lt;&gt;1,"",IF(I9053="SBJ","CB","?"))</f>
        <v> </v>
      </c>
      <c r="I9053" s="25" t="str">
        <f>IF(OR(E9053="",E9053="!!!",F9053="NEW"),"",INDEX(B9052:B$2,-1+SUMPRODUCT(MAX(ROW(E9052:E$2)*(E9053=E9052:E$2)))))</f>
        <v> </v>
      </c>
      <c r="J9053" s="25" t="str">
        <f>IF(OR(E9053="",E9053="!!!",F9053="NEW"),"",COUNTBLANK(OFFSET(A$1,,,SUMPRODUCT(MAX(ROW(E$2:E9053)*(E9053=E$2:E9053)))))-COUNTBLANK(OFFSET(A$1,,,SUMPRODUCT(MAX(ROW(E$1:E9052)*(E2=E$1:E9052))))))</f>
        <v> </v>
      </c>
      <c r="K9053" s="25" t="str">
        <f>IF(OR(E9053="",E9053="!!!",F9053="NEW"),"",INDEX(J$1:J9052,SUMPRODUCT(MAX(ROW(E$1:E9052)*(E9053=E$1:E9052)))))</f>
        <v> </v>
      </c>
      <c r="L9053" s="26"/>
    </row>
    <row r="9054" spans="1:12">
      <c r="A9054" s="20" t="s">
        <v>4239</v>
      </c>
      <c r="E9054" s="21">
        <f>IF(D9054="?OLD","!!!","")</f>
        <v/>
      </c>
      <c r="F9054" s="22" t="str">
        <f>IF(OR(E9054="",E9054="!!!"),"",IF(NOT(ISNA(VLOOKUP(E9054,E$1:E9053,1,FALSE()))),"OLD",IF(AND(E9054&lt;&gt;"",E9054&lt;&gt;"!!!"),"NEW","")))</f>
        <v> </v>
      </c>
      <c r="G9054" s="23" t="str">
        <f>IF(OR(E9054="",E9054="!!!"),"",IF(OR(J9054=0,AND(J9054=1,K9054=1),AND(J9054=1,I9054="SBJ"),AND(J9054=1,I9054=0)),"?IN_FOCUS",IF(J9054&lt;=2,"?ACTIVATED",IF(J9054&lt;&gt;"","?FAMILIAR",IF(F9054="NEW",IF(ISNA(VLOOKUP(E9054,#REF!,1,FALSE())),"?TYPE_IDENTIFIABLE","?REFERENTIAL"),"_")))))</f>
        <v> </v>
      </c>
      <c r="H9054" s="24" t="str">
        <f>IF(J9054&lt;&gt;1,"",IF(I9054="SBJ","CB","?"))</f>
        <v> </v>
      </c>
      <c r="I9054" s="25" t="str">
        <f>IF(OR(E9054="",E9054="!!!",F9054="NEW"),"",INDEX(B9053:B$2,-1+SUMPRODUCT(MAX(ROW(E9053:E$2)*(E9054=E9053:E$2)))))</f>
        <v> </v>
      </c>
      <c r="J9054" s="25" t="str">
        <f>IF(OR(E9054="",E9054="!!!",F9054="NEW"),"",COUNTBLANK(OFFSET(A$1,,,SUMPRODUCT(MAX(ROW(E$2:E9054)*(E9054=E$2:E9054)))))-COUNTBLANK(OFFSET(A$1,,,SUMPRODUCT(MAX(ROW(E$1:E9053)*(E2=E$1:E9053))))))</f>
        <v> </v>
      </c>
      <c r="K9054" s="25" t="str">
        <f>IF(OR(E9054="",E9054="!!!",F9054="NEW"),"",INDEX(J$1:J9053,SUMPRODUCT(MAX(ROW(E$1:E9053)*(E9054=E$1:E9053)))))</f>
        <v> </v>
      </c>
      <c r="L9054" s="26"/>
    </row>
    <row r="9055" spans="1:12">
      <c r="A9055" s="20" t="s">
        <v>2055</v>
      </c>
      <c r="B9055" s="27" t="s">
        <v>1731</v>
      </c>
      <c r="C9055" s="27" t="s">
        <v>1680</v>
      </c>
      <c r="D9055" s="27" t="s">
        <v>1681</v>
      </c>
      <c r="E9055" s="21">
        <f>IF(D9055="?OLD","!!!","")</f>
        <v/>
      </c>
      <c r="F9055" s="22" t="str">
        <f>IF(OR(E9055="",E9055="!!!"),"",IF(NOT(ISNA(VLOOKUP(E9055,E$1:E9054,1,FALSE()))),"OLD",IF(AND(E9055&lt;&gt;"",E9055&lt;&gt;"!!!"),"NEW","")))</f>
        <v> </v>
      </c>
      <c r="G9055" s="23" t="str">
        <f>IF(OR(E9055="",E9055="!!!"),"",IF(OR(J9055=0,AND(J9055=1,K9055=1),AND(J9055=1,I9055="SBJ"),AND(J9055=1,I9055=0)),"?IN_FOCUS",IF(J9055&lt;=2,"?ACTIVATED",IF(J9055&lt;&gt;"","?FAMILIAR",IF(F9055="NEW",IF(ISNA(VLOOKUP(E9055,#REF!,1,FALSE())),"?TYPE_IDENTIFIABLE","?REFERENTIAL"),"_")))))</f>
        <v> </v>
      </c>
      <c r="H9055" s="24" t="str">
        <f>IF(J9055&lt;&gt;1,"",IF(I9055="SBJ","CB","?"))</f>
        <v> </v>
      </c>
      <c r="I9055" s="25" t="str">
        <f>IF(OR(E9055="",E9055="!!!",F9055="NEW"),"",INDEX(B9054:B$2,-1+SUMPRODUCT(MAX(ROW(E9054:E$2)*(E9055=E9054:E$2)))))</f>
        <v> </v>
      </c>
      <c r="J9055" s="25" t="str">
        <f>IF(OR(E9055="",E9055="!!!",F9055="NEW"),"",COUNTBLANK(OFFSET(A$1,,,SUMPRODUCT(MAX(ROW(E$2:E9055)*(E9055=E$2:E9055)))))-COUNTBLANK(OFFSET(A$1,,,SUMPRODUCT(MAX(ROW(E$1:E9054)*(E2=E$1:E9054))))))</f>
        <v> </v>
      </c>
      <c r="K9055" s="25" t="str">
        <f>IF(OR(E9055="",E9055="!!!",F9055="NEW"),"",INDEX(J$1:J9054,SUMPRODUCT(MAX(ROW(E$1:E9054)*(E9055=E$1:E9054)))))</f>
        <v> </v>
      </c>
      <c r="L9055" s="26"/>
    </row>
    <row r="9056" spans="1:12">
      <c r="A9056" s="20" t="s">
        <v>1670</v>
      </c>
      <c r="E9056" s="21">
        <f>IF(D9056="?OLD","!!!","")</f>
        <v/>
      </c>
      <c r="F9056" s="22" t="str">
        <f>IF(OR(E9056="",E9056="!!!"),"",IF(NOT(ISNA(VLOOKUP(E9056,E$1:E9055,1,FALSE()))),"OLD",IF(AND(E9056&lt;&gt;"",E9056&lt;&gt;"!!!"),"NEW","")))</f>
        <v> </v>
      </c>
      <c r="G9056" s="23" t="str">
        <f>IF(OR(E9056="",E9056="!!!"),"",IF(OR(J9056=0,AND(J9056=1,K9056=1),AND(J9056=1,I9056="SBJ"),AND(J9056=1,I9056=0)),"?IN_FOCUS",IF(J9056&lt;=2,"?ACTIVATED",IF(J9056&lt;&gt;"","?FAMILIAR",IF(F9056="NEW",IF(ISNA(VLOOKUP(E9056,#REF!,1,FALSE())),"?TYPE_IDENTIFIABLE","?REFERENTIAL"),"_")))))</f>
        <v> </v>
      </c>
      <c r="H9056" s="24" t="str">
        <f>IF(J9056&lt;&gt;1,"",IF(I9056="SBJ","CB","?"))</f>
        <v> </v>
      </c>
      <c r="I9056" s="25" t="str">
        <f>IF(OR(E9056="",E9056="!!!",F9056="NEW"),"",INDEX(B9055:B$2,-1+SUMPRODUCT(MAX(ROW(E9055:E$2)*(E9056=E9055:E$2)))))</f>
        <v> </v>
      </c>
      <c r="J9056" s="25" t="str">
        <f>IF(OR(E9056="",E9056="!!!",F9056="NEW"),"",COUNTBLANK(OFFSET(A$1,,,SUMPRODUCT(MAX(ROW(E$2:E9056)*(E9056=E$2:E9056)))))-COUNTBLANK(OFFSET(A$1,,,SUMPRODUCT(MAX(ROW(E$1:E9055)*(E2=E$1:E9055))))))</f>
        <v> </v>
      </c>
      <c r="K9056" s="25" t="str">
        <f>IF(OR(E9056="",E9056="!!!",F9056="NEW"),"",INDEX(J$1:J9055,SUMPRODUCT(MAX(ROW(E$1:E9055)*(E9056=E$1:E9055)))))</f>
        <v> </v>
      </c>
      <c r="L9056" s="26"/>
    </row>
    <row r="9057" spans="1:12">
      <c r="A9057" s="20" t="s">
        <v>2108</v>
      </c>
      <c r="B9057" s="27" t="s">
        <v>1675</v>
      </c>
      <c r="C9057" s="27" t="s">
        <v>1704</v>
      </c>
      <c r="E9057" s="21">
        <f>IF(D9057="?OLD","!!!","")</f>
        <v/>
      </c>
      <c r="F9057" s="22" t="str">
        <f>IF(OR(E9057="",E9057="!!!"),"",IF(NOT(ISNA(VLOOKUP(E9057,E$1:E9056,1,FALSE()))),"OLD",IF(AND(E9057&lt;&gt;"",E9057&lt;&gt;"!!!"),"NEW","")))</f>
        <v> </v>
      </c>
      <c r="G9057" s="23" t="str">
        <f>IF(OR(E9057="",E9057="!!!"),"",IF(OR(J9057=0,AND(J9057=1,K9057=1),AND(J9057=1,I9057="SBJ"),AND(J9057=1,I9057=0)),"?IN_FOCUS",IF(J9057&lt;=2,"?ACTIVATED",IF(J9057&lt;&gt;"","?FAMILIAR",IF(F9057="NEW",IF(ISNA(VLOOKUP(E9057,#REF!,1,FALSE())),"?TYPE_IDENTIFIABLE","?REFERENTIAL"),"_")))))</f>
        <v> </v>
      </c>
      <c r="H9057" s="24" t="str">
        <f>IF(J9057&lt;&gt;1,"",IF(I9057="SBJ","CB","?"))</f>
        <v> </v>
      </c>
      <c r="I9057" s="25" t="str">
        <f>IF(OR(E9057="",E9057="!!!",F9057="NEW"),"",INDEX(B9056:B$2,-1+SUMPRODUCT(MAX(ROW(E9056:E$2)*(E9057=E9056:E$2)))))</f>
        <v> </v>
      </c>
      <c r="J9057" s="25" t="str">
        <f>IF(OR(E9057="",E9057="!!!",F9057="NEW"),"",COUNTBLANK(OFFSET(A$1,,,SUMPRODUCT(MAX(ROW(E$2:E9057)*(E9057=E$2:E9057)))))-COUNTBLANK(OFFSET(A$1,,,SUMPRODUCT(MAX(ROW(E$1:E9056)*(E2=E$1:E9056))))))</f>
        <v> </v>
      </c>
      <c r="K9057" s="25" t="str">
        <f>IF(OR(E9057="",E9057="!!!",F9057="NEW"),"",INDEX(J$1:J9056,SUMPRODUCT(MAX(ROW(E$1:E9056)*(E9057=E$1:E9056)))))</f>
        <v> </v>
      </c>
      <c r="L9057" s="26"/>
    </row>
    <row r="9058" spans="1:12">
      <c r="A9058" s="20" t="s">
        <v>2107</v>
      </c>
      <c r="E9058" s="21">
        <f>IF(D9058="?OLD","!!!","")</f>
        <v/>
      </c>
      <c r="F9058" s="22" t="str">
        <f>IF(OR(E9058="",E9058="!!!"),"",IF(NOT(ISNA(VLOOKUP(E9058,E$1:E9057,1,FALSE()))),"OLD",IF(AND(E9058&lt;&gt;"",E9058&lt;&gt;"!!!"),"NEW","")))</f>
        <v> </v>
      </c>
      <c r="G9058" s="23" t="str">
        <f>IF(OR(E9058="",E9058="!!!"),"",IF(OR(J9058=0,AND(J9058=1,K9058=1),AND(J9058=1,I9058="SBJ"),AND(J9058=1,I9058=0)),"?IN_FOCUS",IF(J9058&lt;=2,"?ACTIVATED",IF(J9058&lt;&gt;"","?FAMILIAR",IF(F9058="NEW",IF(ISNA(VLOOKUP(E9058,#REF!,1,FALSE())),"?TYPE_IDENTIFIABLE","?REFERENTIAL"),"_")))))</f>
        <v> </v>
      </c>
      <c r="H9058" s="24" t="str">
        <f>IF(J9058&lt;&gt;1,"",IF(I9058="SBJ","CB","?"))</f>
        <v> </v>
      </c>
      <c r="I9058" s="25" t="str">
        <f>IF(OR(E9058="",E9058="!!!",F9058="NEW"),"",INDEX(B9057:B$2,-1+SUMPRODUCT(MAX(ROW(E9057:E$2)*(E9058=E9057:E$2)))))</f>
        <v> </v>
      </c>
      <c r="J9058" s="25" t="str">
        <f>IF(OR(E9058="",E9058="!!!",F9058="NEW"),"",COUNTBLANK(OFFSET(A$1,,,SUMPRODUCT(MAX(ROW(E$2:E9058)*(E9058=E$2:E9058)))))-COUNTBLANK(OFFSET(A$1,,,SUMPRODUCT(MAX(ROW(E$1:E9057)*(E2=E$1:E9057))))))</f>
        <v> </v>
      </c>
      <c r="K9058" s="25" t="str">
        <f>IF(OR(E9058="",E9058="!!!",F9058="NEW"),"",INDEX(J$1:J9057,SUMPRODUCT(MAX(ROW(E$1:E9057)*(E9058=E$1:E9057)))))</f>
        <v> </v>
      </c>
      <c r="L9058" s="26"/>
    </row>
    <row r="9059" spans="1:12">
      <c r="A9059" s="20" t="s">
        <v>4240</v>
      </c>
      <c r="E9059" s="21">
        <f>IF(D9059="?OLD","!!!","")</f>
        <v/>
      </c>
      <c r="F9059" s="22" t="str">
        <f>IF(OR(E9059="",E9059="!!!"),"",IF(NOT(ISNA(VLOOKUP(E9059,E$1:E9058,1,FALSE()))),"OLD",IF(AND(E9059&lt;&gt;"",E9059&lt;&gt;"!!!"),"NEW","")))</f>
        <v> </v>
      </c>
      <c r="G9059" s="23" t="str">
        <f>IF(OR(E9059="",E9059="!!!"),"",IF(OR(J9059=0,AND(J9059=1,K9059=1),AND(J9059=1,I9059="SBJ"),AND(J9059=1,I9059=0)),"?IN_FOCUS",IF(J9059&lt;=2,"?ACTIVATED",IF(J9059&lt;&gt;"","?FAMILIAR",IF(F9059="NEW",IF(ISNA(VLOOKUP(E9059,#REF!,1,FALSE())),"?TYPE_IDENTIFIABLE","?REFERENTIAL"),"_")))))</f>
        <v> </v>
      </c>
      <c r="H9059" s="24" t="str">
        <f>IF(J9059&lt;&gt;1,"",IF(I9059="SBJ","CB","?"))</f>
        <v> </v>
      </c>
      <c r="I9059" s="25" t="str">
        <f>IF(OR(E9059="",E9059="!!!",F9059="NEW"),"",INDEX(B9058:B$2,-1+SUMPRODUCT(MAX(ROW(E9058:E$2)*(E9059=E9058:E$2)))))</f>
        <v> </v>
      </c>
      <c r="J9059" s="25" t="str">
        <f>IF(OR(E9059="",E9059="!!!",F9059="NEW"),"",COUNTBLANK(OFFSET(A$1,,,SUMPRODUCT(MAX(ROW(E$2:E9059)*(E9059=E$2:E9059)))))-COUNTBLANK(OFFSET(A$1,,,SUMPRODUCT(MAX(ROW(E$1:E9058)*(E2=E$1:E9058))))))</f>
        <v> </v>
      </c>
      <c r="K9059" s="25" t="str">
        <f>IF(OR(E9059="",E9059="!!!",F9059="NEW"),"",INDEX(J$1:J9058,SUMPRODUCT(MAX(ROW(E$1:E9058)*(E9059=E$1:E9058)))))</f>
        <v> </v>
      </c>
      <c r="L9059" s="26"/>
    </row>
    <row r="9060" spans="1:12">
      <c r="A9060" s="20" t="s">
        <v>3769</v>
      </c>
      <c r="B9060" s="27" t="s">
        <v>1675</v>
      </c>
      <c r="C9060" s="27" t="s">
        <v>1704</v>
      </c>
      <c r="E9060" s="21">
        <f>IF(D9060="?OLD","!!!","")</f>
        <v/>
      </c>
      <c r="F9060" s="22" t="str">
        <f>IF(OR(E9060="",E9060="!!!"),"",IF(NOT(ISNA(VLOOKUP(E9060,E$1:E9059,1,FALSE()))),"OLD",IF(AND(E9060&lt;&gt;"",E9060&lt;&gt;"!!!"),"NEW","")))</f>
        <v> </v>
      </c>
      <c r="G9060" s="23" t="str">
        <f>IF(OR(E9060="",E9060="!!!"),"",IF(OR(J9060=0,AND(J9060=1,K9060=1),AND(J9060=1,I9060="SBJ"),AND(J9060=1,I9060=0)),"?IN_FOCUS",IF(J9060&lt;=2,"?ACTIVATED",IF(J9060&lt;&gt;"","?FAMILIAR",IF(F9060="NEW",IF(ISNA(VLOOKUP(E9060,#REF!,1,FALSE())),"?TYPE_IDENTIFIABLE","?REFERENTIAL"),"_")))))</f>
        <v> </v>
      </c>
      <c r="H9060" s="24" t="str">
        <f>IF(J9060&lt;&gt;1,"",IF(I9060="SBJ","CB","?"))</f>
        <v> </v>
      </c>
      <c r="I9060" s="25" t="str">
        <f>IF(OR(E9060="",E9060="!!!",F9060="NEW"),"",INDEX(B9059:B$2,-1+SUMPRODUCT(MAX(ROW(E9059:E$2)*(E9060=E9059:E$2)))))</f>
        <v> </v>
      </c>
      <c r="J9060" s="25" t="str">
        <f>IF(OR(E9060="",E9060="!!!",F9060="NEW"),"",COUNTBLANK(OFFSET(A$1,,,SUMPRODUCT(MAX(ROW(E$2:E9060)*(E9060=E$2:E9060)))))-COUNTBLANK(OFFSET(A$1,,,SUMPRODUCT(MAX(ROW(E$1:E9059)*(E2=E$1:E9059))))))</f>
        <v> </v>
      </c>
      <c r="K9060" s="25" t="str">
        <f>IF(OR(E9060="",E9060="!!!",F9060="NEW"),"",INDEX(J$1:J9059,SUMPRODUCT(MAX(ROW(E$1:E9059)*(E9060=E$1:E9059)))))</f>
        <v> </v>
      </c>
      <c r="L9060" s="26"/>
    </row>
    <row r="9061" spans="1:12">
      <c r="A9061" s="20" t="s">
        <v>1688</v>
      </c>
      <c r="E9061" s="21">
        <f>IF(D9061="?OLD","!!!","")</f>
        <v/>
      </c>
      <c r="F9061" s="22" t="str">
        <f>IF(OR(E9061="",E9061="!!!"),"",IF(NOT(ISNA(VLOOKUP(E9061,E$1:E9060,1,FALSE()))),"OLD",IF(AND(E9061&lt;&gt;"",E9061&lt;&gt;"!!!"),"NEW","")))</f>
        <v> </v>
      </c>
      <c r="G9061" s="23" t="str">
        <f>IF(OR(E9061="",E9061="!!!"),"",IF(OR(J9061=0,AND(J9061=1,K9061=1),AND(J9061=1,I9061="SBJ"),AND(J9061=1,I9061=0)),"?IN_FOCUS",IF(J9061&lt;=2,"?ACTIVATED",IF(J9061&lt;&gt;"","?FAMILIAR",IF(F9061="NEW",IF(ISNA(VLOOKUP(E9061,#REF!,1,FALSE())),"?TYPE_IDENTIFIABLE","?REFERENTIAL"),"_")))))</f>
        <v> </v>
      </c>
      <c r="H9061" s="24" t="str">
        <f>IF(J9061&lt;&gt;1,"",IF(I9061="SBJ","CB","?"))</f>
        <v> </v>
      </c>
      <c r="I9061" s="25" t="str">
        <f>IF(OR(E9061="",E9061="!!!",F9061="NEW"),"",INDEX(B9060:B$2,-1+SUMPRODUCT(MAX(ROW(E9060:E$2)*(E9061=E9060:E$2)))))</f>
        <v> </v>
      </c>
      <c r="J9061" s="25" t="str">
        <f>IF(OR(E9061="",E9061="!!!",F9061="NEW"),"",COUNTBLANK(OFFSET(A$1,,,SUMPRODUCT(MAX(ROW(E$2:E9061)*(E9061=E$2:E9061)))))-COUNTBLANK(OFFSET(A$1,,,SUMPRODUCT(MAX(ROW(E$1:E9060)*(E2=E$1:E9060))))))</f>
        <v> </v>
      </c>
      <c r="K9061" s="25" t="str">
        <f>IF(OR(E9061="",E9061="!!!",F9061="NEW"),"",INDEX(J$1:J9060,SUMPRODUCT(MAX(ROW(E$1:E9060)*(E9061=E$1:E9060)))))</f>
        <v> </v>
      </c>
      <c r="L9061" s="26"/>
    </row>
    <row r="9062" spans="1:12">
      <c r="A9062" s="20" t="s">
        <v>1699</v>
      </c>
      <c r="B9062" s="27" t="s">
        <v>1778</v>
      </c>
      <c r="E9062" s="21">
        <f>IF(D9062="?OLD","!!!","")</f>
        <v/>
      </c>
      <c r="F9062" s="22" t="str">
        <f>IF(OR(E9062="",E9062="!!!"),"",IF(NOT(ISNA(VLOOKUP(E9062,E$1:E9061,1,FALSE()))),"OLD",IF(AND(E9062&lt;&gt;"",E9062&lt;&gt;"!!!"),"NEW","")))</f>
        <v> </v>
      </c>
      <c r="G9062" s="23" t="str">
        <f>IF(OR(E9062="",E9062="!!!"),"",IF(OR(J9062=0,AND(J9062=1,K9062=1),AND(J9062=1,I9062="SBJ"),AND(J9062=1,I9062=0)),"?IN_FOCUS",IF(J9062&lt;=2,"?ACTIVATED",IF(J9062&lt;&gt;"","?FAMILIAR",IF(F9062="NEW",IF(ISNA(VLOOKUP(E9062,#REF!,1,FALSE())),"?TYPE_IDENTIFIABLE","?REFERENTIAL"),"_")))))</f>
        <v> </v>
      </c>
      <c r="H9062" s="24" t="str">
        <f>IF(J9062&lt;&gt;1,"",IF(I9062="SBJ","CB","?"))</f>
        <v> </v>
      </c>
      <c r="I9062" s="25" t="str">
        <f>IF(OR(E9062="",E9062="!!!",F9062="NEW"),"",INDEX(B9061:B$2,-1+SUMPRODUCT(MAX(ROW(E9061:E$2)*(E9062=E9061:E$2)))))</f>
        <v> </v>
      </c>
      <c r="J9062" s="25" t="str">
        <f>IF(OR(E9062="",E9062="!!!",F9062="NEW"),"",COUNTBLANK(OFFSET(A$1,,,SUMPRODUCT(MAX(ROW(E$2:E9062)*(E9062=E$2:E9062)))))-COUNTBLANK(OFFSET(A$1,,,SUMPRODUCT(MAX(ROW(E$1:E9061)*(E2=E$1:E9061))))))</f>
        <v> </v>
      </c>
      <c r="K9062" s="25" t="str">
        <f>IF(OR(E9062="",E9062="!!!",F9062="NEW"),"",INDEX(J$1:J9061,SUMPRODUCT(MAX(ROW(E$1:E9061)*(E9062=E$1:E9061)))))</f>
        <v> </v>
      </c>
      <c r="L9062" s="26"/>
    </row>
    <row r="9063" spans="1:12">
      <c r="A9063" s="20" t="s">
        <v>1744</v>
      </c>
      <c r="E9063" s="21">
        <f>IF(D9063="?OLD","!!!","")</f>
        <v/>
      </c>
      <c r="F9063" s="22" t="str">
        <f>IF(OR(E9063="",E9063="!!!"),"",IF(NOT(ISNA(VLOOKUP(E9063,E$1:E9062,1,FALSE()))),"OLD",IF(AND(E9063&lt;&gt;"",E9063&lt;&gt;"!!!"),"NEW","")))</f>
        <v> </v>
      </c>
      <c r="G9063" s="23" t="str">
        <f>IF(OR(E9063="",E9063="!!!"),"",IF(OR(J9063=0,AND(J9063=1,K9063=1),AND(J9063=1,I9063="SBJ"),AND(J9063=1,I9063=0)),"?IN_FOCUS",IF(J9063&lt;=2,"?ACTIVATED",IF(J9063&lt;&gt;"","?FAMILIAR",IF(F9063="NEW",IF(ISNA(VLOOKUP(E9063,#REF!,1,FALSE())),"?TYPE_IDENTIFIABLE","?REFERENTIAL"),"_")))))</f>
        <v> </v>
      </c>
      <c r="H9063" s="24" t="str">
        <f>IF(J9063&lt;&gt;1,"",IF(I9063="SBJ","CB","?"))</f>
        <v> </v>
      </c>
      <c r="I9063" s="25" t="str">
        <f>IF(OR(E9063="",E9063="!!!",F9063="NEW"),"",INDEX(B9062:B$2,-1+SUMPRODUCT(MAX(ROW(E9062:E$2)*(E9063=E9062:E$2)))))</f>
        <v> </v>
      </c>
      <c r="J9063" s="25" t="str">
        <f>IF(OR(E9063="",E9063="!!!",F9063="NEW"),"",COUNTBLANK(OFFSET(A$1,,,SUMPRODUCT(MAX(ROW(E$2:E9063)*(E9063=E$2:E9063)))))-COUNTBLANK(OFFSET(A$1,,,SUMPRODUCT(MAX(ROW(E$1:E9062)*(E2=E$1:E9062))))))</f>
        <v> </v>
      </c>
      <c r="K9063" s="25" t="str">
        <f>IF(OR(E9063="",E9063="!!!",F9063="NEW"),"",INDEX(J$1:J9062,SUMPRODUCT(MAX(ROW(E$1:E9062)*(E9063=E$1:E9062)))))</f>
        <v> </v>
      </c>
      <c r="L9063" s="26"/>
    </row>
    <row r="9064" spans="1:12">
      <c r="A9064" s="20" t="s">
        <v>729</v>
      </c>
      <c r="B9064" s="27" t="s">
        <v>1907</v>
      </c>
      <c r="C9064" s="27" t="s">
        <v>1701</v>
      </c>
      <c r="D9064" s="27" t="s">
        <v>1681</v>
      </c>
      <c r="E9064" s="21">
        <f>IF(D9064="?OLD","!!!","")</f>
        <v/>
      </c>
      <c r="F9064" s="22" t="str">
        <f>IF(OR(E9064="",E9064="!!!"),"",IF(NOT(ISNA(VLOOKUP(E9064,E$1:E9063,1,FALSE()))),"OLD",IF(AND(E9064&lt;&gt;"",E9064&lt;&gt;"!!!"),"NEW","")))</f>
        <v> </v>
      </c>
      <c r="G9064" s="23" t="str">
        <f>IF(OR(E9064="",E9064="!!!"),"",IF(OR(J9064=0,AND(J9064=1,K9064=1),AND(J9064=1,I9064="SBJ"),AND(J9064=1,I9064=0)),"?IN_FOCUS",IF(J9064&lt;=2,"?ACTIVATED",IF(J9064&lt;&gt;"","?FAMILIAR",IF(F9064="NEW",IF(ISNA(VLOOKUP(E9064,#REF!,1,FALSE())),"?TYPE_IDENTIFIABLE","?REFERENTIAL"),"_")))))</f>
        <v> </v>
      </c>
      <c r="H9064" s="24" t="str">
        <f>IF(J9064&lt;&gt;1,"",IF(I9064="SBJ","CB","?"))</f>
        <v> </v>
      </c>
      <c r="I9064" s="25" t="str">
        <f>IF(OR(E9064="",E9064="!!!",F9064="NEW"),"",INDEX(B9063:B$2,-1+SUMPRODUCT(MAX(ROW(E9063:E$2)*(E9064=E9063:E$2)))))</f>
        <v> </v>
      </c>
      <c r="J9064" s="25" t="str">
        <f>IF(OR(E9064="",E9064="!!!",F9064="NEW"),"",COUNTBLANK(OFFSET(A$1,,,SUMPRODUCT(MAX(ROW(E$2:E9064)*(E9064=E$2:E9064)))))-COUNTBLANK(OFFSET(A$1,,,SUMPRODUCT(MAX(ROW(E$1:E9063)*(E2=E$1:E9063))))))</f>
        <v> </v>
      </c>
      <c r="K9064" s="25" t="str">
        <f>IF(OR(E9064="",E9064="!!!",F9064="NEW"),"",INDEX(J$1:J9063,SUMPRODUCT(MAX(ROW(E$1:E9063)*(E9064=E$1:E9063)))))</f>
        <v> </v>
      </c>
      <c r="L9064" s="26"/>
    </row>
    <row r="9065" spans="1:12">
      <c r="A9065" s="20" t="s">
        <v>129</v>
      </c>
      <c r="E9065" s="21">
        <f>IF(D9065="?OLD","!!!","")</f>
        <v/>
      </c>
      <c r="F9065" s="22" t="str">
        <f>IF(OR(E9065="",E9065="!!!"),"",IF(NOT(ISNA(VLOOKUP(E9065,E$1:E9064,1,FALSE()))),"OLD",IF(AND(E9065&lt;&gt;"",E9065&lt;&gt;"!!!"),"NEW","")))</f>
        <v> </v>
      </c>
      <c r="G9065" s="23" t="str">
        <f>IF(OR(E9065="",E9065="!!!"),"",IF(OR(J9065=0,AND(J9065=1,K9065=1),AND(J9065=1,I9065="SBJ"),AND(J9065=1,I9065=0)),"?IN_FOCUS",IF(J9065&lt;=2,"?ACTIVATED",IF(J9065&lt;&gt;"","?FAMILIAR",IF(F9065="NEW",IF(ISNA(VLOOKUP(E9065,#REF!,1,FALSE())),"?TYPE_IDENTIFIABLE","?REFERENTIAL"),"_")))))</f>
        <v> </v>
      </c>
      <c r="H9065" s="24" t="str">
        <f>IF(J9065&lt;&gt;1,"",IF(I9065="SBJ","CB","?"))</f>
        <v> </v>
      </c>
      <c r="I9065" s="25" t="str">
        <f>IF(OR(E9065="",E9065="!!!",F9065="NEW"),"",INDEX(B9064:B$2,-1+SUMPRODUCT(MAX(ROW(E9064:E$2)*(E9065=E9064:E$2)))))</f>
        <v> </v>
      </c>
      <c r="J9065" s="25" t="str">
        <f>IF(OR(E9065="",E9065="!!!",F9065="NEW"),"",COUNTBLANK(OFFSET(A$1,,,SUMPRODUCT(MAX(ROW(E$2:E9065)*(E9065=E$2:E9065)))))-COUNTBLANK(OFFSET(A$1,,,SUMPRODUCT(MAX(ROW(E$1:E9064)*(E2=E$1:E9064))))))</f>
        <v> </v>
      </c>
      <c r="K9065" s="25" t="str">
        <f>IF(OR(E9065="",E9065="!!!",F9065="NEW"),"",INDEX(J$1:J9064,SUMPRODUCT(MAX(ROW(E$1:E9064)*(E9065=E$1:E9064)))))</f>
        <v> </v>
      </c>
      <c r="L9065" s="26"/>
    </row>
    <row r="9066" spans="1:12">
      <c r="A9066" s="20" t="s">
        <v>1688</v>
      </c>
      <c r="E9066" s="21">
        <f>IF(D9066="?OLD","!!!","")</f>
        <v/>
      </c>
      <c r="F9066" s="22" t="str">
        <f>IF(OR(E9066="",E9066="!!!"),"",IF(NOT(ISNA(VLOOKUP(E9066,E$1:E9065,1,FALSE()))),"OLD",IF(AND(E9066&lt;&gt;"",E9066&lt;&gt;"!!!"),"NEW","")))</f>
        <v> </v>
      </c>
      <c r="G9066" s="23" t="str">
        <f>IF(OR(E9066="",E9066="!!!"),"",IF(OR(J9066=0,AND(J9066=1,K9066=1),AND(J9066=1,I9066="SBJ"),AND(J9066=1,I9066=0)),"?IN_FOCUS",IF(J9066&lt;=2,"?ACTIVATED",IF(J9066&lt;&gt;"","?FAMILIAR",IF(F9066="NEW",IF(ISNA(VLOOKUP(E9066,#REF!,1,FALSE())),"?TYPE_IDENTIFIABLE","?REFERENTIAL"),"_")))))</f>
        <v> </v>
      </c>
      <c r="H9066" s="24" t="str">
        <f>IF(J9066&lt;&gt;1,"",IF(I9066="SBJ","CB","?"))</f>
        <v> </v>
      </c>
      <c r="I9066" s="25" t="str">
        <f>IF(OR(E9066="",E9066="!!!",F9066="NEW"),"",INDEX(B9065:B$2,-1+SUMPRODUCT(MAX(ROW(E9065:E$2)*(E9066=E9065:E$2)))))</f>
        <v> </v>
      </c>
      <c r="J9066" s="25" t="str">
        <f>IF(OR(E9066="",E9066="!!!",F9066="NEW"),"",COUNTBLANK(OFFSET(A$1,,,SUMPRODUCT(MAX(ROW(E$2:E9066)*(E9066=E$2:E9066)))))-COUNTBLANK(OFFSET(A$1,,,SUMPRODUCT(MAX(ROW(E$1:E9065)*(E2=E$1:E9065))))))</f>
        <v> </v>
      </c>
      <c r="K9066" s="25" t="str">
        <f>IF(OR(E9066="",E9066="!!!",F9066="NEW"),"",INDEX(J$1:J9065,SUMPRODUCT(MAX(ROW(E$1:E9065)*(E9066=E$1:E9065)))))</f>
        <v> </v>
      </c>
      <c r="L9066" s="26"/>
    </row>
    <row r="9067" spans="1:12">
      <c r="A9067" s="20" t="s">
        <v>1993</v>
      </c>
      <c r="E9067" s="21">
        <f>IF(D9067="?OLD","!!!","")</f>
        <v/>
      </c>
      <c r="F9067" s="22" t="str">
        <f>IF(OR(E9067="",E9067="!!!"),"",IF(NOT(ISNA(VLOOKUP(E9067,E$1:E9066,1,FALSE()))),"OLD",IF(AND(E9067&lt;&gt;"",E9067&lt;&gt;"!!!"),"NEW","")))</f>
        <v> </v>
      </c>
      <c r="G9067" s="23" t="str">
        <f>IF(OR(E9067="",E9067="!!!"),"",IF(OR(J9067=0,AND(J9067=1,K9067=1),AND(J9067=1,I9067="SBJ"),AND(J9067=1,I9067=0)),"?IN_FOCUS",IF(J9067&lt;=2,"?ACTIVATED",IF(J9067&lt;&gt;"","?FAMILIAR",IF(F9067="NEW",IF(ISNA(VLOOKUP(E9067,#REF!,1,FALSE())),"?TYPE_IDENTIFIABLE","?REFERENTIAL"),"_")))))</f>
        <v> </v>
      </c>
      <c r="H9067" s="24" t="str">
        <f>IF(J9067&lt;&gt;1,"",IF(I9067="SBJ","CB","?"))</f>
        <v> </v>
      </c>
      <c r="I9067" s="25" t="str">
        <f>IF(OR(E9067="",E9067="!!!",F9067="NEW"),"",INDEX(B9066:B$2,-1+SUMPRODUCT(MAX(ROW(E9066:E$2)*(E9067=E9066:E$2)))))</f>
        <v> </v>
      </c>
      <c r="J9067" s="25" t="str">
        <f>IF(OR(E9067="",E9067="!!!",F9067="NEW"),"",COUNTBLANK(OFFSET(A$1,,,SUMPRODUCT(MAX(ROW(E$2:E9067)*(E9067=E$2:E9067)))))-COUNTBLANK(OFFSET(A$1,,,SUMPRODUCT(MAX(ROW(E$1:E9066)*(E2=E$1:E9066))))))</f>
        <v> </v>
      </c>
      <c r="K9067" s="25" t="str">
        <f>IF(OR(E9067="",E9067="!!!",F9067="NEW"),"",INDEX(J$1:J9066,SUMPRODUCT(MAX(ROW(E$1:E9066)*(E9067=E$1:E9066)))))</f>
        <v> </v>
      </c>
      <c r="L9067" s="26"/>
    </row>
    <row r="9068" spans="1:12">
      <c r="A9068" s="20" t="s">
        <v>4241</v>
      </c>
      <c r="E9068" s="21">
        <f>IF(D9068="?OLD","!!!","")</f>
        <v/>
      </c>
      <c r="F9068" s="22" t="str">
        <f>IF(OR(E9068="",E9068="!!!"),"",IF(NOT(ISNA(VLOOKUP(E9068,E$1:E9067,1,FALSE()))),"OLD",IF(AND(E9068&lt;&gt;"",E9068&lt;&gt;"!!!"),"NEW","")))</f>
        <v> </v>
      </c>
      <c r="G9068" s="23" t="str">
        <f>IF(OR(E9068="",E9068="!!!"),"",IF(OR(J9068=0,AND(J9068=1,K9068=1),AND(J9068=1,I9068="SBJ"),AND(J9068=1,I9068=0)),"?IN_FOCUS",IF(J9068&lt;=2,"?ACTIVATED",IF(J9068&lt;&gt;"","?FAMILIAR",IF(F9068="NEW",IF(ISNA(VLOOKUP(E9068,#REF!,1,FALSE())),"?TYPE_IDENTIFIABLE","?REFERENTIAL"),"_")))))</f>
        <v> </v>
      </c>
      <c r="H9068" s="24" t="str">
        <f>IF(J9068&lt;&gt;1,"",IF(I9068="SBJ","CB","?"))</f>
        <v> </v>
      </c>
      <c r="I9068" s="25" t="str">
        <f>IF(OR(E9068="",E9068="!!!",F9068="NEW"),"",INDEX(B9067:B$2,-1+SUMPRODUCT(MAX(ROW(E9067:E$2)*(E9068=E9067:E$2)))))</f>
        <v> </v>
      </c>
      <c r="J9068" s="25" t="str">
        <f>IF(OR(E9068="",E9068="!!!",F9068="NEW"),"",COUNTBLANK(OFFSET(A$1,,,SUMPRODUCT(MAX(ROW(E$2:E9068)*(E9068=E$2:E9068)))))-COUNTBLANK(OFFSET(A$1,,,SUMPRODUCT(MAX(ROW(E$1:E9067)*(E2=E$1:E9067))))))</f>
        <v> </v>
      </c>
      <c r="K9068" s="25" t="str">
        <f>IF(OR(E9068="",E9068="!!!",F9068="NEW"),"",INDEX(J$1:J9067,SUMPRODUCT(MAX(ROW(E$1:E9067)*(E9068=E$1:E9067)))))</f>
        <v> </v>
      </c>
      <c r="L9068" s="26"/>
    </row>
    <row r="9069" spans="1:12">
      <c r="A9069" s="20" t="s">
        <v>4242</v>
      </c>
      <c r="B9069" s="27" t="s">
        <v>1692</v>
      </c>
      <c r="C9069" s="27" t="s">
        <v>1727</v>
      </c>
      <c r="E9069" s="21">
        <f>IF(D9069="?OLD","!!!","")</f>
        <v/>
      </c>
      <c r="F9069" s="22" t="str">
        <f>IF(OR(E9069="",E9069="!!!"),"",IF(NOT(ISNA(VLOOKUP(E9069,E$1:E9068,1,FALSE()))),"OLD",IF(AND(E9069&lt;&gt;"",E9069&lt;&gt;"!!!"),"NEW","")))</f>
        <v> </v>
      </c>
      <c r="G9069" s="23" t="str">
        <f>IF(OR(E9069="",E9069="!!!"),"",IF(OR(J9069=0,AND(J9069=1,K9069=1),AND(J9069=1,I9069="SBJ"),AND(J9069=1,I9069=0)),"?IN_FOCUS",IF(J9069&lt;=2,"?ACTIVATED",IF(J9069&lt;&gt;"","?FAMILIAR",IF(F9069="NEW",IF(ISNA(VLOOKUP(E9069,#REF!,1,FALSE())),"?TYPE_IDENTIFIABLE","?REFERENTIAL"),"_")))))</f>
        <v> </v>
      </c>
      <c r="H9069" s="24" t="str">
        <f>IF(J9069&lt;&gt;1,"",IF(I9069="SBJ","CB","?"))</f>
        <v> </v>
      </c>
      <c r="I9069" s="25" t="str">
        <f>IF(OR(E9069="",E9069="!!!",F9069="NEW"),"",INDEX(B9068:B$2,-1+SUMPRODUCT(MAX(ROW(E9068:E$2)*(E9069=E9068:E$2)))))</f>
        <v> </v>
      </c>
      <c r="J9069" s="25" t="str">
        <f>IF(OR(E9069="",E9069="!!!",F9069="NEW"),"",COUNTBLANK(OFFSET(A$1,,,SUMPRODUCT(MAX(ROW(E$2:E9069)*(E9069=E$2:E9069)))))-COUNTBLANK(OFFSET(A$1,,,SUMPRODUCT(MAX(ROW(E$1:E9068)*(E2=E$1:E9068))))))</f>
        <v> </v>
      </c>
      <c r="K9069" s="25" t="str">
        <f>IF(OR(E9069="",E9069="!!!",F9069="NEW"),"",INDEX(J$1:J9068,SUMPRODUCT(MAX(ROW(E$1:E9068)*(E9069=E$1:E9068)))))</f>
        <v> </v>
      </c>
      <c r="L9069" s="26"/>
    </row>
    <row r="9070" spans="1:12">
      <c r="A9070" s="20" t="s">
        <v>1682</v>
      </c>
      <c r="E9070" s="21">
        <f>IF(D9070="?OLD","!!!","")</f>
        <v/>
      </c>
      <c r="F9070" s="22" t="str">
        <f>IF(OR(E9070="",E9070="!!!"),"",IF(NOT(ISNA(VLOOKUP(E9070,E$1:E9069,1,FALSE()))),"OLD",IF(AND(E9070&lt;&gt;"",E9070&lt;&gt;"!!!"),"NEW","")))</f>
        <v> </v>
      </c>
      <c r="G9070" s="23" t="str">
        <f>IF(OR(E9070="",E9070="!!!"),"",IF(OR(J9070=0,AND(J9070=1,K9070=1),AND(J9070=1,I9070="SBJ"),AND(J9070=1,I9070=0)),"?IN_FOCUS",IF(J9070&lt;=2,"?ACTIVATED",IF(J9070&lt;&gt;"","?FAMILIAR",IF(F9070="NEW",IF(ISNA(VLOOKUP(E9070,#REF!,1,FALSE())),"?TYPE_IDENTIFIABLE","?REFERENTIAL"),"_")))))</f>
        <v> </v>
      </c>
      <c r="H9070" s="24" t="str">
        <f>IF(J9070&lt;&gt;1,"",IF(I9070="SBJ","CB","?"))</f>
        <v> </v>
      </c>
      <c r="I9070" s="25" t="str">
        <f>IF(OR(E9070="",E9070="!!!",F9070="NEW"),"",INDEX(B9069:B$2,-1+SUMPRODUCT(MAX(ROW(E9069:E$2)*(E9070=E9069:E$2)))))</f>
        <v> </v>
      </c>
      <c r="J9070" s="25" t="str">
        <f>IF(OR(E9070="",E9070="!!!",F9070="NEW"),"",COUNTBLANK(OFFSET(A$1,,,SUMPRODUCT(MAX(ROW(E$2:E9070)*(E9070=E$2:E9070)))))-COUNTBLANK(OFFSET(A$1,,,SUMPRODUCT(MAX(ROW(E$1:E9069)*(E2=E$1:E9069))))))</f>
        <v> </v>
      </c>
      <c r="K9070" s="25" t="str">
        <f>IF(OR(E9070="",E9070="!!!",F9070="NEW"),"",INDEX(J$1:J9069,SUMPRODUCT(MAX(ROW(E$1:E9069)*(E9070=E$1:E9069)))))</f>
        <v> </v>
      </c>
      <c r="L9070" s="26"/>
    </row>
    <row r="9071" spans="1:12">
      <c r="A9071" s="20" t="s">
        <v>4243</v>
      </c>
      <c r="E9071" s="21">
        <f>IF(D9071="?OLD","!!!","")</f>
        <v/>
      </c>
      <c r="F9071" s="22" t="str">
        <f>IF(OR(E9071="",E9071="!!!"),"",IF(NOT(ISNA(VLOOKUP(E9071,E$1:E9070,1,FALSE()))),"OLD",IF(AND(E9071&lt;&gt;"",E9071&lt;&gt;"!!!"),"NEW","")))</f>
        <v> </v>
      </c>
      <c r="G9071" s="23" t="str">
        <f>IF(OR(E9071="",E9071="!!!"),"",IF(OR(J9071=0,AND(J9071=1,K9071=1),AND(J9071=1,I9071="SBJ"),AND(J9071=1,I9071=0)),"?IN_FOCUS",IF(J9071&lt;=2,"?ACTIVATED",IF(J9071&lt;&gt;"","?FAMILIAR",IF(F9071="NEW",IF(ISNA(VLOOKUP(E9071,#REF!,1,FALSE())),"?TYPE_IDENTIFIABLE","?REFERENTIAL"),"_")))))</f>
        <v> </v>
      </c>
      <c r="H9071" s="24" t="str">
        <f>IF(J9071&lt;&gt;1,"",IF(I9071="SBJ","CB","?"))</f>
        <v> </v>
      </c>
      <c r="I9071" s="25" t="str">
        <f>IF(OR(E9071="",E9071="!!!",F9071="NEW"),"",INDEX(B9070:B$2,-1+SUMPRODUCT(MAX(ROW(E9070:E$2)*(E9071=E9070:E$2)))))</f>
        <v> </v>
      </c>
      <c r="J9071" s="25" t="str">
        <f>IF(OR(E9071="",E9071="!!!",F9071="NEW"),"",COUNTBLANK(OFFSET(A$1,,,SUMPRODUCT(MAX(ROW(E$2:E9071)*(E9071=E$2:E9071)))))-COUNTBLANK(OFFSET(A$1,,,SUMPRODUCT(MAX(ROW(E$1:E9070)*(E2=E$1:E9070))))))</f>
        <v> </v>
      </c>
      <c r="K9071" s="25" t="str">
        <f>IF(OR(E9071="",E9071="!!!",F9071="NEW"),"",INDEX(J$1:J9070,SUMPRODUCT(MAX(ROW(E$1:E9070)*(E9071=E$1:E9070)))))</f>
        <v> </v>
      </c>
      <c r="L9071" s="26"/>
    </row>
    <row r="9072" spans="1:12">
      <c r="A9072" s="20" t="s">
        <v>671</v>
      </c>
      <c r="E9072" s="21">
        <f>IF(D9072="?OLD","!!!","")</f>
        <v/>
      </c>
      <c r="F9072" s="22" t="str">
        <f>IF(OR(E9072="",E9072="!!!"),"",IF(NOT(ISNA(VLOOKUP(E9072,E$1:E9071,1,FALSE()))),"OLD",IF(AND(E9072&lt;&gt;"",E9072&lt;&gt;"!!!"),"NEW","")))</f>
        <v> </v>
      </c>
      <c r="G9072" s="23" t="str">
        <f>IF(OR(E9072="",E9072="!!!"),"",IF(OR(J9072=0,AND(J9072=1,K9072=1),AND(J9072=1,I9072="SBJ"),AND(J9072=1,I9072=0)),"?IN_FOCUS",IF(J9072&lt;=2,"?ACTIVATED",IF(J9072&lt;&gt;"","?FAMILIAR",IF(F9072="NEW",IF(ISNA(VLOOKUP(E9072,#REF!,1,FALSE())),"?TYPE_IDENTIFIABLE","?REFERENTIAL"),"_")))))</f>
        <v> </v>
      </c>
      <c r="H9072" s="24" t="str">
        <f>IF(J9072&lt;&gt;1,"",IF(I9072="SBJ","CB","?"))</f>
        <v> </v>
      </c>
      <c r="I9072" s="25" t="str">
        <f>IF(OR(E9072="",E9072="!!!",F9072="NEW"),"",INDEX(B9071:B$2,-1+SUMPRODUCT(MAX(ROW(E9071:E$2)*(E9072=E9071:E$2)))))</f>
        <v> </v>
      </c>
      <c r="J9072" s="25" t="str">
        <f>IF(OR(E9072="",E9072="!!!",F9072="NEW"),"",COUNTBLANK(OFFSET(A$1,,,SUMPRODUCT(MAX(ROW(E$2:E9072)*(E9072=E$2:E9072)))))-COUNTBLANK(OFFSET(A$1,,,SUMPRODUCT(MAX(ROW(E$1:E9071)*(E2=E$1:E9071))))))</f>
        <v> </v>
      </c>
      <c r="K9072" s="25" t="str">
        <f>IF(OR(E9072="",E9072="!!!",F9072="NEW"),"",INDEX(J$1:J9071,SUMPRODUCT(MAX(ROW(E$1:E9071)*(E9072=E$1:E9071)))))</f>
        <v> </v>
      </c>
      <c r="L9072" s="26"/>
    </row>
    <row r="9073" spans="1:12">
      <c r="A9073" s="20"/>
    </row>
    <row r="9074" spans="1:12">
      <c r="A9074" s="20" t="s">
        <v>4244</v>
      </c>
    </row>
    <row r="9075" spans="1:12">
      <c r="A9075" s="20" t="s">
        <v>2574</v>
      </c>
      <c r="E9075" s="21">
        <f>IF(D9075="?OLD","!!!","")</f>
        <v/>
      </c>
      <c r="F9075" s="22" t="str">
        <f>IF(OR(E9075="",E9075="!!!"),"",IF(NOT(ISNA(VLOOKUP(E9075,E$1:E9074,1,FALSE()))),"OLD",IF(AND(E9075&lt;&gt;"",E9075&lt;&gt;"!!!"),"NEW","")))</f>
        <v> </v>
      </c>
      <c r="G9075" s="23" t="str">
        <f>IF(OR(E9075="",E9075="!!!"),"",IF(OR(J9075=0,AND(J9075=1,K9075=1),AND(J9075=1,I9075="SBJ"),AND(J9075=1,I9075=0)),"?IN_FOCUS",IF(J9075&lt;=2,"?ACTIVATED",IF(J9075&lt;&gt;"","?FAMILIAR",IF(F9075="NEW",IF(ISNA(VLOOKUP(E9075,#REF!,1,FALSE())),"?TYPE_IDENTIFIABLE","?REFERENTIAL"),"_")))))</f>
        <v> </v>
      </c>
      <c r="H9075" s="24" t="str">
        <f>IF(J9075&lt;&gt;1,"",IF(I9075="SBJ","CB","?"))</f>
        <v> </v>
      </c>
      <c r="I9075" s="25" t="str">
        <f>IF(OR(E9075="",E9075="!!!",F9075="NEW"),"",INDEX(B9074:B$2,-1+SUMPRODUCT(MAX(ROW(E9074:E$2)*(E9075=E9074:E$2)))))</f>
        <v> </v>
      </c>
      <c r="J9075" s="25" t="str">
        <f>IF(OR(E9075="",E9075="!!!",F9075="NEW"),"",COUNTBLANK(OFFSET(A$1,,,SUMPRODUCT(MAX(ROW(E$2:E9075)*(E9075=E$2:E9075)))))-COUNTBLANK(OFFSET(A$1,,,SUMPRODUCT(MAX(ROW(E$1:E9074)*(E2=E$1:E9074))))))</f>
        <v> </v>
      </c>
      <c r="K9075" s="25" t="str">
        <f>IF(OR(E9075="",E9075="!!!",F9075="NEW"),"",INDEX(J$1:J9074,SUMPRODUCT(MAX(ROW(E$1:E9074)*(E9075=E$1:E9074)))))</f>
        <v> </v>
      </c>
      <c r="L9075" s="26"/>
    </row>
    <row r="9076" spans="1:12">
      <c r="A9076" s="20" t="s">
        <v>4245</v>
      </c>
      <c r="E9076" s="21">
        <f>IF(D9076="?OLD","!!!","")</f>
        <v/>
      </c>
      <c r="F9076" s="22" t="str">
        <f>IF(OR(E9076="",E9076="!!!"),"",IF(NOT(ISNA(VLOOKUP(E9076,E$1:E9075,1,FALSE()))),"OLD",IF(AND(E9076&lt;&gt;"",E9076&lt;&gt;"!!!"),"NEW","")))</f>
        <v> </v>
      </c>
      <c r="G9076" s="23" t="str">
        <f>IF(OR(E9076="",E9076="!!!"),"",IF(OR(J9076=0,AND(J9076=1,K9076=1),AND(J9076=1,I9076="SBJ"),AND(J9076=1,I9076=0)),"?IN_FOCUS",IF(J9076&lt;=2,"?ACTIVATED",IF(J9076&lt;&gt;"","?FAMILIAR",IF(F9076="NEW",IF(ISNA(VLOOKUP(E9076,#REF!,1,FALSE())),"?TYPE_IDENTIFIABLE","?REFERENTIAL"),"_")))))</f>
        <v> </v>
      </c>
      <c r="H9076" s="24" t="str">
        <f>IF(J9076&lt;&gt;1,"",IF(I9076="SBJ","CB","?"))</f>
        <v> </v>
      </c>
      <c r="I9076" s="25" t="str">
        <f>IF(OR(E9076="",E9076="!!!",F9076="NEW"),"",INDEX(B9075:B$2,-1+SUMPRODUCT(MAX(ROW(E9075:E$2)*(E9076=E9075:E$2)))))</f>
        <v> </v>
      </c>
      <c r="J9076" s="25" t="str">
        <f>IF(OR(E9076="",E9076="!!!",F9076="NEW"),"",COUNTBLANK(OFFSET(A$1,,,SUMPRODUCT(MAX(ROW(E$2:E9076)*(E9076=E$2:E9076)))))-COUNTBLANK(OFFSET(A$1,,,SUMPRODUCT(MAX(ROW(E$1:E9075)*(E2=E$1:E9075))))))</f>
        <v> </v>
      </c>
      <c r="K9076" s="25" t="str">
        <f>IF(OR(E9076="",E9076="!!!",F9076="NEW"),"",INDEX(J$1:J9075,SUMPRODUCT(MAX(ROW(E$1:E9075)*(E9076=E$1:E9075)))))</f>
        <v> </v>
      </c>
      <c r="L9076" s="26"/>
    </row>
    <row r="9077" spans="1:12">
      <c r="A9077" s="20" t="s">
        <v>4246</v>
      </c>
      <c r="B9077" s="27" t="s">
        <v>1687</v>
      </c>
      <c r="C9077" s="27" t="s">
        <v>1704</v>
      </c>
      <c r="E9077" s="21">
        <f>IF(D9077="?OLD","!!!","")</f>
        <v/>
      </c>
      <c r="F9077" s="22" t="str">
        <f>IF(OR(E9077="",E9077="!!!"),"",IF(NOT(ISNA(VLOOKUP(E9077,E$1:E9076,1,FALSE()))),"OLD",IF(AND(E9077&lt;&gt;"",E9077&lt;&gt;"!!!"),"NEW","")))</f>
        <v> </v>
      </c>
      <c r="G9077" s="23" t="str">
        <f>IF(OR(E9077="",E9077="!!!"),"",IF(OR(J9077=0,AND(J9077=1,K9077=1),AND(J9077=1,I9077="SBJ"),AND(J9077=1,I9077=0)),"?IN_FOCUS",IF(J9077&lt;=2,"?ACTIVATED",IF(J9077&lt;&gt;"","?FAMILIAR",IF(F9077="NEW",IF(ISNA(VLOOKUP(E9077,#REF!,1,FALSE())),"?TYPE_IDENTIFIABLE","?REFERENTIAL"),"_")))))</f>
        <v> </v>
      </c>
      <c r="H9077" s="24" t="str">
        <f>IF(J9077&lt;&gt;1,"",IF(I9077="SBJ","CB","?"))</f>
        <v> </v>
      </c>
      <c r="I9077" s="25" t="str">
        <f>IF(OR(E9077="",E9077="!!!",F9077="NEW"),"",INDEX(B9076:B$2,-1+SUMPRODUCT(MAX(ROW(E9076:E$2)*(E9077=E9076:E$2)))))</f>
        <v> </v>
      </c>
      <c r="J9077" s="25" t="str">
        <f>IF(OR(E9077="",E9077="!!!",F9077="NEW"),"",COUNTBLANK(OFFSET(A$1,,,SUMPRODUCT(MAX(ROW(E$2:E9077)*(E9077=E$2:E9077)))))-COUNTBLANK(OFFSET(A$1,,,SUMPRODUCT(MAX(ROW(E$1:E9076)*(E2=E$1:E9076))))))</f>
        <v> </v>
      </c>
      <c r="K9077" s="25" t="str">
        <f>IF(OR(E9077="",E9077="!!!",F9077="NEW"),"",INDEX(J$1:J9076,SUMPRODUCT(MAX(ROW(E$1:E9076)*(E9077=E$1:E9076)))))</f>
        <v> </v>
      </c>
      <c r="L9077" s="26"/>
    </row>
    <row r="9078" spans="1:12">
      <c r="A9078" s="20" t="s">
        <v>603</v>
      </c>
      <c r="E9078" s="21">
        <f>IF(D9078="?OLD","!!!","")</f>
        <v/>
      </c>
      <c r="F9078" s="22" t="str">
        <f>IF(OR(E9078="",E9078="!!!"),"",IF(NOT(ISNA(VLOOKUP(E9078,E$1:E9077,1,FALSE()))),"OLD",IF(AND(E9078&lt;&gt;"",E9078&lt;&gt;"!!!"),"NEW","")))</f>
        <v> </v>
      </c>
      <c r="G9078" s="23" t="str">
        <f>IF(OR(E9078="",E9078="!!!"),"",IF(OR(J9078=0,AND(J9078=1,K9078=1),AND(J9078=1,I9078="SBJ"),AND(J9078=1,I9078=0)),"?IN_FOCUS",IF(J9078&lt;=2,"?ACTIVATED",IF(J9078&lt;&gt;"","?FAMILIAR",IF(F9078="NEW",IF(ISNA(VLOOKUP(E9078,#REF!,1,FALSE())),"?TYPE_IDENTIFIABLE","?REFERENTIAL"),"_")))))</f>
        <v> </v>
      </c>
      <c r="H9078" s="24" t="str">
        <f>IF(J9078&lt;&gt;1,"",IF(I9078="SBJ","CB","?"))</f>
        <v> </v>
      </c>
      <c r="I9078" s="25" t="str">
        <f>IF(OR(E9078="",E9078="!!!",F9078="NEW"),"",INDEX(B9077:B$2,-1+SUMPRODUCT(MAX(ROW(E9077:E$2)*(E9078=E9077:E$2)))))</f>
        <v> </v>
      </c>
      <c r="J9078" s="25" t="str">
        <f>IF(OR(E9078="",E9078="!!!",F9078="NEW"),"",COUNTBLANK(OFFSET(A$1,,,SUMPRODUCT(MAX(ROW(E$2:E9078)*(E9078=E$2:E9078)))))-COUNTBLANK(OFFSET(A$1,,,SUMPRODUCT(MAX(ROW(E$1:E9077)*(E2=E$1:E9077))))))</f>
        <v> </v>
      </c>
      <c r="K9078" s="25" t="str">
        <f>IF(OR(E9078="",E9078="!!!",F9078="NEW"),"",INDEX(J$1:J9077,SUMPRODUCT(MAX(ROW(E$1:E9077)*(E9078=E$1:E9077)))))</f>
        <v> </v>
      </c>
      <c r="L9078" s="26"/>
    </row>
    <row r="9079" spans="1:12">
      <c r="A9079" s="20" t="s">
        <v>2561</v>
      </c>
      <c r="B9079" s="27" t="s">
        <v>1675</v>
      </c>
      <c r="C9079" s="27" t="s">
        <v>1821</v>
      </c>
      <c r="D9079" s="27" t="s">
        <v>1681</v>
      </c>
      <c r="E9079" s="21">
        <f>IF(D9079="?OLD","!!!","")</f>
        <v/>
      </c>
      <c r="F9079" s="22" t="str">
        <f>IF(OR(E9079="",E9079="!!!"),"",IF(NOT(ISNA(VLOOKUP(E9079,E$1:E9078,1,FALSE()))),"OLD",IF(AND(E9079&lt;&gt;"",E9079&lt;&gt;"!!!"),"NEW","")))</f>
        <v> </v>
      </c>
      <c r="G9079" s="23" t="str">
        <f>IF(OR(E9079="",E9079="!!!"),"",IF(OR(J9079=0,AND(J9079=1,K9079=1),AND(J9079=1,I9079="SBJ"),AND(J9079=1,I9079=0)),"?IN_FOCUS",IF(J9079&lt;=2,"?ACTIVATED",IF(J9079&lt;&gt;"","?FAMILIAR",IF(F9079="NEW",IF(ISNA(VLOOKUP(E9079,#REF!,1,FALSE())),"?TYPE_IDENTIFIABLE","?REFERENTIAL"),"_")))))</f>
        <v> </v>
      </c>
      <c r="H9079" s="24" t="str">
        <f>IF(J9079&lt;&gt;1,"",IF(I9079="SBJ","CB","?"))</f>
        <v> </v>
      </c>
      <c r="I9079" s="25" t="str">
        <f>IF(OR(E9079="",E9079="!!!",F9079="NEW"),"",INDEX(B9078:B$2,-1+SUMPRODUCT(MAX(ROW(E9078:E$2)*(E9079=E9078:E$2)))))</f>
        <v> </v>
      </c>
      <c r="J9079" s="25" t="str">
        <f>IF(OR(E9079="",E9079="!!!",F9079="NEW"),"",COUNTBLANK(OFFSET(A$1,,,SUMPRODUCT(MAX(ROW(E$2:E9079)*(E9079=E$2:E9079)))))-COUNTBLANK(OFFSET(A$1,,,SUMPRODUCT(MAX(ROW(E$1:E9078)*(E2=E$1:E9078))))))</f>
        <v> </v>
      </c>
      <c r="K9079" s="25" t="str">
        <f>IF(OR(E9079="",E9079="!!!",F9079="NEW"),"",INDEX(J$1:J9078,SUMPRODUCT(MAX(ROW(E$1:E9078)*(E9079=E$1:E9078)))))</f>
        <v> </v>
      </c>
      <c r="L9079" s="26"/>
    </row>
    <row r="9080" spans="1:12">
      <c r="A9080" s="20" t="s">
        <v>3769</v>
      </c>
      <c r="B9080" s="27" t="s">
        <v>1668</v>
      </c>
      <c r="C9080" s="27" t="s">
        <v>2197</v>
      </c>
      <c r="D9080" s="27" t="s">
        <v>1681</v>
      </c>
      <c r="E9080" s="21">
        <f>IF(D9080="?OLD","!!!","")</f>
        <v/>
      </c>
      <c r="F9080" s="22" t="str">
        <f>IF(OR(E9080="",E9080="!!!"),"",IF(NOT(ISNA(VLOOKUP(E9080,E$1:E9079,1,FALSE()))),"OLD",IF(AND(E9080&lt;&gt;"",E9080&lt;&gt;"!!!"),"NEW","")))</f>
        <v> </v>
      </c>
      <c r="G9080" s="23" t="str">
        <f>IF(OR(E9080="",E9080="!!!"),"",IF(OR(J9080=0,AND(J9080=1,K9080=1),AND(J9080=1,I9080="SBJ"),AND(J9080=1,I9080=0)),"?IN_FOCUS",IF(J9080&lt;=2,"?ACTIVATED",IF(J9080&lt;&gt;"","?FAMILIAR",IF(F9080="NEW",IF(ISNA(VLOOKUP(E9080,#REF!,1,FALSE())),"?TYPE_IDENTIFIABLE","?REFERENTIAL"),"_")))))</f>
        <v> </v>
      </c>
      <c r="H9080" s="24" t="str">
        <f>IF(J9080&lt;&gt;1,"",IF(I9080="SBJ","CB","?"))</f>
        <v> </v>
      </c>
      <c r="I9080" s="25" t="str">
        <f>IF(OR(E9080="",E9080="!!!",F9080="NEW"),"",INDEX(B9079:B$2,-1+SUMPRODUCT(MAX(ROW(E9079:E$2)*(E9080=E9079:E$2)))))</f>
        <v> </v>
      </c>
      <c r="J9080" s="25" t="str">
        <f>IF(OR(E9080="",E9080="!!!",F9080="NEW"),"",COUNTBLANK(OFFSET(A$1,,,SUMPRODUCT(MAX(ROW(E$2:E9080)*(E9080=E$2:E9080)))))-COUNTBLANK(OFFSET(A$1,,,SUMPRODUCT(MAX(ROW(E$1:E9079)*(E2=E$1:E9079))))))</f>
        <v> </v>
      </c>
      <c r="K9080" s="25" t="str">
        <f>IF(OR(E9080="",E9080="!!!",F9080="NEW"),"",INDEX(J$1:J9079,SUMPRODUCT(MAX(ROW(E$1:E9079)*(E9080=E$1:E9079)))))</f>
        <v> </v>
      </c>
      <c r="L9080" s="26"/>
    </row>
    <row r="9081" spans="1:12">
      <c r="A9081" s="20" t="s">
        <v>1699</v>
      </c>
      <c r="E9081" s="21">
        <f>IF(D9081="?OLD","!!!","")</f>
        <v/>
      </c>
      <c r="F9081" s="22" t="str">
        <f>IF(OR(E9081="",E9081="!!!"),"",IF(NOT(ISNA(VLOOKUP(E9081,E$1:E9080,1,FALSE()))),"OLD",IF(AND(E9081&lt;&gt;"",E9081&lt;&gt;"!!!"),"NEW","")))</f>
        <v> </v>
      </c>
      <c r="G9081" s="23" t="str">
        <f>IF(OR(E9081="",E9081="!!!"),"",IF(OR(J9081=0,AND(J9081=1,K9081=1),AND(J9081=1,I9081="SBJ"),AND(J9081=1,I9081=0)),"?IN_FOCUS",IF(J9081&lt;=2,"?ACTIVATED",IF(J9081&lt;&gt;"","?FAMILIAR",IF(F9081="NEW",IF(ISNA(VLOOKUP(E9081,#REF!,1,FALSE())),"?TYPE_IDENTIFIABLE","?REFERENTIAL"),"_")))))</f>
        <v> </v>
      </c>
      <c r="H9081" s="24" t="str">
        <f>IF(J9081&lt;&gt;1,"",IF(I9081="SBJ","CB","?"))</f>
        <v> </v>
      </c>
      <c r="I9081" s="25" t="str">
        <f>IF(OR(E9081="",E9081="!!!",F9081="NEW"),"",INDEX(B9080:B$2,-1+SUMPRODUCT(MAX(ROW(E9080:E$2)*(E9081=E9080:E$2)))))</f>
        <v> </v>
      </c>
      <c r="J9081" s="25" t="str">
        <f>IF(OR(E9081="",E9081="!!!",F9081="NEW"),"",COUNTBLANK(OFFSET(A$1,,,SUMPRODUCT(MAX(ROW(E$2:E9081)*(E9081=E$2:E9081)))))-COUNTBLANK(OFFSET(A$1,,,SUMPRODUCT(MAX(ROW(E$1:E9080)*(E2=E$1:E9080))))))</f>
        <v> </v>
      </c>
      <c r="K9081" s="25" t="str">
        <f>IF(OR(E9081="",E9081="!!!",F9081="NEW"),"",INDEX(J$1:J9080,SUMPRODUCT(MAX(ROW(E$1:E9080)*(E9081=E$1:E9080)))))</f>
        <v> </v>
      </c>
      <c r="L9081" s="26"/>
    </row>
    <row r="9082" spans="1:12">
      <c r="A9082" s="20" t="s">
        <v>2153</v>
      </c>
      <c r="B9082" s="27" t="s">
        <v>1679</v>
      </c>
      <c r="C9082" s="27" t="s">
        <v>1701</v>
      </c>
      <c r="D9082" s="27" t="s">
        <v>1681</v>
      </c>
      <c r="E9082" s="21">
        <f>IF(D9082="?OLD","!!!","")</f>
        <v/>
      </c>
      <c r="F9082" s="22" t="str">
        <f>IF(OR(E9082="",E9082="!!!"),"",IF(NOT(ISNA(VLOOKUP(E9082,E$1:E9081,1,FALSE()))),"OLD",IF(AND(E9082&lt;&gt;"",E9082&lt;&gt;"!!!"),"NEW","")))</f>
        <v> </v>
      </c>
      <c r="G9082" s="23" t="str">
        <f>IF(OR(E9082="",E9082="!!!"),"",IF(OR(J9082=0,AND(J9082=1,K9082=1),AND(J9082=1,I9082="SBJ"),AND(J9082=1,I9082=0)),"?IN_FOCUS",IF(J9082&lt;=2,"?ACTIVATED",IF(J9082&lt;&gt;"","?FAMILIAR",IF(F9082="NEW",IF(ISNA(VLOOKUP(E9082,#REF!,1,FALSE())),"?TYPE_IDENTIFIABLE","?REFERENTIAL"),"_")))))</f>
        <v> </v>
      </c>
      <c r="H9082" s="24" t="str">
        <f>IF(J9082&lt;&gt;1,"",IF(I9082="SBJ","CB","?"))</f>
        <v> </v>
      </c>
      <c r="I9082" s="25" t="str">
        <f>IF(OR(E9082="",E9082="!!!",F9082="NEW"),"",INDEX(B9081:B$2,-1+SUMPRODUCT(MAX(ROW(E9081:E$2)*(E9082=E9081:E$2)))))</f>
        <v> </v>
      </c>
      <c r="J9082" s="25" t="str">
        <f>IF(OR(E9082="",E9082="!!!",F9082="NEW"),"",COUNTBLANK(OFFSET(A$1,,,SUMPRODUCT(MAX(ROW(E$2:E9082)*(E9082=E$2:E9082)))))-COUNTBLANK(OFFSET(A$1,,,SUMPRODUCT(MAX(ROW(E$1:E9081)*(E2=E$1:E9081))))))</f>
        <v> </v>
      </c>
      <c r="K9082" s="25" t="str">
        <f>IF(OR(E9082="",E9082="!!!",F9082="NEW"),"",INDEX(J$1:J9081,SUMPRODUCT(MAX(ROW(E$1:E9081)*(E9082=E$1:E9081)))))</f>
        <v> </v>
      </c>
      <c r="L9082" s="26"/>
    </row>
    <row r="9083" spans="1:12">
      <c r="A9083" s="20" t="s">
        <v>1670</v>
      </c>
      <c r="E9083" s="21">
        <f>IF(D9083="?OLD","!!!","")</f>
        <v/>
      </c>
      <c r="F9083" s="22" t="str">
        <f>IF(OR(E9083="",E9083="!!!"),"",IF(NOT(ISNA(VLOOKUP(E9083,E$1:E9082,1,FALSE()))),"OLD",IF(AND(E9083&lt;&gt;"",E9083&lt;&gt;"!!!"),"NEW","")))</f>
        <v> </v>
      </c>
      <c r="G9083" s="23" t="str">
        <f>IF(OR(E9083="",E9083="!!!"),"",IF(OR(J9083=0,AND(J9083=1,K9083=1),AND(J9083=1,I9083="SBJ"),AND(J9083=1,I9083=0)),"?IN_FOCUS",IF(J9083&lt;=2,"?ACTIVATED",IF(J9083&lt;&gt;"","?FAMILIAR",IF(F9083="NEW",IF(ISNA(VLOOKUP(E9083,#REF!,1,FALSE())),"?TYPE_IDENTIFIABLE","?REFERENTIAL"),"_")))))</f>
        <v> </v>
      </c>
      <c r="H9083" s="24" t="str">
        <f>IF(J9083&lt;&gt;1,"",IF(I9083="SBJ","CB","?"))</f>
        <v> </v>
      </c>
      <c r="I9083" s="25" t="str">
        <f>IF(OR(E9083="",E9083="!!!",F9083="NEW"),"",INDEX(B9082:B$2,-1+SUMPRODUCT(MAX(ROW(E9082:E$2)*(E9083=E9082:E$2)))))</f>
        <v> </v>
      </c>
      <c r="J9083" s="25" t="str">
        <f>IF(OR(E9083="",E9083="!!!",F9083="NEW"),"",COUNTBLANK(OFFSET(A$1,,,SUMPRODUCT(MAX(ROW(E$2:E9083)*(E9083=E$2:E9083)))))-COUNTBLANK(OFFSET(A$1,,,SUMPRODUCT(MAX(ROW(E$1:E9082)*(E2=E$1:E9082))))))</f>
        <v> </v>
      </c>
      <c r="K9083" s="25" t="str">
        <f>IF(OR(E9083="",E9083="!!!",F9083="NEW"),"",INDEX(J$1:J9082,SUMPRODUCT(MAX(ROW(E$1:E9082)*(E9083=E$1:E9082)))))</f>
        <v> </v>
      </c>
      <c r="L9083" s="26"/>
    </row>
    <row r="9084" spans="1:12">
      <c r="A9084" s="20" t="s">
        <v>4247</v>
      </c>
      <c r="B9084" s="27" t="s">
        <v>1675</v>
      </c>
      <c r="C9084" s="27" t="s">
        <v>1704</v>
      </c>
      <c r="E9084" s="21">
        <f>IF(D9084="?OLD","!!!","")</f>
        <v/>
      </c>
      <c r="F9084" s="22" t="str">
        <f>IF(OR(E9084="",E9084="!!!"),"",IF(NOT(ISNA(VLOOKUP(E9084,E$1:E9083,1,FALSE()))),"OLD",IF(AND(E9084&lt;&gt;"",E9084&lt;&gt;"!!!"),"NEW","")))</f>
        <v> </v>
      </c>
      <c r="G9084" s="23" t="str">
        <f>IF(OR(E9084="",E9084="!!!"),"",IF(OR(J9084=0,AND(J9084=1,K9084=1),AND(J9084=1,I9084="SBJ"),AND(J9084=1,I9084=0)),"?IN_FOCUS",IF(J9084&lt;=2,"?ACTIVATED",IF(J9084&lt;&gt;"","?FAMILIAR",IF(F9084="NEW",IF(ISNA(VLOOKUP(E9084,#REF!,1,FALSE())),"?TYPE_IDENTIFIABLE","?REFERENTIAL"),"_")))))</f>
        <v> </v>
      </c>
      <c r="H9084" s="24" t="str">
        <f>IF(J9084&lt;&gt;1,"",IF(I9084="SBJ","CB","?"))</f>
        <v> </v>
      </c>
      <c r="I9084" s="25" t="str">
        <f>IF(OR(E9084="",E9084="!!!",F9084="NEW"),"",INDEX(B9083:B$2,-1+SUMPRODUCT(MAX(ROW(E9083:E$2)*(E9084=E9083:E$2)))))</f>
        <v> </v>
      </c>
      <c r="J9084" s="25" t="str">
        <f>IF(OR(E9084="",E9084="!!!",F9084="NEW"),"",COUNTBLANK(OFFSET(A$1,,,SUMPRODUCT(MAX(ROW(E$2:E9084)*(E9084=E$2:E9084)))))-COUNTBLANK(OFFSET(A$1,,,SUMPRODUCT(MAX(ROW(E$1:E9083)*(E2=E$1:E9083))))))</f>
        <v> </v>
      </c>
      <c r="K9084" s="25" t="str">
        <f>IF(OR(E9084="",E9084="!!!",F9084="NEW"),"",INDEX(J$1:J9083,SUMPRODUCT(MAX(ROW(E$1:E9083)*(E9084=E$1:E9083)))))</f>
        <v> </v>
      </c>
      <c r="L9084" s="26"/>
    </row>
    <row r="9085" spans="1:12">
      <c r="A9085" s="20" t="s">
        <v>1739</v>
      </c>
      <c r="E9085" s="21">
        <f>IF(D9085="?OLD","!!!","")</f>
        <v/>
      </c>
      <c r="F9085" s="22" t="str">
        <f>IF(OR(E9085="",E9085="!!!"),"",IF(NOT(ISNA(VLOOKUP(E9085,E$1:E9084,1,FALSE()))),"OLD",IF(AND(E9085&lt;&gt;"",E9085&lt;&gt;"!!!"),"NEW","")))</f>
        <v> </v>
      </c>
      <c r="G9085" s="23" t="str">
        <f>IF(OR(E9085="",E9085="!!!"),"",IF(OR(J9085=0,AND(J9085=1,K9085=1),AND(J9085=1,I9085="SBJ"),AND(J9085=1,I9085=0)),"?IN_FOCUS",IF(J9085&lt;=2,"?ACTIVATED",IF(J9085&lt;&gt;"","?FAMILIAR",IF(F9085="NEW",IF(ISNA(VLOOKUP(E9085,#REF!,1,FALSE())),"?TYPE_IDENTIFIABLE","?REFERENTIAL"),"_")))))</f>
        <v> </v>
      </c>
      <c r="H9085" s="24" t="str">
        <f>IF(J9085&lt;&gt;1,"",IF(I9085="SBJ","CB","?"))</f>
        <v> </v>
      </c>
      <c r="I9085" s="25" t="str">
        <f>IF(OR(E9085="",E9085="!!!",F9085="NEW"),"",INDEX(B9084:B$2,-1+SUMPRODUCT(MAX(ROW(E9084:E$2)*(E9085=E9084:E$2)))))</f>
        <v> </v>
      </c>
      <c r="J9085" s="25" t="str">
        <f>IF(OR(E9085="",E9085="!!!",F9085="NEW"),"",COUNTBLANK(OFFSET(A$1,,,SUMPRODUCT(MAX(ROW(E$2:E9085)*(E9085=E$2:E9085)))))-COUNTBLANK(OFFSET(A$1,,,SUMPRODUCT(MAX(ROW(E$1:E9084)*(E2=E$1:E9084))))))</f>
        <v> </v>
      </c>
      <c r="K9085" s="25" t="str">
        <f>IF(OR(E9085="",E9085="!!!",F9085="NEW"),"",INDEX(J$1:J9084,SUMPRODUCT(MAX(ROW(E$1:E9084)*(E9085=E$1:E9084)))))</f>
        <v> </v>
      </c>
      <c r="L9085" s="26"/>
    </row>
    <row r="9086" spans="1:12">
      <c r="A9086" s="20" t="s">
        <v>1688</v>
      </c>
      <c r="E9086" s="21">
        <f>IF(D9086="?OLD","!!!","")</f>
        <v/>
      </c>
      <c r="F9086" s="22" t="str">
        <f>IF(OR(E9086="",E9086="!!!"),"",IF(NOT(ISNA(VLOOKUP(E9086,E$1:E9085,1,FALSE()))),"OLD",IF(AND(E9086&lt;&gt;"",E9086&lt;&gt;"!!!"),"NEW","")))</f>
        <v> </v>
      </c>
      <c r="G9086" s="23" t="str">
        <f>IF(OR(E9086="",E9086="!!!"),"",IF(OR(J9086=0,AND(J9086=1,K9086=1),AND(J9086=1,I9086="SBJ"),AND(J9086=1,I9086=0)),"?IN_FOCUS",IF(J9086&lt;=2,"?ACTIVATED",IF(J9086&lt;&gt;"","?FAMILIAR",IF(F9086="NEW",IF(ISNA(VLOOKUP(E9086,#REF!,1,FALSE())),"?TYPE_IDENTIFIABLE","?REFERENTIAL"),"_")))))</f>
        <v> </v>
      </c>
      <c r="H9086" s="24" t="str">
        <f>IF(J9086&lt;&gt;1,"",IF(I9086="SBJ","CB","?"))</f>
        <v> </v>
      </c>
      <c r="I9086" s="25" t="str">
        <f>IF(OR(E9086="",E9086="!!!",F9086="NEW"),"",INDEX(B9085:B$2,-1+SUMPRODUCT(MAX(ROW(E9085:E$2)*(E9086=E9085:E$2)))))</f>
        <v> </v>
      </c>
      <c r="J9086" s="25" t="str">
        <f>IF(OR(E9086="",E9086="!!!",F9086="NEW"),"",COUNTBLANK(OFFSET(A$1,,,SUMPRODUCT(MAX(ROW(E$2:E9086)*(E9086=E$2:E9086)))))-COUNTBLANK(OFFSET(A$1,,,SUMPRODUCT(MAX(ROW(E$1:E9085)*(E2=E$1:E9085))))))</f>
        <v> </v>
      </c>
      <c r="K9086" s="25" t="str">
        <f>IF(OR(E9086="",E9086="!!!",F9086="NEW"),"",INDEX(J$1:J9085,SUMPRODUCT(MAX(ROW(E$1:E9085)*(E9086=E$1:E9085)))))</f>
        <v> </v>
      </c>
      <c r="L9086" s="26"/>
    </row>
    <row r="9087" spans="1:12">
      <c r="A9087" s="20" t="s">
        <v>2471</v>
      </c>
      <c r="E9087" s="21">
        <f>IF(D9087="?OLD","!!!","")</f>
        <v/>
      </c>
      <c r="F9087" s="22" t="str">
        <f>IF(OR(E9087="",E9087="!!!"),"",IF(NOT(ISNA(VLOOKUP(E9087,E$1:E9086,1,FALSE()))),"OLD",IF(AND(E9087&lt;&gt;"",E9087&lt;&gt;"!!!"),"NEW","")))</f>
        <v> </v>
      </c>
      <c r="G9087" s="23" t="str">
        <f>IF(OR(E9087="",E9087="!!!"),"",IF(OR(J9087=0,AND(J9087=1,K9087=1),AND(J9087=1,I9087="SBJ"),AND(J9087=1,I9087=0)),"?IN_FOCUS",IF(J9087&lt;=2,"?ACTIVATED",IF(J9087&lt;&gt;"","?FAMILIAR",IF(F9087="NEW",IF(ISNA(VLOOKUP(E9087,#REF!,1,FALSE())),"?TYPE_IDENTIFIABLE","?REFERENTIAL"),"_")))))</f>
        <v> </v>
      </c>
      <c r="H9087" s="24" t="str">
        <f>IF(J9087&lt;&gt;1,"",IF(I9087="SBJ","CB","?"))</f>
        <v> </v>
      </c>
      <c r="I9087" s="25" t="str">
        <f>IF(OR(E9087="",E9087="!!!",F9087="NEW"),"",INDEX(B9086:B$2,-1+SUMPRODUCT(MAX(ROW(E9086:E$2)*(E9087=E9086:E$2)))))</f>
        <v> </v>
      </c>
      <c r="J9087" s="25" t="str">
        <f>IF(OR(E9087="",E9087="!!!",F9087="NEW"),"",COUNTBLANK(OFFSET(A$1,,,SUMPRODUCT(MAX(ROW(E$2:E9087)*(E9087=E$2:E9087)))))-COUNTBLANK(OFFSET(A$1,,,SUMPRODUCT(MAX(ROW(E$1:E9086)*(E2=E$1:E9086))))))</f>
        <v> </v>
      </c>
      <c r="K9087" s="25" t="str">
        <f>IF(OR(E9087="",E9087="!!!",F9087="NEW"),"",INDEX(J$1:J9086,SUMPRODUCT(MAX(ROW(E$1:E9086)*(E9087=E$1:E9086)))))</f>
        <v> </v>
      </c>
      <c r="L9087" s="26"/>
    </row>
    <row r="9088" spans="1:12">
      <c r="A9088" s="20" t="s">
        <v>1790</v>
      </c>
      <c r="E9088" s="21">
        <f>IF(D9088="?OLD","!!!","")</f>
        <v/>
      </c>
      <c r="F9088" s="22" t="str">
        <f>IF(OR(E9088="",E9088="!!!"),"",IF(NOT(ISNA(VLOOKUP(E9088,E$1:E9087,1,FALSE()))),"OLD",IF(AND(E9088&lt;&gt;"",E9088&lt;&gt;"!!!"),"NEW","")))</f>
        <v> </v>
      </c>
      <c r="G9088" s="23" t="str">
        <f>IF(OR(E9088="",E9088="!!!"),"",IF(OR(J9088=0,AND(J9088=1,K9088=1),AND(J9088=1,I9088="SBJ"),AND(J9088=1,I9088=0)),"?IN_FOCUS",IF(J9088&lt;=2,"?ACTIVATED",IF(J9088&lt;&gt;"","?FAMILIAR",IF(F9088="NEW",IF(ISNA(VLOOKUP(E9088,#REF!,1,FALSE())),"?TYPE_IDENTIFIABLE","?REFERENTIAL"),"_")))))</f>
        <v> </v>
      </c>
      <c r="H9088" s="24" t="str">
        <f>IF(J9088&lt;&gt;1,"",IF(I9088="SBJ","CB","?"))</f>
        <v> </v>
      </c>
      <c r="I9088" s="25" t="str">
        <f>IF(OR(E9088="",E9088="!!!",F9088="NEW"),"",INDEX(B9087:B$2,-1+SUMPRODUCT(MAX(ROW(E9087:E$2)*(E9088=E9087:E$2)))))</f>
        <v> </v>
      </c>
      <c r="J9088" s="25" t="str">
        <f>IF(OR(E9088="",E9088="!!!",F9088="NEW"),"",COUNTBLANK(OFFSET(A$1,,,SUMPRODUCT(MAX(ROW(E$2:E9088)*(E9088=E$2:E9088)))))-COUNTBLANK(OFFSET(A$1,,,SUMPRODUCT(MAX(ROW(E$1:E9087)*(E2=E$1:E9087))))))</f>
        <v> </v>
      </c>
      <c r="K9088" s="25" t="str">
        <f>IF(OR(E9088="",E9088="!!!",F9088="NEW"),"",INDEX(J$1:J9087,SUMPRODUCT(MAX(ROW(E$1:E9087)*(E9088=E$1:E9087)))))</f>
        <v> </v>
      </c>
      <c r="L9088" s="26"/>
    </row>
    <row r="9089" spans="1:12">
      <c r="A9089" s="20" t="s">
        <v>4248</v>
      </c>
      <c r="E9089" s="21">
        <f>IF(D9089="?OLD","!!!","")</f>
        <v/>
      </c>
      <c r="F9089" s="22" t="str">
        <f>IF(OR(E9089="",E9089="!!!"),"",IF(NOT(ISNA(VLOOKUP(E9089,E$1:E9088,1,FALSE()))),"OLD",IF(AND(E9089&lt;&gt;"",E9089&lt;&gt;"!!!"),"NEW","")))</f>
        <v> </v>
      </c>
      <c r="G9089" s="23" t="str">
        <f>IF(OR(E9089="",E9089="!!!"),"",IF(OR(J9089=0,AND(J9089=1,K9089=1),AND(J9089=1,I9089="SBJ"),AND(J9089=1,I9089=0)),"?IN_FOCUS",IF(J9089&lt;=2,"?ACTIVATED",IF(J9089&lt;&gt;"","?FAMILIAR",IF(F9089="NEW",IF(ISNA(VLOOKUP(E9089,#REF!,1,FALSE())),"?TYPE_IDENTIFIABLE","?REFERENTIAL"),"_")))))</f>
        <v> </v>
      </c>
      <c r="H9089" s="24" t="str">
        <f>IF(J9089&lt;&gt;1,"",IF(I9089="SBJ","CB","?"))</f>
        <v> </v>
      </c>
      <c r="I9089" s="25" t="str">
        <f>IF(OR(E9089="",E9089="!!!",F9089="NEW"),"",INDEX(B9088:B$2,-1+SUMPRODUCT(MAX(ROW(E9088:E$2)*(E9089=E9088:E$2)))))</f>
        <v> </v>
      </c>
      <c r="J9089" s="25" t="str">
        <f>IF(OR(E9089="",E9089="!!!",F9089="NEW"),"",COUNTBLANK(OFFSET(A$1,,,SUMPRODUCT(MAX(ROW(E$2:E9089)*(E9089=E$2:E9089)))))-COUNTBLANK(OFFSET(A$1,,,SUMPRODUCT(MAX(ROW(E$1:E9088)*(E2=E$1:E9088))))))</f>
        <v> </v>
      </c>
      <c r="K9089" s="25" t="str">
        <f>IF(OR(E9089="",E9089="!!!",F9089="NEW"),"",INDEX(J$1:J9088,SUMPRODUCT(MAX(ROW(E$1:E9088)*(E9089=E$1:E9088)))))</f>
        <v> </v>
      </c>
      <c r="L9089" s="26"/>
    </row>
    <row r="9090" spans="1:12">
      <c r="A9090" s="20" t="s">
        <v>4249</v>
      </c>
      <c r="B9090" s="27" t="s">
        <v>1687</v>
      </c>
      <c r="C9090" s="27" t="s">
        <v>1704</v>
      </c>
      <c r="E9090" s="21">
        <f>IF(D9090="?OLD","!!!","")</f>
        <v/>
      </c>
      <c r="F9090" s="22" t="str">
        <f>IF(OR(E9090="",E9090="!!!"),"",IF(NOT(ISNA(VLOOKUP(E9090,E$1:E9089,1,FALSE()))),"OLD",IF(AND(E9090&lt;&gt;"",E9090&lt;&gt;"!!!"),"NEW","")))</f>
        <v> </v>
      </c>
      <c r="G9090" s="23" t="str">
        <f>IF(OR(E9090="",E9090="!!!"),"",IF(OR(J9090=0,AND(J9090=1,K9090=1),AND(J9090=1,I9090="SBJ"),AND(J9090=1,I9090=0)),"?IN_FOCUS",IF(J9090&lt;=2,"?ACTIVATED",IF(J9090&lt;&gt;"","?FAMILIAR",IF(F9090="NEW",IF(ISNA(VLOOKUP(E9090,#REF!,1,FALSE())),"?TYPE_IDENTIFIABLE","?REFERENTIAL"),"_")))))</f>
        <v> </v>
      </c>
      <c r="H9090" s="24" t="str">
        <f>IF(J9090&lt;&gt;1,"",IF(I9090="SBJ","CB","?"))</f>
        <v> </v>
      </c>
      <c r="I9090" s="25" t="str">
        <f>IF(OR(E9090="",E9090="!!!",F9090="NEW"),"",INDEX(B9089:B$2,-1+SUMPRODUCT(MAX(ROW(E9089:E$2)*(E9090=E9089:E$2)))))</f>
        <v> </v>
      </c>
      <c r="J9090" s="25" t="str">
        <f>IF(OR(E9090="",E9090="!!!",F9090="NEW"),"",COUNTBLANK(OFFSET(A$1,,,SUMPRODUCT(MAX(ROW(E$2:E9090)*(E9090=E$2:E9090)))))-COUNTBLANK(OFFSET(A$1,,,SUMPRODUCT(MAX(ROW(E$1:E9089)*(E2=E$1:E9089))))))</f>
        <v> </v>
      </c>
      <c r="K9090" s="25" t="str">
        <f>IF(OR(E9090="",E9090="!!!",F9090="NEW"),"",INDEX(J$1:J9089,SUMPRODUCT(MAX(ROW(E$1:E9089)*(E9090=E$1:E9089)))))</f>
        <v> </v>
      </c>
      <c r="L9090" s="26"/>
    </row>
    <row r="9091" spans="1:12">
      <c r="A9091" s="20" t="s">
        <v>671</v>
      </c>
      <c r="E9091" s="21">
        <f>IF(D9091="?OLD","!!!","")</f>
        <v/>
      </c>
      <c r="F9091" s="22" t="str">
        <f>IF(OR(E9091="",E9091="!!!"),"",IF(NOT(ISNA(VLOOKUP(E9091,E$1:E9090,1,FALSE()))),"OLD",IF(AND(E9091&lt;&gt;"",E9091&lt;&gt;"!!!"),"NEW","")))</f>
        <v> </v>
      </c>
      <c r="G9091" s="23" t="str">
        <f>IF(OR(E9091="",E9091="!!!"),"",IF(OR(J9091=0,AND(J9091=1,K9091=1),AND(J9091=1,I9091="SBJ"),AND(J9091=1,I9091=0)),"?IN_FOCUS",IF(J9091&lt;=2,"?ACTIVATED",IF(J9091&lt;&gt;"","?FAMILIAR",IF(F9091="NEW",IF(ISNA(VLOOKUP(E9091,#REF!,1,FALSE())),"?TYPE_IDENTIFIABLE","?REFERENTIAL"),"_")))))</f>
        <v> </v>
      </c>
      <c r="H9091" s="24" t="str">
        <f>IF(J9091&lt;&gt;1,"",IF(I9091="SBJ","CB","?"))</f>
        <v> </v>
      </c>
      <c r="I9091" s="25" t="str">
        <f>IF(OR(E9091="",E9091="!!!",F9091="NEW"),"",INDEX(B9090:B$2,-1+SUMPRODUCT(MAX(ROW(E9090:E$2)*(E9091=E9090:E$2)))))</f>
        <v> </v>
      </c>
      <c r="J9091" s="25" t="str">
        <f>IF(OR(E9091="",E9091="!!!",F9091="NEW"),"",COUNTBLANK(OFFSET(A$1,,,SUMPRODUCT(MAX(ROW(E$2:E9091)*(E9091=E$2:E9091)))))-COUNTBLANK(OFFSET(A$1,,,SUMPRODUCT(MAX(ROW(E$1:E9090)*(E2=E$1:E9090))))))</f>
        <v> </v>
      </c>
      <c r="K9091" s="25" t="str">
        <f>IF(OR(E9091="",E9091="!!!",F9091="NEW"),"",INDEX(J$1:J9090,SUMPRODUCT(MAX(ROW(E$1:E9090)*(E9091=E$1:E9090)))))</f>
        <v> </v>
      </c>
      <c r="L9091" s="26"/>
    </row>
    <row r="9092" spans="1:12">
      <c r="A9092" s="20"/>
    </row>
    <row r="9093" spans="1:12">
      <c r="A9093" s="20" t="s">
        <v>4250</v>
      </c>
    </row>
    <row r="9094" spans="1:12">
      <c r="A9094" s="20" t="s">
        <v>4251</v>
      </c>
      <c r="E9094" s="21">
        <f>IF(D9094="?OLD","!!!","")</f>
        <v/>
      </c>
      <c r="F9094" s="22" t="str">
        <f>IF(OR(E9094="",E9094="!!!"),"",IF(NOT(ISNA(VLOOKUP(E9094,E$1:E9093,1,FALSE()))),"OLD",IF(AND(E9094&lt;&gt;"",E9094&lt;&gt;"!!!"),"NEW","")))</f>
        <v> </v>
      </c>
      <c r="G9094" s="23" t="str">
        <f>IF(OR(E9094="",E9094="!!!"),"",IF(OR(J9094=0,AND(J9094=1,K9094=1),AND(J9094=1,I9094="SBJ"),AND(J9094=1,I9094=0)),"?IN_FOCUS",IF(J9094&lt;=2,"?ACTIVATED",IF(J9094&lt;&gt;"","?FAMILIAR",IF(F9094="NEW",IF(ISNA(VLOOKUP(E9094,#REF!,1,FALSE())),"?TYPE_IDENTIFIABLE","?REFERENTIAL"),"_")))))</f>
        <v> </v>
      </c>
      <c r="H9094" s="24" t="str">
        <f>IF(J9094&lt;&gt;1,"",IF(I9094="SBJ","CB","?"))</f>
        <v> </v>
      </c>
      <c r="I9094" s="25" t="str">
        <f>IF(OR(E9094="",E9094="!!!",F9094="NEW"),"",INDEX(B9093:B$2,-1+SUMPRODUCT(MAX(ROW(E9093:E$2)*(E9094=E9093:E$2)))))</f>
        <v> </v>
      </c>
      <c r="J9094" s="25" t="str">
        <f>IF(OR(E9094="",E9094="!!!",F9094="NEW"),"",COUNTBLANK(OFFSET(A$1,,,SUMPRODUCT(MAX(ROW(E$2:E9094)*(E9094=E$2:E9094)))))-COUNTBLANK(OFFSET(A$1,,,SUMPRODUCT(MAX(ROW(E$1:E9093)*(E2=E$1:E9093))))))</f>
        <v> </v>
      </c>
      <c r="K9094" s="25" t="str">
        <f>IF(OR(E9094="",E9094="!!!",F9094="NEW"),"",INDEX(J$1:J9093,SUMPRODUCT(MAX(ROW(E$1:E9093)*(E9094=E$1:E9093)))))</f>
        <v> </v>
      </c>
      <c r="L9094" s="26"/>
    </row>
    <row r="9095" spans="1:12">
      <c r="A9095" s="20" t="s">
        <v>1809</v>
      </c>
      <c r="E9095" s="21">
        <f>IF(D9095="?OLD","!!!","")</f>
        <v/>
      </c>
      <c r="F9095" s="22" t="str">
        <f>IF(OR(E9095="",E9095="!!!"),"",IF(NOT(ISNA(VLOOKUP(E9095,E$1:E9094,1,FALSE()))),"OLD",IF(AND(E9095&lt;&gt;"",E9095&lt;&gt;"!!!"),"NEW","")))</f>
        <v> </v>
      </c>
      <c r="G9095" s="23" t="str">
        <f>IF(OR(E9095="",E9095="!!!"),"",IF(OR(J9095=0,AND(J9095=1,K9095=1),AND(J9095=1,I9095="SBJ"),AND(J9095=1,I9095=0)),"?IN_FOCUS",IF(J9095&lt;=2,"?ACTIVATED",IF(J9095&lt;&gt;"","?FAMILIAR",IF(F9095="NEW",IF(ISNA(VLOOKUP(E9095,#REF!,1,FALSE())),"?TYPE_IDENTIFIABLE","?REFERENTIAL"),"_")))))</f>
        <v> </v>
      </c>
      <c r="H9095" s="24" t="str">
        <f>IF(J9095&lt;&gt;1,"",IF(I9095="SBJ","CB","?"))</f>
        <v> </v>
      </c>
      <c r="I9095" s="25" t="str">
        <f>IF(OR(E9095="",E9095="!!!",F9095="NEW"),"",INDEX(B9094:B$2,-1+SUMPRODUCT(MAX(ROW(E9094:E$2)*(E9095=E9094:E$2)))))</f>
        <v> </v>
      </c>
      <c r="J9095" s="25" t="str">
        <f>IF(OR(E9095="",E9095="!!!",F9095="NEW"),"",COUNTBLANK(OFFSET(A$1,,,SUMPRODUCT(MAX(ROW(E$2:E9095)*(E9095=E$2:E9095)))))-COUNTBLANK(OFFSET(A$1,,,SUMPRODUCT(MAX(ROW(E$1:E9094)*(E2=E$1:E9094))))))</f>
        <v> </v>
      </c>
      <c r="K9095" s="25" t="str">
        <f>IF(OR(E9095="",E9095="!!!",F9095="NEW"),"",INDEX(J$1:J9094,SUMPRODUCT(MAX(ROW(E$1:E9094)*(E9095=E$1:E9094)))))</f>
        <v> </v>
      </c>
      <c r="L9095" s="26"/>
    </row>
    <row r="9096" spans="1:12">
      <c r="A9096" s="20" t="s">
        <v>1699</v>
      </c>
      <c r="E9096" s="21">
        <f>IF(D9096="?OLD","!!!","")</f>
        <v/>
      </c>
      <c r="F9096" s="22" t="str">
        <f>IF(OR(E9096="",E9096="!!!"),"",IF(NOT(ISNA(VLOOKUP(E9096,E$1:E9095,1,FALSE()))),"OLD",IF(AND(E9096&lt;&gt;"",E9096&lt;&gt;"!!!"),"NEW","")))</f>
        <v> </v>
      </c>
      <c r="G9096" s="23" t="str">
        <f>IF(OR(E9096="",E9096="!!!"),"",IF(OR(J9096=0,AND(J9096=1,K9096=1),AND(J9096=1,I9096="SBJ"),AND(J9096=1,I9096=0)),"?IN_FOCUS",IF(J9096&lt;=2,"?ACTIVATED",IF(J9096&lt;&gt;"","?FAMILIAR",IF(F9096="NEW",IF(ISNA(VLOOKUP(E9096,#REF!,1,FALSE())),"?TYPE_IDENTIFIABLE","?REFERENTIAL"),"_")))))</f>
        <v> </v>
      </c>
      <c r="H9096" s="24" t="str">
        <f>IF(J9096&lt;&gt;1,"",IF(I9096="SBJ","CB","?"))</f>
        <v> </v>
      </c>
      <c r="I9096" s="25" t="str">
        <f>IF(OR(E9096="",E9096="!!!",F9096="NEW"),"",INDEX(B9095:B$2,-1+SUMPRODUCT(MAX(ROW(E9095:E$2)*(E9096=E9095:E$2)))))</f>
        <v> </v>
      </c>
      <c r="J9096" s="25" t="str">
        <f>IF(OR(E9096="",E9096="!!!",F9096="NEW"),"",COUNTBLANK(OFFSET(A$1,,,SUMPRODUCT(MAX(ROW(E$2:E9096)*(E9096=E$2:E9096)))))-COUNTBLANK(OFFSET(A$1,,,SUMPRODUCT(MAX(ROW(E$1:E9095)*(E2=E$1:E9095))))))</f>
        <v> </v>
      </c>
      <c r="K9096" s="25" t="str">
        <f>IF(OR(E9096="",E9096="!!!",F9096="NEW"),"",INDEX(J$1:J9095,SUMPRODUCT(MAX(ROW(E$1:E9095)*(E9096=E$1:E9095)))))</f>
        <v> </v>
      </c>
      <c r="L9096" s="26"/>
    </row>
    <row r="9097" spans="1:12">
      <c r="A9097" s="20" t="s">
        <v>4252</v>
      </c>
      <c r="B9097" s="27" t="s">
        <v>1668</v>
      </c>
      <c r="C9097" s="27" t="s">
        <v>1701</v>
      </c>
      <c r="D9097" s="27" t="s">
        <v>1681</v>
      </c>
      <c r="E9097" s="21">
        <f>IF(D9097="?OLD","!!!","")</f>
        <v/>
      </c>
      <c r="F9097" s="22" t="str">
        <f>IF(OR(E9097="",E9097="!!!"),"",IF(NOT(ISNA(VLOOKUP(E9097,E$1:E9096,1,FALSE()))),"OLD",IF(AND(E9097&lt;&gt;"",E9097&lt;&gt;"!!!"),"NEW","")))</f>
        <v> </v>
      </c>
      <c r="G9097" s="23" t="str">
        <f>IF(OR(E9097="",E9097="!!!"),"",IF(OR(J9097=0,AND(J9097=1,K9097=1),AND(J9097=1,I9097="SBJ"),AND(J9097=1,I9097=0)),"?IN_FOCUS",IF(J9097&lt;=2,"?ACTIVATED",IF(J9097&lt;&gt;"","?FAMILIAR",IF(F9097="NEW",IF(ISNA(VLOOKUP(E9097,#REF!,1,FALSE())),"?TYPE_IDENTIFIABLE","?REFERENTIAL"),"_")))))</f>
        <v> </v>
      </c>
      <c r="H9097" s="24" t="str">
        <f>IF(J9097&lt;&gt;1,"",IF(I9097="SBJ","CB","?"))</f>
        <v> </v>
      </c>
      <c r="I9097" s="25" t="str">
        <f>IF(OR(E9097="",E9097="!!!",F9097="NEW"),"",INDEX(B9096:B$2,-1+SUMPRODUCT(MAX(ROW(E9096:E$2)*(E9097=E9096:E$2)))))</f>
        <v> </v>
      </c>
      <c r="J9097" s="25" t="str">
        <f>IF(OR(E9097="",E9097="!!!",F9097="NEW"),"",COUNTBLANK(OFFSET(A$1,,,SUMPRODUCT(MAX(ROW(E$2:E9097)*(E9097=E$2:E9097)))))-COUNTBLANK(OFFSET(A$1,,,SUMPRODUCT(MAX(ROW(E$1:E9096)*(E2=E$1:E9096))))))</f>
        <v> </v>
      </c>
      <c r="K9097" s="25" t="str">
        <f>IF(OR(E9097="",E9097="!!!",F9097="NEW"),"",INDEX(J$1:J9096,SUMPRODUCT(MAX(ROW(E$1:E9096)*(E9097=E$1:E9096)))))</f>
        <v> </v>
      </c>
      <c r="L9097" s="26"/>
    </row>
    <row r="9098" spans="1:12">
      <c r="A9098" s="20" t="s">
        <v>1717</v>
      </c>
      <c r="E9098" s="21">
        <f>IF(D9098="?OLD","!!!","")</f>
        <v/>
      </c>
      <c r="F9098" s="22" t="str">
        <f>IF(OR(E9098="",E9098="!!!"),"",IF(NOT(ISNA(VLOOKUP(E9098,E$1:E9097,1,FALSE()))),"OLD",IF(AND(E9098&lt;&gt;"",E9098&lt;&gt;"!!!"),"NEW","")))</f>
        <v> </v>
      </c>
      <c r="G9098" s="23" t="str">
        <f>IF(OR(E9098="",E9098="!!!"),"",IF(OR(J9098=0,AND(J9098=1,K9098=1),AND(J9098=1,I9098="SBJ"),AND(J9098=1,I9098=0)),"?IN_FOCUS",IF(J9098&lt;=2,"?ACTIVATED",IF(J9098&lt;&gt;"","?FAMILIAR",IF(F9098="NEW",IF(ISNA(VLOOKUP(E9098,#REF!,1,FALSE())),"?TYPE_IDENTIFIABLE","?REFERENTIAL"),"_")))))</f>
        <v> </v>
      </c>
      <c r="H9098" s="24" t="str">
        <f>IF(J9098&lt;&gt;1,"",IF(I9098="SBJ","CB","?"))</f>
        <v> </v>
      </c>
      <c r="I9098" s="25" t="str">
        <f>IF(OR(E9098="",E9098="!!!",F9098="NEW"),"",INDEX(B9097:B$2,-1+SUMPRODUCT(MAX(ROW(E9097:E$2)*(E9098=E9097:E$2)))))</f>
        <v> </v>
      </c>
      <c r="J9098" s="25" t="str">
        <f>IF(OR(E9098="",E9098="!!!",F9098="NEW"),"",COUNTBLANK(OFFSET(A$1,,,SUMPRODUCT(MAX(ROW(E$2:E9098)*(E9098=E$2:E9098)))))-COUNTBLANK(OFFSET(A$1,,,SUMPRODUCT(MAX(ROW(E$1:E9097)*(E2=E$1:E9097))))))</f>
        <v> </v>
      </c>
      <c r="K9098" s="25" t="str">
        <f>IF(OR(E9098="",E9098="!!!",F9098="NEW"),"",INDEX(J$1:J9097,SUMPRODUCT(MAX(ROW(E$1:E9097)*(E9098=E$1:E9097)))))</f>
        <v> </v>
      </c>
      <c r="L9098" s="26"/>
    </row>
    <row r="9099" spans="1:12">
      <c r="A9099" s="20" t="s">
        <v>2186</v>
      </c>
      <c r="E9099" s="21">
        <f>IF(D9099="?OLD","!!!","")</f>
        <v/>
      </c>
      <c r="F9099" s="22" t="str">
        <f>IF(OR(E9099="",E9099="!!!"),"",IF(NOT(ISNA(VLOOKUP(E9099,E$1:E9098,1,FALSE()))),"OLD",IF(AND(E9099&lt;&gt;"",E9099&lt;&gt;"!!!"),"NEW","")))</f>
        <v> </v>
      </c>
      <c r="G9099" s="23" t="str">
        <f>IF(OR(E9099="",E9099="!!!"),"",IF(OR(J9099=0,AND(J9099=1,K9099=1),AND(J9099=1,I9099="SBJ"),AND(J9099=1,I9099=0)),"?IN_FOCUS",IF(J9099&lt;=2,"?ACTIVATED",IF(J9099&lt;&gt;"","?FAMILIAR",IF(F9099="NEW",IF(ISNA(VLOOKUP(E9099,#REF!,1,FALSE())),"?TYPE_IDENTIFIABLE","?REFERENTIAL"),"_")))))</f>
        <v> </v>
      </c>
      <c r="H9099" s="24" t="str">
        <f>IF(J9099&lt;&gt;1,"",IF(I9099="SBJ","CB","?"))</f>
        <v> </v>
      </c>
      <c r="I9099" s="25" t="str">
        <f>IF(OR(E9099="",E9099="!!!",F9099="NEW"),"",INDEX(B9098:B$2,-1+SUMPRODUCT(MAX(ROW(E9098:E$2)*(E9099=E9098:E$2)))))</f>
        <v> </v>
      </c>
      <c r="J9099" s="25" t="str">
        <f>IF(OR(E9099="",E9099="!!!",F9099="NEW"),"",COUNTBLANK(OFFSET(A$1,,,SUMPRODUCT(MAX(ROW(E$2:E9099)*(E9099=E$2:E9099)))))-COUNTBLANK(OFFSET(A$1,,,SUMPRODUCT(MAX(ROW(E$1:E9098)*(E2=E$1:E9098))))))</f>
        <v> </v>
      </c>
      <c r="K9099" s="25" t="str">
        <f>IF(OR(E9099="",E9099="!!!",F9099="NEW"),"",INDEX(J$1:J9098,SUMPRODUCT(MAX(ROW(E$1:E9098)*(E9099=E$1:E9098)))))</f>
        <v> </v>
      </c>
      <c r="L9099" s="26"/>
    </row>
    <row r="9100" spans="1:12">
      <c r="A9100" s="20" t="s">
        <v>355</v>
      </c>
      <c r="B9100" s="27" t="s">
        <v>1687</v>
      </c>
      <c r="C9100" s="27" t="s">
        <v>1669</v>
      </c>
      <c r="E9100" s="21">
        <f>IF(D9100="?OLD","!!!","")</f>
        <v/>
      </c>
      <c r="F9100" s="22" t="str">
        <f>IF(OR(E9100="",E9100="!!!"),"",IF(NOT(ISNA(VLOOKUP(E9100,E$1:E9099,1,FALSE()))),"OLD",IF(AND(E9100&lt;&gt;"",E9100&lt;&gt;"!!!"),"NEW","")))</f>
        <v> </v>
      </c>
      <c r="G9100" s="23" t="str">
        <f>IF(OR(E9100="",E9100="!!!"),"",IF(OR(J9100=0,AND(J9100=1,K9100=1),AND(J9100=1,I9100="SBJ"),AND(J9100=1,I9100=0)),"?IN_FOCUS",IF(J9100&lt;=2,"?ACTIVATED",IF(J9100&lt;&gt;"","?FAMILIAR",IF(F9100="NEW",IF(ISNA(VLOOKUP(E9100,#REF!,1,FALSE())),"?TYPE_IDENTIFIABLE","?REFERENTIAL"),"_")))))</f>
        <v> </v>
      </c>
      <c r="H9100" s="24" t="str">
        <f>IF(J9100&lt;&gt;1,"",IF(I9100="SBJ","CB","?"))</f>
        <v> </v>
      </c>
      <c r="I9100" s="25" t="str">
        <f>IF(OR(E9100="",E9100="!!!",F9100="NEW"),"",INDEX(B9099:B$2,-1+SUMPRODUCT(MAX(ROW(E9099:E$2)*(E9100=E9099:E$2)))))</f>
        <v> </v>
      </c>
      <c r="J9100" s="25" t="str">
        <f>IF(OR(E9100="",E9100="!!!",F9100="NEW"),"",COUNTBLANK(OFFSET(A$1,,,SUMPRODUCT(MAX(ROW(E$2:E9100)*(E9100=E$2:E9100)))))-COUNTBLANK(OFFSET(A$1,,,SUMPRODUCT(MAX(ROW(E$1:E9099)*(E2=E$1:E9099))))))</f>
        <v> </v>
      </c>
      <c r="K9100" s="25" t="str">
        <f>IF(OR(E9100="",E9100="!!!",F9100="NEW"),"",INDEX(J$1:J9099,SUMPRODUCT(MAX(ROW(E$1:E9099)*(E9100=E$1:E9099)))))</f>
        <v> </v>
      </c>
      <c r="L9100" s="26"/>
    </row>
    <row r="9101" spans="1:12">
      <c r="A9101" s="20" t="s">
        <v>1688</v>
      </c>
      <c r="E9101" s="21">
        <f>IF(D9101="?OLD","!!!","")</f>
        <v/>
      </c>
      <c r="F9101" s="22" t="str">
        <f>IF(OR(E9101="",E9101="!!!"),"",IF(NOT(ISNA(VLOOKUP(E9101,E$1:E9100,1,FALSE()))),"OLD",IF(AND(E9101&lt;&gt;"",E9101&lt;&gt;"!!!"),"NEW","")))</f>
        <v> </v>
      </c>
      <c r="G9101" s="23" t="str">
        <f>IF(OR(E9101="",E9101="!!!"),"",IF(OR(J9101=0,AND(J9101=1,K9101=1),AND(J9101=1,I9101="SBJ"),AND(J9101=1,I9101=0)),"?IN_FOCUS",IF(J9101&lt;=2,"?ACTIVATED",IF(J9101&lt;&gt;"","?FAMILIAR",IF(F9101="NEW",IF(ISNA(VLOOKUP(E9101,#REF!,1,FALSE())),"?TYPE_IDENTIFIABLE","?REFERENTIAL"),"_")))))</f>
        <v> </v>
      </c>
      <c r="H9101" s="24" t="str">
        <f>IF(J9101&lt;&gt;1,"",IF(I9101="SBJ","CB","?"))</f>
        <v> </v>
      </c>
      <c r="I9101" s="25" t="str">
        <f>IF(OR(E9101="",E9101="!!!",F9101="NEW"),"",INDEX(B9100:B$2,-1+SUMPRODUCT(MAX(ROW(E9100:E$2)*(E9101=E9100:E$2)))))</f>
        <v> </v>
      </c>
      <c r="J9101" s="25" t="str">
        <f>IF(OR(E9101="",E9101="!!!",F9101="NEW"),"",COUNTBLANK(OFFSET(A$1,,,SUMPRODUCT(MAX(ROW(E$2:E9101)*(E9101=E$2:E9101)))))-COUNTBLANK(OFFSET(A$1,,,SUMPRODUCT(MAX(ROW(E$1:E9100)*(E2=E$1:E9100))))))</f>
        <v> </v>
      </c>
      <c r="K9101" s="25" t="str">
        <f>IF(OR(E9101="",E9101="!!!",F9101="NEW"),"",INDEX(J$1:J9100,SUMPRODUCT(MAX(ROW(E$1:E9100)*(E9101=E$1:E9100)))))</f>
        <v> </v>
      </c>
      <c r="L9101" s="26"/>
    </row>
    <row r="9102" spans="1:12">
      <c r="A9102" s="20" t="s">
        <v>1714</v>
      </c>
      <c r="B9102" s="27" t="s">
        <v>1724</v>
      </c>
      <c r="E9102" s="21">
        <f>IF(D9102="?OLD","!!!","")</f>
        <v/>
      </c>
      <c r="F9102" s="22" t="str">
        <f>IF(OR(E9102="",E9102="!!!"),"",IF(NOT(ISNA(VLOOKUP(E9102,E$1:E9101,1,FALSE()))),"OLD",IF(AND(E9102&lt;&gt;"",E9102&lt;&gt;"!!!"),"NEW","")))</f>
        <v> </v>
      </c>
      <c r="G9102" s="23" t="str">
        <f>IF(OR(E9102="",E9102="!!!"),"",IF(OR(J9102=0,AND(J9102=1,K9102=1),AND(J9102=1,I9102="SBJ"),AND(J9102=1,I9102=0)),"?IN_FOCUS",IF(J9102&lt;=2,"?ACTIVATED",IF(J9102&lt;&gt;"","?FAMILIAR",IF(F9102="NEW",IF(ISNA(VLOOKUP(E9102,#REF!,1,FALSE())),"?TYPE_IDENTIFIABLE","?REFERENTIAL"),"_")))))</f>
        <v> </v>
      </c>
      <c r="H9102" s="24" t="str">
        <f>IF(J9102&lt;&gt;1,"",IF(I9102="SBJ","CB","?"))</f>
        <v> </v>
      </c>
      <c r="I9102" s="25" t="str">
        <f>IF(OR(E9102="",E9102="!!!",F9102="NEW"),"",INDEX(B9101:B$2,-1+SUMPRODUCT(MAX(ROW(E9101:E$2)*(E9102=E9101:E$2)))))</f>
        <v> </v>
      </c>
      <c r="J9102" s="25" t="str">
        <f>IF(OR(E9102="",E9102="!!!",F9102="NEW"),"",COUNTBLANK(OFFSET(A$1,,,SUMPRODUCT(MAX(ROW(E$2:E9102)*(E9102=E$2:E9102)))))-COUNTBLANK(OFFSET(A$1,,,SUMPRODUCT(MAX(ROW(E$1:E9101)*(E2=E$1:E9101))))))</f>
        <v> </v>
      </c>
      <c r="K9102" s="25" t="str">
        <f>IF(OR(E9102="",E9102="!!!",F9102="NEW"),"",INDEX(J$1:J9101,SUMPRODUCT(MAX(ROW(E$1:E9101)*(E9102=E$1:E9101)))))</f>
        <v> </v>
      </c>
      <c r="L9102" s="26"/>
    </row>
    <row r="9103" spans="1:12">
      <c r="A9103" s="20" t="s">
        <v>4253</v>
      </c>
      <c r="E9103" s="21">
        <f>IF(D9103="?OLD","!!!","")</f>
        <v/>
      </c>
      <c r="F9103" s="22" t="str">
        <f>IF(OR(E9103="",E9103="!!!"),"",IF(NOT(ISNA(VLOOKUP(E9103,E$1:E9102,1,FALSE()))),"OLD",IF(AND(E9103&lt;&gt;"",E9103&lt;&gt;"!!!"),"NEW","")))</f>
        <v> </v>
      </c>
      <c r="G9103" s="23" t="str">
        <f>IF(OR(E9103="",E9103="!!!"),"",IF(OR(J9103=0,AND(J9103=1,K9103=1),AND(J9103=1,I9103="SBJ"),AND(J9103=1,I9103=0)),"?IN_FOCUS",IF(J9103&lt;=2,"?ACTIVATED",IF(J9103&lt;&gt;"","?FAMILIAR",IF(F9103="NEW",IF(ISNA(VLOOKUP(E9103,#REF!,1,FALSE())),"?TYPE_IDENTIFIABLE","?REFERENTIAL"),"_")))))</f>
        <v> </v>
      </c>
      <c r="H9103" s="24" t="str">
        <f>IF(J9103&lt;&gt;1,"",IF(I9103="SBJ","CB","?"))</f>
        <v> </v>
      </c>
      <c r="I9103" s="25" t="str">
        <f>IF(OR(E9103="",E9103="!!!",F9103="NEW"),"",INDEX(B9102:B$2,-1+SUMPRODUCT(MAX(ROW(E9102:E$2)*(E9103=E9102:E$2)))))</f>
        <v> </v>
      </c>
      <c r="J9103" s="25" t="str">
        <f>IF(OR(E9103="",E9103="!!!",F9103="NEW"),"",COUNTBLANK(OFFSET(A$1,,,SUMPRODUCT(MAX(ROW(E$2:E9103)*(E9103=E$2:E9103)))))-COUNTBLANK(OFFSET(A$1,,,SUMPRODUCT(MAX(ROW(E$1:E9102)*(E2=E$1:E9102))))))</f>
        <v> </v>
      </c>
      <c r="K9103" s="25" t="str">
        <f>IF(OR(E9103="",E9103="!!!",F9103="NEW"),"",INDEX(J$1:J9102,SUMPRODUCT(MAX(ROW(E$1:E9102)*(E9103=E$1:E9102)))))</f>
        <v> </v>
      </c>
      <c r="L9103" s="26"/>
    </row>
    <row r="9104" spans="1:12">
      <c r="A9104" s="20" t="s">
        <v>1764</v>
      </c>
      <c r="E9104" s="21">
        <f>IF(D9104="?OLD","!!!","")</f>
        <v/>
      </c>
      <c r="F9104" s="22" t="str">
        <f>IF(OR(E9104="",E9104="!!!"),"",IF(NOT(ISNA(VLOOKUP(E9104,E$1:E9103,1,FALSE()))),"OLD",IF(AND(E9104&lt;&gt;"",E9104&lt;&gt;"!!!"),"NEW","")))</f>
        <v> </v>
      </c>
      <c r="G9104" s="23" t="str">
        <f>IF(OR(E9104="",E9104="!!!"),"",IF(OR(J9104=0,AND(J9104=1,K9104=1),AND(J9104=1,I9104="SBJ"),AND(J9104=1,I9104=0)),"?IN_FOCUS",IF(J9104&lt;=2,"?ACTIVATED",IF(J9104&lt;&gt;"","?FAMILIAR",IF(F9104="NEW",IF(ISNA(VLOOKUP(E9104,#REF!,1,FALSE())),"?TYPE_IDENTIFIABLE","?REFERENTIAL"),"_")))))</f>
        <v> </v>
      </c>
      <c r="H9104" s="24" t="str">
        <f>IF(J9104&lt;&gt;1,"",IF(I9104="SBJ","CB","?"))</f>
        <v> </v>
      </c>
      <c r="I9104" s="25" t="str">
        <f>IF(OR(E9104="",E9104="!!!",F9104="NEW"),"",INDEX(B9103:B$2,-1+SUMPRODUCT(MAX(ROW(E9103:E$2)*(E9104=E9103:E$2)))))</f>
        <v> </v>
      </c>
      <c r="J9104" s="25" t="str">
        <f>IF(OR(E9104="",E9104="!!!",F9104="NEW"),"",COUNTBLANK(OFFSET(A$1,,,SUMPRODUCT(MAX(ROW(E$2:E9104)*(E9104=E$2:E9104)))))-COUNTBLANK(OFFSET(A$1,,,SUMPRODUCT(MAX(ROW(E$1:E9103)*(E2=E$1:E9103))))))</f>
        <v> </v>
      </c>
      <c r="K9104" s="25" t="str">
        <f>IF(OR(E9104="",E9104="!!!",F9104="NEW"),"",INDEX(J$1:J9103,SUMPRODUCT(MAX(ROW(E$1:E9103)*(E9104=E$1:E9103)))))</f>
        <v> </v>
      </c>
      <c r="L9104" s="26"/>
    </row>
    <row r="9105" spans="1:12">
      <c r="A9105" s="20" t="s">
        <v>2214</v>
      </c>
      <c r="B9105" s="27" t="s">
        <v>1675</v>
      </c>
      <c r="C9105" s="27" t="s">
        <v>1704</v>
      </c>
      <c r="E9105" s="21">
        <f>IF(D9105="?OLD","!!!","")</f>
        <v/>
      </c>
      <c r="F9105" s="22" t="str">
        <f>IF(OR(E9105="",E9105="!!!"),"",IF(NOT(ISNA(VLOOKUP(E9105,E$1:E9104,1,FALSE()))),"OLD",IF(AND(E9105&lt;&gt;"",E9105&lt;&gt;"!!!"),"NEW","")))</f>
        <v> </v>
      </c>
      <c r="G9105" s="23" t="str">
        <f>IF(OR(E9105="",E9105="!!!"),"",IF(OR(J9105=0,AND(J9105=1,K9105=1),AND(J9105=1,I9105="SBJ"),AND(J9105=1,I9105=0)),"?IN_FOCUS",IF(J9105&lt;=2,"?ACTIVATED",IF(J9105&lt;&gt;"","?FAMILIAR",IF(F9105="NEW",IF(ISNA(VLOOKUP(E9105,#REF!,1,FALSE())),"?TYPE_IDENTIFIABLE","?REFERENTIAL"),"_")))))</f>
        <v> </v>
      </c>
      <c r="H9105" s="24" t="str">
        <f>IF(J9105&lt;&gt;1,"",IF(I9105="SBJ","CB","?"))</f>
        <v> </v>
      </c>
      <c r="I9105" s="25" t="str">
        <f>IF(OR(E9105="",E9105="!!!",F9105="NEW"),"",INDEX(B9104:B$2,-1+SUMPRODUCT(MAX(ROW(E9104:E$2)*(E9105=E9104:E$2)))))</f>
        <v> </v>
      </c>
      <c r="J9105" s="25" t="str">
        <f>IF(OR(E9105="",E9105="!!!",F9105="NEW"),"",COUNTBLANK(OFFSET(A$1,,,SUMPRODUCT(MAX(ROW(E$2:E9105)*(E9105=E$2:E9105)))))-COUNTBLANK(OFFSET(A$1,,,SUMPRODUCT(MAX(ROW(E$1:E9104)*(E2=E$1:E9104))))))</f>
        <v> </v>
      </c>
      <c r="K9105" s="25" t="str">
        <f>IF(OR(E9105="",E9105="!!!",F9105="NEW"),"",INDEX(J$1:J9104,SUMPRODUCT(MAX(ROW(E$1:E9104)*(E9105=E$1:E9104)))))</f>
        <v> </v>
      </c>
      <c r="L9105" s="26"/>
    </row>
    <row r="9106" spans="1:12">
      <c r="A9106" s="20" t="s">
        <v>4254</v>
      </c>
      <c r="E9106" s="21">
        <f>IF(D9106="?OLD","!!!","")</f>
        <v/>
      </c>
      <c r="F9106" s="22" t="str">
        <f>IF(OR(E9106="",E9106="!!!"),"",IF(NOT(ISNA(VLOOKUP(E9106,E$1:E9105,1,FALSE()))),"OLD",IF(AND(E9106&lt;&gt;"",E9106&lt;&gt;"!!!"),"NEW","")))</f>
        <v> </v>
      </c>
      <c r="G9106" s="23" t="str">
        <f>IF(OR(E9106="",E9106="!!!"),"",IF(OR(J9106=0,AND(J9106=1,K9106=1),AND(J9106=1,I9106="SBJ"),AND(J9106=1,I9106=0)),"?IN_FOCUS",IF(J9106&lt;=2,"?ACTIVATED",IF(J9106&lt;&gt;"","?FAMILIAR",IF(F9106="NEW",IF(ISNA(VLOOKUP(E9106,#REF!,1,FALSE())),"?TYPE_IDENTIFIABLE","?REFERENTIAL"),"_")))))</f>
        <v> </v>
      </c>
      <c r="H9106" s="24" t="str">
        <f>IF(J9106&lt;&gt;1,"",IF(I9106="SBJ","CB","?"))</f>
        <v> </v>
      </c>
      <c r="I9106" s="25" t="str">
        <f>IF(OR(E9106="",E9106="!!!",F9106="NEW"),"",INDEX(B9105:B$2,-1+SUMPRODUCT(MAX(ROW(E9105:E$2)*(E9106=E9105:E$2)))))</f>
        <v> </v>
      </c>
      <c r="J9106" s="25" t="str">
        <f>IF(OR(E9106="",E9106="!!!",F9106="NEW"),"",COUNTBLANK(OFFSET(A$1,,,SUMPRODUCT(MAX(ROW(E$2:E9106)*(E9106=E$2:E9106)))))-COUNTBLANK(OFFSET(A$1,,,SUMPRODUCT(MAX(ROW(E$1:E9105)*(E2=E$1:E9105))))))</f>
        <v> </v>
      </c>
      <c r="K9106" s="25" t="str">
        <f>IF(OR(E9106="",E9106="!!!",F9106="NEW"),"",INDEX(J$1:J9105,SUMPRODUCT(MAX(ROW(E$1:E9105)*(E9106=E$1:E9105)))))</f>
        <v> </v>
      </c>
      <c r="L9106" s="26"/>
    </row>
    <row r="9107" spans="1:12">
      <c r="A9107" s="20" t="s">
        <v>2328</v>
      </c>
      <c r="E9107" s="21">
        <f>IF(D9107="?OLD","!!!","")</f>
        <v/>
      </c>
      <c r="F9107" s="22" t="str">
        <f>IF(OR(E9107="",E9107="!!!"),"",IF(NOT(ISNA(VLOOKUP(E9107,E$1:E9106,1,FALSE()))),"OLD",IF(AND(E9107&lt;&gt;"",E9107&lt;&gt;"!!!"),"NEW","")))</f>
        <v> </v>
      </c>
      <c r="G9107" s="23" t="str">
        <f>IF(OR(E9107="",E9107="!!!"),"",IF(OR(J9107=0,AND(J9107=1,K9107=1),AND(J9107=1,I9107="SBJ"),AND(J9107=1,I9107=0)),"?IN_FOCUS",IF(J9107&lt;=2,"?ACTIVATED",IF(J9107&lt;&gt;"","?FAMILIAR",IF(F9107="NEW",IF(ISNA(VLOOKUP(E9107,#REF!,1,FALSE())),"?TYPE_IDENTIFIABLE","?REFERENTIAL"),"_")))))</f>
        <v> </v>
      </c>
      <c r="H9107" s="24" t="str">
        <f>IF(J9107&lt;&gt;1,"",IF(I9107="SBJ","CB","?"))</f>
        <v> </v>
      </c>
      <c r="I9107" s="25" t="str">
        <f>IF(OR(E9107="",E9107="!!!",F9107="NEW"),"",INDEX(B9106:B$2,-1+SUMPRODUCT(MAX(ROW(E9106:E$2)*(E9107=E9106:E$2)))))</f>
        <v> </v>
      </c>
      <c r="J9107" s="25" t="str">
        <f>IF(OR(E9107="",E9107="!!!",F9107="NEW"),"",COUNTBLANK(OFFSET(A$1,,,SUMPRODUCT(MAX(ROW(E$2:E9107)*(E9107=E$2:E9107)))))-COUNTBLANK(OFFSET(A$1,,,SUMPRODUCT(MAX(ROW(E$1:E9106)*(E2=E$1:E9106))))))</f>
        <v> </v>
      </c>
      <c r="K9107" s="25" t="str">
        <f>IF(OR(E9107="",E9107="!!!",F9107="NEW"),"",INDEX(J$1:J9106,SUMPRODUCT(MAX(ROW(E$1:E9106)*(E9107=E$1:E9106)))))</f>
        <v> </v>
      </c>
      <c r="L9107" s="26"/>
    </row>
    <row r="9108" spans="1:12">
      <c r="A9108" s="20" t="s">
        <v>1688</v>
      </c>
      <c r="E9108" s="21">
        <f>IF(D9108="?OLD","!!!","")</f>
        <v/>
      </c>
      <c r="F9108" s="22" t="str">
        <f>IF(OR(E9108="",E9108="!!!"),"",IF(NOT(ISNA(VLOOKUP(E9108,E$1:E9107,1,FALSE()))),"OLD",IF(AND(E9108&lt;&gt;"",E9108&lt;&gt;"!!!"),"NEW","")))</f>
        <v> </v>
      </c>
      <c r="G9108" s="23" t="str">
        <f>IF(OR(E9108="",E9108="!!!"),"",IF(OR(J9108=0,AND(J9108=1,K9108=1),AND(J9108=1,I9108="SBJ"),AND(J9108=1,I9108=0)),"?IN_FOCUS",IF(J9108&lt;=2,"?ACTIVATED",IF(J9108&lt;&gt;"","?FAMILIAR",IF(F9108="NEW",IF(ISNA(VLOOKUP(E9108,#REF!,1,FALSE())),"?TYPE_IDENTIFIABLE","?REFERENTIAL"),"_")))))</f>
        <v> </v>
      </c>
      <c r="H9108" s="24" t="str">
        <f>IF(J9108&lt;&gt;1,"",IF(I9108="SBJ","CB","?"))</f>
        <v> </v>
      </c>
      <c r="I9108" s="25" t="str">
        <f>IF(OR(E9108="",E9108="!!!",F9108="NEW"),"",INDEX(B9107:B$2,-1+SUMPRODUCT(MAX(ROW(E9107:E$2)*(E9108=E9107:E$2)))))</f>
        <v> </v>
      </c>
      <c r="J9108" s="25" t="str">
        <f>IF(OR(E9108="",E9108="!!!",F9108="NEW"),"",COUNTBLANK(OFFSET(A$1,,,SUMPRODUCT(MAX(ROW(E$2:E9108)*(E9108=E$2:E9108)))))-COUNTBLANK(OFFSET(A$1,,,SUMPRODUCT(MAX(ROW(E$1:E9107)*(E2=E$1:E9107))))))</f>
        <v> </v>
      </c>
      <c r="K9108" s="25" t="str">
        <f>IF(OR(E9108="",E9108="!!!",F9108="NEW"),"",INDEX(J$1:J9107,SUMPRODUCT(MAX(ROW(E$1:E9107)*(E9108=E$1:E9107)))))</f>
        <v> </v>
      </c>
      <c r="L9108" s="26"/>
    </row>
    <row r="9109" spans="1:12">
      <c r="A9109" s="20" t="s">
        <v>2179</v>
      </c>
      <c r="E9109" s="21">
        <f>IF(D9109="?OLD","!!!","")</f>
        <v/>
      </c>
      <c r="F9109" s="22" t="str">
        <f>IF(OR(E9109="",E9109="!!!"),"",IF(NOT(ISNA(VLOOKUP(E9109,E$1:E9108,1,FALSE()))),"OLD",IF(AND(E9109&lt;&gt;"",E9109&lt;&gt;"!!!"),"NEW","")))</f>
        <v> </v>
      </c>
      <c r="G9109" s="23" t="str">
        <f>IF(OR(E9109="",E9109="!!!"),"",IF(OR(J9109=0,AND(J9109=1,K9109=1),AND(J9109=1,I9109="SBJ"),AND(J9109=1,I9109=0)),"?IN_FOCUS",IF(J9109&lt;=2,"?ACTIVATED",IF(J9109&lt;&gt;"","?FAMILIAR",IF(F9109="NEW",IF(ISNA(VLOOKUP(E9109,#REF!,1,FALSE())),"?TYPE_IDENTIFIABLE","?REFERENTIAL"),"_")))))</f>
        <v> </v>
      </c>
      <c r="H9109" s="24" t="str">
        <f>IF(J9109&lt;&gt;1,"",IF(I9109="SBJ","CB","?"))</f>
        <v> </v>
      </c>
      <c r="I9109" s="25" t="str">
        <f>IF(OR(E9109="",E9109="!!!",F9109="NEW"),"",INDEX(B9108:B$2,-1+SUMPRODUCT(MAX(ROW(E9108:E$2)*(E9109=E9108:E$2)))))</f>
        <v> </v>
      </c>
      <c r="J9109" s="25" t="str">
        <f>IF(OR(E9109="",E9109="!!!",F9109="NEW"),"",COUNTBLANK(OFFSET(A$1,,,SUMPRODUCT(MAX(ROW(E$2:E9109)*(E9109=E$2:E9109)))))-COUNTBLANK(OFFSET(A$1,,,SUMPRODUCT(MAX(ROW(E$1:E9108)*(E2=E$1:E9108))))))</f>
        <v> </v>
      </c>
      <c r="K9109" s="25" t="str">
        <f>IF(OR(E9109="",E9109="!!!",F9109="NEW"),"",INDEX(J$1:J9108,SUMPRODUCT(MAX(ROW(E$1:E9108)*(E9109=E$1:E9108)))))</f>
        <v> </v>
      </c>
      <c r="L9109" s="26"/>
    </row>
    <row r="9110" spans="1:12">
      <c r="A9110" s="20" t="s">
        <v>1694</v>
      </c>
      <c r="E9110" s="21">
        <f>IF(D9110="?OLD","!!!","")</f>
        <v/>
      </c>
      <c r="F9110" s="22" t="str">
        <f>IF(OR(E9110="",E9110="!!!"),"",IF(NOT(ISNA(VLOOKUP(E9110,E$1:E9109,1,FALSE()))),"OLD",IF(AND(E9110&lt;&gt;"",E9110&lt;&gt;"!!!"),"NEW","")))</f>
        <v> </v>
      </c>
      <c r="G9110" s="23" t="str">
        <f>IF(OR(E9110="",E9110="!!!"),"",IF(OR(J9110=0,AND(J9110=1,K9110=1),AND(J9110=1,I9110="SBJ"),AND(J9110=1,I9110=0)),"?IN_FOCUS",IF(J9110&lt;=2,"?ACTIVATED",IF(J9110&lt;&gt;"","?FAMILIAR",IF(F9110="NEW",IF(ISNA(VLOOKUP(E9110,#REF!,1,FALSE())),"?TYPE_IDENTIFIABLE","?REFERENTIAL"),"_")))))</f>
        <v> </v>
      </c>
      <c r="H9110" s="24" t="str">
        <f>IF(J9110&lt;&gt;1,"",IF(I9110="SBJ","CB","?"))</f>
        <v> </v>
      </c>
      <c r="I9110" s="25" t="str">
        <f>IF(OR(E9110="",E9110="!!!",F9110="NEW"),"",INDEX(B9109:B$2,-1+SUMPRODUCT(MAX(ROW(E9109:E$2)*(E9110=E9109:E$2)))))</f>
        <v> </v>
      </c>
      <c r="J9110" s="25" t="str">
        <f>IF(OR(E9110="",E9110="!!!",F9110="NEW"),"",COUNTBLANK(OFFSET(A$1,,,SUMPRODUCT(MAX(ROW(E$2:E9110)*(E9110=E$2:E9110)))))-COUNTBLANK(OFFSET(A$1,,,SUMPRODUCT(MAX(ROW(E$1:E9109)*(E2=E$1:E9109))))))</f>
        <v> </v>
      </c>
      <c r="K9110" s="25" t="str">
        <f>IF(OR(E9110="",E9110="!!!",F9110="NEW"),"",INDEX(J$1:J9109,SUMPRODUCT(MAX(ROW(E$1:E9109)*(E9110=E$1:E9109)))))</f>
        <v> </v>
      </c>
      <c r="L9110" s="26"/>
    </row>
    <row r="9111" spans="1:12">
      <c r="A9111" s="20" t="s">
        <v>4255</v>
      </c>
      <c r="E9111" s="21">
        <f>IF(D9111="?OLD","!!!","")</f>
        <v/>
      </c>
      <c r="F9111" s="22" t="str">
        <f>IF(OR(E9111="",E9111="!!!"),"",IF(NOT(ISNA(VLOOKUP(E9111,E$1:E9110,1,FALSE()))),"OLD",IF(AND(E9111&lt;&gt;"",E9111&lt;&gt;"!!!"),"NEW","")))</f>
        <v> </v>
      </c>
      <c r="G9111" s="23" t="str">
        <f>IF(OR(E9111="",E9111="!!!"),"",IF(OR(J9111=0,AND(J9111=1,K9111=1),AND(J9111=1,I9111="SBJ"),AND(J9111=1,I9111=0)),"?IN_FOCUS",IF(J9111&lt;=2,"?ACTIVATED",IF(J9111&lt;&gt;"","?FAMILIAR",IF(F9111="NEW",IF(ISNA(VLOOKUP(E9111,#REF!,1,FALSE())),"?TYPE_IDENTIFIABLE","?REFERENTIAL"),"_")))))</f>
        <v> </v>
      </c>
      <c r="H9111" s="24" t="str">
        <f>IF(J9111&lt;&gt;1,"",IF(I9111="SBJ","CB","?"))</f>
        <v> </v>
      </c>
      <c r="I9111" s="25" t="str">
        <f>IF(OR(E9111="",E9111="!!!",F9111="NEW"),"",INDEX(B9110:B$2,-1+SUMPRODUCT(MAX(ROW(E9110:E$2)*(E9111=E9110:E$2)))))</f>
        <v> </v>
      </c>
      <c r="J9111" s="25" t="str">
        <f>IF(OR(E9111="",E9111="!!!",F9111="NEW"),"",COUNTBLANK(OFFSET(A$1,,,SUMPRODUCT(MAX(ROW(E$2:E9111)*(E9111=E$2:E9111)))))-COUNTBLANK(OFFSET(A$1,,,SUMPRODUCT(MAX(ROW(E$1:E9110)*(E2=E$1:E9110))))))</f>
        <v> </v>
      </c>
      <c r="K9111" s="25" t="str">
        <f>IF(OR(E9111="",E9111="!!!",F9111="NEW"),"",INDEX(J$1:J9110,SUMPRODUCT(MAX(ROW(E$1:E9110)*(E9111=E$1:E9110)))))</f>
        <v> </v>
      </c>
      <c r="L9111" s="26"/>
    </row>
    <row r="9112" spans="1:12">
      <c r="A9112" s="20" t="s">
        <v>4256</v>
      </c>
      <c r="E9112" s="21">
        <f>IF(D9112="?OLD","!!!","")</f>
        <v/>
      </c>
      <c r="F9112" s="22" t="str">
        <f>IF(OR(E9112="",E9112="!!!"),"",IF(NOT(ISNA(VLOOKUP(E9112,E$1:E9111,1,FALSE()))),"OLD",IF(AND(E9112&lt;&gt;"",E9112&lt;&gt;"!!!"),"NEW","")))</f>
        <v> </v>
      </c>
      <c r="G9112" s="23" t="str">
        <f>IF(OR(E9112="",E9112="!!!"),"",IF(OR(J9112=0,AND(J9112=1,K9112=1),AND(J9112=1,I9112="SBJ"),AND(J9112=1,I9112=0)),"?IN_FOCUS",IF(J9112&lt;=2,"?ACTIVATED",IF(J9112&lt;&gt;"","?FAMILIAR",IF(F9112="NEW",IF(ISNA(VLOOKUP(E9112,#REF!,1,FALSE())),"?TYPE_IDENTIFIABLE","?REFERENTIAL"),"_")))))</f>
        <v> </v>
      </c>
      <c r="H9112" s="24" t="str">
        <f>IF(J9112&lt;&gt;1,"",IF(I9112="SBJ","CB","?"))</f>
        <v> </v>
      </c>
      <c r="I9112" s="25" t="str">
        <f>IF(OR(E9112="",E9112="!!!",F9112="NEW"),"",INDEX(B9111:B$2,-1+SUMPRODUCT(MAX(ROW(E9111:E$2)*(E9112=E9111:E$2)))))</f>
        <v> </v>
      </c>
      <c r="J9112" s="25" t="str">
        <f>IF(OR(E9112="",E9112="!!!",F9112="NEW"),"",COUNTBLANK(OFFSET(A$1,,,SUMPRODUCT(MAX(ROW(E$2:E9112)*(E9112=E$2:E9112)))))-COUNTBLANK(OFFSET(A$1,,,SUMPRODUCT(MAX(ROW(E$1:E9111)*(E2=E$1:E9111))))))</f>
        <v> </v>
      </c>
      <c r="K9112" s="25" t="str">
        <f>IF(OR(E9112="",E9112="!!!",F9112="NEW"),"",INDEX(J$1:J9111,SUMPRODUCT(MAX(ROW(E$1:E9111)*(E9112=E$1:E9111)))))</f>
        <v> </v>
      </c>
      <c r="L9112" s="26"/>
    </row>
    <row r="9113" spans="1:12">
      <c r="A9113" s="20" t="s">
        <v>4257</v>
      </c>
      <c r="B9113" s="27" t="s">
        <v>1675</v>
      </c>
      <c r="C9113" s="27" t="s">
        <v>1669</v>
      </c>
      <c r="E9113" s="21">
        <f>IF(D9113="?OLD","!!!","")</f>
        <v/>
      </c>
      <c r="F9113" s="22" t="str">
        <f>IF(OR(E9113="",E9113="!!!"),"",IF(NOT(ISNA(VLOOKUP(E9113,E$1:E9112,1,FALSE()))),"OLD",IF(AND(E9113&lt;&gt;"",E9113&lt;&gt;"!!!"),"NEW","")))</f>
        <v> </v>
      </c>
      <c r="G9113" s="23" t="str">
        <f>IF(OR(E9113="",E9113="!!!"),"",IF(OR(J9113=0,AND(J9113=1,K9113=1),AND(J9113=1,I9113="SBJ"),AND(J9113=1,I9113=0)),"?IN_FOCUS",IF(J9113&lt;=2,"?ACTIVATED",IF(J9113&lt;&gt;"","?FAMILIAR",IF(F9113="NEW",IF(ISNA(VLOOKUP(E9113,#REF!,1,FALSE())),"?TYPE_IDENTIFIABLE","?REFERENTIAL"),"_")))))</f>
        <v> </v>
      </c>
      <c r="H9113" s="24" t="str">
        <f>IF(J9113&lt;&gt;1,"",IF(I9113="SBJ","CB","?"))</f>
        <v> </v>
      </c>
      <c r="I9113" s="25" t="str">
        <f>IF(OR(E9113="",E9113="!!!",F9113="NEW"),"",INDEX(B9112:B$2,-1+SUMPRODUCT(MAX(ROW(E9112:E$2)*(E9113=E9112:E$2)))))</f>
        <v> </v>
      </c>
      <c r="J9113" s="25" t="str">
        <f>IF(OR(E9113="",E9113="!!!",F9113="NEW"),"",COUNTBLANK(OFFSET(A$1,,,SUMPRODUCT(MAX(ROW(E$2:E9113)*(E9113=E$2:E9113)))))-COUNTBLANK(OFFSET(A$1,,,SUMPRODUCT(MAX(ROW(E$1:E9112)*(E2=E$1:E9112))))))</f>
        <v> </v>
      </c>
      <c r="K9113" s="25" t="str">
        <f>IF(OR(E9113="",E9113="!!!",F9113="NEW"),"",INDEX(J$1:J9112,SUMPRODUCT(MAX(ROW(E$1:E9112)*(E9113=E$1:E9112)))))</f>
        <v> </v>
      </c>
      <c r="L9113" s="26"/>
    </row>
    <row r="9114" spans="1:12">
      <c r="A9114" s="20" t="s">
        <v>1688</v>
      </c>
      <c r="E9114" s="21">
        <f>IF(D9114="?OLD","!!!","")</f>
        <v/>
      </c>
      <c r="F9114" s="22" t="str">
        <f>IF(OR(E9114="",E9114="!!!"),"",IF(NOT(ISNA(VLOOKUP(E9114,E$1:E9113,1,FALSE()))),"OLD",IF(AND(E9114&lt;&gt;"",E9114&lt;&gt;"!!!"),"NEW","")))</f>
        <v> </v>
      </c>
      <c r="G9114" s="23" t="str">
        <f>IF(OR(E9114="",E9114="!!!"),"",IF(OR(J9114=0,AND(J9114=1,K9114=1),AND(J9114=1,I9114="SBJ"),AND(J9114=1,I9114=0)),"?IN_FOCUS",IF(J9114&lt;=2,"?ACTIVATED",IF(J9114&lt;&gt;"","?FAMILIAR",IF(F9114="NEW",IF(ISNA(VLOOKUP(E9114,#REF!,1,FALSE())),"?TYPE_IDENTIFIABLE","?REFERENTIAL"),"_")))))</f>
        <v> </v>
      </c>
      <c r="H9114" s="24" t="str">
        <f>IF(J9114&lt;&gt;1,"",IF(I9114="SBJ","CB","?"))</f>
        <v> </v>
      </c>
      <c r="I9114" s="25" t="str">
        <f>IF(OR(E9114="",E9114="!!!",F9114="NEW"),"",INDEX(B9113:B$2,-1+SUMPRODUCT(MAX(ROW(E9113:E$2)*(E9114=E9113:E$2)))))</f>
        <v> </v>
      </c>
      <c r="J9114" s="25" t="str">
        <f>IF(OR(E9114="",E9114="!!!",F9114="NEW"),"",COUNTBLANK(OFFSET(A$1,,,SUMPRODUCT(MAX(ROW(E$2:E9114)*(E9114=E$2:E9114)))))-COUNTBLANK(OFFSET(A$1,,,SUMPRODUCT(MAX(ROW(E$1:E9113)*(E2=E$1:E9113))))))</f>
        <v> </v>
      </c>
      <c r="K9114" s="25" t="str">
        <f>IF(OR(E9114="",E9114="!!!",F9114="NEW"),"",INDEX(J$1:J9113,SUMPRODUCT(MAX(ROW(E$1:E9113)*(E9114=E$1:E9113)))))</f>
        <v> </v>
      </c>
      <c r="L9114" s="26"/>
    </row>
    <row r="9115" spans="1:12">
      <c r="A9115" s="20" t="s">
        <v>1714</v>
      </c>
      <c r="B9115" s="27" t="s">
        <v>1724</v>
      </c>
      <c r="E9115" s="21">
        <f>IF(D9115="?OLD","!!!","")</f>
        <v/>
      </c>
      <c r="F9115" s="22" t="str">
        <f>IF(OR(E9115="",E9115="!!!"),"",IF(NOT(ISNA(VLOOKUP(E9115,E$1:E9114,1,FALSE()))),"OLD",IF(AND(E9115&lt;&gt;"",E9115&lt;&gt;"!!!"),"NEW","")))</f>
        <v> </v>
      </c>
      <c r="G9115" s="23" t="str">
        <f>IF(OR(E9115="",E9115="!!!"),"",IF(OR(J9115=0,AND(J9115=1,K9115=1),AND(J9115=1,I9115="SBJ"),AND(J9115=1,I9115=0)),"?IN_FOCUS",IF(J9115&lt;=2,"?ACTIVATED",IF(J9115&lt;&gt;"","?FAMILIAR",IF(F9115="NEW",IF(ISNA(VLOOKUP(E9115,#REF!,1,FALSE())),"?TYPE_IDENTIFIABLE","?REFERENTIAL"),"_")))))</f>
        <v> </v>
      </c>
      <c r="H9115" s="24" t="str">
        <f>IF(J9115&lt;&gt;1,"",IF(I9115="SBJ","CB","?"))</f>
        <v> </v>
      </c>
      <c r="I9115" s="25" t="str">
        <f>IF(OR(E9115="",E9115="!!!",F9115="NEW"),"",INDEX(B9114:B$2,-1+SUMPRODUCT(MAX(ROW(E9114:E$2)*(E9115=E9114:E$2)))))</f>
        <v> </v>
      </c>
      <c r="J9115" s="25" t="str">
        <f>IF(OR(E9115="",E9115="!!!",F9115="NEW"),"",COUNTBLANK(OFFSET(A$1,,,SUMPRODUCT(MAX(ROW(E$2:E9115)*(E9115=E$2:E9115)))))-COUNTBLANK(OFFSET(A$1,,,SUMPRODUCT(MAX(ROW(E$1:E9114)*(E2=E$1:E9114))))))</f>
        <v> </v>
      </c>
      <c r="K9115" s="25" t="str">
        <f>IF(OR(E9115="",E9115="!!!",F9115="NEW"),"",INDEX(J$1:J9114,SUMPRODUCT(MAX(ROW(E$1:E9114)*(E9115=E$1:E9114)))))</f>
        <v> </v>
      </c>
      <c r="L9115" s="26"/>
    </row>
    <row r="9116" spans="1:12">
      <c r="A9116" s="20" t="s">
        <v>1714</v>
      </c>
      <c r="E9116" s="21">
        <f>IF(D9116="?OLD","!!!","")</f>
        <v/>
      </c>
      <c r="F9116" s="22" t="str">
        <f>IF(OR(E9116="",E9116="!!!"),"",IF(NOT(ISNA(VLOOKUP(E9116,E$1:E9115,1,FALSE()))),"OLD",IF(AND(E9116&lt;&gt;"",E9116&lt;&gt;"!!!"),"NEW","")))</f>
        <v> </v>
      </c>
      <c r="G9116" s="23" t="str">
        <f>IF(OR(E9116="",E9116="!!!"),"",IF(OR(J9116=0,AND(J9116=1,K9116=1),AND(J9116=1,I9116="SBJ"),AND(J9116=1,I9116=0)),"?IN_FOCUS",IF(J9116&lt;=2,"?ACTIVATED",IF(J9116&lt;&gt;"","?FAMILIAR",IF(F9116="NEW",IF(ISNA(VLOOKUP(E9116,#REF!,1,FALSE())),"?TYPE_IDENTIFIABLE","?REFERENTIAL"),"_")))))</f>
        <v> </v>
      </c>
      <c r="H9116" s="24" t="str">
        <f>IF(J9116&lt;&gt;1,"",IF(I9116="SBJ","CB","?"))</f>
        <v> </v>
      </c>
      <c r="I9116" s="25" t="str">
        <f>IF(OR(E9116="",E9116="!!!",F9116="NEW"),"",INDEX(B9115:B$2,-1+SUMPRODUCT(MAX(ROW(E9115:E$2)*(E9116=E9115:E$2)))))</f>
        <v> </v>
      </c>
      <c r="J9116" s="25" t="str">
        <f>IF(OR(E9116="",E9116="!!!",F9116="NEW"),"",COUNTBLANK(OFFSET(A$1,,,SUMPRODUCT(MAX(ROW(E$2:E9116)*(E9116=E$2:E9116)))))-COUNTBLANK(OFFSET(A$1,,,SUMPRODUCT(MAX(ROW(E$1:E9115)*(E2=E$1:E9115))))))</f>
        <v> </v>
      </c>
      <c r="K9116" s="25" t="str">
        <f>IF(OR(E9116="",E9116="!!!",F9116="NEW"),"",INDEX(J$1:J9115,SUMPRODUCT(MAX(ROW(E$1:E9115)*(E9116=E$1:E9115)))))</f>
        <v> </v>
      </c>
      <c r="L9116" s="26"/>
    </row>
    <row r="9117" spans="1:12">
      <c r="A9117" s="20" t="s">
        <v>2391</v>
      </c>
      <c r="B9117" s="27" t="s">
        <v>1724</v>
      </c>
      <c r="C9117" s="27" t="s">
        <v>1701</v>
      </c>
      <c r="D9117" s="27" t="s">
        <v>1681</v>
      </c>
      <c r="E9117" s="21">
        <f>IF(D9117="?OLD","!!!","")</f>
        <v/>
      </c>
      <c r="F9117" s="22" t="str">
        <f>IF(OR(E9117="",E9117="!!!"),"",IF(NOT(ISNA(VLOOKUP(E9117,E$1:E9116,1,FALSE()))),"OLD",IF(AND(E9117&lt;&gt;"",E9117&lt;&gt;"!!!"),"NEW","")))</f>
        <v> </v>
      </c>
      <c r="G9117" s="23" t="str">
        <f>IF(OR(E9117="",E9117="!!!"),"",IF(OR(J9117=0,AND(J9117=1,K9117=1),AND(J9117=1,I9117="SBJ"),AND(J9117=1,I9117=0)),"?IN_FOCUS",IF(J9117&lt;=2,"?ACTIVATED",IF(J9117&lt;&gt;"","?FAMILIAR",IF(F9117="NEW",IF(ISNA(VLOOKUP(E9117,#REF!,1,FALSE())),"?TYPE_IDENTIFIABLE","?REFERENTIAL"),"_")))))</f>
        <v> </v>
      </c>
      <c r="H9117" s="24" t="str">
        <f>IF(J9117&lt;&gt;1,"",IF(I9117="SBJ","CB","?"))</f>
        <v> </v>
      </c>
      <c r="I9117" s="25" t="str">
        <f>IF(OR(E9117="",E9117="!!!",F9117="NEW"),"",INDEX(B9116:B$2,-1+SUMPRODUCT(MAX(ROW(E9116:E$2)*(E9117=E9116:E$2)))))</f>
        <v> </v>
      </c>
      <c r="J9117" s="25" t="str">
        <f>IF(OR(E9117="",E9117="!!!",F9117="NEW"),"",COUNTBLANK(OFFSET(A$1,,,SUMPRODUCT(MAX(ROW(E$2:E9117)*(E9117=E$2:E9117)))))-COUNTBLANK(OFFSET(A$1,,,SUMPRODUCT(MAX(ROW(E$1:E9116)*(E2=E$1:E9116))))))</f>
        <v> </v>
      </c>
      <c r="K9117" s="25" t="str">
        <f>IF(OR(E9117="",E9117="!!!",F9117="NEW"),"",INDEX(J$1:J9116,SUMPRODUCT(MAX(ROW(E$1:E9116)*(E9117=E$1:E9116)))))</f>
        <v> </v>
      </c>
      <c r="L9117" s="26"/>
    </row>
    <row r="9118" spans="1:12">
      <c r="A9118" s="20" t="s">
        <v>4258</v>
      </c>
      <c r="E9118" s="21">
        <f>IF(D9118="?OLD","!!!","")</f>
        <v/>
      </c>
      <c r="F9118" s="22" t="str">
        <f>IF(OR(E9118="",E9118="!!!"),"",IF(NOT(ISNA(VLOOKUP(E9118,E$1:E9117,1,FALSE()))),"OLD",IF(AND(E9118&lt;&gt;"",E9118&lt;&gt;"!!!"),"NEW","")))</f>
        <v> </v>
      </c>
      <c r="G9118" s="23" t="str">
        <f>IF(OR(E9118="",E9118="!!!"),"",IF(OR(J9118=0,AND(J9118=1,K9118=1),AND(J9118=1,I9118="SBJ"),AND(J9118=1,I9118=0)),"?IN_FOCUS",IF(J9118&lt;=2,"?ACTIVATED",IF(J9118&lt;&gt;"","?FAMILIAR",IF(F9118="NEW",IF(ISNA(VLOOKUP(E9118,#REF!,1,FALSE())),"?TYPE_IDENTIFIABLE","?REFERENTIAL"),"_")))))</f>
        <v> </v>
      </c>
      <c r="H9118" s="24" t="str">
        <f>IF(J9118&lt;&gt;1,"",IF(I9118="SBJ","CB","?"))</f>
        <v> </v>
      </c>
      <c r="I9118" s="25" t="str">
        <f>IF(OR(E9118="",E9118="!!!",F9118="NEW"),"",INDEX(B9117:B$2,-1+SUMPRODUCT(MAX(ROW(E9117:E$2)*(E9118=E9117:E$2)))))</f>
        <v> </v>
      </c>
      <c r="J9118" s="25" t="str">
        <f>IF(OR(E9118="",E9118="!!!",F9118="NEW"),"",COUNTBLANK(OFFSET(A$1,,,SUMPRODUCT(MAX(ROW(E$2:E9118)*(E9118=E$2:E9118)))))-COUNTBLANK(OFFSET(A$1,,,SUMPRODUCT(MAX(ROW(E$1:E9117)*(E2=E$1:E9117))))))</f>
        <v> </v>
      </c>
      <c r="K9118" s="25" t="str">
        <f>IF(OR(E9118="",E9118="!!!",F9118="NEW"),"",INDEX(J$1:J9117,SUMPRODUCT(MAX(ROW(E$1:E9117)*(E9118=E$1:E9117)))))</f>
        <v> </v>
      </c>
      <c r="L9118" s="26"/>
    </row>
    <row r="9119" spans="1:12">
      <c r="A9119" s="20" t="s">
        <v>2328</v>
      </c>
      <c r="E9119" s="21">
        <f>IF(D9119="?OLD","!!!","")</f>
        <v/>
      </c>
      <c r="F9119" s="22" t="str">
        <f>IF(OR(E9119="",E9119="!!!"),"",IF(NOT(ISNA(VLOOKUP(E9119,E$1:E9118,1,FALSE()))),"OLD",IF(AND(E9119&lt;&gt;"",E9119&lt;&gt;"!!!"),"NEW","")))</f>
        <v> </v>
      </c>
      <c r="G9119" s="23" t="str">
        <f>IF(OR(E9119="",E9119="!!!"),"",IF(OR(J9119=0,AND(J9119=1,K9119=1),AND(J9119=1,I9119="SBJ"),AND(J9119=1,I9119=0)),"?IN_FOCUS",IF(J9119&lt;=2,"?ACTIVATED",IF(J9119&lt;&gt;"","?FAMILIAR",IF(F9119="NEW",IF(ISNA(VLOOKUP(E9119,#REF!,1,FALSE())),"?TYPE_IDENTIFIABLE","?REFERENTIAL"),"_")))))</f>
        <v> </v>
      </c>
      <c r="H9119" s="24" t="str">
        <f>IF(J9119&lt;&gt;1,"",IF(I9119="SBJ","CB","?"))</f>
        <v> </v>
      </c>
      <c r="I9119" s="25" t="str">
        <f>IF(OR(E9119="",E9119="!!!",F9119="NEW"),"",INDEX(B9118:B$2,-1+SUMPRODUCT(MAX(ROW(E9118:E$2)*(E9119=E9118:E$2)))))</f>
        <v> </v>
      </c>
      <c r="J9119" s="25" t="str">
        <f>IF(OR(E9119="",E9119="!!!",F9119="NEW"),"",COUNTBLANK(OFFSET(A$1,,,SUMPRODUCT(MAX(ROW(E$2:E9119)*(E9119=E$2:E9119)))))-COUNTBLANK(OFFSET(A$1,,,SUMPRODUCT(MAX(ROW(E$1:E9118)*(E2=E$1:E9118))))))</f>
        <v> </v>
      </c>
      <c r="K9119" s="25" t="str">
        <f>IF(OR(E9119="",E9119="!!!",F9119="NEW"),"",INDEX(J$1:J9118,SUMPRODUCT(MAX(ROW(E$1:E9118)*(E9119=E$1:E9118)))))</f>
        <v> </v>
      </c>
      <c r="L9119" s="26"/>
    </row>
    <row r="9120" spans="1:12">
      <c r="A9120" s="20" t="s">
        <v>1697</v>
      </c>
      <c r="E9120" s="21">
        <f>IF(D9120="?OLD","!!!","")</f>
        <v/>
      </c>
      <c r="F9120" s="22" t="str">
        <f>IF(OR(E9120="",E9120="!!!"),"",IF(NOT(ISNA(VLOOKUP(E9120,E$1:E9119,1,FALSE()))),"OLD",IF(AND(E9120&lt;&gt;"",E9120&lt;&gt;"!!!"),"NEW","")))</f>
        <v> </v>
      </c>
      <c r="G9120" s="23" t="str">
        <f>IF(OR(E9120="",E9120="!!!"),"",IF(OR(J9120=0,AND(J9120=1,K9120=1),AND(J9120=1,I9120="SBJ"),AND(J9120=1,I9120=0)),"?IN_FOCUS",IF(J9120&lt;=2,"?ACTIVATED",IF(J9120&lt;&gt;"","?FAMILIAR",IF(F9120="NEW",IF(ISNA(VLOOKUP(E9120,#REF!,1,FALSE())),"?TYPE_IDENTIFIABLE","?REFERENTIAL"),"_")))))</f>
        <v> </v>
      </c>
      <c r="H9120" s="24" t="str">
        <f>IF(J9120&lt;&gt;1,"",IF(I9120="SBJ","CB","?"))</f>
        <v> </v>
      </c>
      <c r="I9120" s="25" t="str">
        <f>IF(OR(E9120="",E9120="!!!",F9120="NEW"),"",INDEX(B9119:B$2,-1+SUMPRODUCT(MAX(ROW(E9119:E$2)*(E9120=E9119:E$2)))))</f>
        <v> </v>
      </c>
      <c r="J9120" s="25" t="str">
        <f>IF(OR(E9120="",E9120="!!!",F9120="NEW"),"",COUNTBLANK(OFFSET(A$1,,,SUMPRODUCT(MAX(ROW(E$2:E9120)*(E9120=E$2:E9120)))))-COUNTBLANK(OFFSET(A$1,,,SUMPRODUCT(MAX(ROW(E$1:E9119)*(E2=E$1:E9119))))))</f>
        <v> </v>
      </c>
      <c r="K9120" s="25" t="str">
        <f>IF(OR(E9120="",E9120="!!!",F9120="NEW"),"",INDEX(J$1:J9119,SUMPRODUCT(MAX(ROW(E$1:E9119)*(E9120=E$1:E9119)))))</f>
        <v> </v>
      </c>
      <c r="L9120" s="26"/>
    </row>
    <row r="9121" spans="1:12">
      <c r="A9121" s="20"/>
    </row>
    <row r="9122" spans="1:12">
      <c r="A9122" s="20" t="s">
        <v>4259</v>
      </c>
    </row>
    <row r="9123" spans="1:12">
      <c r="A9123" s="20" t="s">
        <v>1714</v>
      </c>
      <c r="E9123" s="21">
        <f>IF(D9123="?OLD","!!!","")</f>
        <v/>
      </c>
      <c r="F9123" s="22" t="str">
        <f>IF(OR(E9123="",E9123="!!!"),"",IF(NOT(ISNA(VLOOKUP(E9123,E$1:E9122,1,FALSE()))),"OLD",IF(AND(E9123&lt;&gt;"",E9123&lt;&gt;"!!!"),"NEW","")))</f>
        <v> </v>
      </c>
      <c r="G9123" s="23" t="str">
        <f>IF(OR(E9123="",E9123="!!!"),"",IF(OR(J9123=0,AND(J9123=1,K9123=1),AND(J9123=1,I9123="SBJ"),AND(J9123=1,I9123=0)),"?IN_FOCUS",IF(J9123&lt;=2,"?ACTIVATED",IF(J9123&lt;&gt;"","?FAMILIAR",IF(F9123="NEW",IF(ISNA(VLOOKUP(E9123,#REF!,1,FALSE())),"?TYPE_IDENTIFIABLE","?REFERENTIAL"),"_")))))</f>
        <v> </v>
      </c>
      <c r="H9123" s="24" t="str">
        <f>IF(J9123&lt;&gt;1,"",IF(I9123="SBJ","CB","?"))</f>
        <v> </v>
      </c>
      <c r="I9123" s="25" t="str">
        <f>IF(OR(E9123="",E9123="!!!",F9123="NEW"),"",INDEX(B9122:B$2,-1+SUMPRODUCT(MAX(ROW(E9122:E$2)*(E9123=E9122:E$2)))))</f>
        <v> </v>
      </c>
      <c r="J9123" s="25" t="str">
        <f>IF(OR(E9123="",E9123="!!!",F9123="NEW"),"",COUNTBLANK(OFFSET(A$1,,,SUMPRODUCT(MAX(ROW(E$2:E9123)*(E9123=E$2:E9123)))))-COUNTBLANK(OFFSET(A$1,,,SUMPRODUCT(MAX(ROW(E$1:E9122)*(E2=E$1:E9122))))))</f>
        <v> </v>
      </c>
      <c r="K9123" s="25" t="str">
        <f>IF(OR(E9123="",E9123="!!!",F9123="NEW"),"",INDEX(J$1:J9122,SUMPRODUCT(MAX(ROW(E$1:E9122)*(E9123=E$1:E9122)))))</f>
        <v> </v>
      </c>
      <c r="L9123" s="26"/>
    </row>
    <row r="9124" spans="1:12">
      <c r="A9124" s="20" t="s">
        <v>2205</v>
      </c>
      <c r="B9124" s="27" t="s">
        <v>1668</v>
      </c>
      <c r="C9124" s="27" t="s">
        <v>1701</v>
      </c>
      <c r="D9124" s="27" t="s">
        <v>1681</v>
      </c>
      <c r="E9124" s="21">
        <f>IF(D9124="?OLD","!!!","")</f>
        <v/>
      </c>
      <c r="F9124" s="22" t="str">
        <f>IF(OR(E9124="",E9124="!!!"),"",IF(NOT(ISNA(VLOOKUP(E9124,E$1:E9123,1,FALSE()))),"OLD",IF(AND(E9124&lt;&gt;"",E9124&lt;&gt;"!!!"),"NEW","")))</f>
        <v> </v>
      </c>
      <c r="G9124" s="23" t="str">
        <f>IF(OR(E9124="",E9124="!!!"),"",IF(OR(J9124=0,AND(J9124=1,K9124=1),AND(J9124=1,I9124="SBJ"),AND(J9124=1,I9124=0)),"?IN_FOCUS",IF(J9124&lt;=2,"?ACTIVATED",IF(J9124&lt;&gt;"","?FAMILIAR",IF(F9124="NEW",IF(ISNA(VLOOKUP(E9124,#REF!,1,FALSE())),"?TYPE_IDENTIFIABLE","?REFERENTIAL"),"_")))))</f>
        <v> </v>
      </c>
      <c r="H9124" s="24" t="str">
        <f>IF(J9124&lt;&gt;1,"",IF(I9124="SBJ","CB","?"))</f>
        <v> </v>
      </c>
      <c r="I9124" s="25" t="str">
        <f>IF(OR(E9124="",E9124="!!!",F9124="NEW"),"",INDEX(B9123:B$2,-1+SUMPRODUCT(MAX(ROW(E9123:E$2)*(E9124=E9123:E$2)))))</f>
        <v> </v>
      </c>
      <c r="J9124" s="25" t="str">
        <f>IF(OR(E9124="",E9124="!!!",F9124="NEW"),"",COUNTBLANK(OFFSET(A$1,,,SUMPRODUCT(MAX(ROW(E$2:E9124)*(E9124=E$2:E9124)))))-COUNTBLANK(OFFSET(A$1,,,SUMPRODUCT(MAX(ROW(E$1:E9123)*(E2=E$1:E9123))))))</f>
        <v> </v>
      </c>
      <c r="K9124" s="25" t="str">
        <f>IF(OR(E9124="",E9124="!!!",F9124="NEW"),"",INDEX(J$1:J9123,SUMPRODUCT(MAX(ROW(E$1:E9123)*(E9124=E$1:E9123)))))</f>
        <v> </v>
      </c>
      <c r="L9124" s="26"/>
    </row>
    <row r="9125" spans="1:12">
      <c r="A9125" s="20" t="s">
        <v>2328</v>
      </c>
      <c r="E9125" s="21">
        <f>IF(D9125="?OLD","!!!","")</f>
        <v/>
      </c>
      <c r="F9125" s="22" t="str">
        <f>IF(OR(E9125="",E9125="!!!"),"",IF(NOT(ISNA(VLOOKUP(E9125,E$1:E9124,1,FALSE()))),"OLD",IF(AND(E9125&lt;&gt;"",E9125&lt;&gt;"!!!"),"NEW","")))</f>
        <v> </v>
      </c>
      <c r="G9125" s="23" t="str">
        <f>IF(OR(E9125="",E9125="!!!"),"",IF(OR(J9125=0,AND(J9125=1,K9125=1),AND(J9125=1,I9125="SBJ"),AND(J9125=1,I9125=0)),"?IN_FOCUS",IF(J9125&lt;=2,"?ACTIVATED",IF(J9125&lt;&gt;"","?FAMILIAR",IF(F9125="NEW",IF(ISNA(VLOOKUP(E9125,#REF!,1,FALSE())),"?TYPE_IDENTIFIABLE","?REFERENTIAL"),"_")))))</f>
        <v> </v>
      </c>
      <c r="H9125" s="24" t="str">
        <f>IF(J9125&lt;&gt;1,"",IF(I9125="SBJ","CB","?"))</f>
        <v> </v>
      </c>
      <c r="I9125" s="25" t="str">
        <f>IF(OR(E9125="",E9125="!!!",F9125="NEW"),"",INDEX(B9124:B$2,-1+SUMPRODUCT(MAX(ROW(E9124:E$2)*(E9125=E9124:E$2)))))</f>
        <v> </v>
      </c>
      <c r="J9125" s="25" t="str">
        <f>IF(OR(E9125="",E9125="!!!",F9125="NEW"),"",COUNTBLANK(OFFSET(A$1,,,SUMPRODUCT(MAX(ROW(E$2:E9125)*(E9125=E$2:E9125)))))-COUNTBLANK(OFFSET(A$1,,,SUMPRODUCT(MAX(ROW(E$1:E9124)*(E2=E$1:E9124))))))</f>
        <v> </v>
      </c>
      <c r="K9125" s="25" t="str">
        <f>IF(OR(E9125="",E9125="!!!",F9125="NEW"),"",INDEX(J$1:J9124,SUMPRODUCT(MAX(ROW(E$1:E9124)*(E9125=E$1:E9124)))))</f>
        <v> </v>
      </c>
      <c r="L9125" s="26"/>
    </row>
    <row r="9126" spans="1:12">
      <c r="A9126" s="20" t="s">
        <v>1927</v>
      </c>
      <c r="E9126" s="21">
        <f>IF(D9126="?OLD","!!!","")</f>
        <v/>
      </c>
      <c r="F9126" s="22" t="str">
        <f>IF(OR(E9126="",E9126="!!!"),"",IF(NOT(ISNA(VLOOKUP(E9126,E$1:E9125,1,FALSE()))),"OLD",IF(AND(E9126&lt;&gt;"",E9126&lt;&gt;"!!!"),"NEW","")))</f>
        <v> </v>
      </c>
      <c r="G9126" s="23" t="str">
        <f>IF(OR(E9126="",E9126="!!!"),"",IF(OR(J9126=0,AND(J9126=1,K9126=1),AND(J9126=1,I9126="SBJ"),AND(J9126=1,I9126=0)),"?IN_FOCUS",IF(J9126&lt;=2,"?ACTIVATED",IF(J9126&lt;&gt;"","?FAMILIAR",IF(F9126="NEW",IF(ISNA(VLOOKUP(E9126,#REF!,1,FALSE())),"?TYPE_IDENTIFIABLE","?REFERENTIAL"),"_")))))</f>
        <v> </v>
      </c>
      <c r="H9126" s="24" t="str">
        <f>IF(J9126&lt;&gt;1,"",IF(I9126="SBJ","CB","?"))</f>
        <v> </v>
      </c>
      <c r="I9126" s="25" t="str">
        <f>IF(OR(E9126="",E9126="!!!",F9126="NEW"),"",INDEX(B9125:B$2,-1+SUMPRODUCT(MAX(ROW(E9125:E$2)*(E9126=E9125:E$2)))))</f>
        <v> </v>
      </c>
      <c r="J9126" s="25" t="str">
        <f>IF(OR(E9126="",E9126="!!!",F9126="NEW"),"",COUNTBLANK(OFFSET(A$1,,,SUMPRODUCT(MAX(ROW(E$2:E9126)*(E9126=E$2:E9126)))))-COUNTBLANK(OFFSET(A$1,,,SUMPRODUCT(MAX(ROW(E$1:E9125)*(E2=E$1:E9125))))))</f>
        <v> </v>
      </c>
      <c r="K9126" s="25" t="str">
        <f>IF(OR(E9126="",E9126="!!!",F9126="NEW"),"",INDEX(J$1:J9125,SUMPRODUCT(MAX(ROW(E$1:E9125)*(E9126=E$1:E9125)))))</f>
        <v> </v>
      </c>
      <c r="L9126" s="26"/>
    </row>
    <row r="9127" spans="1:12">
      <c r="A9127" s="20" t="s">
        <v>4260</v>
      </c>
      <c r="E9127" s="21">
        <f>IF(D9127="?OLD","!!!","")</f>
        <v/>
      </c>
      <c r="F9127" s="22" t="str">
        <f>IF(OR(E9127="",E9127="!!!"),"",IF(NOT(ISNA(VLOOKUP(E9127,E$1:E9126,1,FALSE()))),"OLD",IF(AND(E9127&lt;&gt;"",E9127&lt;&gt;"!!!"),"NEW","")))</f>
        <v> </v>
      </c>
      <c r="G9127" s="23" t="str">
        <f>IF(OR(E9127="",E9127="!!!"),"",IF(OR(J9127=0,AND(J9127=1,K9127=1),AND(J9127=1,I9127="SBJ"),AND(J9127=1,I9127=0)),"?IN_FOCUS",IF(J9127&lt;=2,"?ACTIVATED",IF(J9127&lt;&gt;"","?FAMILIAR",IF(F9127="NEW",IF(ISNA(VLOOKUP(E9127,#REF!,1,FALSE())),"?TYPE_IDENTIFIABLE","?REFERENTIAL"),"_")))))</f>
        <v> </v>
      </c>
      <c r="H9127" s="24" t="str">
        <f>IF(J9127&lt;&gt;1,"",IF(I9127="SBJ","CB","?"))</f>
        <v> </v>
      </c>
      <c r="I9127" s="25" t="str">
        <f>IF(OR(E9127="",E9127="!!!",F9127="NEW"),"",INDEX(B9126:B$2,-1+SUMPRODUCT(MAX(ROW(E9126:E$2)*(E9127=E9126:E$2)))))</f>
        <v> </v>
      </c>
      <c r="J9127" s="25" t="str">
        <f>IF(OR(E9127="",E9127="!!!",F9127="NEW"),"",COUNTBLANK(OFFSET(A$1,,,SUMPRODUCT(MAX(ROW(E$2:E9127)*(E9127=E$2:E9127)))))-COUNTBLANK(OFFSET(A$1,,,SUMPRODUCT(MAX(ROW(E$1:E9126)*(E2=E$1:E9126))))))</f>
        <v> </v>
      </c>
      <c r="K9127" s="25" t="str">
        <f>IF(OR(E9127="",E9127="!!!",F9127="NEW"),"",INDEX(J$1:J9126,SUMPRODUCT(MAX(ROW(E$1:E9126)*(E9127=E$1:E9126)))))</f>
        <v> </v>
      </c>
      <c r="L9127" s="26"/>
    </row>
    <row r="9128" spans="1:12">
      <c r="A9128" s="20" t="s">
        <v>671</v>
      </c>
      <c r="E9128" s="21">
        <f>IF(D9128="?OLD","!!!","")</f>
        <v/>
      </c>
      <c r="F9128" s="22" t="str">
        <f>IF(OR(E9128="",E9128="!!!"),"",IF(NOT(ISNA(VLOOKUP(E9128,E$1:E9127,1,FALSE()))),"OLD",IF(AND(E9128&lt;&gt;"",E9128&lt;&gt;"!!!"),"NEW","")))</f>
        <v> </v>
      </c>
      <c r="G9128" s="23" t="str">
        <f>IF(OR(E9128="",E9128="!!!"),"",IF(OR(J9128=0,AND(J9128=1,K9128=1),AND(J9128=1,I9128="SBJ"),AND(J9128=1,I9128=0)),"?IN_FOCUS",IF(J9128&lt;=2,"?ACTIVATED",IF(J9128&lt;&gt;"","?FAMILIAR",IF(F9128="NEW",IF(ISNA(VLOOKUP(E9128,#REF!,1,FALSE())),"?TYPE_IDENTIFIABLE","?REFERENTIAL"),"_")))))</f>
        <v> </v>
      </c>
      <c r="H9128" s="24" t="str">
        <f>IF(J9128&lt;&gt;1,"",IF(I9128="SBJ","CB","?"))</f>
        <v> </v>
      </c>
      <c r="I9128" s="25" t="str">
        <f>IF(OR(E9128="",E9128="!!!",F9128="NEW"),"",INDEX(B9127:B$2,-1+SUMPRODUCT(MAX(ROW(E9127:E$2)*(E9128=E9127:E$2)))))</f>
        <v> </v>
      </c>
      <c r="J9128" s="25" t="str">
        <f>IF(OR(E9128="",E9128="!!!",F9128="NEW"),"",COUNTBLANK(OFFSET(A$1,,,SUMPRODUCT(MAX(ROW(E$2:E9128)*(E9128=E$2:E9128)))))-COUNTBLANK(OFFSET(A$1,,,SUMPRODUCT(MAX(ROW(E$1:E9127)*(E2=E$1:E9127))))))</f>
        <v> </v>
      </c>
      <c r="K9128" s="25" t="str">
        <f>IF(OR(E9128="",E9128="!!!",F9128="NEW"),"",INDEX(J$1:J9127,SUMPRODUCT(MAX(ROW(E$1:E9127)*(E9128=E$1:E9127)))))</f>
        <v> </v>
      </c>
      <c r="L9128" s="26"/>
    </row>
    <row r="9129" spans="1:12">
      <c r="A9129" s="20" t="s">
        <v>2870</v>
      </c>
      <c r="E9129" s="21">
        <f>IF(D9129="?OLD","!!!","")</f>
        <v/>
      </c>
      <c r="F9129" s="22" t="str">
        <f>IF(OR(E9129="",E9129="!!!"),"",IF(NOT(ISNA(VLOOKUP(E9129,E$1:E9128,1,FALSE()))),"OLD",IF(AND(E9129&lt;&gt;"",E9129&lt;&gt;"!!!"),"NEW","")))</f>
        <v> </v>
      </c>
      <c r="G9129" s="23" t="str">
        <f>IF(OR(E9129="",E9129="!!!"),"",IF(OR(J9129=0,AND(J9129=1,K9129=1),AND(J9129=1,I9129="SBJ"),AND(J9129=1,I9129=0)),"?IN_FOCUS",IF(J9129&lt;=2,"?ACTIVATED",IF(J9129&lt;&gt;"","?FAMILIAR",IF(F9129="NEW",IF(ISNA(VLOOKUP(E9129,#REF!,1,FALSE())),"?TYPE_IDENTIFIABLE","?REFERENTIAL"),"_")))))</f>
        <v> </v>
      </c>
      <c r="H9129" s="24" t="str">
        <f>IF(J9129&lt;&gt;1,"",IF(I9129="SBJ","CB","?"))</f>
        <v> </v>
      </c>
      <c r="I9129" s="25" t="str">
        <f>IF(OR(E9129="",E9129="!!!",F9129="NEW"),"",INDEX(B9128:B$2,-1+SUMPRODUCT(MAX(ROW(E9128:E$2)*(E9129=E9128:E$2)))))</f>
        <v> </v>
      </c>
      <c r="J9129" s="25" t="str">
        <f>IF(OR(E9129="",E9129="!!!",F9129="NEW"),"",COUNTBLANK(OFFSET(A$1,,,SUMPRODUCT(MAX(ROW(E$2:E9129)*(E9129=E$2:E9129)))))-COUNTBLANK(OFFSET(A$1,,,SUMPRODUCT(MAX(ROW(E$1:E9128)*(E2=E$1:E9128))))))</f>
        <v> </v>
      </c>
      <c r="K9129" s="25" t="str">
        <f>IF(OR(E9129="",E9129="!!!",F9129="NEW"),"",INDEX(J$1:J9128,SUMPRODUCT(MAX(ROW(E$1:E9128)*(E9129=E$1:E9128)))))</f>
        <v> </v>
      </c>
      <c r="L9129" s="26"/>
    </row>
    <row r="9130" spans="1:12">
      <c r="A9130" s="20"/>
    </row>
    <row r="9131" spans="1:12">
      <c r="A9131" s="20" t="s">
        <v>4261</v>
      </c>
    </row>
    <row r="9132" spans="1:12">
      <c r="A9132" s="20" t="s">
        <v>2566</v>
      </c>
      <c r="B9132" s="27" t="s">
        <v>1668</v>
      </c>
      <c r="C9132" s="27" t="s">
        <v>1737</v>
      </c>
      <c r="D9132" s="27" t="s">
        <v>1681</v>
      </c>
      <c r="E9132" s="21">
        <f>IF(D9132="?OLD","!!!","")</f>
        <v/>
      </c>
      <c r="F9132" s="22" t="str">
        <f>IF(OR(E9132="",E9132="!!!"),"",IF(NOT(ISNA(VLOOKUP(E9132,E$1:E9131,1,FALSE()))),"OLD",IF(AND(E9132&lt;&gt;"",E9132&lt;&gt;"!!!"),"NEW","")))</f>
        <v> </v>
      </c>
      <c r="G9132" s="23" t="str">
        <f>IF(OR(E9132="",E9132="!!!"),"",IF(OR(J9132=0,AND(J9132=1,K9132=1),AND(J9132=1,I9132="SBJ"),AND(J9132=1,I9132=0)),"?IN_FOCUS",IF(J9132&lt;=2,"?ACTIVATED",IF(J9132&lt;&gt;"","?FAMILIAR",IF(F9132="NEW",IF(ISNA(VLOOKUP(E9132,#REF!,1,FALSE())),"?TYPE_IDENTIFIABLE","?REFERENTIAL"),"_")))))</f>
        <v> </v>
      </c>
      <c r="H9132" s="24" t="str">
        <f>IF(J9132&lt;&gt;1,"",IF(I9132="SBJ","CB","?"))</f>
        <v> </v>
      </c>
      <c r="I9132" s="25" t="str">
        <f>IF(OR(E9132="",E9132="!!!",F9132="NEW"),"",INDEX(B9131:B$2,-1+SUMPRODUCT(MAX(ROW(E9131:E$2)*(E9132=E9131:E$2)))))</f>
        <v> </v>
      </c>
      <c r="J9132" s="25" t="str">
        <f>IF(OR(E9132="",E9132="!!!",F9132="NEW"),"",COUNTBLANK(OFFSET(A$1,,,SUMPRODUCT(MAX(ROW(E$2:E9132)*(E9132=E$2:E9132)))))-COUNTBLANK(OFFSET(A$1,,,SUMPRODUCT(MAX(ROW(E$1:E9131)*(E2=E$1:E9131))))))</f>
        <v> </v>
      </c>
      <c r="K9132" s="25" t="str">
        <f>IF(OR(E9132="",E9132="!!!",F9132="NEW"),"",INDEX(J$1:J9131,SUMPRODUCT(MAX(ROW(E$1:E9131)*(E9132=E$1:E9131)))))</f>
        <v> </v>
      </c>
      <c r="L9132" s="26"/>
    </row>
    <row r="9133" spans="1:12">
      <c r="A9133" s="20" t="s">
        <v>3093</v>
      </c>
      <c r="E9133" s="21">
        <f>IF(D9133="?OLD","!!!","")</f>
        <v/>
      </c>
      <c r="F9133" s="22" t="str">
        <f>IF(OR(E9133="",E9133="!!!"),"",IF(NOT(ISNA(VLOOKUP(E9133,E$1:E9132,1,FALSE()))),"OLD",IF(AND(E9133&lt;&gt;"",E9133&lt;&gt;"!!!"),"NEW","")))</f>
        <v> </v>
      </c>
      <c r="G9133" s="23" t="str">
        <f>IF(OR(E9133="",E9133="!!!"),"",IF(OR(J9133=0,AND(J9133=1,K9133=1),AND(J9133=1,I9133="SBJ"),AND(J9133=1,I9133=0)),"?IN_FOCUS",IF(J9133&lt;=2,"?ACTIVATED",IF(J9133&lt;&gt;"","?FAMILIAR",IF(F9133="NEW",IF(ISNA(VLOOKUP(E9133,#REF!,1,FALSE())),"?TYPE_IDENTIFIABLE","?REFERENTIAL"),"_")))))</f>
        <v> </v>
      </c>
      <c r="H9133" s="24" t="str">
        <f>IF(J9133&lt;&gt;1,"",IF(I9133="SBJ","CB","?"))</f>
        <v> </v>
      </c>
      <c r="I9133" s="25" t="str">
        <f>IF(OR(E9133="",E9133="!!!",F9133="NEW"),"",INDEX(B9132:B$2,-1+SUMPRODUCT(MAX(ROW(E9132:E$2)*(E9133=E9132:E$2)))))</f>
        <v> </v>
      </c>
      <c r="J9133" s="25" t="str">
        <f>IF(OR(E9133="",E9133="!!!",F9133="NEW"),"",COUNTBLANK(OFFSET(A$1,,,SUMPRODUCT(MAX(ROW(E$2:E9133)*(E9133=E$2:E9133)))))-COUNTBLANK(OFFSET(A$1,,,SUMPRODUCT(MAX(ROW(E$1:E9132)*(E2=E$1:E9132))))))</f>
        <v> </v>
      </c>
      <c r="K9133" s="25" t="str">
        <f>IF(OR(E9133="",E9133="!!!",F9133="NEW"),"",INDEX(J$1:J9132,SUMPRODUCT(MAX(ROW(E$1:E9132)*(E9133=E$1:E9132)))))</f>
        <v> </v>
      </c>
      <c r="L9133" s="26"/>
    </row>
    <row r="9134" spans="1:12">
      <c r="A9134" s="20" t="s">
        <v>2338</v>
      </c>
      <c r="E9134" s="21">
        <f>IF(D9134="?OLD","!!!","")</f>
        <v/>
      </c>
      <c r="F9134" s="22" t="str">
        <f>IF(OR(E9134="",E9134="!!!"),"",IF(NOT(ISNA(VLOOKUP(E9134,E$1:E9133,1,FALSE()))),"OLD",IF(AND(E9134&lt;&gt;"",E9134&lt;&gt;"!!!"),"NEW","")))</f>
        <v> </v>
      </c>
      <c r="G9134" s="23" t="str">
        <f>IF(OR(E9134="",E9134="!!!"),"",IF(OR(J9134=0,AND(J9134=1,K9134=1),AND(J9134=1,I9134="SBJ"),AND(J9134=1,I9134=0)),"?IN_FOCUS",IF(J9134&lt;=2,"?ACTIVATED",IF(J9134&lt;&gt;"","?FAMILIAR",IF(F9134="NEW",IF(ISNA(VLOOKUP(E9134,#REF!,1,FALSE())),"?TYPE_IDENTIFIABLE","?REFERENTIAL"),"_")))))</f>
        <v> </v>
      </c>
      <c r="H9134" s="24" t="str">
        <f>IF(J9134&lt;&gt;1,"",IF(I9134="SBJ","CB","?"))</f>
        <v> </v>
      </c>
      <c r="I9134" s="25" t="str">
        <f>IF(OR(E9134="",E9134="!!!",F9134="NEW"),"",INDEX(B9133:B$2,-1+SUMPRODUCT(MAX(ROW(E9133:E$2)*(E9134=E9133:E$2)))))</f>
        <v> </v>
      </c>
      <c r="J9134" s="25" t="str">
        <f>IF(OR(E9134="",E9134="!!!",F9134="NEW"),"",COUNTBLANK(OFFSET(A$1,,,SUMPRODUCT(MAX(ROW(E$2:E9134)*(E9134=E$2:E9134)))))-COUNTBLANK(OFFSET(A$1,,,SUMPRODUCT(MAX(ROW(E$1:E9133)*(E2=E$1:E9133))))))</f>
        <v> </v>
      </c>
      <c r="K9134" s="25" t="str">
        <f>IF(OR(E9134="",E9134="!!!",F9134="NEW"),"",INDEX(J$1:J9133,SUMPRODUCT(MAX(ROW(E$1:E9133)*(E9134=E$1:E9133)))))</f>
        <v> </v>
      </c>
      <c r="L9134" s="26"/>
    </row>
    <row r="9135" spans="1:12">
      <c r="A9135" s="20" t="s">
        <v>1688</v>
      </c>
      <c r="E9135" s="21">
        <f>IF(D9135="?OLD","!!!","")</f>
        <v/>
      </c>
      <c r="F9135" s="22" t="str">
        <f>IF(OR(E9135="",E9135="!!!"),"",IF(NOT(ISNA(VLOOKUP(E9135,E$1:E9134,1,FALSE()))),"OLD",IF(AND(E9135&lt;&gt;"",E9135&lt;&gt;"!!!"),"NEW","")))</f>
        <v> </v>
      </c>
      <c r="G9135" s="23" t="str">
        <f>IF(OR(E9135="",E9135="!!!"),"",IF(OR(J9135=0,AND(J9135=1,K9135=1),AND(J9135=1,I9135="SBJ"),AND(J9135=1,I9135=0)),"?IN_FOCUS",IF(J9135&lt;=2,"?ACTIVATED",IF(J9135&lt;&gt;"","?FAMILIAR",IF(F9135="NEW",IF(ISNA(VLOOKUP(E9135,#REF!,1,FALSE())),"?TYPE_IDENTIFIABLE","?REFERENTIAL"),"_")))))</f>
        <v> </v>
      </c>
      <c r="H9135" s="24" t="str">
        <f>IF(J9135&lt;&gt;1,"",IF(I9135="SBJ","CB","?"))</f>
        <v> </v>
      </c>
      <c r="I9135" s="25" t="str">
        <f>IF(OR(E9135="",E9135="!!!",F9135="NEW"),"",INDEX(B9134:B$2,-1+SUMPRODUCT(MAX(ROW(E9134:E$2)*(E9135=E9134:E$2)))))</f>
        <v> </v>
      </c>
      <c r="J9135" s="25" t="str">
        <f>IF(OR(E9135="",E9135="!!!",F9135="NEW"),"",COUNTBLANK(OFFSET(A$1,,,SUMPRODUCT(MAX(ROW(E$2:E9135)*(E9135=E$2:E9135)))))-COUNTBLANK(OFFSET(A$1,,,SUMPRODUCT(MAX(ROW(E$1:E9134)*(E2=E$1:E9134))))))</f>
        <v> </v>
      </c>
      <c r="K9135" s="25" t="str">
        <f>IF(OR(E9135="",E9135="!!!",F9135="NEW"),"",INDEX(J$1:J9134,SUMPRODUCT(MAX(ROW(E$1:E9134)*(E9135=E$1:E9134)))))</f>
        <v> </v>
      </c>
      <c r="L9135" s="26"/>
    </row>
    <row r="9136" spans="1:12">
      <c r="A9136" s="20" t="s">
        <v>1714</v>
      </c>
      <c r="E9136" s="21">
        <f>IF(D9136="?OLD","!!!","")</f>
        <v/>
      </c>
      <c r="F9136" s="22" t="str">
        <f>IF(OR(E9136="",E9136="!!!"),"",IF(NOT(ISNA(VLOOKUP(E9136,E$1:E9135,1,FALSE()))),"OLD",IF(AND(E9136&lt;&gt;"",E9136&lt;&gt;"!!!"),"NEW","")))</f>
        <v> </v>
      </c>
      <c r="G9136" s="23" t="str">
        <f>IF(OR(E9136="",E9136="!!!"),"",IF(OR(J9136=0,AND(J9136=1,K9136=1),AND(J9136=1,I9136="SBJ"),AND(J9136=1,I9136=0)),"?IN_FOCUS",IF(J9136&lt;=2,"?ACTIVATED",IF(J9136&lt;&gt;"","?FAMILIAR",IF(F9136="NEW",IF(ISNA(VLOOKUP(E9136,#REF!,1,FALSE())),"?TYPE_IDENTIFIABLE","?REFERENTIAL"),"_")))))</f>
        <v> </v>
      </c>
      <c r="H9136" s="24" t="str">
        <f>IF(J9136&lt;&gt;1,"",IF(I9136="SBJ","CB","?"))</f>
        <v> </v>
      </c>
      <c r="I9136" s="25" t="str">
        <f>IF(OR(E9136="",E9136="!!!",F9136="NEW"),"",INDEX(B9135:B$2,-1+SUMPRODUCT(MAX(ROW(E9135:E$2)*(E9136=E9135:E$2)))))</f>
        <v> </v>
      </c>
      <c r="J9136" s="25" t="str">
        <f>IF(OR(E9136="",E9136="!!!",F9136="NEW"),"",COUNTBLANK(OFFSET(A$1,,,SUMPRODUCT(MAX(ROW(E$2:E9136)*(E9136=E$2:E9136)))))-COUNTBLANK(OFFSET(A$1,,,SUMPRODUCT(MAX(ROW(E$1:E9135)*(E2=E$1:E9135))))))</f>
        <v> </v>
      </c>
      <c r="K9136" s="25" t="str">
        <f>IF(OR(E9136="",E9136="!!!",F9136="NEW"),"",INDEX(J$1:J9135,SUMPRODUCT(MAX(ROW(E$1:E9135)*(E9136=E$1:E9135)))))</f>
        <v> </v>
      </c>
      <c r="L9136" s="26"/>
    </row>
    <row r="9137" spans="1:12">
      <c r="A9137" s="20" t="s">
        <v>2122</v>
      </c>
      <c r="B9137" s="27" t="s">
        <v>1724</v>
      </c>
      <c r="C9137" s="27" t="s">
        <v>1734</v>
      </c>
      <c r="D9137" s="27" t="s">
        <v>1681</v>
      </c>
      <c r="E9137" s="21">
        <f>IF(D9137="?OLD","!!!","")</f>
        <v/>
      </c>
      <c r="F9137" s="22" t="str">
        <f>IF(OR(E9137="",E9137="!!!"),"",IF(NOT(ISNA(VLOOKUP(E9137,E$1:E9136,1,FALSE()))),"OLD",IF(AND(E9137&lt;&gt;"",E9137&lt;&gt;"!!!"),"NEW","")))</f>
        <v> </v>
      </c>
      <c r="G9137" s="23" t="str">
        <f>IF(OR(E9137="",E9137="!!!"),"",IF(OR(J9137=0,AND(J9137=1,K9137=1),AND(J9137=1,I9137="SBJ"),AND(J9137=1,I9137=0)),"?IN_FOCUS",IF(J9137&lt;=2,"?ACTIVATED",IF(J9137&lt;&gt;"","?FAMILIAR",IF(F9137="NEW",IF(ISNA(VLOOKUP(E9137,#REF!,1,FALSE())),"?TYPE_IDENTIFIABLE","?REFERENTIAL"),"_")))))</f>
        <v> </v>
      </c>
      <c r="H9137" s="24" t="str">
        <f>IF(J9137&lt;&gt;1,"",IF(I9137="SBJ","CB","?"))</f>
        <v> </v>
      </c>
      <c r="I9137" s="25" t="str">
        <f>IF(OR(E9137="",E9137="!!!",F9137="NEW"),"",INDEX(B9136:B$2,-1+SUMPRODUCT(MAX(ROW(E9136:E$2)*(E9137=E9136:E$2)))))</f>
        <v> </v>
      </c>
      <c r="J9137" s="25" t="str">
        <f>IF(OR(E9137="",E9137="!!!",F9137="NEW"),"",COUNTBLANK(OFFSET(A$1,,,SUMPRODUCT(MAX(ROW(E$2:E9137)*(E9137=E$2:E9137)))))-COUNTBLANK(OFFSET(A$1,,,SUMPRODUCT(MAX(ROW(E$1:E9136)*(E2=E$1:E9136))))))</f>
        <v> </v>
      </c>
      <c r="K9137" s="25" t="str">
        <f>IF(OR(E9137="",E9137="!!!",F9137="NEW"),"",INDEX(J$1:J9136,SUMPRODUCT(MAX(ROW(E$1:E9136)*(E9137=E$1:E9136)))))</f>
        <v> </v>
      </c>
      <c r="L9137" s="26"/>
    </row>
    <row r="9138" spans="1:12">
      <c r="A9138" s="20" t="s">
        <v>1716</v>
      </c>
      <c r="E9138" s="21">
        <f>IF(D9138="?OLD","!!!","")</f>
        <v/>
      </c>
      <c r="F9138" s="22" t="str">
        <f>IF(OR(E9138="",E9138="!!!"),"",IF(NOT(ISNA(VLOOKUP(E9138,E$1:E9137,1,FALSE()))),"OLD",IF(AND(E9138&lt;&gt;"",E9138&lt;&gt;"!!!"),"NEW","")))</f>
        <v> </v>
      </c>
      <c r="G9138" s="23" t="str">
        <f>IF(OR(E9138="",E9138="!!!"),"",IF(OR(J9138=0,AND(J9138=1,K9138=1),AND(J9138=1,I9138="SBJ"),AND(J9138=1,I9138=0)),"?IN_FOCUS",IF(J9138&lt;=2,"?ACTIVATED",IF(J9138&lt;&gt;"","?FAMILIAR",IF(F9138="NEW",IF(ISNA(VLOOKUP(E9138,#REF!,1,FALSE())),"?TYPE_IDENTIFIABLE","?REFERENTIAL"),"_")))))</f>
        <v> </v>
      </c>
      <c r="H9138" s="24" t="str">
        <f>IF(J9138&lt;&gt;1,"",IF(I9138="SBJ","CB","?"))</f>
        <v> </v>
      </c>
      <c r="I9138" s="25" t="str">
        <f>IF(OR(E9138="",E9138="!!!",F9138="NEW"),"",INDEX(B9137:B$2,-1+SUMPRODUCT(MAX(ROW(E9137:E$2)*(E9138=E9137:E$2)))))</f>
        <v> </v>
      </c>
      <c r="J9138" s="25" t="str">
        <f>IF(OR(E9138="",E9138="!!!",F9138="NEW"),"",COUNTBLANK(OFFSET(A$1,,,SUMPRODUCT(MAX(ROW(E$2:E9138)*(E9138=E$2:E9138)))))-COUNTBLANK(OFFSET(A$1,,,SUMPRODUCT(MAX(ROW(E$1:E9137)*(E2=E$1:E9137))))))</f>
        <v> </v>
      </c>
      <c r="K9138" s="25" t="str">
        <f>IF(OR(E9138="",E9138="!!!",F9138="NEW"),"",INDEX(J$1:J9137,SUMPRODUCT(MAX(ROW(E$1:E9137)*(E9138=E$1:E9137)))))</f>
        <v> </v>
      </c>
      <c r="L9138" s="26"/>
    </row>
    <row r="9139" spans="1:12">
      <c r="A9139" s="20" t="s">
        <v>1814</v>
      </c>
      <c r="E9139" s="21">
        <f>IF(D9139="?OLD","!!!","")</f>
        <v/>
      </c>
      <c r="F9139" s="22" t="str">
        <f>IF(OR(E9139="",E9139="!!!"),"",IF(NOT(ISNA(VLOOKUP(E9139,E$1:E9138,1,FALSE()))),"OLD",IF(AND(E9139&lt;&gt;"",E9139&lt;&gt;"!!!"),"NEW","")))</f>
        <v> </v>
      </c>
      <c r="G9139" s="23" t="str">
        <f>IF(OR(E9139="",E9139="!!!"),"",IF(OR(J9139=0,AND(J9139=1,K9139=1),AND(J9139=1,I9139="SBJ"),AND(J9139=1,I9139=0)),"?IN_FOCUS",IF(J9139&lt;=2,"?ACTIVATED",IF(J9139&lt;&gt;"","?FAMILIAR",IF(F9139="NEW",IF(ISNA(VLOOKUP(E9139,#REF!,1,FALSE())),"?TYPE_IDENTIFIABLE","?REFERENTIAL"),"_")))))</f>
        <v> </v>
      </c>
      <c r="H9139" s="24" t="str">
        <f>IF(J9139&lt;&gt;1,"",IF(I9139="SBJ","CB","?"))</f>
        <v> </v>
      </c>
      <c r="I9139" s="25" t="str">
        <f>IF(OR(E9139="",E9139="!!!",F9139="NEW"),"",INDEX(B9138:B$2,-1+SUMPRODUCT(MAX(ROW(E9138:E$2)*(E9139=E9138:E$2)))))</f>
        <v> </v>
      </c>
      <c r="J9139" s="25" t="str">
        <f>IF(OR(E9139="",E9139="!!!",F9139="NEW"),"",COUNTBLANK(OFFSET(A$1,,,SUMPRODUCT(MAX(ROW(E$2:E9139)*(E9139=E$2:E9139)))))-COUNTBLANK(OFFSET(A$1,,,SUMPRODUCT(MAX(ROW(E$1:E9138)*(E2=E$1:E9138))))))</f>
        <v> </v>
      </c>
      <c r="K9139" s="25" t="str">
        <f>IF(OR(E9139="",E9139="!!!",F9139="NEW"),"",INDEX(J$1:J9138,SUMPRODUCT(MAX(ROW(E$1:E9138)*(E9139=E$1:E9138)))))</f>
        <v> </v>
      </c>
      <c r="L9139" s="26"/>
    </row>
    <row r="9140" spans="1:12">
      <c r="A9140" s="20" t="s">
        <v>4262</v>
      </c>
      <c r="E9140" s="21">
        <f>IF(D9140="?OLD","!!!","")</f>
        <v/>
      </c>
      <c r="F9140" s="22" t="str">
        <f>IF(OR(E9140="",E9140="!!!"),"",IF(NOT(ISNA(VLOOKUP(E9140,E$1:E9139,1,FALSE()))),"OLD",IF(AND(E9140&lt;&gt;"",E9140&lt;&gt;"!!!"),"NEW","")))</f>
        <v> </v>
      </c>
      <c r="G9140" s="23" t="str">
        <f>IF(OR(E9140="",E9140="!!!"),"",IF(OR(J9140=0,AND(J9140=1,K9140=1),AND(J9140=1,I9140="SBJ"),AND(J9140=1,I9140=0)),"?IN_FOCUS",IF(J9140&lt;=2,"?ACTIVATED",IF(J9140&lt;&gt;"","?FAMILIAR",IF(F9140="NEW",IF(ISNA(VLOOKUP(E9140,#REF!,1,FALSE())),"?TYPE_IDENTIFIABLE","?REFERENTIAL"),"_")))))</f>
        <v> </v>
      </c>
      <c r="H9140" s="24" t="str">
        <f>IF(J9140&lt;&gt;1,"",IF(I9140="SBJ","CB","?"))</f>
        <v> </v>
      </c>
      <c r="I9140" s="25" t="str">
        <f>IF(OR(E9140="",E9140="!!!",F9140="NEW"),"",INDEX(B9139:B$2,-1+SUMPRODUCT(MAX(ROW(E9139:E$2)*(E9140=E9139:E$2)))))</f>
        <v> </v>
      </c>
      <c r="J9140" s="25" t="str">
        <f>IF(OR(E9140="",E9140="!!!",F9140="NEW"),"",COUNTBLANK(OFFSET(A$1,,,SUMPRODUCT(MAX(ROW(E$2:E9140)*(E9140=E$2:E9140)))))-COUNTBLANK(OFFSET(A$1,,,SUMPRODUCT(MAX(ROW(E$1:E9139)*(E2=E$1:E9139))))))</f>
        <v> </v>
      </c>
      <c r="K9140" s="25" t="str">
        <f>IF(OR(E9140="",E9140="!!!",F9140="NEW"),"",INDEX(J$1:J9139,SUMPRODUCT(MAX(ROW(E$1:E9139)*(E9140=E$1:E9139)))))</f>
        <v> </v>
      </c>
      <c r="L9140" s="26"/>
    </row>
    <row r="9141" spans="1:12">
      <c r="A9141" s="20" t="s">
        <v>671</v>
      </c>
      <c r="E9141" s="21">
        <f>IF(D9141="?OLD","!!!","")</f>
        <v/>
      </c>
      <c r="F9141" s="22" t="str">
        <f>IF(OR(E9141="",E9141="!!!"),"",IF(NOT(ISNA(VLOOKUP(E9141,E$1:E9140,1,FALSE()))),"OLD",IF(AND(E9141&lt;&gt;"",E9141&lt;&gt;"!!!"),"NEW","")))</f>
        <v> </v>
      </c>
      <c r="G9141" s="23" t="str">
        <f>IF(OR(E9141="",E9141="!!!"),"",IF(OR(J9141=0,AND(J9141=1,K9141=1),AND(J9141=1,I9141="SBJ"),AND(J9141=1,I9141=0)),"?IN_FOCUS",IF(J9141&lt;=2,"?ACTIVATED",IF(J9141&lt;&gt;"","?FAMILIAR",IF(F9141="NEW",IF(ISNA(VLOOKUP(E9141,#REF!,1,FALSE())),"?TYPE_IDENTIFIABLE","?REFERENTIAL"),"_")))))</f>
        <v> </v>
      </c>
      <c r="H9141" s="24" t="str">
        <f>IF(J9141&lt;&gt;1,"",IF(I9141="SBJ","CB","?"))</f>
        <v> </v>
      </c>
      <c r="I9141" s="25" t="str">
        <f>IF(OR(E9141="",E9141="!!!",F9141="NEW"),"",INDEX(B9140:B$2,-1+SUMPRODUCT(MAX(ROW(E9140:E$2)*(E9141=E9140:E$2)))))</f>
        <v> </v>
      </c>
      <c r="J9141" s="25" t="str">
        <f>IF(OR(E9141="",E9141="!!!",F9141="NEW"),"",COUNTBLANK(OFFSET(A$1,,,SUMPRODUCT(MAX(ROW(E$2:E9141)*(E9141=E$2:E9141)))))-COUNTBLANK(OFFSET(A$1,,,SUMPRODUCT(MAX(ROW(E$1:E9140)*(E2=E$1:E9140))))))</f>
        <v> </v>
      </c>
      <c r="K9141" s="25" t="str">
        <f>IF(OR(E9141="",E9141="!!!",F9141="NEW"),"",INDEX(J$1:J9140,SUMPRODUCT(MAX(ROW(E$1:E9140)*(E9141=E$1:E9140)))))</f>
        <v> </v>
      </c>
      <c r="L9141" s="26"/>
    </row>
    <row r="9142" spans="1:12">
      <c r="A9142" s="20"/>
    </row>
    <row r="9143" spans="1:12">
      <c r="A9143" s="20" t="s">
        <v>4263</v>
      </c>
    </row>
    <row r="9144" spans="1:12">
      <c r="A9144" s="20" t="s">
        <v>1861</v>
      </c>
      <c r="E9144" s="21">
        <f>IF(D9144="?OLD","!!!","")</f>
        <v/>
      </c>
      <c r="F9144" s="22" t="str">
        <f>IF(OR(E9144="",E9144="!!!"),"",IF(NOT(ISNA(VLOOKUP(E9144,E$1:E9143,1,FALSE()))),"OLD",IF(AND(E9144&lt;&gt;"",E9144&lt;&gt;"!!!"),"NEW","")))</f>
        <v> </v>
      </c>
      <c r="G9144" s="23" t="str">
        <f>IF(OR(E9144="",E9144="!!!"),"",IF(OR(J9144=0,AND(J9144=1,K9144=1),AND(J9144=1,I9144="SBJ"),AND(J9144=1,I9144=0)),"?IN_FOCUS",IF(J9144&lt;=2,"?ACTIVATED",IF(J9144&lt;&gt;"","?FAMILIAR",IF(F9144="NEW",IF(ISNA(VLOOKUP(E9144,#REF!,1,FALSE())),"?TYPE_IDENTIFIABLE","?REFERENTIAL"),"_")))))</f>
        <v> </v>
      </c>
      <c r="H9144" s="24" t="str">
        <f>IF(J9144&lt;&gt;1,"",IF(I9144="SBJ","CB","?"))</f>
        <v> </v>
      </c>
      <c r="I9144" s="25" t="str">
        <f>IF(OR(E9144="",E9144="!!!",F9144="NEW"),"",INDEX(B9143:B$2,-1+SUMPRODUCT(MAX(ROW(E9143:E$2)*(E9144=E9143:E$2)))))</f>
        <v> </v>
      </c>
      <c r="J9144" s="25" t="str">
        <f>IF(OR(E9144="",E9144="!!!",F9144="NEW"),"",COUNTBLANK(OFFSET(A$1,,,SUMPRODUCT(MAX(ROW(E$2:E9144)*(E9144=E$2:E9144)))))-COUNTBLANK(OFFSET(A$1,,,SUMPRODUCT(MAX(ROW(E$1:E9143)*(E2=E$1:E9143))))))</f>
        <v> </v>
      </c>
      <c r="K9144" s="25" t="str">
        <f>IF(OR(E9144="",E9144="!!!",F9144="NEW"),"",INDEX(J$1:J9143,SUMPRODUCT(MAX(ROW(E$1:E9143)*(E9144=E$1:E9143)))))</f>
        <v> </v>
      </c>
      <c r="L9144" s="26"/>
    </row>
    <row r="9145" spans="1:12">
      <c r="A9145" s="20" t="s">
        <v>1788</v>
      </c>
      <c r="E9145" s="21">
        <f>IF(D9145="?OLD","!!!","")</f>
        <v/>
      </c>
      <c r="F9145" s="22" t="str">
        <f>IF(OR(E9145="",E9145="!!!"),"",IF(NOT(ISNA(VLOOKUP(E9145,E$1:E9144,1,FALSE()))),"OLD",IF(AND(E9145&lt;&gt;"",E9145&lt;&gt;"!!!"),"NEW","")))</f>
        <v> </v>
      </c>
      <c r="G9145" s="23" t="str">
        <f>IF(OR(E9145="",E9145="!!!"),"",IF(OR(J9145=0,AND(J9145=1,K9145=1),AND(J9145=1,I9145="SBJ"),AND(J9145=1,I9145=0)),"?IN_FOCUS",IF(J9145&lt;=2,"?ACTIVATED",IF(J9145&lt;&gt;"","?FAMILIAR",IF(F9145="NEW",IF(ISNA(VLOOKUP(E9145,#REF!,1,FALSE())),"?TYPE_IDENTIFIABLE","?REFERENTIAL"),"_")))))</f>
        <v> </v>
      </c>
      <c r="H9145" s="24" t="str">
        <f>IF(J9145&lt;&gt;1,"",IF(I9145="SBJ","CB","?"))</f>
        <v> </v>
      </c>
      <c r="I9145" s="25" t="str">
        <f>IF(OR(E9145="",E9145="!!!",F9145="NEW"),"",INDEX(B9144:B$2,-1+SUMPRODUCT(MAX(ROW(E9144:E$2)*(E9145=E9144:E$2)))))</f>
        <v> </v>
      </c>
      <c r="J9145" s="25" t="str">
        <f>IF(OR(E9145="",E9145="!!!",F9145="NEW"),"",COUNTBLANK(OFFSET(A$1,,,SUMPRODUCT(MAX(ROW(E$2:E9145)*(E9145=E$2:E9145)))))-COUNTBLANK(OFFSET(A$1,,,SUMPRODUCT(MAX(ROW(E$1:E9144)*(E2=E$1:E9144))))))</f>
        <v> </v>
      </c>
      <c r="K9145" s="25" t="str">
        <f>IF(OR(E9145="",E9145="!!!",F9145="NEW"),"",INDEX(J$1:J9144,SUMPRODUCT(MAX(ROW(E$1:E9144)*(E9145=E$1:E9144)))))</f>
        <v> </v>
      </c>
      <c r="L9145" s="26"/>
    </row>
    <row r="9146" spans="1:12">
      <c r="A9146" s="20" t="s">
        <v>1912</v>
      </c>
      <c r="E9146" s="21">
        <f>IF(D9146="?OLD","!!!","")</f>
        <v/>
      </c>
      <c r="F9146" s="22" t="str">
        <f>IF(OR(E9146="",E9146="!!!"),"",IF(NOT(ISNA(VLOOKUP(E9146,E$1:E9145,1,FALSE()))),"OLD",IF(AND(E9146&lt;&gt;"",E9146&lt;&gt;"!!!"),"NEW","")))</f>
        <v> </v>
      </c>
      <c r="G9146" s="23" t="str">
        <f>IF(OR(E9146="",E9146="!!!"),"",IF(OR(J9146=0,AND(J9146=1,K9146=1),AND(J9146=1,I9146="SBJ"),AND(J9146=1,I9146=0)),"?IN_FOCUS",IF(J9146&lt;=2,"?ACTIVATED",IF(J9146&lt;&gt;"","?FAMILIAR",IF(F9146="NEW",IF(ISNA(VLOOKUP(E9146,#REF!,1,FALSE())),"?TYPE_IDENTIFIABLE","?REFERENTIAL"),"_")))))</f>
        <v> </v>
      </c>
      <c r="H9146" s="24" t="str">
        <f>IF(J9146&lt;&gt;1,"",IF(I9146="SBJ","CB","?"))</f>
        <v> </v>
      </c>
      <c r="I9146" s="25" t="str">
        <f>IF(OR(E9146="",E9146="!!!",F9146="NEW"),"",INDEX(B9145:B$2,-1+SUMPRODUCT(MAX(ROW(E9145:E$2)*(E9146=E9145:E$2)))))</f>
        <v> </v>
      </c>
      <c r="J9146" s="25" t="str">
        <f>IF(OR(E9146="",E9146="!!!",F9146="NEW"),"",COUNTBLANK(OFFSET(A$1,,,SUMPRODUCT(MAX(ROW(E$2:E9146)*(E9146=E$2:E9146)))))-COUNTBLANK(OFFSET(A$1,,,SUMPRODUCT(MAX(ROW(E$1:E9145)*(E2=E$1:E9145))))))</f>
        <v> </v>
      </c>
      <c r="K9146" s="25" t="str">
        <f>IF(OR(E9146="",E9146="!!!",F9146="NEW"),"",INDEX(J$1:J9145,SUMPRODUCT(MAX(ROW(E$1:E9145)*(E9146=E$1:E9145)))))</f>
        <v> </v>
      </c>
      <c r="L9146" s="26"/>
    </row>
    <row r="9147" spans="1:12">
      <c r="A9147" s="20" t="s">
        <v>4264</v>
      </c>
      <c r="E9147" s="21">
        <f>IF(D9147="?OLD","!!!","")</f>
        <v/>
      </c>
      <c r="F9147" s="22" t="str">
        <f>IF(OR(E9147="",E9147="!!!"),"",IF(NOT(ISNA(VLOOKUP(E9147,E$1:E9146,1,FALSE()))),"OLD",IF(AND(E9147&lt;&gt;"",E9147&lt;&gt;"!!!"),"NEW","")))</f>
        <v> </v>
      </c>
      <c r="G9147" s="23" t="str">
        <f>IF(OR(E9147="",E9147="!!!"),"",IF(OR(J9147=0,AND(J9147=1,K9147=1),AND(J9147=1,I9147="SBJ"),AND(J9147=1,I9147=0)),"?IN_FOCUS",IF(J9147&lt;=2,"?ACTIVATED",IF(J9147&lt;&gt;"","?FAMILIAR",IF(F9147="NEW",IF(ISNA(VLOOKUP(E9147,#REF!,1,FALSE())),"?TYPE_IDENTIFIABLE","?REFERENTIAL"),"_")))))</f>
        <v> </v>
      </c>
      <c r="H9147" s="24" t="str">
        <f>IF(J9147&lt;&gt;1,"",IF(I9147="SBJ","CB","?"))</f>
        <v> </v>
      </c>
      <c r="I9147" s="25" t="str">
        <f>IF(OR(E9147="",E9147="!!!",F9147="NEW"),"",INDEX(B9146:B$2,-1+SUMPRODUCT(MAX(ROW(E9146:E$2)*(E9147=E9146:E$2)))))</f>
        <v> </v>
      </c>
      <c r="J9147" s="25" t="str">
        <f>IF(OR(E9147="",E9147="!!!",F9147="NEW"),"",COUNTBLANK(OFFSET(A$1,,,SUMPRODUCT(MAX(ROW(E$2:E9147)*(E9147=E$2:E9147)))))-COUNTBLANK(OFFSET(A$1,,,SUMPRODUCT(MAX(ROW(E$1:E9146)*(E2=E$1:E9146))))))</f>
        <v> </v>
      </c>
      <c r="K9147" s="25" t="str">
        <f>IF(OR(E9147="",E9147="!!!",F9147="NEW"),"",INDEX(J$1:J9146,SUMPRODUCT(MAX(ROW(E$1:E9146)*(E9147=E$1:E9146)))))</f>
        <v> </v>
      </c>
      <c r="L9147" s="26"/>
    </row>
    <row r="9148" spans="1:12">
      <c r="A9148" s="20" t="s">
        <v>1688</v>
      </c>
      <c r="E9148" s="21">
        <f>IF(D9148="?OLD","!!!","")</f>
        <v/>
      </c>
      <c r="F9148" s="22" t="str">
        <f>IF(OR(E9148="",E9148="!!!"),"",IF(NOT(ISNA(VLOOKUP(E9148,E$1:E9147,1,FALSE()))),"OLD",IF(AND(E9148&lt;&gt;"",E9148&lt;&gt;"!!!"),"NEW","")))</f>
        <v> </v>
      </c>
      <c r="G9148" s="23" t="str">
        <f>IF(OR(E9148="",E9148="!!!"),"",IF(OR(J9148=0,AND(J9148=1,K9148=1),AND(J9148=1,I9148="SBJ"),AND(J9148=1,I9148=0)),"?IN_FOCUS",IF(J9148&lt;=2,"?ACTIVATED",IF(J9148&lt;&gt;"","?FAMILIAR",IF(F9148="NEW",IF(ISNA(VLOOKUP(E9148,#REF!,1,FALSE())),"?TYPE_IDENTIFIABLE","?REFERENTIAL"),"_")))))</f>
        <v> </v>
      </c>
      <c r="H9148" s="24" t="str">
        <f>IF(J9148&lt;&gt;1,"",IF(I9148="SBJ","CB","?"))</f>
        <v> </v>
      </c>
      <c r="I9148" s="25" t="str">
        <f>IF(OR(E9148="",E9148="!!!",F9148="NEW"),"",INDEX(B9147:B$2,-1+SUMPRODUCT(MAX(ROW(E9147:E$2)*(E9148=E9147:E$2)))))</f>
        <v> </v>
      </c>
      <c r="J9148" s="25" t="str">
        <f>IF(OR(E9148="",E9148="!!!",F9148="NEW"),"",COUNTBLANK(OFFSET(A$1,,,SUMPRODUCT(MAX(ROW(E$2:E9148)*(E9148=E$2:E9148)))))-COUNTBLANK(OFFSET(A$1,,,SUMPRODUCT(MAX(ROW(E$1:E9147)*(E2=E$1:E9147))))))</f>
        <v> </v>
      </c>
      <c r="K9148" s="25" t="str">
        <f>IF(OR(E9148="",E9148="!!!",F9148="NEW"),"",INDEX(J$1:J9147,SUMPRODUCT(MAX(ROW(E$1:E9147)*(E9148=E$1:E9147)))))</f>
        <v> </v>
      </c>
      <c r="L9148" s="26"/>
    </row>
    <row r="9149" spans="1:12">
      <c r="A9149" s="20" t="s">
        <v>2485</v>
      </c>
      <c r="B9149" s="27" t="s">
        <v>1687</v>
      </c>
      <c r="C9149" s="27" t="s">
        <v>1734</v>
      </c>
      <c r="D9149" s="27" t="s">
        <v>1681</v>
      </c>
      <c r="E9149" s="21">
        <f>IF(D9149="?OLD","!!!","")</f>
        <v/>
      </c>
      <c r="F9149" s="22" t="str">
        <f>IF(OR(E9149="",E9149="!!!"),"",IF(NOT(ISNA(VLOOKUP(E9149,E$1:E9148,1,FALSE()))),"OLD",IF(AND(E9149&lt;&gt;"",E9149&lt;&gt;"!!!"),"NEW","")))</f>
        <v> </v>
      </c>
      <c r="G9149" s="23" t="str">
        <f>IF(OR(E9149="",E9149="!!!"),"",IF(OR(J9149=0,AND(J9149=1,K9149=1),AND(J9149=1,I9149="SBJ"),AND(J9149=1,I9149=0)),"?IN_FOCUS",IF(J9149&lt;=2,"?ACTIVATED",IF(J9149&lt;&gt;"","?FAMILIAR",IF(F9149="NEW",IF(ISNA(VLOOKUP(E9149,#REF!,1,FALSE())),"?TYPE_IDENTIFIABLE","?REFERENTIAL"),"_")))))</f>
        <v> </v>
      </c>
      <c r="H9149" s="24" t="str">
        <f>IF(J9149&lt;&gt;1,"",IF(I9149="SBJ","CB","?"))</f>
        <v> </v>
      </c>
      <c r="I9149" s="25" t="str">
        <f>IF(OR(E9149="",E9149="!!!",F9149="NEW"),"",INDEX(B9148:B$2,-1+SUMPRODUCT(MAX(ROW(E9148:E$2)*(E9149=E9148:E$2)))))</f>
        <v> </v>
      </c>
      <c r="J9149" s="25" t="str">
        <f>IF(OR(E9149="",E9149="!!!",F9149="NEW"),"",COUNTBLANK(OFFSET(A$1,,,SUMPRODUCT(MAX(ROW(E$2:E9149)*(E9149=E$2:E9149)))))-COUNTBLANK(OFFSET(A$1,,,SUMPRODUCT(MAX(ROW(E$1:E9148)*(E2=E$1:E9148))))))</f>
        <v> </v>
      </c>
      <c r="K9149" s="25" t="str">
        <f>IF(OR(E9149="",E9149="!!!",F9149="NEW"),"",INDEX(J$1:J9148,SUMPRODUCT(MAX(ROW(E$1:E9148)*(E9149=E$1:E9148)))))</f>
        <v> </v>
      </c>
      <c r="L9149" s="26"/>
    </row>
    <row r="9150" spans="1:12">
      <c r="A9150" s="20" t="s">
        <v>671</v>
      </c>
      <c r="E9150" s="21">
        <f>IF(D9150="?OLD","!!!","")</f>
        <v/>
      </c>
      <c r="F9150" s="22" t="str">
        <f>IF(OR(E9150="",E9150="!!!"),"",IF(NOT(ISNA(VLOOKUP(E9150,E$1:E9149,1,FALSE()))),"OLD",IF(AND(E9150&lt;&gt;"",E9150&lt;&gt;"!!!"),"NEW","")))</f>
        <v> </v>
      </c>
      <c r="G9150" s="23" t="str">
        <f>IF(OR(E9150="",E9150="!!!"),"",IF(OR(J9150=0,AND(J9150=1,K9150=1),AND(J9150=1,I9150="SBJ"),AND(J9150=1,I9150=0)),"?IN_FOCUS",IF(J9150&lt;=2,"?ACTIVATED",IF(J9150&lt;&gt;"","?FAMILIAR",IF(F9150="NEW",IF(ISNA(VLOOKUP(E9150,#REF!,1,FALSE())),"?TYPE_IDENTIFIABLE","?REFERENTIAL"),"_")))))</f>
        <v> </v>
      </c>
      <c r="H9150" s="24" t="str">
        <f>IF(J9150&lt;&gt;1,"",IF(I9150="SBJ","CB","?"))</f>
        <v> </v>
      </c>
      <c r="I9150" s="25" t="str">
        <f>IF(OR(E9150="",E9150="!!!",F9150="NEW"),"",INDEX(B9149:B$2,-1+SUMPRODUCT(MAX(ROW(E9149:E$2)*(E9150=E9149:E$2)))))</f>
        <v> </v>
      </c>
      <c r="J9150" s="25" t="str">
        <f>IF(OR(E9150="",E9150="!!!",F9150="NEW"),"",COUNTBLANK(OFFSET(A$1,,,SUMPRODUCT(MAX(ROW(E$2:E9150)*(E9150=E$2:E9150)))))-COUNTBLANK(OFFSET(A$1,,,SUMPRODUCT(MAX(ROW(E$1:E9149)*(E2=E$1:E9149))))))</f>
        <v> </v>
      </c>
      <c r="K9150" s="25" t="str">
        <f>IF(OR(E9150="",E9150="!!!",F9150="NEW"),"",INDEX(J$1:J9149,SUMPRODUCT(MAX(ROW(E$1:E9149)*(E9150=E$1:E9149)))))</f>
        <v> </v>
      </c>
      <c r="L9150" s="26"/>
    </row>
    <row r="9151" spans="1:12">
      <c r="A9151" s="20" t="s">
        <v>94</v>
      </c>
      <c r="E9151" s="21">
        <f>IF(D9151="?OLD","!!!","")</f>
        <v/>
      </c>
      <c r="F9151" s="22" t="str">
        <f>IF(OR(E9151="",E9151="!!!"),"",IF(NOT(ISNA(VLOOKUP(E9151,E$1:E9150,1,FALSE()))),"OLD",IF(AND(E9151&lt;&gt;"",E9151&lt;&gt;"!!!"),"NEW","")))</f>
        <v> </v>
      </c>
      <c r="G9151" s="23" t="str">
        <f>IF(OR(E9151="",E9151="!!!"),"",IF(OR(J9151=0,AND(J9151=1,K9151=1),AND(J9151=1,I9151="SBJ"),AND(J9151=1,I9151=0)),"?IN_FOCUS",IF(J9151&lt;=2,"?ACTIVATED",IF(J9151&lt;&gt;"","?FAMILIAR",IF(F9151="NEW",IF(ISNA(VLOOKUP(E9151,#REF!,1,FALSE())),"?TYPE_IDENTIFIABLE","?REFERENTIAL"),"_")))))</f>
        <v> </v>
      </c>
      <c r="H9151" s="24" t="str">
        <f>IF(J9151&lt;&gt;1,"",IF(I9151="SBJ","CB","?"))</f>
        <v> </v>
      </c>
      <c r="I9151" s="25" t="str">
        <f>IF(OR(E9151="",E9151="!!!",F9151="NEW"),"",INDEX(B9150:B$2,-1+SUMPRODUCT(MAX(ROW(E9150:E$2)*(E9151=E9150:E$2)))))</f>
        <v> </v>
      </c>
      <c r="J9151" s="25" t="str">
        <f>IF(OR(E9151="",E9151="!!!",F9151="NEW"),"",COUNTBLANK(OFFSET(A$1,,,SUMPRODUCT(MAX(ROW(E$2:E9151)*(E9151=E$2:E9151)))))-COUNTBLANK(OFFSET(A$1,,,SUMPRODUCT(MAX(ROW(E$1:E9150)*(E2=E$1:E9150))))))</f>
        <v> </v>
      </c>
      <c r="K9151" s="25" t="str">
        <f>IF(OR(E9151="",E9151="!!!",F9151="NEW"),"",INDEX(J$1:J9150,SUMPRODUCT(MAX(ROW(E$1:E9150)*(E9151=E$1:E9150)))))</f>
        <v> </v>
      </c>
      <c r="L9151" s="26"/>
    </row>
    <row r="9152" spans="1:12">
      <c r="A9152" s="20"/>
    </row>
    <row r="9153" spans="1:12">
      <c r="A9153" s="20" t="s">
        <v>4265</v>
      </c>
    </row>
    <row r="9154" spans="1:12">
      <c r="A9154" s="20" t="s">
        <v>279</v>
      </c>
      <c r="B9154" s="27" t="s">
        <v>1668</v>
      </c>
      <c r="C9154" s="27" t="s">
        <v>1734</v>
      </c>
      <c r="D9154" s="27" t="s">
        <v>1681</v>
      </c>
      <c r="E9154" s="21">
        <f>IF(D9154="?OLD","!!!","")</f>
        <v/>
      </c>
      <c r="F9154" s="22" t="str">
        <f>IF(OR(E9154="",E9154="!!!"),"",IF(NOT(ISNA(VLOOKUP(E9154,E$1:E9153,1,FALSE()))),"OLD",IF(AND(E9154&lt;&gt;"",E9154&lt;&gt;"!!!"),"NEW","")))</f>
        <v> </v>
      </c>
      <c r="G9154" s="23" t="str">
        <f>IF(OR(E9154="",E9154="!!!"),"",IF(OR(J9154=0,AND(J9154=1,K9154=1),AND(J9154=1,I9154="SBJ"),AND(J9154=1,I9154=0)),"?IN_FOCUS",IF(J9154&lt;=2,"?ACTIVATED",IF(J9154&lt;&gt;"","?FAMILIAR",IF(F9154="NEW",IF(ISNA(VLOOKUP(E9154,#REF!,1,FALSE())),"?TYPE_IDENTIFIABLE","?REFERENTIAL"),"_")))))</f>
        <v> </v>
      </c>
      <c r="H9154" s="24" t="str">
        <f>IF(J9154&lt;&gt;1,"",IF(I9154="SBJ","CB","?"))</f>
        <v> </v>
      </c>
      <c r="I9154" s="25" t="str">
        <f>IF(OR(E9154="",E9154="!!!",F9154="NEW"),"",INDEX(B9153:B$2,-1+SUMPRODUCT(MAX(ROW(E9153:E$2)*(E9154=E9153:E$2)))))</f>
        <v> </v>
      </c>
      <c r="J9154" s="25" t="str">
        <f>IF(OR(E9154="",E9154="!!!",F9154="NEW"),"",COUNTBLANK(OFFSET(A$1,,,SUMPRODUCT(MAX(ROW(E$2:E9154)*(E9154=E$2:E9154)))))-COUNTBLANK(OFFSET(A$1,,,SUMPRODUCT(MAX(ROW(E$1:E9153)*(E2=E$1:E9153))))))</f>
        <v> </v>
      </c>
      <c r="K9154" s="25" t="str">
        <f>IF(OR(E9154="",E9154="!!!",F9154="NEW"),"",INDEX(J$1:J9153,SUMPRODUCT(MAX(ROW(E$1:E9153)*(E9154=E$1:E9153)))))</f>
        <v> </v>
      </c>
      <c r="L9154" s="26"/>
    </row>
    <row r="9155" spans="1:12">
      <c r="A9155" s="20" t="s">
        <v>4266</v>
      </c>
      <c r="E9155" s="21">
        <f>IF(D9155="?OLD","!!!","")</f>
        <v/>
      </c>
      <c r="F9155" s="22" t="str">
        <f>IF(OR(E9155="",E9155="!!!"),"",IF(NOT(ISNA(VLOOKUP(E9155,E$1:E9154,1,FALSE()))),"OLD",IF(AND(E9155&lt;&gt;"",E9155&lt;&gt;"!!!"),"NEW","")))</f>
        <v> </v>
      </c>
      <c r="G9155" s="23" t="str">
        <f>IF(OR(E9155="",E9155="!!!"),"",IF(OR(J9155=0,AND(J9155=1,K9155=1),AND(J9155=1,I9155="SBJ"),AND(J9155=1,I9155=0)),"?IN_FOCUS",IF(J9155&lt;=2,"?ACTIVATED",IF(J9155&lt;&gt;"","?FAMILIAR",IF(F9155="NEW",IF(ISNA(VLOOKUP(E9155,#REF!,1,FALSE())),"?TYPE_IDENTIFIABLE","?REFERENTIAL"),"_")))))</f>
        <v> </v>
      </c>
      <c r="H9155" s="24" t="str">
        <f>IF(J9155&lt;&gt;1,"",IF(I9155="SBJ","CB","?"))</f>
        <v> </v>
      </c>
      <c r="I9155" s="25" t="str">
        <f>IF(OR(E9155="",E9155="!!!",F9155="NEW"),"",INDEX(B9154:B$2,-1+SUMPRODUCT(MAX(ROW(E9154:E$2)*(E9155=E9154:E$2)))))</f>
        <v> </v>
      </c>
      <c r="J9155" s="25" t="str">
        <f>IF(OR(E9155="",E9155="!!!",F9155="NEW"),"",COUNTBLANK(OFFSET(A$1,,,SUMPRODUCT(MAX(ROW(E$2:E9155)*(E9155=E$2:E9155)))))-COUNTBLANK(OFFSET(A$1,,,SUMPRODUCT(MAX(ROW(E$1:E9154)*(E2=E$1:E9154))))))</f>
        <v> </v>
      </c>
      <c r="K9155" s="25" t="str">
        <f>IF(OR(E9155="",E9155="!!!",F9155="NEW"),"",INDEX(J$1:J9154,SUMPRODUCT(MAX(ROW(E$1:E9154)*(E9155=E$1:E9154)))))</f>
        <v> </v>
      </c>
      <c r="L9155" s="26"/>
    </row>
    <row r="9156" spans="1:12">
      <c r="A9156" s="20" t="s">
        <v>4267</v>
      </c>
      <c r="E9156" s="21">
        <f>IF(D9156="?OLD","!!!","")</f>
        <v/>
      </c>
      <c r="F9156" s="22" t="str">
        <f>IF(OR(E9156="",E9156="!!!"),"",IF(NOT(ISNA(VLOOKUP(E9156,E$1:E9155,1,FALSE()))),"OLD",IF(AND(E9156&lt;&gt;"",E9156&lt;&gt;"!!!"),"NEW","")))</f>
        <v> </v>
      </c>
      <c r="G9156" s="23" t="str">
        <f>IF(OR(E9156="",E9156="!!!"),"",IF(OR(J9156=0,AND(J9156=1,K9156=1),AND(J9156=1,I9156="SBJ"),AND(J9156=1,I9156=0)),"?IN_FOCUS",IF(J9156&lt;=2,"?ACTIVATED",IF(J9156&lt;&gt;"","?FAMILIAR",IF(F9156="NEW",IF(ISNA(VLOOKUP(E9156,#REF!,1,FALSE())),"?TYPE_IDENTIFIABLE","?REFERENTIAL"),"_")))))</f>
        <v> </v>
      </c>
      <c r="H9156" s="24" t="str">
        <f>IF(J9156&lt;&gt;1,"",IF(I9156="SBJ","CB","?"))</f>
        <v> </v>
      </c>
      <c r="I9156" s="25" t="str">
        <f>IF(OR(E9156="",E9156="!!!",F9156="NEW"),"",INDEX(B9155:B$2,-1+SUMPRODUCT(MAX(ROW(E9155:E$2)*(E9156=E9155:E$2)))))</f>
        <v> </v>
      </c>
      <c r="J9156" s="25" t="str">
        <f>IF(OR(E9156="",E9156="!!!",F9156="NEW"),"",COUNTBLANK(OFFSET(A$1,,,SUMPRODUCT(MAX(ROW(E$2:E9156)*(E9156=E$2:E9156)))))-COUNTBLANK(OFFSET(A$1,,,SUMPRODUCT(MAX(ROW(E$1:E9155)*(E2=E$1:E9155))))))</f>
        <v> </v>
      </c>
      <c r="K9156" s="25" t="str">
        <f>IF(OR(E9156="",E9156="!!!",F9156="NEW"),"",INDEX(J$1:J9155,SUMPRODUCT(MAX(ROW(E$1:E9155)*(E9156=E$1:E9155)))))</f>
        <v> </v>
      </c>
      <c r="L9156" s="26"/>
    </row>
    <row r="9157" spans="1:12">
      <c r="A9157" s="20" t="s">
        <v>1688</v>
      </c>
      <c r="E9157" s="21">
        <f>IF(D9157="?OLD","!!!","")</f>
        <v/>
      </c>
      <c r="F9157" s="22" t="str">
        <f>IF(OR(E9157="",E9157="!!!"),"",IF(NOT(ISNA(VLOOKUP(E9157,E$1:E9156,1,FALSE()))),"OLD",IF(AND(E9157&lt;&gt;"",E9157&lt;&gt;"!!!"),"NEW","")))</f>
        <v> </v>
      </c>
      <c r="G9157" s="23" t="str">
        <f>IF(OR(E9157="",E9157="!!!"),"",IF(OR(J9157=0,AND(J9157=1,K9157=1),AND(J9157=1,I9157="SBJ"),AND(J9157=1,I9157=0)),"?IN_FOCUS",IF(J9157&lt;=2,"?ACTIVATED",IF(J9157&lt;&gt;"","?FAMILIAR",IF(F9157="NEW",IF(ISNA(VLOOKUP(E9157,#REF!,1,FALSE())),"?TYPE_IDENTIFIABLE","?REFERENTIAL"),"_")))))</f>
        <v> </v>
      </c>
      <c r="H9157" s="24" t="str">
        <f>IF(J9157&lt;&gt;1,"",IF(I9157="SBJ","CB","?"))</f>
        <v> </v>
      </c>
      <c r="I9157" s="25" t="str">
        <f>IF(OR(E9157="",E9157="!!!",F9157="NEW"),"",INDEX(B9156:B$2,-1+SUMPRODUCT(MAX(ROW(E9156:E$2)*(E9157=E9156:E$2)))))</f>
        <v> </v>
      </c>
      <c r="J9157" s="25" t="str">
        <f>IF(OR(E9157="",E9157="!!!",F9157="NEW"),"",COUNTBLANK(OFFSET(A$1,,,SUMPRODUCT(MAX(ROW(E$2:E9157)*(E9157=E$2:E9157)))))-COUNTBLANK(OFFSET(A$1,,,SUMPRODUCT(MAX(ROW(E$1:E9156)*(E2=E$1:E9156))))))</f>
        <v> </v>
      </c>
      <c r="K9157" s="25" t="str">
        <f>IF(OR(E9157="",E9157="!!!",F9157="NEW"),"",INDEX(J$1:J9156,SUMPRODUCT(MAX(ROW(E$1:E9156)*(E9157=E$1:E9156)))))</f>
        <v> </v>
      </c>
      <c r="L9157" s="26"/>
    </row>
    <row r="9158" spans="1:12">
      <c r="A9158" s="20" t="s">
        <v>1961</v>
      </c>
      <c r="E9158" s="21">
        <f>IF(D9158="?OLD","!!!","")</f>
        <v/>
      </c>
      <c r="F9158" s="22" t="str">
        <f>IF(OR(E9158="",E9158="!!!"),"",IF(NOT(ISNA(VLOOKUP(E9158,E$1:E9157,1,FALSE()))),"OLD",IF(AND(E9158&lt;&gt;"",E9158&lt;&gt;"!!!"),"NEW","")))</f>
        <v> </v>
      </c>
      <c r="G9158" s="23" t="str">
        <f>IF(OR(E9158="",E9158="!!!"),"",IF(OR(J9158=0,AND(J9158=1,K9158=1),AND(J9158=1,I9158="SBJ"),AND(J9158=1,I9158=0)),"?IN_FOCUS",IF(J9158&lt;=2,"?ACTIVATED",IF(J9158&lt;&gt;"","?FAMILIAR",IF(F9158="NEW",IF(ISNA(VLOOKUP(E9158,#REF!,1,FALSE())),"?TYPE_IDENTIFIABLE","?REFERENTIAL"),"_")))))</f>
        <v> </v>
      </c>
      <c r="H9158" s="24" t="str">
        <f>IF(J9158&lt;&gt;1,"",IF(I9158="SBJ","CB","?"))</f>
        <v> </v>
      </c>
      <c r="I9158" s="25" t="str">
        <f>IF(OR(E9158="",E9158="!!!",F9158="NEW"),"",INDEX(B9157:B$2,-1+SUMPRODUCT(MAX(ROW(E9157:E$2)*(E9158=E9157:E$2)))))</f>
        <v> </v>
      </c>
      <c r="J9158" s="25" t="str">
        <f>IF(OR(E9158="",E9158="!!!",F9158="NEW"),"",COUNTBLANK(OFFSET(A$1,,,SUMPRODUCT(MAX(ROW(E$2:E9158)*(E9158=E$2:E9158)))))-COUNTBLANK(OFFSET(A$1,,,SUMPRODUCT(MAX(ROW(E$1:E9157)*(E2=E$1:E9157))))))</f>
        <v> </v>
      </c>
      <c r="K9158" s="25" t="str">
        <f>IF(OR(E9158="",E9158="!!!",F9158="NEW"),"",INDEX(J$1:J9157,SUMPRODUCT(MAX(ROW(E$1:E9157)*(E9158=E$1:E9157)))))</f>
        <v> </v>
      </c>
      <c r="L9158" s="26"/>
    </row>
    <row r="9159" spans="1:12">
      <c r="A9159" s="20" t="s">
        <v>1780</v>
      </c>
      <c r="B9159" s="27" t="s">
        <v>1724</v>
      </c>
      <c r="C9159" s="27" t="s">
        <v>1737</v>
      </c>
      <c r="D9159" s="27" t="s">
        <v>1681</v>
      </c>
      <c r="E9159" s="21">
        <f>IF(D9159="?OLD","!!!","")</f>
        <v/>
      </c>
      <c r="F9159" s="22" t="str">
        <f>IF(OR(E9159="",E9159="!!!"),"",IF(NOT(ISNA(VLOOKUP(E9159,E$1:E9158,1,FALSE()))),"OLD",IF(AND(E9159&lt;&gt;"",E9159&lt;&gt;"!!!"),"NEW","")))</f>
        <v> </v>
      </c>
      <c r="G9159" s="23" t="str">
        <f>IF(OR(E9159="",E9159="!!!"),"",IF(OR(J9159=0,AND(J9159=1,K9159=1),AND(J9159=1,I9159="SBJ"),AND(J9159=1,I9159=0)),"?IN_FOCUS",IF(J9159&lt;=2,"?ACTIVATED",IF(J9159&lt;&gt;"","?FAMILIAR",IF(F9159="NEW",IF(ISNA(VLOOKUP(E9159,#REF!,1,FALSE())),"?TYPE_IDENTIFIABLE","?REFERENTIAL"),"_")))))</f>
        <v> </v>
      </c>
      <c r="H9159" s="24" t="str">
        <f>IF(J9159&lt;&gt;1,"",IF(I9159="SBJ","CB","?"))</f>
        <v> </v>
      </c>
      <c r="I9159" s="25" t="str">
        <f>IF(OR(E9159="",E9159="!!!",F9159="NEW"),"",INDEX(B9158:B$2,-1+SUMPRODUCT(MAX(ROW(E9158:E$2)*(E9159=E9158:E$2)))))</f>
        <v> </v>
      </c>
      <c r="J9159" s="25" t="str">
        <f>IF(OR(E9159="",E9159="!!!",F9159="NEW"),"",COUNTBLANK(OFFSET(A$1,,,SUMPRODUCT(MAX(ROW(E$2:E9159)*(E9159=E$2:E9159)))))-COUNTBLANK(OFFSET(A$1,,,SUMPRODUCT(MAX(ROW(E$1:E9158)*(E2=E$1:E9158))))))</f>
        <v> </v>
      </c>
      <c r="K9159" s="25" t="str">
        <f>IF(OR(E9159="",E9159="!!!",F9159="NEW"),"",INDEX(J$1:J9158,SUMPRODUCT(MAX(ROW(E$1:E9158)*(E9159=E$1:E9158)))))</f>
        <v> </v>
      </c>
      <c r="L9159" s="26"/>
    </row>
    <row r="9160" spans="1:12">
      <c r="A9160" s="20" t="s">
        <v>4268</v>
      </c>
      <c r="E9160" s="21">
        <f>IF(D9160="?OLD","!!!","")</f>
        <v/>
      </c>
      <c r="F9160" s="22" t="str">
        <f>IF(OR(E9160="",E9160="!!!"),"",IF(NOT(ISNA(VLOOKUP(E9160,E$1:E9159,1,FALSE()))),"OLD",IF(AND(E9160&lt;&gt;"",E9160&lt;&gt;"!!!"),"NEW","")))</f>
        <v> </v>
      </c>
      <c r="G9160" s="23" t="str">
        <f>IF(OR(E9160="",E9160="!!!"),"",IF(OR(J9160=0,AND(J9160=1,K9160=1),AND(J9160=1,I9160="SBJ"),AND(J9160=1,I9160=0)),"?IN_FOCUS",IF(J9160&lt;=2,"?ACTIVATED",IF(J9160&lt;&gt;"","?FAMILIAR",IF(F9160="NEW",IF(ISNA(VLOOKUP(E9160,#REF!,1,FALSE())),"?TYPE_IDENTIFIABLE","?REFERENTIAL"),"_")))))</f>
        <v> </v>
      </c>
      <c r="H9160" s="24" t="str">
        <f>IF(J9160&lt;&gt;1,"",IF(I9160="SBJ","CB","?"))</f>
        <v> </v>
      </c>
      <c r="I9160" s="25" t="str">
        <f>IF(OR(E9160="",E9160="!!!",F9160="NEW"),"",INDEX(B9159:B$2,-1+SUMPRODUCT(MAX(ROW(E9159:E$2)*(E9160=E9159:E$2)))))</f>
        <v> </v>
      </c>
      <c r="J9160" s="25" t="str">
        <f>IF(OR(E9160="",E9160="!!!",F9160="NEW"),"",COUNTBLANK(OFFSET(A$1,,,SUMPRODUCT(MAX(ROW(E$2:E9160)*(E9160=E$2:E9160)))))-COUNTBLANK(OFFSET(A$1,,,SUMPRODUCT(MAX(ROW(E$1:E9159)*(E2=E$1:E9159))))))</f>
        <v> </v>
      </c>
      <c r="K9160" s="25" t="str">
        <f>IF(OR(E9160="",E9160="!!!",F9160="NEW"),"",INDEX(J$1:J9159,SUMPRODUCT(MAX(ROW(E$1:E9159)*(E9160=E$1:E9159)))))</f>
        <v> </v>
      </c>
      <c r="L9160" s="26"/>
    </row>
    <row r="9161" spans="1:12">
      <c r="A9161" s="20" t="s">
        <v>1089</v>
      </c>
      <c r="E9161" s="21">
        <f>IF(D9161="?OLD","!!!","")</f>
        <v/>
      </c>
      <c r="F9161" s="22" t="str">
        <f>IF(OR(E9161="",E9161="!!!"),"",IF(NOT(ISNA(VLOOKUP(E9161,E$1:E9160,1,FALSE()))),"OLD",IF(AND(E9161&lt;&gt;"",E9161&lt;&gt;"!!!"),"NEW","")))</f>
        <v> </v>
      </c>
      <c r="G9161" s="23" t="str">
        <f>IF(OR(E9161="",E9161="!!!"),"",IF(OR(J9161=0,AND(J9161=1,K9161=1),AND(J9161=1,I9161="SBJ"),AND(J9161=1,I9161=0)),"?IN_FOCUS",IF(J9161&lt;=2,"?ACTIVATED",IF(J9161&lt;&gt;"","?FAMILIAR",IF(F9161="NEW",IF(ISNA(VLOOKUP(E9161,#REF!,1,FALSE())),"?TYPE_IDENTIFIABLE","?REFERENTIAL"),"_")))))</f>
        <v> </v>
      </c>
      <c r="H9161" s="24" t="str">
        <f>IF(J9161&lt;&gt;1,"",IF(I9161="SBJ","CB","?"))</f>
        <v> </v>
      </c>
      <c r="I9161" s="25" t="str">
        <f>IF(OR(E9161="",E9161="!!!",F9161="NEW"),"",INDEX(B9160:B$2,-1+SUMPRODUCT(MAX(ROW(E9160:E$2)*(E9161=E9160:E$2)))))</f>
        <v> </v>
      </c>
      <c r="J9161" s="25" t="str">
        <f>IF(OR(E9161="",E9161="!!!",F9161="NEW"),"",COUNTBLANK(OFFSET(A$1,,,SUMPRODUCT(MAX(ROW(E$2:E9161)*(E9161=E$2:E9161)))))-COUNTBLANK(OFFSET(A$1,,,SUMPRODUCT(MAX(ROW(E$1:E9160)*(E2=E$1:E9160))))))</f>
        <v> </v>
      </c>
      <c r="K9161" s="25" t="str">
        <f>IF(OR(E9161="",E9161="!!!",F9161="NEW"),"",INDEX(J$1:J9160,SUMPRODUCT(MAX(ROW(E$1:E9160)*(E9161=E$1:E9160)))))</f>
        <v> </v>
      </c>
      <c r="L9161" s="26"/>
    </row>
    <row r="9162" spans="1:12">
      <c r="A9162" s="20" t="s">
        <v>4221</v>
      </c>
      <c r="B9162" s="27" t="s">
        <v>1731</v>
      </c>
      <c r="C9162" s="27" t="s">
        <v>1727</v>
      </c>
      <c r="E9162" s="21">
        <f>IF(D9162="?OLD","!!!","")</f>
        <v/>
      </c>
      <c r="F9162" s="22" t="str">
        <f>IF(OR(E9162="",E9162="!!!"),"",IF(NOT(ISNA(VLOOKUP(E9162,E$1:E9161,1,FALSE()))),"OLD",IF(AND(E9162&lt;&gt;"",E9162&lt;&gt;"!!!"),"NEW","")))</f>
        <v> </v>
      </c>
      <c r="G9162" s="23" t="str">
        <f>IF(OR(E9162="",E9162="!!!"),"",IF(OR(J9162=0,AND(J9162=1,K9162=1),AND(J9162=1,I9162="SBJ"),AND(J9162=1,I9162=0)),"?IN_FOCUS",IF(J9162&lt;=2,"?ACTIVATED",IF(J9162&lt;&gt;"","?FAMILIAR",IF(F9162="NEW",IF(ISNA(VLOOKUP(E9162,#REF!,1,FALSE())),"?TYPE_IDENTIFIABLE","?REFERENTIAL"),"_")))))</f>
        <v> </v>
      </c>
      <c r="H9162" s="24" t="str">
        <f>IF(J9162&lt;&gt;1,"",IF(I9162="SBJ","CB","?"))</f>
        <v> </v>
      </c>
      <c r="I9162" s="25" t="str">
        <f>IF(OR(E9162="",E9162="!!!",F9162="NEW"),"",INDEX(B9161:B$2,-1+SUMPRODUCT(MAX(ROW(E9161:E$2)*(E9162=E9161:E$2)))))</f>
        <v> </v>
      </c>
      <c r="J9162" s="25" t="str">
        <f>IF(OR(E9162="",E9162="!!!",F9162="NEW"),"",COUNTBLANK(OFFSET(A$1,,,SUMPRODUCT(MAX(ROW(E$2:E9162)*(E9162=E$2:E9162)))))-COUNTBLANK(OFFSET(A$1,,,SUMPRODUCT(MAX(ROW(E$1:E9161)*(E2=E$1:E9161))))))</f>
        <v> </v>
      </c>
      <c r="K9162" s="25" t="str">
        <f>IF(OR(E9162="",E9162="!!!",F9162="NEW"),"",INDEX(J$1:J9161,SUMPRODUCT(MAX(ROW(E$1:E9161)*(E9162=E$1:E9161)))))</f>
        <v> </v>
      </c>
      <c r="L9162" s="26"/>
    </row>
    <row r="9163" spans="1:12">
      <c r="A9163" s="20" t="s">
        <v>1790</v>
      </c>
      <c r="E9163" s="21">
        <f>IF(D9163="?OLD","!!!","")</f>
        <v/>
      </c>
      <c r="F9163" s="22" t="str">
        <f>IF(OR(E9163="",E9163="!!!"),"",IF(NOT(ISNA(VLOOKUP(E9163,E$1:E9162,1,FALSE()))),"OLD",IF(AND(E9163&lt;&gt;"",E9163&lt;&gt;"!!!"),"NEW","")))</f>
        <v> </v>
      </c>
      <c r="G9163" s="23" t="str">
        <f>IF(OR(E9163="",E9163="!!!"),"",IF(OR(J9163=0,AND(J9163=1,K9163=1),AND(J9163=1,I9163="SBJ"),AND(J9163=1,I9163=0)),"?IN_FOCUS",IF(J9163&lt;=2,"?ACTIVATED",IF(J9163&lt;&gt;"","?FAMILIAR",IF(F9163="NEW",IF(ISNA(VLOOKUP(E9163,#REF!,1,FALSE())),"?TYPE_IDENTIFIABLE","?REFERENTIAL"),"_")))))</f>
        <v> </v>
      </c>
      <c r="H9163" s="24" t="str">
        <f>IF(J9163&lt;&gt;1,"",IF(I9163="SBJ","CB","?"))</f>
        <v> </v>
      </c>
      <c r="I9163" s="25" t="str">
        <f>IF(OR(E9163="",E9163="!!!",F9163="NEW"),"",INDEX(B9162:B$2,-1+SUMPRODUCT(MAX(ROW(E9162:E$2)*(E9163=E9162:E$2)))))</f>
        <v> </v>
      </c>
      <c r="J9163" s="25" t="str">
        <f>IF(OR(E9163="",E9163="!!!",F9163="NEW"),"",COUNTBLANK(OFFSET(A$1,,,SUMPRODUCT(MAX(ROW(E$2:E9163)*(E9163=E$2:E9163)))))-COUNTBLANK(OFFSET(A$1,,,SUMPRODUCT(MAX(ROW(E$1:E9162)*(E2=E$1:E9162))))))</f>
        <v> </v>
      </c>
      <c r="K9163" s="25" t="str">
        <f>IF(OR(E9163="",E9163="!!!",F9163="NEW"),"",INDEX(J$1:J9162,SUMPRODUCT(MAX(ROW(E$1:E9162)*(E9163=E$1:E9162)))))</f>
        <v> </v>
      </c>
      <c r="L9163" s="26"/>
    </row>
    <row r="9164" spans="1:12">
      <c r="A9164" s="20" t="s">
        <v>1683</v>
      </c>
      <c r="E9164" s="21">
        <f>IF(D9164="?OLD","!!!","")</f>
        <v/>
      </c>
      <c r="F9164" s="22" t="str">
        <f>IF(OR(E9164="",E9164="!!!"),"",IF(NOT(ISNA(VLOOKUP(E9164,E$1:E9163,1,FALSE()))),"OLD",IF(AND(E9164&lt;&gt;"",E9164&lt;&gt;"!!!"),"NEW","")))</f>
        <v> </v>
      </c>
      <c r="G9164" s="23" t="str">
        <f>IF(OR(E9164="",E9164="!!!"),"",IF(OR(J9164=0,AND(J9164=1,K9164=1),AND(J9164=1,I9164="SBJ"),AND(J9164=1,I9164=0)),"?IN_FOCUS",IF(J9164&lt;=2,"?ACTIVATED",IF(J9164&lt;&gt;"","?FAMILIAR",IF(F9164="NEW",IF(ISNA(VLOOKUP(E9164,#REF!,1,FALSE())),"?TYPE_IDENTIFIABLE","?REFERENTIAL"),"_")))))</f>
        <v> </v>
      </c>
      <c r="H9164" s="24" t="str">
        <f>IF(J9164&lt;&gt;1,"",IF(I9164="SBJ","CB","?"))</f>
        <v> </v>
      </c>
      <c r="I9164" s="25" t="str">
        <f>IF(OR(E9164="",E9164="!!!",F9164="NEW"),"",INDEX(B9163:B$2,-1+SUMPRODUCT(MAX(ROW(E9163:E$2)*(E9164=E9163:E$2)))))</f>
        <v> </v>
      </c>
      <c r="J9164" s="25" t="str">
        <f>IF(OR(E9164="",E9164="!!!",F9164="NEW"),"",COUNTBLANK(OFFSET(A$1,,,SUMPRODUCT(MAX(ROW(E$2:E9164)*(E9164=E$2:E9164)))))-COUNTBLANK(OFFSET(A$1,,,SUMPRODUCT(MAX(ROW(E$1:E9163)*(E2=E$1:E9163))))))</f>
        <v> </v>
      </c>
      <c r="K9164" s="25" t="str">
        <f>IF(OR(E9164="",E9164="!!!",F9164="NEW"),"",INDEX(J$1:J9163,SUMPRODUCT(MAX(ROW(E$1:E9163)*(E9164=E$1:E9163)))))</f>
        <v> </v>
      </c>
      <c r="L9164" s="26"/>
    </row>
    <row r="9165" spans="1:12">
      <c r="A9165" s="20" t="s">
        <v>2220</v>
      </c>
      <c r="E9165" s="21">
        <f>IF(D9165="?OLD","!!!","")</f>
        <v/>
      </c>
      <c r="F9165" s="22" t="str">
        <f>IF(OR(E9165="",E9165="!!!"),"",IF(NOT(ISNA(VLOOKUP(E9165,E$1:E9164,1,FALSE()))),"OLD",IF(AND(E9165&lt;&gt;"",E9165&lt;&gt;"!!!"),"NEW","")))</f>
        <v> </v>
      </c>
      <c r="G9165" s="23" t="str">
        <f>IF(OR(E9165="",E9165="!!!"),"",IF(OR(J9165=0,AND(J9165=1,K9165=1),AND(J9165=1,I9165="SBJ"),AND(J9165=1,I9165=0)),"?IN_FOCUS",IF(J9165&lt;=2,"?ACTIVATED",IF(J9165&lt;&gt;"","?FAMILIAR",IF(F9165="NEW",IF(ISNA(VLOOKUP(E9165,#REF!,1,FALSE())),"?TYPE_IDENTIFIABLE","?REFERENTIAL"),"_")))))</f>
        <v> </v>
      </c>
      <c r="H9165" s="24" t="str">
        <f>IF(J9165&lt;&gt;1,"",IF(I9165="SBJ","CB","?"))</f>
        <v> </v>
      </c>
      <c r="I9165" s="25" t="str">
        <f>IF(OR(E9165="",E9165="!!!",F9165="NEW"),"",INDEX(B9164:B$2,-1+SUMPRODUCT(MAX(ROW(E9164:E$2)*(E9165=E9164:E$2)))))</f>
        <v> </v>
      </c>
      <c r="J9165" s="25" t="str">
        <f>IF(OR(E9165="",E9165="!!!",F9165="NEW"),"",COUNTBLANK(OFFSET(A$1,,,SUMPRODUCT(MAX(ROW(E$2:E9165)*(E9165=E$2:E9165)))))-COUNTBLANK(OFFSET(A$1,,,SUMPRODUCT(MAX(ROW(E$1:E9164)*(E2=E$1:E9164))))))</f>
        <v> </v>
      </c>
      <c r="K9165" s="25" t="str">
        <f>IF(OR(E9165="",E9165="!!!",F9165="NEW"),"",INDEX(J$1:J9164,SUMPRODUCT(MAX(ROW(E$1:E9164)*(E9165=E$1:E9164)))))</f>
        <v> </v>
      </c>
      <c r="L9165" s="26"/>
    </row>
    <row r="9166" spans="1:12">
      <c r="A9166" s="20" t="s">
        <v>4269</v>
      </c>
      <c r="B9166" s="27" t="s">
        <v>1675</v>
      </c>
      <c r="C9166" s="27" t="s">
        <v>1669</v>
      </c>
      <c r="E9166" s="21">
        <f>IF(D9166="?OLD","!!!","")</f>
        <v/>
      </c>
      <c r="F9166" s="22" t="str">
        <f>IF(OR(E9166="",E9166="!!!"),"",IF(NOT(ISNA(VLOOKUP(E9166,E$1:E9165,1,FALSE()))),"OLD",IF(AND(E9166&lt;&gt;"",E9166&lt;&gt;"!!!"),"NEW","")))</f>
        <v> </v>
      </c>
      <c r="G9166" s="23" t="str">
        <f>IF(OR(E9166="",E9166="!!!"),"",IF(OR(J9166=0,AND(J9166=1,K9166=1),AND(J9166=1,I9166="SBJ"),AND(J9166=1,I9166=0)),"?IN_FOCUS",IF(J9166&lt;=2,"?ACTIVATED",IF(J9166&lt;&gt;"","?FAMILIAR",IF(F9166="NEW",IF(ISNA(VLOOKUP(E9166,#REF!,1,FALSE())),"?TYPE_IDENTIFIABLE","?REFERENTIAL"),"_")))))</f>
        <v> </v>
      </c>
      <c r="H9166" s="24" t="str">
        <f>IF(J9166&lt;&gt;1,"",IF(I9166="SBJ","CB","?"))</f>
        <v> </v>
      </c>
      <c r="I9166" s="25" t="str">
        <f>IF(OR(E9166="",E9166="!!!",F9166="NEW"),"",INDEX(B9165:B$2,-1+SUMPRODUCT(MAX(ROW(E9165:E$2)*(E9166=E9165:E$2)))))</f>
        <v> </v>
      </c>
      <c r="J9166" s="25" t="str">
        <f>IF(OR(E9166="",E9166="!!!",F9166="NEW"),"",COUNTBLANK(OFFSET(A$1,,,SUMPRODUCT(MAX(ROW(E$2:E9166)*(E9166=E$2:E9166)))))-COUNTBLANK(OFFSET(A$1,,,SUMPRODUCT(MAX(ROW(E$1:E9165)*(E2=E$1:E9165))))))</f>
        <v> </v>
      </c>
      <c r="K9166" s="25" t="str">
        <f>IF(OR(E9166="",E9166="!!!",F9166="NEW"),"",INDEX(J$1:J9165,SUMPRODUCT(MAX(ROW(E$1:E9165)*(E9166=E$1:E9165)))))</f>
        <v> </v>
      </c>
      <c r="L9166" s="26"/>
    </row>
    <row r="9167" spans="1:12">
      <c r="A9167" s="20" t="s">
        <v>4270</v>
      </c>
      <c r="E9167" s="21">
        <f>IF(D9167="?OLD","!!!","")</f>
        <v/>
      </c>
      <c r="F9167" s="22" t="str">
        <f>IF(OR(E9167="",E9167="!!!"),"",IF(NOT(ISNA(VLOOKUP(E9167,E$1:E9166,1,FALSE()))),"OLD",IF(AND(E9167&lt;&gt;"",E9167&lt;&gt;"!!!"),"NEW","")))</f>
        <v> </v>
      </c>
      <c r="G9167" s="23" t="str">
        <f>IF(OR(E9167="",E9167="!!!"),"",IF(OR(J9167=0,AND(J9167=1,K9167=1),AND(J9167=1,I9167="SBJ"),AND(J9167=1,I9167=0)),"?IN_FOCUS",IF(J9167&lt;=2,"?ACTIVATED",IF(J9167&lt;&gt;"","?FAMILIAR",IF(F9167="NEW",IF(ISNA(VLOOKUP(E9167,#REF!,1,FALSE())),"?TYPE_IDENTIFIABLE","?REFERENTIAL"),"_")))))</f>
        <v> </v>
      </c>
      <c r="H9167" s="24" t="str">
        <f>IF(J9167&lt;&gt;1,"",IF(I9167="SBJ","CB","?"))</f>
        <v> </v>
      </c>
      <c r="I9167" s="25" t="str">
        <f>IF(OR(E9167="",E9167="!!!",F9167="NEW"),"",INDEX(B9166:B$2,-1+SUMPRODUCT(MAX(ROW(E9166:E$2)*(E9167=E9166:E$2)))))</f>
        <v> </v>
      </c>
      <c r="J9167" s="25" t="str">
        <f>IF(OR(E9167="",E9167="!!!",F9167="NEW"),"",COUNTBLANK(OFFSET(A$1,,,SUMPRODUCT(MAX(ROW(E$2:E9167)*(E9167=E$2:E9167)))))-COUNTBLANK(OFFSET(A$1,,,SUMPRODUCT(MAX(ROW(E$1:E9166)*(E2=E$1:E9166))))))</f>
        <v> </v>
      </c>
      <c r="K9167" s="25" t="str">
        <f>IF(OR(E9167="",E9167="!!!",F9167="NEW"),"",INDEX(J$1:J9166,SUMPRODUCT(MAX(ROW(E$1:E9166)*(E9167=E$1:E9166)))))</f>
        <v> </v>
      </c>
      <c r="L9167" s="26"/>
    </row>
    <row r="9168" spans="1:12">
      <c r="A9168" s="20" t="s">
        <v>2549</v>
      </c>
      <c r="E9168" s="21">
        <f>IF(D9168="?OLD","!!!","")</f>
        <v/>
      </c>
      <c r="F9168" s="22" t="str">
        <f>IF(OR(E9168="",E9168="!!!"),"",IF(NOT(ISNA(VLOOKUP(E9168,E$1:E9167,1,FALSE()))),"OLD",IF(AND(E9168&lt;&gt;"",E9168&lt;&gt;"!!!"),"NEW","")))</f>
        <v> </v>
      </c>
      <c r="G9168" s="23" t="str">
        <f>IF(OR(E9168="",E9168="!!!"),"",IF(OR(J9168=0,AND(J9168=1,K9168=1),AND(J9168=1,I9168="SBJ"),AND(J9168=1,I9168=0)),"?IN_FOCUS",IF(J9168&lt;=2,"?ACTIVATED",IF(J9168&lt;&gt;"","?FAMILIAR",IF(F9168="NEW",IF(ISNA(VLOOKUP(E9168,#REF!,1,FALSE())),"?TYPE_IDENTIFIABLE","?REFERENTIAL"),"_")))))</f>
        <v> </v>
      </c>
      <c r="H9168" s="24" t="str">
        <f>IF(J9168&lt;&gt;1,"",IF(I9168="SBJ","CB","?"))</f>
        <v> </v>
      </c>
      <c r="I9168" s="25" t="str">
        <f>IF(OR(E9168="",E9168="!!!",F9168="NEW"),"",INDEX(B9167:B$2,-1+SUMPRODUCT(MAX(ROW(E9167:E$2)*(E9168=E9167:E$2)))))</f>
        <v> </v>
      </c>
      <c r="J9168" s="25" t="str">
        <f>IF(OR(E9168="",E9168="!!!",F9168="NEW"),"",COUNTBLANK(OFFSET(A$1,,,SUMPRODUCT(MAX(ROW(E$2:E9168)*(E9168=E$2:E9168)))))-COUNTBLANK(OFFSET(A$1,,,SUMPRODUCT(MAX(ROW(E$1:E9167)*(E2=E$1:E9167))))))</f>
        <v> </v>
      </c>
      <c r="K9168" s="25" t="str">
        <f>IF(OR(E9168="",E9168="!!!",F9168="NEW"),"",INDEX(J$1:J9167,SUMPRODUCT(MAX(ROW(E$1:E9167)*(E9168=E$1:E9167)))))</f>
        <v> </v>
      </c>
      <c r="L9168" s="26"/>
    </row>
    <row r="9169" spans="1:12">
      <c r="A9169" s="20" t="s">
        <v>1722</v>
      </c>
      <c r="E9169" s="21">
        <f>IF(D9169="?OLD","!!!","")</f>
        <v/>
      </c>
      <c r="F9169" s="22" t="str">
        <f>IF(OR(E9169="",E9169="!!!"),"",IF(NOT(ISNA(VLOOKUP(E9169,E$1:E9168,1,FALSE()))),"OLD",IF(AND(E9169&lt;&gt;"",E9169&lt;&gt;"!!!"),"NEW","")))</f>
        <v> </v>
      </c>
      <c r="G9169" s="23" t="str">
        <f>IF(OR(E9169="",E9169="!!!"),"",IF(OR(J9169=0,AND(J9169=1,K9169=1),AND(J9169=1,I9169="SBJ"),AND(J9169=1,I9169=0)),"?IN_FOCUS",IF(J9169&lt;=2,"?ACTIVATED",IF(J9169&lt;&gt;"","?FAMILIAR",IF(F9169="NEW",IF(ISNA(VLOOKUP(E9169,#REF!,1,FALSE())),"?TYPE_IDENTIFIABLE","?REFERENTIAL"),"_")))))</f>
        <v> </v>
      </c>
      <c r="H9169" s="24" t="str">
        <f>IF(J9169&lt;&gt;1,"",IF(I9169="SBJ","CB","?"))</f>
        <v> </v>
      </c>
      <c r="I9169" s="25" t="str">
        <f>IF(OR(E9169="",E9169="!!!",F9169="NEW"),"",INDEX(B9168:B$2,-1+SUMPRODUCT(MAX(ROW(E9168:E$2)*(E9169=E9168:E$2)))))</f>
        <v> </v>
      </c>
      <c r="J9169" s="25" t="str">
        <f>IF(OR(E9169="",E9169="!!!",F9169="NEW"),"",COUNTBLANK(OFFSET(A$1,,,SUMPRODUCT(MAX(ROW(E$2:E9169)*(E9169=E$2:E9169)))))-COUNTBLANK(OFFSET(A$1,,,SUMPRODUCT(MAX(ROW(E$1:E9168)*(E2=E$1:E9168))))))</f>
        <v> </v>
      </c>
      <c r="K9169" s="25" t="str">
        <f>IF(OR(E9169="",E9169="!!!",F9169="NEW"),"",INDEX(J$1:J9168,SUMPRODUCT(MAX(ROW(E$1:E9168)*(E9169=E$1:E9168)))))</f>
        <v> </v>
      </c>
      <c r="L9169" s="26"/>
    </row>
    <row r="9170" spans="1:12">
      <c r="A9170" s="20" t="s">
        <v>1844</v>
      </c>
      <c r="E9170" s="21">
        <f>IF(D9170="?OLD","!!!","")</f>
        <v/>
      </c>
      <c r="F9170" s="22" t="str">
        <f>IF(OR(E9170="",E9170="!!!"),"",IF(NOT(ISNA(VLOOKUP(E9170,E$1:E9169,1,FALSE()))),"OLD",IF(AND(E9170&lt;&gt;"",E9170&lt;&gt;"!!!"),"NEW","")))</f>
        <v> </v>
      </c>
      <c r="G9170" s="23" t="str">
        <f>IF(OR(E9170="",E9170="!!!"),"",IF(OR(J9170=0,AND(J9170=1,K9170=1),AND(J9170=1,I9170="SBJ"),AND(J9170=1,I9170=0)),"?IN_FOCUS",IF(J9170&lt;=2,"?ACTIVATED",IF(J9170&lt;&gt;"","?FAMILIAR",IF(F9170="NEW",IF(ISNA(VLOOKUP(E9170,#REF!,1,FALSE())),"?TYPE_IDENTIFIABLE","?REFERENTIAL"),"_")))))</f>
        <v> </v>
      </c>
      <c r="H9170" s="24" t="str">
        <f>IF(J9170&lt;&gt;1,"",IF(I9170="SBJ","CB","?"))</f>
        <v> </v>
      </c>
      <c r="I9170" s="25" t="str">
        <f>IF(OR(E9170="",E9170="!!!",F9170="NEW"),"",INDEX(B9169:B$2,-1+SUMPRODUCT(MAX(ROW(E9169:E$2)*(E9170=E9169:E$2)))))</f>
        <v> </v>
      </c>
      <c r="J9170" s="25" t="str">
        <f>IF(OR(E9170="",E9170="!!!",F9170="NEW"),"",COUNTBLANK(OFFSET(A$1,,,SUMPRODUCT(MAX(ROW(E$2:E9170)*(E9170=E$2:E9170)))))-COUNTBLANK(OFFSET(A$1,,,SUMPRODUCT(MAX(ROW(E$1:E9169)*(E2=E$1:E9169))))))</f>
        <v> </v>
      </c>
      <c r="K9170" s="25" t="str">
        <f>IF(OR(E9170="",E9170="!!!",F9170="NEW"),"",INDEX(J$1:J9169,SUMPRODUCT(MAX(ROW(E$1:E9169)*(E9170=E$1:E9169)))))</f>
        <v> </v>
      </c>
      <c r="L9170" s="26"/>
    </row>
    <row r="9171" spans="1:12">
      <c r="A9171" s="20" t="s">
        <v>1754</v>
      </c>
      <c r="B9171" s="27" t="s">
        <v>1690</v>
      </c>
      <c r="C9171" s="27" t="s">
        <v>1737</v>
      </c>
      <c r="D9171" s="27" t="s">
        <v>1681</v>
      </c>
      <c r="E9171" s="21">
        <f>IF(D9171="?OLD","!!!","")</f>
        <v/>
      </c>
      <c r="F9171" s="22" t="str">
        <f>IF(OR(E9171="",E9171="!!!"),"",IF(NOT(ISNA(VLOOKUP(E9171,E$1:E9170,1,FALSE()))),"OLD",IF(AND(E9171&lt;&gt;"",E9171&lt;&gt;"!!!"),"NEW","")))</f>
        <v> </v>
      </c>
      <c r="G9171" s="23" t="str">
        <f>IF(OR(E9171="",E9171="!!!"),"",IF(OR(J9171=0,AND(J9171=1,K9171=1),AND(J9171=1,I9171="SBJ"),AND(J9171=1,I9171=0)),"?IN_FOCUS",IF(J9171&lt;=2,"?ACTIVATED",IF(J9171&lt;&gt;"","?FAMILIAR",IF(F9171="NEW",IF(ISNA(VLOOKUP(E9171,#REF!,1,FALSE())),"?TYPE_IDENTIFIABLE","?REFERENTIAL"),"_")))))</f>
        <v> </v>
      </c>
      <c r="H9171" s="24" t="str">
        <f>IF(J9171&lt;&gt;1,"",IF(I9171="SBJ","CB","?"))</f>
        <v> </v>
      </c>
      <c r="I9171" s="25" t="str">
        <f>IF(OR(E9171="",E9171="!!!",F9171="NEW"),"",INDEX(B9170:B$2,-1+SUMPRODUCT(MAX(ROW(E9170:E$2)*(E9171=E9170:E$2)))))</f>
        <v> </v>
      </c>
      <c r="J9171" s="25" t="str">
        <f>IF(OR(E9171="",E9171="!!!",F9171="NEW"),"",COUNTBLANK(OFFSET(A$1,,,SUMPRODUCT(MAX(ROW(E$2:E9171)*(E9171=E$2:E9171)))))-COUNTBLANK(OFFSET(A$1,,,SUMPRODUCT(MAX(ROW(E$1:E9170)*(E2=E$1:E9170))))))</f>
        <v> </v>
      </c>
      <c r="K9171" s="25" t="str">
        <f>IF(OR(E9171="",E9171="!!!",F9171="NEW"),"",INDEX(J$1:J9170,SUMPRODUCT(MAX(ROW(E$1:E9170)*(E9171=E$1:E9170)))))</f>
        <v> </v>
      </c>
      <c r="L9171" s="26"/>
    </row>
    <row r="9172" spans="1:12">
      <c r="A9172" s="20" t="s">
        <v>1873</v>
      </c>
      <c r="E9172" s="21">
        <f>IF(D9172="?OLD","!!!","")</f>
        <v/>
      </c>
      <c r="F9172" s="22" t="str">
        <f>IF(OR(E9172="",E9172="!!!"),"",IF(NOT(ISNA(VLOOKUP(E9172,E$1:E9171,1,FALSE()))),"OLD",IF(AND(E9172&lt;&gt;"",E9172&lt;&gt;"!!!"),"NEW","")))</f>
        <v> </v>
      </c>
      <c r="G9172" s="23" t="str">
        <f>IF(OR(E9172="",E9172="!!!"),"",IF(OR(J9172=0,AND(J9172=1,K9172=1),AND(J9172=1,I9172="SBJ"),AND(J9172=1,I9172=0)),"?IN_FOCUS",IF(J9172&lt;=2,"?ACTIVATED",IF(J9172&lt;&gt;"","?FAMILIAR",IF(F9172="NEW",IF(ISNA(VLOOKUP(E9172,#REF!,1,FALSE())),"?TYPE_IDENTIFIABLE","?REFERENTIAL"),"_")))))</f>
        <v> </v>
      </c>
      <c r="H9172" s="24" t="str">
        <f>IF(J9172&lt;&gt;1,"",IF(I9172="SBJ","CB","?"))</f>
        <v> </v>
      </c>
      <c r="I9172" s="25" t="str">
        <f>IF(OR(E9172="",E9172="!!!",F9172="NEW"),"",INDEX(B9171:B$2,-1+SUMPRODUCT(MAX(ROW(E9171:E$2)*(E9172=E9171:E$2)))))</f>
        <v> </v>
      </c>
      <c r="J9172" s="25" t="str">
        <f>IF(OR(E9172="",E9172="!!!",F9172="NEW"),"",COUNTBLANK(OFFSET(A$1,,,SUMPRODUCT(MAX(ROW(E$2:E9172)*(E9172=E$2:E9172)))))-COUNTBLANK(OFFSET(A$1,,,SUMPRODUCT(MAX(ROW(E$1:E9171)*(E2=E$1:E9171))))))</f>
        <v> </v>
      </c>
      <c r="K9172" s="25" t="str">
        <f>IF(OR(E9172="",E9172="!!!",F9172="NEW"),"",INDEX(J$1:J9171,SUMPRODUCT(MAX(ROW(E$1:E9171)*(E9172=E$1:E9171)))))</f>
        <v> </v>
      </c>
      <c r="L9172" s="26"/>
    </row>
    <row r="9173" spans="1:12">
      <c r="A9173" s="20" t="s">
        <v>2957</v>
      </c>
      <c r="E9173" s="21">
        <f>IF(D9173="?OLD","!!!","")</f>
        <v/>
      </c>
      <c r="F9173" s="22" t="str">
        <f>IF(OR(E9173="",E9173="!!!"),"",IF(NOT(ISNA(VLOOKUP(E9173,E$1:E9172,1,FALSE()))),"OLD",IF(AND(E9173&lt;&gt;"",E9173&lt;&gt;"!!!"),"NEW","")))</f>
        <v> </v>
      </c>
      <c r="G9173" s="23" t="str">
        <f>IF(OR(E9173="",E9173="!!!"),"",IF(OR(J9173=0,AND(J9173=1,K9173=1),AND(J9173=1,I9173="SBJ"),AND(J9173=1,I9173=0)),"?IN_FOCUS",IF(J9173&lt;=2,"?ACTIVATED",IF(J9173&lt;&gt;"","?FAMILIAR",IF(F9173="NEW",IF(ISNA(VLOOKUP(E9173,#REF!,1,FALSE())),"?TYPE_IDENTIFIABLE","?REFERENTIAL"),"_")))))</f>
        <v> </v>
      </c>
      <c r="H9173" s="24" t="str">
        <f>IF(J9173&lt;&gt;1,"",IF(I9173="SBJ","CB","?"))</f>
        <v> </v>
      </c>
      <c r="I9173" s="25" t="str">
        <f>IF(OR(E9173="",E9173="!!!",F9173="NEW"),"",INDEX(B9172:B$2,-1+SUMPRODUCT(MAX(ROW(E9172:E$2)*(E9173=E9172:E$2)))))</f>
        <v> </v>
      </c>
      <c r="J9173" s="25" t="str">
        <f>IF(OR(E9173="",E9173="!!!",F9173="NEW"),"",COUNTBLANK(OFFSET(A$1,,,SUMPRODUCT(MAX(ROW(E$2:E9173)*(E9173=E$2:E9173)))))-COUNTBLANK(OFFSET(A$1,,,SUMPRODUCT(MAX(ROW(E$1:E9172)*(E2=E$1:E9172))))))</f>
        <v> </v>
      </c>
      <c r="K9173" s="25" t="str">
        <f>IF(OR(E9173="",E9173="!!!",F9173="NEW"),"",INDEX(J$1:J9172,SUMPRODUCT(MAX(ROW(E$1:E9172)*(E9173=E$1:E9172)))))</f>
        <v> </v>
      </c>
      <c r="L9173" s="26"/>
    </row>
    <row r="9174" spans="1:12">
      <c r="A9174" s="20" t="s">
        <v>2297</v>
      </c>
      <c r="B9174" s="27" t="s">
        <v>1731</v>
      </c>
      <c r="C9174" s="27" t="s">
        <v>1704</v>
      </c>
      <c r="E9174" s="21">
        <f>IF(D9174="?OLD","!!!","")</f>
        <v/>
      </c>
      <c r="F9174" s="22" t="str">
        <f>IF(OR(E9174="",E9174="!!!"),"",IF(NOT(ISNA(VLOOKUP(E9174,E$1:E9173,1,FALSE()))),"OLD",IF(AND(E9174&lt;&gt;"",E9174&lt;&gt;"!!!"),"NEW","")))</f>
        <v> </v>
      </c>
      <c r="G9174" s="23" t="str">
        <f>IF(OR(E9174="",E9174="!!!"),"",IF(OR(J9174=0,AND(J9174=1,K9174=1),AND(J9174=1,I9174="SBJ"),AND(J9174=1,I9174=0)),"?IN_FOCUS",IF(J9174&lt;=2,"?ACTIVATED",IF(J9174&lt;&gt;"","?FAMILIAR",IF(F9174="NEW",IF(ISNA(VLOOKUP(E9174,#REF!,1,FALSE())),"?TYPE_IDENTIFIABLE","?REFERENTIAL"),"_")))))</f>
        <v> </v>
      </c>
      <c r="H9174" s="24" t="str">
        <f>IF(J9174&lt;&gt;1,"",IF(I9174="SBJ","CB","?"))</f>
        <v> </v>
      </c>
      <c r="I9174" s="25" t="str">
        <f>IF(OR(E9174="",E9174="!!!",F9174="NEW"),"",INDEX(B9173:B$2,-1+SUMPRODUCT(MAX(ROW(E9173:E$2)*(E9174=E9173:E$2)))))</f>
        <v> </v>
      </c>
      <c r="J9174" s="25" t="str">
        <f>IF(OR(E9174="",E9174="!!!",F9174="NEW"),"",COUNTBLANK(OFFSET(A$1,,,SUMPRODUCT(MAX(ROW(E$2:E9174)*(E9174=E$2:E9174)))))-COUNTBLANK(OFFSET(A$1,,,SUMPRODUCT(MAX(ROW(E$1:E9173)*(E2=E$1:E9173))))))</f>
        <v> </v>
      </c>
      <c r="K9174" s="25" t="str">
        <f>IF(OR(E9174="",E9174="!!!",F9174="NEW"),"",INDEX(J$1:J9173,SUMPRODUCT(MAX(ROW(E$1:E9173)*(E9174=E$1:E9173)))))</f>
        <v> </v>
      </c>
      <c r="L9174" s="26"/>
    </row>
    <row r="9175" spans="1:12">
      <c r="A9175" s="20" t="s">
        <v>1933</v>
      </c>
      <c r="E9175" s="21">
        <f>IF(D9175="?OLD","!!!","")</f>
        <v/>
      </c>
      <c r="F9175" s="22" t="str">
        <f>IF(OR(E9175="",E9175="!!!"),"",IF(NOT(ISNA(VLOOKUP(E9175,E$1:E9174,1,FALSE()))),"OLD",IF(AND(E9175&lt;&gt;"",E9175&lt;&gt;"!!!"),"NEW","")))</f>
        <v> </v>
      </c>
      <c r="G9175" s="23" t="str">
        <f>IF(OR(E9175="",E9175="!!!"),"",IF(OR(J9175=0,AND(J9175=1,K9175=1),AND(J9175=1,I9175="SBJ"),AND(J9175=1,I9175=0)),"?IN_FOCUS",IF(J9175&lt;=2,"?ACTIVATED",IF(J9175&lt;&gt;"","?FAMILIAR",IF(F9175="NEW",IF(ISNA(VLOOKUP(E9175,#REF!,1,FALSE())),"?TYPE_IDENTIFIABLE","?REFERENTIAL"),"_")))))</f>
        <v> </v>
      </c>
      <c r="H9175" s="24" t="str">
        <f>IF(J9175&lt;&gt;1,"",IF(I9175="SBJ","CB","?"))</f>
        <v> </v>
      </c>
      <c r="I9175" s="25" t="str">
        <f>IF(OR(E9175="",E9175="!!!",F9175="NEW"),"",INDEX(B9174:B$2,-1+SUMPRODUCT(MAX(ROW(E9174:E$2)*(E9175=E9174:E$2)))))</f>
        <v> </v>
      </c>
      <c r="J9175" s="25" t="str">
        <f>IF(OR(E9175="",E9175="!!!",F9175="NEW"),"",COUNTBLANK(OFFSET(A$1,,,SUMPRODUCT(MAX(ROW(E$2:E9175)*(E9175=E$2:E9175)))))-COUNTBLANK(OFFSET(A$1,,,SUMPRODUCT(MAX(ROW(E$1:E9174)*(E2=E$1:E9174))))))</f>
        <v> </v>
      </c>
      <c r="K9175" s="25" t="str">
        <f>IF(OR(E9175="",E9175="!!!",F9175="NEW"),"",INDEX(J$1:J9174,SUMPRODUCT(MAX(ROW(E$1:E9174)*(E9175=E$1:E9174)))))</f>
        <v> </v>
      </c>
      <c r="L9175" s="26"/>
    </row>
    <row r="9176" spans="1:12">
      <c r="A9176" s="20" t="s">
        <v>1682</v>
      </c>
      <c r="E9176" s="21">
        <f>IF(D9176="?OLD","!!!","")</f>
        <v/>
      </c>
      <c r="F9176" s="22" t="str">
        <f>IF(OR(E9176="",E9176="!!!"),"",IF(NOT(ISNA(VLOOKUP(E9176,E$1:E9175,1,FALSE()))),"OLD",IF(AND(E9176&lt;&gt;"",E9176&lt;&gt;"!!!"),"NEW","")))</f>
        <v> </v>
      </c>
      <c r="G9176" s="23" t="str">
        <f>IF(OR(E9176="",E9176="!!!"),"",IF(OR(J9176=0,AND(J9176=1,K9176=1),AND(J9176=1,I9176="SBJ"),AND(J9176=1,I9176=0)),"?IN_FOCUS",IF(J9176&lt;=2,"?ACTIVATED",IF(J9176&lt;&gt;"","?FAMILIAR",IF(F9176="NEW",IF(ISNA(VLOOKUP(E9176,#REF!,1,FALSE())),"?TYPE_IDENTIFIABLE","?REFERENTIAL"),"_")))))</f>
        <v> </v>
      </c>
      <c r="H9176" s="24" t="str">
        <f>IF(J9176&lt;&gt;1,"",IF(I9176="SBJ","CB","?"))</f>
        <v> </v>
      </c>
      <c r="I9176" s="25" t="str">
        <f>IF(OR(E9176="",E9176="!!!",F9176="NEW"),"",INDEX(B9175:B$2,-1+SUMPRODUCT(MAX(ROW(E9175:E$2)*(E9176=E9175:E$2)))))</f>
        <v> </v>
      </c>
      <c r="J9176" s="25" t="str">
        <f>IF(OR(E9176="",E9176="!!!",F9176="NEW"),"",COUNTBLANK(OFFSET(A$1,,,SUMPRODUCT(MAX(ROW(E$2:E9176)*(E9176=E$2:E9176)))))-COUNTBLANK(OFFSET(A$1,,,SUMPRODUCT(MAX(ROW(E$1:E9175)*(E2=E$1:E9175))))))</f>
        <v> </v>
      </c>
      <c r="K9176" s="25" t="str">
        <f>IF(OR(E9176="",E9176="!!!",F9176="NEW"),"",INDEX(J$1:J9175,SUMPRODUCT(MAX(ROW(E$1:E9175)*(E9176=E$1:E9175)))))</f>
        <v> </v>
      </c>
      <c r="L9176" s="26"/>
    </row>
    <row r="9177" spans="1:12">
      <c r="A9177" s="20" t="s">
        <v>1123</v>
      </c>
      <c r="E9177" s="21">
        <f>IF(D9177="?OLD","!!!","")</f>
        <v/>
      </c>
      <c r="F9177" s="22" t="str">
        <f>IF(OR(E9177="",E9177="!!!"),"",IF(NOT(ISNA(VLOOKUP(E9177,E$1:E9176,1,FALSE()))),"OLD",IF(AND(E9177&lt;&gt;"",E9177&lt;&gt;"!!!"),"NEW","")))</f>
        <v> </v>
      </c>
      <c r="G9177" s="23" t="str">
        <f>IF(OR(E9177="",E9177="!!!"),"",IF(OR(J9177=0,AND(J9177=1,K9177=1),AND(J9177=1,I9177="SBJ"),AND(J9177=1,I9177=0)),"?IN_FOCUS",IF(J9177&lt;=2,"?ACTIVATED",IF(J9177&lt;&gt;"","?FAMILIAR",IF(F9177="NEW",IF(ISNA(VLOOKUP(E9177,#REF!,1,FALSE())),"?TYPE_IDENTIFIABLE","?REFERENTIAL"),"_")))))</f>
        <v> </v>
      </c>
      <c r="H9177" s="24" t="str">
        <f>IF(J9177&lt;&gt;1,"",IF(I9177="SBJ","CB","?"))</f>
        <v> </v>
      </c>
      <c r="I9177" s="25" t="str">
        <f>IF(OR(E9177="",E9177="!!!",F9177="NEW"),"",INDEX(B9176:B$2,-1+SUMPRODUCT(MAX(ROW(E9176:E$2)*(E9177=E9176:E$2)))))</f>
        <v> </v>
      </c>
      <c r="J9177" s="25" t="str">
        <f>IF(OR(E9177="",E9177="!!!",F9177="NEW"),"",COUNTBLANK(OFFSET(A$1,,,SUMPRODUCT(MAX(ROW(E$2:E9177)*(E9177=E$2:E9177)))))-COUNTBLANK(OFFSET(A$1,,,SUMPRODUCT(MAX(ROW(E$1:E9176)*(E2=E$1:E9176))))))</f>
        <v> </v>
      </c>
      <c r="K9177" s="25" t="str">
        <f>IF(OR(E9177="",E9177="!!!",F9177="NEW"),"",INDEX(J$1:J9176,SUMPRODUCT(MAX(ROW(E$1:E9176)*(E9177=E$1:E9176)))))</f>
        <v> </v>
      </c>
      <c r="L9177" s="26"/>
    </row>
    <row r="9178" spans="1:12">
      <c r="A9178" s="20" t="s">
        <v>1688</v>
      </c>
      <c r="E9178" s="21">
        <f>IF(D9178="?OLD","!!!","")</f>
        <v/>
      </c>
      <c r="F9178" s="22" t="str">
        <f>IF(OR(E9178="",E9178="!!!"),"",IF(NOT(ISNA(VLOOKUP(E9178,E$1:E9177,1,FALSE()))),"OLD",IF(AND(E9178&lt;&gt;"",E9178&lt;&gt;"!!!"),"NEW","")))</f>
        <v> </v>
      </c>
      <c r="G9178" s="23" t="str">
        <f>IF(OR(E9178="",E9178="!!!"),"",IF(OR(J9178=0,AND(J9178=1,K9178=1),AND(J9178=1,I9178="SBJ"),AND(J9178=1,I9178=0)),"?IN_FOCUS",IF(J9178&lt;=2,"?ACTIVATED",IF(J9178&lt;&gt;"","?FAMILIAR",IF(F9178="NEW",IF(ISNA(VLOOKUP(E9178,#REF!,1,FALSE())),"?TYPE_IDENTIFIABLE","?REFERENTIAL"),"_")))))</f>
        <v> </v>
      </c>
      <c r="H9178" s="24" t="str">
        <f>IF(J9178&lt;&gt;1,"",IF(I9178="SBJ","CB","?"))</f>
        <v> </v>
      </c>
      <c r="I9178" s="25" t="str">
        <f>IF(OR(E9178="",E9178="!!!",F9178="NEW"),"",INDEX(B9177:B$2,-1+SUMPRODUCT(MAX(ROW(E9177:E$2)*(E9178=E9177:E$2)))))</f>
        <v> </v>
      </c>
      <c r="J9178" s="25" t="str">
        <f>IF(OR(E9178="",E9178="!!!",F9178="NEW"),"",COUNTBLANK(OFFSET(A$1,,,SUMPRODUCT(MAX(ROW(E$2:E9178)*(E9178=E$2:E9178)))))-COUNTBLANK(OFFSET(A$1,,,SUMPRODUCT(MAX(ROW(E$1:E9177)*(E2=E$1:E9177))))))</f>
        <v> </v>
      </c>
      <c r="K9178" s="25" t="str">
        <f>IF(OR(E9178="",E9178="!!!",F9178="NEW"),"",INDEX(J$1:J9177,SUMPRODUCT(MAX(ROW(E$1:E9177)*(E9178=E$1:E9177)))))</f>
        <v> </v>
      </c>
      <c r="L9178" s="26"/>
    </row>
    <row r="9179" spans="1:12">
      <c r="A9179" s="20" t="s">
        <v>1788</v>
      </c>
      <c r="E9179" s="21">
        <f>IF(D9179="?OLD","!!!","")</f>
        <v/>
      </c>
      <c r="F9179" s="22" t="str">
        <f>IF(OR(E9179="",E9179="!!!"),"",IF(NOT(ISNA(VLOOKUP(E9179,E$1:E9178,1,FALSE()))),"OLD",IF(AND(E9179&lt;&gt;"",E9179&lt;&gt;"!!!"),"NEW","")))</f>
        <v> </v>
      </c>
      <c r="G9179" s="23" t="str">
        <f>IF(OR(E9179="",E9179="!!!"),"",IF(OR(J9179=0,AND(J9179=1,K9179=1),AND(J9179=1,I9179="SBJ"),AND(J9179=1,I9179=0)),"?IN_FOCUS",IF(J9179&lt;=2,"?ACTIVATED",IF(J9179&lt;&gt;"","?FAMILIAR",IF(F9179="NEW",IF(ISNA(VLOOKUP(E9179,#REF!,1,FALSE())),"?TYPE_IDENTIFIABLE","?REFERENTIAL"),"_")))))</f>
        <v> </v>
      </c>
      <c r="H9179" s="24" t="str">
        <f>IF(J9179&lt;&gt;1,"",IF(I9179="SBJ","CB","?"))</f>
        <v> </v>
      </c>
      <c r="I9179" s="25" t="str">
        <f>IF(OR(E9179="",E9179="!!!",F9179="NEW"),"",INDEX(B9178:B$2,-1+SUMPRODUCT(MAX(ROW(E9178:E$2)*(E9179=E9178:E$2)))))</f>
        <v> </v>
      </c>
      <c r="J9179" s="25" t="str">
        <f>IF(OR(E9179="",E9179="!!!",F9179="NEW"),"",COUNTBLANK(OFFSET(A$1,,,SUMPRODUCT(MAX(ROW(E$2:E9179)*(E9179=E$2:E9179)))))-COUNTBLANK(OFFSET(A$1,,,SUMPRODUCT(MAX(ROW(E$1:E9178)*(E2=E$1:E9178))))))</f>
        <v> </v>
      </c>
      <c r="K9179" s="25" t="str">
        <f>IF(OR(E9179="",E9179="!!!",F9179="NEW"),"",INDEX(J$1:J9178,SUMPRODUCT(MAX(ROW(E$1:E9178)*(E9179=E$1:E9178)))))</f>
        <v> </v>
      </c>
      <c r="L9179" s="26"/>
    </row>
    <row r="9180" spans="1:12">
      <c r="A9180" s="20" t="s">
        <v>1857</v>
      </c>
      <c r="B9180" s="27" t="s">
        <v>1668</v>
      </c>
      <c r="C9180" s="27" t="s">
        <v>1737</v>
      </c>
      <c r="D9180" s="27" t="s">
        <v>1681</v>
      </c>
      <c r="E9180" s="21">
        <f>IF(D9180="?OLD","!!!","")</f>
        <v/>
      </c>
      <c r="F9180" s="22" t="str">
        <f>IF(OR(E9180="",E9180="!!!"),"",IF(NOT(ISNA(VLOOKUP(E9180,E$1:E9179,1,FALSE()))),"OLD",IF(AND(E9180&lt;&gt;"",E9180&lt;&gt;"!!!"),"NEW","")))</f>
        <v> </v>
      </c>
      <c r="G9180" s="23" t="str">
        <f>IF(OR(E9180="",E9180="!!!"),"",IF(OR(J9180=0,AND(J9180=1,K9180=1),AND(J9180=1,I9180="SBJ"),AND(J9180=1,I9180=0)),"?IN_FOCUS",IF(J9180&lt;=2,"?ACTIVATED",IF(J9180&lt;&gt;"","?FAMILIAR",IF(F9180="NEW",IF(ISNA(VLOOKUP(E9180,#REF!,1,FALSE())),"?TYPE_IDENTIFIABLE","?REFERENTIAL"),"_")))))</f>
        <v> </v>
      </c>
      <c r="H9180" s="24" t="str">
        <f>IF(J9180&lt;&gt;1,"",IF(I9180="SBJ","CB","?"))</f>
        <v> </v>
      </c>
      <c r="I9180" s="25" t="str">
        <f>IF(OR(E9180="",E9180="!!!",F9180="NEW"),"",INDEX(B9179:B$2,-1+SUMPRODUCT(MAX(ROW(E9179:E$2)*(E9180=E9179:E$2)))))</f>
        <v> </v>
      </c>
      <c r="J9180" s="25" t="str">
        <f>IF(OR(E9180="",E9180="!!!",F9180="NEW"),"",COUNTBLANK(OFFSET(A$1,,,SUMPRODUCT(MAX(ROW(E$2:E9180)*(E9180=E$2:E9180)))))-COUNTBLANK(OFFSET(A$1,,,SUMPRODUCT(MAX(ROW(E$1:E9179)*(E2=E$1:E9179))))))</f>
        <v> </v>
      </c>
      <c r="K9180" s="25" t="str">
        <f>IF(OR(E9180="",E9180="!!!",F9180="NEW"),"",INDEX(J$1:J9179,SUMPRODUCT(MAX(ROW(E$1:E9179)*(E9180=E$1:E9179)))))</f>
        <v> </v>
      </c>
      <c r="L9180" s="26"/>
    </row>
    <row r="9181" spans="1:12">
      <c r="A9181" s="20" t="s">
        <v>1670</v>
      </c>
      <c r="E9181" s="21">
        <f>IF(D9181="?OLD","!!!","")</f>
        <v/>
      </c>
      <c r="F9181" s="22" t="str">
        <f>IF(OR(E9181="",E9181="!!!"),"",IF(NOT(ISNA(VLOOKUP(E9181,E$1:E9180,1,FALSE()))),"OLD",IF(AND(E9181&lt;&gt;"",E9181&lt;&gt;"!!!"),"NEW","")))</f>
        <v> </v>
      </c>
      <c r="G9181" s="23" t="str">
        <f>IF(OR(E9181="",E9181="!!!"),"",IF(OR(J9181=0,AND(J9181=1,K9181=1),AND(J9181=1,I9181="SBJ"),AND(J9181=1,I9181=0)),"?IN_FOCUS",IF(J9181&lt;=2,"?ACTIVATED",IF(J9181&lt;&gt;"","?FAMILIAR",IF(F9181="NEW",IF(ISNA(VLOOKUP(E9181,#REF!,1,FALSE())),"?TYPE_IDENTIFIABLE","?REFERENTIAL"),"_")))))</f>
        <v> </v>
      </c>
      <c r="H9181" s="24" t="str">
        <f>IF(J9181&lt;&gt;1,"",IF(I9181="SBJ","CB","?"))</f>
        <v> </v>
      </c>
      <c r="I9181" s="25" t="str">
        <f>IF(OR(E9181="",E9181="!!!",F9181="NEW"),"",INDEX(B9180:B$2,-1+SUMPRODUCT(MAX(ROW(E9180:E$2)*(E9181=E9180:E$2)))))</f>
        <v> </v>
      </c>
      <c r="J9181" s="25" t="str">
        <f>IF(OR(E9181="",E9181="!!!",F9181="NEW"),"",COUNTBLANK(OFFSET(A$1,,,SUMPRODUCT(MAX(ROW(E$2:E9181)*(E9181=E$2:E9181)))))-COUNTBLANK(OFFSET(A$1,,,SUMPRODUCT(MAX(ROW(E$1:E9180)*(E2=E$1:E9180))))))</f>
        <v> </v>
      </c>
      <c r="K9181" s="25" t="str">
        <f>IF(OR(E9181="",E9181="!!!",F9181="NEW"),"",INDEX(J$1:J9180,SUMPRODUCT(MAX(ROW(E$1:E9180)*(E9181=E$1:E9180)))))</f>
        <v> </v>
      </c>
      <c r="L9181" s="26"/>
    </row>
    <row r="9182" spans="1:12">
      <c r="A9182" s="20" t="s">
        <v>1706</v>
      </c>
      <c r="E9182" s="21">
        <f>IF(D9182="?OLD","!!!","")</f>
        <v/>
      </c>
      <c r="F9182" s="22" t="str">
        <f>IF(OR(E9182="",E9182="!!!"),"",IF(NOT(ISNA(VLOOKUP(E9182,E$1:E9181,1,FALSE()))),"OLD",IF(AND(E9182&lt;&gt;"",E9182&lt;&gt;"!!!"),"NEW","")))</f>
        <v> </v>
      </c>
      <c r="G9182" s="23" t="str">
        <f>IF(OR(E9182="",E9182="!!!"),"",IF(OR(J9182=0,AND(J9182=1,K9182=1),AND(J9182=1,I9182="SBJ"),AND(J9182=1,I9182=0)),"?IN_FOCUS",IF(J9182&lt;=2,"?ACTIVATED",IF(J9182&lt;&gt;"","?FAMILIAR",IF(F9182="NEW",IF(ISNA(VLOOKUP(E9182,#REF!,1,FALSE())),"?TYPE_IDENTIFIABLE","?REFERENTIAL"),"_")))))</f>
        <v> </v>
      </c>
      <c r="H9182" s="24" t="str">
        <f>IF(J9182&lt;&gt;1,"",IF(I9182="SBJ","CB","?"))</f>
        <v> </v>
      </c>
      <c r="I9182" s="25" t="str">
        <f>IF(OR(E9182="",E9182="!!!",F9182="NEW"),"",INDEX(B9181:B$2,-1+SUMPRODUCT(MAX(ROW(E9181:E$2)*(E9182=E9181:E$2)))))</f>
        <v> </v>
      </c>
      <c r="J9182" s="25" t="str">
        <f>IF(OR(E9182="",E9182="!!!",F9182="NEW"),"",COUNTBLANK(OFFSET(A$1,,,SUMPRODUCT(MAX(ROW(E$2:E9182)*(E9182=E$2:E9182)))))-COUNTBLANK(OFFSET(A$1,,,SUMPRODUCT(MAX(ROW(E$1:E9181)*(E2=E$1:E9181))))))</f>
        <v> </v>
      </c>
      <c r="K9182" s="25" t="str">
        <f>IF(OR(E9182="",E9182="!!!",F9182="NEW"),"",INDEX(J$1:J9181,SUMPRODUCT(MAX(ROW(E$1:E9181)*(E9182=E$1:E9181)))))</f>
        <v> </v>
      </c>
      <c r="L9182" s="26"/>
    </row>
    <row r="9183" spans="1:12">
      <c r="A9183" s="20" t="s">
        <v>4271</v>
      </c>
      <c r="B9183" s="27" t="s">
        <v>1687</v>
      </c>
      <c r="C9183" s="27" t="s">
        <v>1701</v>
      </c>
      <c r="D9183" s="27" t="s">
        <v>1681</v>
      </c>
      <c r="E9183" s="21">
        <f>IF(D9183="?OLD","!!!","")</f>
        <v/>
      </c>
      <c r="F9183" s="22" t="str">
        <f>IF(OR(E9183="",E9183="!!!"),"",IF(NOT(ISNA(VLOOKUP(E9183,E$1:E9182,1,FALSE()))),"OLD",IF(AND(E9183&lt;&gt;"",E9183&lt;&gt;"!!!"),"NEW","")))</f>
        <v> </v>
      </c>
      <c r="G9183" s="23" t="str">
        <f>IF(OR(E9183="",E9183="!!!"),"",IF(OR(J9183=0,AND(J9183=1,K9183=1),AND(J9183=1,I9183="SBJ"),AND(J9183=1,I9183=0)),"?IN_FOCUS",IF(J9183&lt;=2,"?ACTIVATED",IF(J9183&lt;&gt;"","?FAMILIAR",IF(F9183="NEW",IF(ISNA(VLOOKUP(E9183,#REF!,1,FALSE())),"?TYPE_IDENTIFIABLE","?REFERENTIAL"),"_")))))</f>
        <v> </v>
      </c>
      <c r="H9183" s="24" t="str">
        <f>IF(J9183&lt;&gt;1,"",IF(I9183="SBJ","CB","?"))</f>
        <v> </v>
      </c>
      <c r="I9183" s="25" t="str">
        <f>IF(OR(E9183="",E9183="!!!",F9183="NEW"),"",INDEX(B9182:B$2,-1+SUMPRODUCT(MAX(ROW(E9182:E$2)*(E9183=E9182:E$2)))))</f>
        <v> </v>
      </c>
      <c r="J9183" s="25" t="str">
        <f>IF(OR(E9183="",E9183="!!!",F9183="NEW"),"",COUNTBLANK(OFFSET(A$1,,,SUMPRODUCT(MAX(ROW(E$2:E9183)*(E9183=E$2:E9183)))))-COUNTBLANK(OFFSET(A$1,,,SUMPRODUCT(MAX(ROW(E$1:E9182)*(E2=E$1:E9182))))))</f>
        <v> </v>
      </c>
      <c r="K9183" s="25" t="str">
        <f>IF(OR(E9183="",E9183="!!!",F9183="NEW"),"",INDEX(J$1:J9182,SUMPRODUCT(MAX(ROW(E$1:E9182)*(E9183=E$1:E9182)))))</f>
        <v> </v>
      </c>
      <c r="L9183" s="26"/>
    </row>
    <row r="9184" spans="1:12">
      <c r="A9184" s="20" t="s">
        <v>1682</v>
      </c>
      <c r="B9184" s="27" t="s">
        <v>1672</v>
      </c>
      <c r="C9184" s="27" t="s">
        <v>1673</v>
      </c>
      <c r="E9184" s="21">
        <f>IF(D9184="?OLD","!!!","")</f>
        <v/>
      </c>
      <c r="F9184" s="22" t="str">
        <f>IF(OR(E9184="",E9184="!!!"),"",IF(NOT(ISNA(VLOOKUP(E9184,E$1:E9183,1,FALSE()))),"OLD",IF(AND(E9184&lt;&gt;"",E9184&lt;&gt;"!!!"),"NEW","")))</f>
        <v> </v>
      </c>
      <c r="G9184" s="23" t="str">
        <f>IF(OR(E9184="",E9184="!!!"),"",IF(OR(J9184=0,AND(J9184=1,K9184=1),AND(J9184=1,I9184="SBJ"),AND(J9184=1,I9184=0)),"?IN_FOCUS",IF(J9184&lt;=2,"?ACTIVATED",IF(J9184&lt;&gt;"","?FAMILIAR",IF(F9184="NEW",IF(ISNA(VLOOKUP(E9184,#REF!,1,FALSE())),"?TYPE_IDENTIFIABLE","?REFERENTIAL"),"_")))))</f>
        <v> </v>
      </c>
      <c r="H9184" s="24" t="str">
        <f>IF(J9184&lt;&gt;1,"",IF(I9184="SBJ","CB","?"))</f>
        <v> </v>
      </c>
      <c r="I9184" s="25" t="str">
        <f>IF(OR(E9184="",E9184="!!!",F9184="NEW"),"",INDEX(B9183:B$2,-1+SUMPRODUCT(MAX(ROW(E9183:E$2)*(E9184=E9183:E$2)))))</f>
        <v> </v>
      </c>
      <c r="J9184" s="25" t="str">
        <f>IF(OR(E9184="",E9184="!!!",F9184="NEW"),"",COUNTBLANK(OFFSET(A$1,,,SUMPRODUCT(MAX(ROW(E$2:E9184)*(E9184=E$2:E9184)))))-COUNTBLANK(OFFSET(A$1,,,SUMPRODUCT(MAX(ROW(E$1:E9183)*(E2=E$1:E9183))))))</f>
        <v> </v>
      </c>
      <c r="K9184" s="25" t="str">
        <f>IF(OR(E9184="",E9184="!!!",F9184="NEW"),"",INDEX(J$1:J9183,SUMPRODUCT(MAX(ROW(E$1:E9183)*(E9184=E$1:E9183)))))</f>
        <v> </v>
      </c>
      <c r="L9184" s="26"/>
    </row>
    <row r="9185" spans="1:12">
      <c r="A9185" s="20" t="s">
        <v>1706</v>
      </c>
      <c r="E9185" s="21">
        <f>IF(D9185="?OLD","!!!","")</f>
        <v/>
      </c>
      <c r="F9185" s="22" t="str">
        <f>IF(OR(E9185="",E9185="!!!"),"",IF(NOT(ISNA(VLOOKUP(E9185,E$1:E9184,1,FALSE()))),"OLD",IF(AND(E9185&lt;&gt;"",E9185&lt;&gt;"!!!"),"NEW","")))</f>
        <v> </v>
      </c>
      <c r="G9185" s="23" t="str">
        <f>IF(OR(E9185="",E9185="!!!"),"",IF(OR(J9185=0,AND(J9185=1,K9185=1),AND(J9185=1,I9185="SBJ"),AND(J9185=1,I9185=0)),"?IN_FOCUS",IF(J9185&lt;=2,"?ACTIVATED",IF(J9185&lt;&gt;"","?FAMILIAR",IF(F9185="NEW",IF(ISNA(VLOOKUP(E9185,#REF!,1,FALSE())),"?TYPE_IDENTIFIABLE","?REFERENTIAL"),"_")))))</f>
        <v> </v>
      </c>
      <c r="H9185" s="24" t="str">
        <f>IF(J9185&lt;&gt;1,"",IF(I9185="SBJ","CB","?"))</f>
        <v> </v>
      </c>
      <c r="I9185" s="25" t="str">
        <f>IF(OR(E9185="",E9185="!!!",F9185="NEW"),"",INDEX(B9184:B$2,-1+SUMPRODUCT(MAX(ROW(E9184:E$2)*(E9185=E9184:E$2)))))</f>
        <v> </v>
      </c>
      <c r="J9185" s="25" t="str">
        <f>IF(OR(E9185="",E9185="!!!",F9185="NEW"),"",COUNTBLANK(OFFSET(A$1,,,SUMPRODUCT(MAX(ROW(E$2:E9185)*(E9185=E$2:E9185)))))-COUNTBLANK(OFFSET(A$1,,,SUMPRODUCT(MAX(ROW(E$1:E9184)*(E2=E$1:E9184))))))</f>
        <v> </v>
      </c>
      <c r="K9185" s="25" t="str">
        <f>IF(OR(E9185="",E9185="!!!",F9185="NEW"),"",INDEX(J$1:J9184,SUMPRODUCT(MAX(ROW(E$1:E9184)*(E9185=E$1:E9184)))))</f>
        <v> </v>
      </c>
      <c r="L9185" s="26"/>
    </row>
    <row r="9186" spans="1:12">
      <c r="A9186" s="20" t="s">
        <v>4272</v>
      </c>
      <c r="B9186" s="27" t="s">
        <v>1675</v>
      </c>
      <c r="C9186" s="27" t="s">
        <v>1701</v>
      </c>
      <c r="D9186" s="27" t="s">
        <v>1681</v>
      </c>
      <c r="E9186" s="21">
        <f>IF(D9186="?OLD","!!!","")</f>
        <v/>
      </c>
      <c r="F9186" s="22" t="str">
        <f>IF(OR(E9186="",E9186="!!!"),"",IF(NOT(ISNA(VLOOKUP(E9186,E$1:E9185,1,FALSE()))),"OLD",IF(AND(E9186&lt;&gt;"",E9186&lt;&gt;"!!!"),"NEW","")))</f>
        <v> </v>
      </c>
      <c r="G9186" s="23" t="str">
        <f>IF(OR(E9186="",E9186="!!!"),"",IF(OR(J9186=0,AND(J9186=1,K9186=1),AND(J9186=1,I9186="SBJ"),AND(J9186=1,I9186=0)),"?IN_FOCUS",IF(J9186&lt;=2,"?ACTIVATED",IF(J9186&lt;&gt;"","?FAMILIAR",IF(F9186="NEW",IF(ISNA(VLOOKUP(E9186,#REF!,1,FALSE())),"?TYPE_IDENTIFIABLE","?REFERENTIAL"),"_")))))</f>
        <v> </v>
      </c>
      <c r="H9186" s="24" t="str">
        <f>IF(J9186&lt;&gt;1,"",IF(I9186="SBJ","CB","?"))</f>
        <v> </v>
      </c>
      <c r="I9186" s="25" t="str">
        <f>IF(OR(E9186="",E9186="!!!",F9186="NEW"),"",INDEX(B9185:B$2,-1+SUMPRODUCT(MAX(ROW(E9185:E$2)*(E9186=E9185:E$2)))))</f>
        <v> </v>
      </c>
      <c r="J9186" s="25" t="str">
        <f>IF(OR(E9186="",E9186="!!!",F9186="NEW"),"",COUNTBLANK(OFFSET(A$1,,,SUMPRODUCT(MAX(ROW(E$2:E9186)*(E9186=E$2:E9186)))))-COUNTBLANK(OFFSET(A$1,,,SUMPRODUCT(MAX(ROW(E$1:E9185)*(E2=E$1:E9185))))))</f>
        <v> </v>
      </c>
      <c r="K9186" s="25" t="str">
        <f>IF(OR(E9186="",E9186="!!!",F9186="NEW"),"",INDEX(J$1:J9185,SUMPRODUCT(MAX(ROW(E$1:E9185)*(E9186=E$1:E9185)))))</f>
        <v> </v>
      </c>
      <c r="L9186" s="26"/>
    </row>
    <row r="9187" spans="1:12">
      <c r="A9187" s="20" t="s">
        <v>1982</v>
      </c>
      <c r="E9187" s="21">
        <f>IF(D9187="?OLD","!!!","")</f>
        <v/>
      </c>
      <c r="F9187" s="22" t="str">
        <f>IF(OR(E9187="",E9187="!!!"),"",IF(NOT(ISNA(VLOOKUP(E9187,E$1:E9186,1,FALSE()))),"OLD",IF(AND(E9187&lt;&gt;"",E9187&lt;&gt;"!!!"),"NEW","")))</f>
        <v> </v>
      </c>
      <c r="G9187" s="23" t="str">
        <f>IF(OR(E9187="",E9187="!!!"),"",IF(OR(J9187=0,AND(J9187=1,K9187=1),AND(J9187=1,I9187="SBJ"),AND(J9187=1,I9187=0)),"?IN_FOCUS",IF(J9187&lt;=2,"?ACTIVATED",IF(J9187&lt;&gt;"","?FAMILIAR",IF(F9187="NEW",IF(ISNA(VLOOKUP(E9187,#REF!,1,FALSE())),"?TYPE_IDENTIFIABLE","?REFERENTIAL"),"_")))))</f>
        <v> </v>
      </c>
      <c r="H9187" s="24" t="str">
        <f>IF(J9187&lt;&gt;1,"",IF(I9187="SBJ","CB","?"))</f>
        <v> </v>
      </c>
      <c r="I9187" s="25" t="str">
        <f>IF(OR(E9187="",E9187="!!!",F9187="NEW"),"",INDEX(B9186:B$2,-1+SUMPRODUCT(MAX(ROW(E9186:E$2)*(E9187=E9186:E$2)))))</f>
        <v> </v>
      </c>
      <c r="J9187" s="25" t="str">
        <f>IF(OR(E9187="",E9187="!!!",F9187="NEW"),"",COUNTBLANK(OFFSET(A$1,,,SUMPRODUCT(MAX(ROW(E$2:E9187)*(E9187=E$2:E9187)))))-COUNTBLANK(OFFSET(A$1,,,SUMPRODUCT(MAX(ROW(E$1:E9186)*(E2=E$1:E9186))))))</f>
        <v> </v>
      </c>
      <c r="K9187" s="25" t="str">
        <f>IF(OR(E9187="",E9187="!!!",F9187="NEW"),"",INDEX(J$1:J9186,SUMPRODUCT(MAX(ROW(E$1:E9186)*(E9187=E$1:E9186)))))</f>
        <v> </v>
      </c>
      <c r="L9187" s="26"/>
    </row>
    <row r="9188" spans="1:12">
      <c r="A9188" s="20" t="s">
        <v>1717</v>
      </c>
      <c r="E9188" s="21">
        <f>IF(D9188="?OLD","!!!","")</f>
        <v/>
      </c>
      <c r="F9188" s="22" t="str">
        <f>IF(OR(E9188="",E9188="!!!"),"",IF(NOT(ISNA(VLOOKUP(E9188,E$1:E9187,1,FALSE()))),"OLD",IF(AND(E9188&lt;&gt;"",E9188&lt;&gt;"!!!"),"NEW","")))</f>
        <v> </v>
      </c>
      <c r="G9188" s="23" t="str">
        <f>IF(OR(E9188="",E9188="!!!"),"",IF(OR(J9188=0,AND(J9188=1,K9188=1),AND(J9188=1,I9188="SBJ"),AND(J9188=1,I9188=0)),"?IN_FOCUS",IF(J9188&lt;=2,"?ACTIVATED",IF(J9188&lt;&gt;"","?FAMILIAR",IF(F9188="NEW",IF(ISNA(VLOOKUP(E9188,#REF!,1,FALSE())),"?TYPE_IDENTIFIABLE","?REFERENTIAL"),"_")))))</f>
        <v> </v>
      </c>
      <c r="H9188" s="24" t="str">
        <f>IF(J9188&lt;&gt;1,"",IF(I9188="SBJ","CB","?"))</f>
        <v> </v>
      </c>
      <c r="I9188" s="25" t="str">
        <f>IF(OR(E9188="",E9188="!!!",F9188="NEW"),"",INDEX(B9187:B$2,-1+SUMPRODUCT(MAX(ROW(E9187:E$2)*(E9188=E9187:E$2)))))</f>
        <v> </v>
      </c>
      <c r="J9188" s="25" t="str">
        <f>IF(OR(E9188="",E9188="!!!",F9188="NEW"),"",COUNTBLANK(OFFSET(A$1,,,SUMPRODUCT(MAX(ROW(E$2:E9188)*(E9188=E$2:E9188)))))-COUNTBLANK(OFFSET(A$1,,,SUMPRODUCT(MAX(ROW(E$1:E9187)*(E2=E$1:E9187))))))</f>
        <v> </v>
      </c>
      <c r="K9188" s="25" t="str">
        <f>IF(OR(E9188="",E9188="!!!",F9188="NEW"),"",INDEX(J$1:J9187,SUMPRODUCT(MAX(ROW(E$1:E9187)*(E9188=E$1:E9187)))))</f>
        <v> </v>
      </c>
      <c r="L9188" s="26"/>
    </row>
    <row r="9189" spans="1:12">
      <c r="A9189" s="20" t="s">
        <v>2454</v>
      </c>
      <c r="B9189" s="27" t="s">
        <v>1679</v>
      </c>
      <c r="C9189" s="27" t="s">
        <v>1669</v>
      </c>
      <c r="E9189" s="21">
        <f>IF(D9189="?OLD","!!!","")</f>
        <v/>
      </c>
      <c r="F9189" s="22" t="str">
        <f>IF(OR(E9189="",E9189="!!!"),"",IF(NOT(ISNA(VLOOKUP(E9189,E$1:E9188,1,FALSE()))),"OLD",IF(AND(E9189&lt;&gt;"",E9189&lt;&gt;"!!!"),"NEW","")))</f>
        <v> </v>
      </c>
      <c r="G9189" s="23" t="str">
        <f>IF(OR(E9189="",E9189="!!!"),"",IF(OR(J9189=0,AND(J9189=1,K9189=1),AND(J9189=1,I9189="SBJ"),AND(J9189=1,I9189=0)),"?IN_FOCUS",IF(J9189&lt;=2,"?ACTIVATED",IF(J9189&lt;&gt;"","?FAMILIAR",IF(F9189="NEW",IF(ISNA(VLOOKUP(E9189,#REF!,1,FALSE())),"?TYPE_IDENTIFIABLE","?REFERENTIAL"),"_")))))</f>
        <v> </v>
      </c>
      <c r="H9189" s="24" t="str">
        <f>IF(J9189&lt;&gt;1,"",IF(I9189="SBJ","CB","?"))</f>
        <v> </v>
      </c>
      <c r="I9189" s="25" t="str">
        <f>IF(OR(E9189="",E9189="!!!",F9189="NEW"),"",INDEX(B9188:B$2,-1+SUMPRODUCT(MAX(ROW(E9188:E$2)*(E9189=E9188:E$2)))))</f>
        <v> </v>
      </c>
      <c r="J9189" s="25" t="str">
        <f>IF(OR(E9189="",E9189="!!!",F9189="NEW"),"",COUNTBLANK(OFFSET(A$1,,,SUMPRODUCT(MAX(ROW(E$2:E9189)*(E9189=E$2:E9189)))))-COUNTBLANK(OFFSET(A$1,,,SUMPRODUCT(MAX(ROW(E$1:E9188)*(E2=E$1:E9188))))))</f>
        <v> </v>
      </c>
      <c r="K9189" s="25" t="str">
        <f>IF(OR(E9189="",E9189="!!!",F9189="NEW"),"",INDEX(J$1:J9188,SUMPRODUCT(MAX(ROW(E$1:E9188)*(E9189=E$1:E9188)))))</f>
        <v> </v>
      </c>
      <c r="L9189" s="26"/>
    </row>
    <row r="9190" spans="1:12">
      <c r="A9190" s="20" t="s">
        <v>671</v>
      </c>
      <c r="E9190" s="21">
        <f>IF(D9190="?OLD","!!!","")</f>
        <v/>
      </c>
      <c r="F9190" s="22" t="str">
        <f>IF(OR(E9190="",E9190="!!!"),"",IF(NOT(ISNA(VLOOKUP(E9190,E$1:E9189,1,FALSE()))),"OLD",IF(AND(E9190&lt;&gt;"",E9190&lt;&gt;"!!!"),"NEW","")))</f>
        <v> </v>
      </c>
      <c r="G9190" s="23" t="str">
        <f>IF(OR(E9190="",E9190="!!!"),"",IF(OR(J9190=0,AND(J9190=1,K9190=1),AND(J9190=1,I9190="SBJ"),AND(J9190=1,I9190=0)),"?IN_FOCUS",IF(J9190&lt;=2,"?ACTIVATED",IF(J9190&lt;&gt;"","?FAMILIAR",IF(F9190="NEW",IF(ISNA(VLOOKUP(E9190,#REF!,1,FALSE())),"?TYPE_IDENTIFIABLE","?REFERENTIAL"),"_")))))</f>
        <v> </v>
      </c>
      <c r="H9190" s="24" t="str">
        <f>IF(J9190&lt;&gt;1,"",IF(I9190="SBJ","CB","?"))</f>
        <v> </v>
      </c>
      <c r="I9190" s="25" t="str">
        <f>IF(OR(E9190="",E9190="!!!",F9190="NEW"),"",INDEX(B9189:B$2,-1+SUMPRODUCT(MAX(ROW(E9189:E$2)*(E9190=E9189:E$2)))))</f>
        <v> </v>
      </c>
      <c r="J9190" s="25" t="str">
        <f>IF(OR(E9190="",E9190="!!!",F9190="NEW"),"",COUNTBLANK(OFFSET(A$1,,,SUMPRODUCT(MAX(ROW(E$2:E9190)*(E9190=E$2:E9190)))))-COUNTBLANK(OFFSET(A$1,,,SUMPRODUCT(MAX(ROW(E$1:E9189)*(E2=E$1:E9189))))))</f>
        <v> </v>
      </c>
      <c r="K9190" s="25" t="str">
        <f>IF(OR(E9190="",E9190="!!!",F9190="NEW"),"",INDEX(J$1:J9189,SUMPRODUCT(MAX(ROW(E$1:E9189)*(E9190=E$1:E9189)))))</f>
        <v> </v>
      </c>
      <c r="L9190" s="26"/>
    </row>
    <row r="9191" spans="1:12">
      <c r="A9191" s="20" t="s">
        <v>94</v>
      </c>
      <c r="E9191" s="21">
        <f>IF(D9191="?OLD","!!!","")</f>
        <v/>
      </c>
      <c r="F9191" s="22" t="str">
        <f>IF(OR(E9191="",E9191="!!!"),"",IF(NOT(ISNA(VLOOKUP(E9191,E$1:E9190,1,FALSE()))),"OLD",IF(AND(E9191&lt;&gt;"",E9191&lt;&gt;"!!!"),"NEW","")))</f>
        <v> </v>
      </c>
      <c r="G9191" s="23" t="str">
        <f>IF(OR(E9191="",E9191="!!!"),"",IF(OR(J9191=0,AND(J9191=1,K9191=1),AND(J9191=1,I9191="SBJ"),AND(J9191=1,I9191=0)),"?IN_FOCUS",IF(J9191&lt;=2,"?ACTIVATED",IF(J9191&lt;&gt;"","?FAMILIAR",IF(F9191="NEW",IF(ISNA(VLOOKUP(E9191,#REF!,1,FALSE())),"?TYPE_IDENTIFIABLE","?REFERENTIAL"),"_")))))</f>
        <v> </v>
      </c>
      <c r="H9191" s="24" t="str">
        <f>IF(J9191&lt;&gt;1,"",IF(I9191="SBJ","CB","?"))</f>
        <v> </v>
      </c>
      <c r="I9191" s="25" t="str">
        <f>IF(OR(E9191="",E9191="!!!",F9191="NEW"),"",INDEX(B9190:B$2,-1+SUMPRODUCT(MAX(ROW(E9190:E$2)*(E9191=E9190:E$2)))))</f>
        <v> </v>
      </c>
      <c r="J9191" s="25" t="str">
        <f>IF(OR(E9191="",E9191="!!!",F9191="NEW"),"",COUNTBLANK(OFFSET(A$1,,,SUMPRODUCT(MAX(ROW(E$2:E9191)*(E9191=E$2:E9191)))))-COUNTBLANK(OFFSET(A$1,,,SUMPRODUCT(MAX(ROW(E$1:E9190)*(E2=E$1:E9190))))))</f>
        <v> </v>
      </c>
      <c r="K9191" s="25" t="str">
        <f>IF(OR(E9191="",E9191="!!!",F9191="NEW"),"",INDEX(J$1:J9190,SUMPRODUCT(MAX(ROW(E$1:E9190)*(E9191=E$1:E9190)))))</f>
        <v> </v>
      </c>
      <c r="L9191" s="26"/>
    </row>
    <row r="9192" spans="1:12">
      <c r="A9192"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2024-05-20T20:25:08Z</dcterms:created>
  <dcterms:modified xsi:type="dcterms:W3CDTF">2024-05-20T20:25:08Z</dcterms:modified>
</cp:coreProperties>
</file>